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a9da4622382dea/Documents/Linkedin data/"/>
    </mc:Choice>
  </mc:AlternateContent>
  <xr:revisionPtr revIDLastSave="0" documentId="8_{B9D17539-8C0E-4BC3-B1DF-63FC491B2CAC}" xr6:coauthVersionLast="47" xr6:coauthVersionMax="47" xr10:uidLastSave="{00000000-0000-0000-0000-000000000000}"/>
  <bookViews>
    <workbookView xWindow="-98" yWindow="-98" windowWidth="19396" windowHeight="11475" activeTab="3" xr2:uid="{00000000-000D-0000-FFFF-FFFF00000000}"/>
  </bookViews>
  <sheets>
    <sheet name="Mortgages" sheetId="1" r:id="rId1"/>
    <sheet name="Long form" sheetId="2" r:id="rId2"/>
    <sheet name="Step 1" sheetId="3" r:id="rId3"/>
    <sheet name="Final" sheetId="6" r:id="rId4"/>
    <sheet name="Construction sector" sheetId="4" r:id="rId5"/>
    <sheet name="Setup" sheetId="5" r:id="rId6"/>
  </sheets>
  <definedNames>
    <definedName name="_xlnm._FilterDatabase" localSheetId="3" hidden="1">Final!$A$1:$D$239</definedName>
    <definedName name="_xlnm._FilterDatabase" localSheetId="1" hidden="1">'Long form'!$R$2:$DG$27</definedName>
    <definedName name="_xlnm._FilterDatabase" localSheetId="5" hidden="1">Setup!$G$3:$J$120</definedName>
    <definedName name="_xlnm._FilterDatabase" localSheetId="2" hidden="1">'Step 1'!$A$1:$E$1062</definedName>
    <definedName name="_xlchart.v1.0" hidden="1">Final!$G$57:$H$63</definedName>
    <definedName name="_xlchart.v1.1" hidden="1">Final!$I$56</definedName>
    <definedName name="_xlchart.v1.2" hidden="1">Final!$I$57:$I$63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6" l="1"/>
  <c r="K60" i="6"/>
  <c r="L60" i="6"/>
  <c r="K61" i="6"/>
  <c r="L61" i="6"/>
  <c r="K62" i="6"/>
  <c r="L62" i="6"/>
  <c r="K63" i="6"/>
  <c r="K64" i="6"/>
  <c r="K66" i="6"/>
  <c r="L66" i="6"/>
  <c r="K67" i="6"/>
  <c r="L67" i="6"/>
  <c r="L68" i="6"/>
  <c r="K57" i="6"/>
  <c r="I56" i="6"/>
  <c r="O52" i="6"/>
  <c r="AA52" i="6"/>
  <c r="K24" i="6"/>
  <c r="L58" i="6" s="1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Z47" i="6" s="1"/>
  <c r="AA25" i="6"/>
  <c r="AB25" i="6"/>
  <c r="AC25" i="6"/>
  <c r="AD25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K28" i="6"/>
  <c r="L28" i="6"/>
  <c r="M28" i="6"/>
  <c r="N28" i="6"/>
  <c r="O28" i="6"/>
  <c r="P28" i="6"/>
  <c r="Q28" i="6"/>
  <c r="R28" i="6"/>
  <c r="S28" i="6"/>
  <c r="T28" i="6"/>
  <c r="U28" i="6"/>
  <c r="V28" i="6"/>
  <c r="V51" i="6" s="1"/>
  <c r="W28" i="6"/>
  <c r="X28" i="6"/>
  <c r="Y28" i="6"/>
  <c r="Z28" i="6"/>
  <c r="AA28" i="6"/>
  <c r="AB28" i="6"/>
  <c r="AC28" i="6"/>
  <c r="AD28" i="6"/>
  <c r="K29" i="6"/>
  <c r="L63" i="6" s="1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K30" i="6"/>
  <c r="L64" i="6" s="1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K31" i="6"/>
  <c r="L65" i="6" s="1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K23" i="6"/>
  <c r="L57" i="6" s="1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K5" i="6"/>
  <c r="K46" i="6" s="1"/>
  <c r="L5" i="6"/>
  <c r="L49" i="6" s="1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D48" i="6" s="1"/>
  <c r="K6" i="6"/>
  <c r="L6" i="6"/>
  <c r="M6" i="6"/>
  <c r="N6" i="6"/>
  <c r="O6" i="6"/>
  <c r="P6" i="6"/>
  <c r="Q6" i="6"/>
  <c r="R6" i="6"/>
  <c r="S6" i="6"/>
  <c r="S48" i="6" s="1"/>
  <c r="T6" i="6"/>
  <c r="U6" i="6"/>
  <c r="V6" i="6"/>
  <c r="W6" i="6"/>
  <c r="X6" i="6"/>
  <c r="Y6" i="6"/>
  <c r="Z6" i="6"/>
  <c r="AA6" i="6"/>
  <c r="AB6" i="6"/>
  <c r="AC6" i="6"/>
  <c r="AD6" i="6"/>
  <c r="K7" i="6"/>
  <c r="K59" i="6" s="1"/>
  <c r="L7" i="6"/>
  <c r="M7" i="6"/>
  <c r="N7" i="6"/>
  <c r="N52" i="6" s="1"/>
  <c r="O7" i="6"/>
  <c r="P7" i="6"/>
  <c r="Q7" i="6"/>
  <c r="R7" i="6"/>
  <c r="S7" i="6"/>
  <c r="T7" i="6"/>
  <c r="U7" i="6"/>
  <c r="V7" i="6"/>
  <c r="W7" i="6"/>
  <c r="W49" i="6" s="1"/>
  <c r="X7" i="6"/>
  <c r="X49" i="6" s="1"/>
  <c r="Y7" i="6"/>
  <c r="Z7" i="6"/>
  <c r="Z52" i="6" s="1"/>
  <c r="AA7" i="6"/>
  <c r="AB7" i="6"/>
  <c r="AC7" i="6"/>
  <c r="AD7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K13" i="6"/>
  <c r="K65" i="6" s="1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K16" i="6"/>
  <c r="K68" i="6" s="1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K2" i="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2" i="3"/>
  <c r="A1003" i="4"/>
  <c r="A1004" i="4"/>
  <c r="A1005" i="4"/>
  <c r="A1006" i="4"/>
  <c r="A1007" i="4"/>
  <c r="A1008" i="4"/>
  <c r="A1009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612" i="4"/>
  <c r="A613" i="4"/>
  <c r="A614" i="4"/>
  <c r="A615" i="4"/>
  <c r="A616" i="4"/>
  <c r="A617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664" i="4"/>
  <c r="A665" i="4"/>
  <c r="A666" i="4"/>
  <c r="A667" i="4"/>
  <c r="A668" i="4"/>
  <c r="A669" i="4"/>
  <c r="A670" i="4"/>
  <c r="A671" i="4"/>
  <c r="A672" i="4"/>
  <c r="A673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974" i="4"/>
  <c r="A975" i="4"/>
  <c r="A976" i="4"/>
  <c r="A977" i="4"/>
  <c r="A978" i="4"/>
  <c r="A979" i="4"/>
  <c r="A980" i="4"/>
  <c r="A981" i="4"/>
  <c r="A982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586" i="4"/>
  <c r="A587" i="4"/>
  <c r="A588" i="4"/>
  <c r="A589" i="4"/>
  <c r="A590" i="4"/>
  <c r="A591" i="4"/>
  <c r="A798" i="4"/>
  <c r="A799" i="4"/>
  <c r="A800" i="4"/>
  <c r="A801" i="4"/>
  <c r="A802" i="4"/>
  <c r="A803" i="4"/>
  <c r="A804" i="4"/>
  <c r="A805" i="4"/>
  <c r="A806" i="4"/>
  <c r="A807" i="4"/>
  <c r="A808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948" i="4"/>
  <c r="A949" i="4"/>
  <c r="A950" i="4"/>
  <c r="A951" i="4"/>
  <c r="A952" i="4"/>
  <c r="A953" i="4"/>
  <c r="A954" i="4"/>
  <c r="A955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274" i="4"/>
  <c r="A275" i="4"/>
  <c r="A276" i="4"/>
  <c r="A277" i="4"/>
  <c r="A278" i="4"/>
  <c r="A279" i="4"/>
  <c r="A280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1002" i="4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4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DJ4" i="2"/>
  <c r="B2" i="2"/>
  <c r="C1126" i="2"/>
  <c r="C1151" i="2" s="1"/>
  <c r="C1176" i="2" s="1"/>
  <c r="C1201" i="2" s="1"/>
  <c r="C1226" i="2" s="1"/>
  <c r="C1251" i="2" s="1"/>
  <c r="C1276" i="2" s="1"/>
  <c r="C1301" i="2" s="1"/>
  <c r="C1326" i="2" s="1"/>
  <c r="C1351" i="2" s="1"/>
  <c r="C1376" i="2" s="1"/>
  <c r="C1401" i="2" s="1"/>
  <c r="C1426" i="2" s="1"/>
  <c r="C1451" i="2" s="1"/>
  <c r="C1476" i="2" s="1"/>
  <c r="C1501" i="2" s="1"/>
  <c r="C1526" i="2" s="1"/>
  <c r="C1551" i="2" s="1"/>
  <c r="C1576" i="2" s="1"/>
  <c r="C1601" i="2" s="1"/>
  <c r="C1626" i="2" s="1"/>
  <c r="C1651" i="2" s="1"/>
  <c r="C1676" i="2" s="1"/>
  <c r="C1701" i="2" s="1"/>
  <c r="C1726" i="2" s="1"/>
  <c r="C1751" i="2" s="1"/>
  <c r="C1776" i="2" s="1"/>
  <c r="C1801" i="2" s="1"/>
  <c r="C1826" i="2" s="1"/>
  <c r="C1851" i="2" s="1"/>
  <c r="C1876" i="2" s="1"/>
  <c r="C1901" i="2" s="1"/>
  <c r="C1926" i="2" s="1"/>
  <c r="C1951" i="2" s="1"/>
  <c r="C1976" i="2" s="1"/>
  <c r="C2001" i="2" s="1"/>
  <c r="C2026" i="2" s="1"/>
  <c r="C2051" i="2" s="1"/>
  <c r="C2076" i="2" s="1"/>
  <c r="C2101" i="2" s="1"/>
  <c r="C2126" i="2" s="1"/>
  <c r="C2151" i="2" s="1"/>
  <c r="C2176" i="2" s="1"/>
  <c r="C2201" i="2" s="1"/>
  <c r="C2226" i="2" s="1"/>
  <c r="C2251" i="2" s="1"/>
  <c r="C2276" i="2" s="1"/>
  <c r="C2301" i="2" s="1"/>
  <c r="C2326" i="2" s="1"/>
  <c r="C626" i="2"/>
  <c r="C651" i="2" s="1"/>
  <c r="C676" i="2" s="1"/>
  <c r="C701" i="2" s="1"/>
  <c r="C726" i="2" s="1"/>
  <c r="C751" i="2" s="1"/>
  <c r="C776" i="2" s="1"/>
  <c r="C801" i="2" s="1"/>
  <c r="C826" i="2" s="1"/>
  <c r="C851" i="2" s="1"/>
  <c r="C876" i="2" s="1"/>
  <c r="C901" i="2" s="1"/>
  <c r="C926" i="2" s="1"/>
  <c r="C951" i="2" s="1"/>
  <c r="C976" i="2" s="1"/>
  <c r="C1001" i="2" s="1"/>
  <c r="C1026" i="2" s="1"/>
  <c r="C1051" i="2" s="1"/>
  <c r="C1076" i="2" s="1"/>
  <c r="C1101" i="2" s="1"/>
  <c r="C28" i="2"/>
  <c r="C29" i="2"/>
  <c r="C30" i="2"/>
  <c r="C31" i="2"/>
  <c r="C56" i="2" s="1"/>
  <c r="C81" i="2" s="1"/>
  <c r="C106" i="2" s="1"/>
  <c r="C131" i="2" s="1"/>
  <c r="C156" i="2" s="1"/>
  <c r="C181" i="2" s="1"/>
  <c r="C206" i="2" s="1"/>
  <c r="C231" i="2" s="1"/>
  <c r="C256" i="2" s="1"/>
  <c r="C281" i="2" s="1"/>
  <c r="C306" i="2" s="1"/>
  <c r="C331" i="2" s="1"/>
  <c r="C356" i="2" s="1"/>
  <c r="C381" i="2" s="1"/>
  <c r="C406" i="2" s="1"/>
  <c r="C431" i="2" s="1"/>
  <c r="C456" i="2" s="1"/>
  <c r="C481" i="2" s="1"/>
  <c r="C506" i="2" s="1"/>
  <c r="C531" i="2" s="1"/>
  <c r="C556" i="2" s="1"/>
  <c r="C581" i="2" s="1"/>
  <c r="C606" i="2" s="1"/>
  <c r="C631" i="2" s="1"/>
  <c r="C656" i="2" s="1"/>
  <c r="C681" i="2" s="1"/>
  <c r="C706" i="2" s="1"/>
  <c r="C731" i="2" s="1"/>
  <c r="C756" i="2" s="1"/>
  <c r="C781" i="2" s="1"/>
  <c r="C806" i="2" s="1"/>
  <c r="C831" i="2" s="1"/>
  <c r="C856" i="2" s="1"/>
  <c r="C881" i="2" s="1"/>
  <c r="C906" i="2" s="1"/>
  <c r="C931" i="2" s="1"/>
  <c r="C956" i="2" s="1"/>
  <c r="C981" i="2" s="1"/>
  <c r="C1006" i="2" s="1"/>
  <c r="C1031" i="2" s="1"/>
  <c r="C1056" i="2" s="1"/>
  <c r="C1081" i="2" s="1"/>
  <c r="C1106" i="2" s="1"/>
  <c r="C1131" i="2" s="1"/>
  <c r="C1156" i="2" s="1"/>
  <c r="C1181" i="2" s="1"/>
  <c r="C1206" i="2" s="1"/>
  <c r="C1231" i="2" s="1"/>
  <c r="C1256" i="2" s="1"/>
  <c r="C1281" i="2" s="1"/>
  <c r="C1306" i="2" s="1"/>
  <c r="C1331" i="2" s="1"/>
  <c r="C1356" i="2" s="1"/>
  <c r="C1381" i="2" s="1"/>
  <c r="C1406" i="2" s="1"/>
  <c r="C1431" i="2" s="1"/>
  <c r="C1456" i="2" s="1"/>
  <c r="C1481" i="2" s="1"/>
  <c r="C1506" i="2" s="1"/>
  <c r="C1531" i="2" s="1"/>
  <c r="C1556" i="2" s="1"/>
  <c r="C1581" i="2" s="1"/>
  <c r="C1606" i="2" s="1"/>
  <c r="C1631" i="2" s="1"/>
  <c r="C1656" i="2" s="1"/>
  <c r="C1681" i="2" s="1"/>
  <c r="C1706" i="2" s="1"/>
  <c r="C1731" i="2" s="1"/>
  <c r="C1756" i="2" s="1"/>
  <c r="C1781" i="2" s="1"/>
  <c r="C1806" i="2" s="1"/>
  <c r="C1831" i="2" s="1"/>
  <c r="C1856" i="2" s="1"/>
  <c r="C1881" i="2" s="1"/>
  <c r="C1906" i="2" s="1"/>
  <c r="C1931" i="2" s="1"/>
  <c r="C1956" i="2" s="1"/>
  <c r="C1981" i="2" s="1"/>
  <c r="C2006" i="2" s="1"/>
  <c r="C2031" i="2" s="1"/>
  <c r="C2056" i="2" s="1"/>
  <c r="C2081" i="2" s="1"/>
  <c r="C2106" i="2" s="1"/>
  <c r="C2131" i="2" s="1"/>
  <c r="C2156" i="2" s="1"/>
  <c r="C2181" i="2" s="1"/>
  <c r="C2206" i="2" s="1"/>
  <c r="C2231" i="2" s="1"/>
  <c r="C2256" i="2" s="1"/>
  <c r="C2281" i="2" s="1"/>
  <c r="C2306" i="2" s="1"/>
  <c r="C32" i="2"/>
  <c r="C57" i="2" s="1"/>
  <c r="C82" i="2" s="1"/>
  <c r="C107" i="2" s="1"/>
  <c r="C132" i="2" s="1"/>
  <c r="C157" i="2" s="1"/>
  <c r="C182" i="2" s="1"/>
  <c r="C207" i="2" s="1"/>
  <c r="C232" i="2" s="1"/>
  <c r="C257" i="2" s="1"/>
  <c r="C282" i="2" s="1"/>
  <c r="C307" i="2" s="1"/>
  <c r="C332" i="2" s="1"/>
  <c r="C357" i="2" s="1"/>
  <c r="C382" i="2" s="1"/>
  <c r="C407" i="2" s="1"/>
  <c r="C432" i="2" s="1"/>
  <c r="C457" i="2" s="1"/>
  <c r="C482" i="2" s="1"/>
  <c r="C507" i="2" s="1"/>
  <c r="C532" i="2" s="1"/>
  <c r="C557" i="2" s="1"/>
  <c r="C582" i="2" s="1"/>
  <c r="C607" i="2" s="1"/>
  <c r="C632" i="2" s="1"/>
  <c r="C657" i="2" s="1"/>
  <c r="C682" i="2" s="1"/>
  <c r="C707" i="2" s="1"/>
  <c r="C732" i="2" s="1"/>
  <c r="C757" i="2" s="1"/>
  <c r="C782" i="2" s="1"/>
  <c r="C807" i="2" s="1"/>
  <c r="C832" i="2" s="1"/>
  <c r="C857" i="2" s="1"/>
  <c r="C882" i="2" s="1"/>
  <c r="C907" i="2" s="1"/>
  <c r="C932" i="2" s="1"/>
  <c r="C957" i="2" s="1"/>
  <c r="C982" i="2" s="1"/>
  <c r="C1007" i="2" s="1"/>
  <c r="C1032" i="2" s="1"/>
  <c r="C1057" i="2" s="1"/>
  <c r="C1082" i="2" s="1"/>
  <c r="C1107" i="2" s="1"/>
  <c r="C1132" i="2" s="1"/>
  <c r="C1157" i="2" s="1"/>
  <c r="C1182" i="2" s="1"/>
  <c r="C1207" i="2" s="1"/>
  <c r="C1232" i="2" s="1"/>
  <c r="C1257" i="2" s="1"/>
  <c r="C1282" i="2" s="1"/>
  <c r="C1307" i="2" s="1"/>
  <c r="C1332" i="2" s="1"/>
  <c r="C1357" i="2" s="1"/>
  <c r="C1382" i="2" s="1"/>
  <c r="C1407" i="2" s="1"/>
  <c r="C1432" i="2" s="1"/>
  <c r="C1457" i="2" s="1"/>
  <c r="C1482" i="2" s="1"/>
  <c r="C1507" i="2" s="1"/>
  <c r="C1532" i="2" s="1"/>
  <c r="C1557" i="2" s="1"/>
  <c r="C1582" i="2" s="1"/>
  <c r="C1607" i="2" s="1"/>
  <c r="C1632" i="2" s="1"/>
  <c r="C1657" i="2" s="1"/>
  <c r="C1682" i="2" s="1"/>
  <c r="C1707" i="2" s="1"/>
  <c r="C1732" i="2" s="1"/>
  <c r="C1757" i="2" s="1"/>
  <c r="C1782" i="2" s="1"/>
  <c r="C1807" i="2" s="1"/>
  <c r="C1832" i="2" s="1"/>
  <c r="C1857" i="2" s="1"/>
  <c r="C1882" i="2" s="1"/>
  <c r="C1907" i="2" s="1"/>
  <c r="C1932" i="2" s="1"/>
  <c r="C1957" i="2" s="1"/>
  <c r="C1982" i="2" s="1"/>
  <c r="C2007" i="2" s="1"/>
  <c r="C2032" i="2" s="1"/>
  <c r="C2057" i="2" s="1"/>
  <c r="C2082" i="2" s="1"/>
  <c r="C2107" i="2" s="1"/>
  <c r="C2132" i="2" s="1"/>
  <c r="C2157" i="2" s="1"/>
  <c r="C2182" i="2" s="1"/>
  <c r="C2207" i="2" s="1"/>
  <c r="C2232" i="2" s="1"/>
  <c r="C2257" i="2" s="1"/>
  <c r="C2282" i="2" s="1"/>
  <c r="C2307" i="2" s="1"/>
  <c r="C33" i="2"/>
  <c r="C58" i="2" s="1"/>
  <c r="C83" i="2" s="1"/>
  <c r="C108" i="2" s="1"/>
  <c r="C133" i="2" s="1"/>
  <c r="C158" i="2" s="1"/>
  <c r="C183" i="2" s="1"/>
  <c r="C208" i="2" s="1"/>
  <c r="C233" i="2" s="1"/>
  <c r="C258" i="2" s="1"/>
  <c r="C283" i="2" s="1"/>
  <c r="C308" i="2" s="1"/>
  <c r="C333" i="2" s="1"/>
  <c r="C358" i="2" s="1"/>
  <c r="C383" i="2" s="1"/>
  <c r="C408" i="2" s="1"/>
  <c r="C433" i="2" s="1"/>
  <c r="C458" i="2" s="1"/>
  <c r="C483" i="2" s="1"/>
  <c r="C508" i="2" s="1"/>
  <c r="C533" i="2" s="1"/>
  <c r="C558" i="2" s="1"/>
  <c r="C583" i="2" s="1"/>
  <c r="C608" i="2" s="1"/>
  <c r="C633" i="2" s="1"/>
  <c r="C658" i="2" s="1"/>
  <c r="C683" i="2" s="1"/>
  <c r="C708" i="2" s="1"/>
  <c r="C733" i="2" s="1"/>
  <c r="C758" i="2" s="1"/>
  <c r="C783" i="2" s="1"/>
  <c r="C808" i="2" s="1"/>
  <c r="C833" i="2" s="1"/>
  <c r="C858" i="2" s="1"/>
  <c r="C883" i="2" s="1"/>
  <c r="C908" i="2" s="1"/>
  <c r="C933" i="2" s="1"/>
  <c r="C958" i="2" s="1"/>
  <c r="C983" i="2" s="1"/>
  <c r="C1008" i="2" s="1"/>
  <c r="C1033" i="2" s="1"/>
  <c r="C1058" i="2" s="1"/>
  <c r="C1083" i="2" s="1"/>
  <c r="C1108" i="2" s="1"/>
  <c r="C1133" i="2" s="1"/>
  <c r="C1158" i="2" s="1"/>
  <c r="C1183" i="2" s="1"/>
  <c r="C1208" i="2" s="1"/>
  <c r="C1233" i="2" s="1"/>
  <c r="C1258" i="2" s="1"/>
  <c r="C1283" i="2" s="1"/>
  <c r="C1308" i="2" s="1"/>
  <c r="C1333" i="2" s="1"/>
  <c r="C1358" i="2" s="1"/>
  <c r="C1383" i="2" s="1"/>
  <c r="C1408" i="2" s="1"/>
  <c r="C1433" i="2" s="1"/>
  <c r="C1458" i="2" s="1"/>
  <c r="C1483" i="2" s="1"/>
  <c r="C1508" i="2" s="1"/>
  <c r="C1533" i="2" s="1"/>
  <c r="C1558" i="2" s="1"/>
  <c r="C1583" i="2" s="1"/>
  <c r="C1608" i="2" s="1"/>
  <c r="C1633" i="2" s="1"/>
  <c r="C1658" i="2" s="1"/>
  <c r="C1683" i="2" s="1"/>
  <c r="C1708" i="2" s="1"/>
  <c r="C1733" i="2" s="1"/>
  <c r="C1758" i="2" s="1"/>
  <c r="C1783" i="2" s="1"/>
  <c r="C1808" i="2" s="1"/>
  <c r="C1833" i="2" s="1"/>
  <c r="C1858" i="2" s="1"/>
  <c r="C1883" i="2" s="1"/>
  <c r="C1908" i="2" s="1"/>
  <c r="C1933" i="2" s="1"/>
  <c r="C1958" i="2" s="1"/>
  <c r="C1983" i="2" s="1"/>
  <c r="C2008" i="2" s="1"/>
  <c r="C2033" i="2" s="1"/>
  <c r="C2058" i="2" s="1"/>
  <c r="C2083" i="2" s="1"/>
  <c r="C2108" i="2" s="1"/>
  <c r="C2133" i="2" s="1"/>
  <c r="C2158" i="2" s="1"/>
  <c r="C2183" i="2" s="1"/>
  <c r="C2208" i="2" s="1"/>
  <c r="C2233" i="2" s="1"/>
  <c r="C2258" i="2" s="1"/>
  <c r="C2283" i="2" s="1"/>
  <c r="C2308" i="2" s="1"/>
  <c r="C34" i="2"/>
  <c r="C35" i="2"/>
  <c r="C36" i="2"/>
  <c r="C61" i="2" s="1"/>
  <c r="C86" i="2" s="1"/>
  <c r="C111" i="2" s="1"/>
  <c r="C136" i="2" s="1"/>
  <c r="C161" i="2" s="1"/>
  <c r="C186" i="2" s="1"/>
  <c r="C211" i="2" s="1"/>
  <c r="C236" i="2" s="1"/>
  <c r="C261" i="2" s="1"/>
  <c r="C286" i="2" s="1"/>
  <c r="C311" i="2" s="1"/>
  <c r="C336" i="2" s="1"/>
  <c r="C361" i="2" s="1"/>
  <c r="C386" i="2" s="1"/>
  <c r="C411" i="2" s="1"/>
  <c r="C436" i="2" s="1"/>
  <c r="C461" i="2" s="1"/>
  <c r="C486" i="2" s="1"/>
  <c r="C511" i="2" s="1"/>
  <c r="C536" i="2" s="1"/>
  <c r="C561" i="2" s="1"/>
  <c r="C586" i="2" s="1"/>
  <c r="C611" i="2" s="1"/>
  <c r="C636" i="2" s="1"/>
  <c r="C661" i="2" s="1"/>
  <c r="C686" i="2" s="1"/>
  <c r="C711" i="2" s="1"/>
  <c r="C736" i="2" s="1"/>
  <c r="C761" i="2" s="1"/>
  <c r="C786" i="2" s="1"/>
  <c r="C811" i="2" s="1"/>
  <c r="C836" i="2" s="1"/>
  <c r="C861" i="2" s="1"/>
  <c r="C886" i="2" s="1"/>
  <c r="C911" i="2" s="1"/>
  <c r="C936" i="2" s="1"/>
  <c r="C961" i="2" s="1"/>
  <c r="C986" i="2" s="1"/>
  <c r="C1011" i="2" s="1"/>
  <c r="C1036" i="2" s="1"/>
  <c r="C1061" i="2" s="1"/>
  <c r="C1086" i="2" s="1"/>
  <c r="C1111" i="2" s="1"/>
  <c r="C1136" i="2" s="1"/>
  <c r="C1161" i="2" s="1"/>
  <c r="C1186" i="2" s="1"/>
  <c r="C1211" i="2" s="1"/>
  <c r="C1236" i="2" s="1"/>
  <c r="C1261" i="2" s="1"/>
  <c r="C1286" i="2" s="1"/>
  <c r="C1311" i="2" s="1"/>
  <c r="C1336" i="2" s="1"/>
  <c r="C1361" i="2" s="1"/>
  <c r="C1386" i="2" s="1"/>
  <c r="C1411" i="2" s="1"/>
  <c r="C1436" i="2" s="1"/>
  <c r="C1461" i="2" s="1"/>
  <c r="C1486" i="2" s="1"/>
  <c r="C1511" i="2" s="1"/>
  <c r="C1536" i="2" s="1"/>
  <c r="C1561" i="2" s="1"/>
  <c r="C1586" i="2" s="1"/>
  <c r="C1611" i="2" s="1"/>
  <c r="C1636" i="2" s="1"/>
  <c r="C1661" i="2" s="1"/>
  <c r="C1686" i="2" s="1"/>
  <c r="C1711" i="2" s="1"/>
  <c r="C1736" i="2" s="1"/>
  <c r="C1761" i="2" s="1"/>
  <c r="C1786" i="2" s="1"/>
  <c r="C1811" i="2" s="1"/>
  <c r="C1836" i="2" s="1"/>
  <c r="C1861" i="2" s="1"/>
  <c r="C1886" i="2" s="1"/>
  <c r="C1911" i="2" s="1"/>
  <c r="C1936" i="2" s="1"/>
  <c r="C1961" i="2" s="1"/>
  <c r="C1986" i="2" s="1"/>
  <c r="C2011" i="2" s="1"/>
  <c r="C2036" i="2" s="1"/>
  <c r="C2061" i="2" s="1"/>
  <c r="C2086" i="2" s="1"/>
  <c r="C2111" i="2" s="1"/>
  <c r="C2136" i="2" s="1"/>
  <c r="C2161" i="2" s="1"/>
  <c r="C2186" i="2" s="1"/>
  <c r="C2211" i="2" s="1"/>
  <c r="C2236" i="2" s="1"/>
  <c r="C2261" i="2" s="1"/>
  <c r="C2286" i="2" s="1"/>
  <c r="C2311" i="2" s="1"/>
  <c r="C37" i="2"/>
  <c r="C38" i="2"/>
  <c r="C63" i="2" s="1"/>
  <c r="C88" i="2" s="1"/>
  <c r="C113" i="2" s="1"/>
  <c r="C138" i="2" s="1"/>
  <c r="C163" i="2" s="1"/>
  <c r="C188" i="2" s="1"/>
  <c r="C213" i="2" s="1"/>
  <c r="C238" i="2" s="1"/>
  <c r="C263" i="2" s="1"/>
  <c r="C288" i="2" s="1"/>
  <c r="C313" i="2" s="1"/>
  <c r="C338" i="2" s="1"/>
  <c r="C363" i="2" s="1"/>
  <c r="C388" i="2" s="1"/>
  <c r="C413" i="2" s="1"/>
  <c r="C438" i="2" s="1"/>
  <c r="C463" i="2" s="1"/>
  <c r="C488" i="2" s="1"/>
  <c r="C513" i="2" s="1"/>
  <c r="C538" i="2" s="1"/>
  <c r="C563" i="2" s="1"/>
  <c r="C588" i="2" s="1"/>
  <c r="C613" i="2" s="1"/>
  <c r="C638" i="2" s="1"/>
  <c r="C663" i="2" s="1"/>
  <c r="C688" i="2" s="1"/>
  <c r="C713" i="2" s="1"/>
  <c r="C738" i="2" s="1"/>
  <c r="C763" i="2" s="1"/>
  <c r="C788" i="2" s="1"/>
  <c r="C813" i="2" s="1"/>
  <c r="C838" i="2" s="1"/>
  <c r="C863" i="2" s="1"/>
  <c r="C888" i="2" s="1"/>
  <c r="C913" i="2" s="1"/>
  <c r="C938" i="2" s="1"/>
  <c r="C963" i="2" s="1"/>
  <c r="C988" i="2" s="1"/>
  <c r="C1013" i="2" s="1"/>
  <c r="C1038" i="2" s="1"/>
  <c r="C1063" i="2" s="1"/>
  <c r="C1088" i="2" s="1"/>
  <c r="C1113" i="2" s="1"/>
  <c r="C1138" i="2" s="1"/>
  <c r="C1163" i="2" s="1"/>
  <c r="C1188" i="2" s="1"/>
  <c r="C1213" i="2" s="1"/>
  <c r="C1238" i="2" s="1"/>
  <c r="C1263" i="2" s="1"/>
  <c r="C1288" i="2" s="1"/>
  <c r="C1313" i="2" s="1"/>
  <c r="C1338" i="2" s="1"/>
  <c r="C1363" i="2" s="1"/>
  <c r="C1388" i="2" s="1"/>
  <c r="C1413" i="2" s="1"/>
  <c r="C1438" i="2" s="1"/>
  <c r="C1463" i="2" s="1"/>
  <c r="C1488" i="2" s="1"/>
  <c r="C1513" i="2" s="1"/>
  <c r="C1538" i="2" s="1"/>
  <c r="C1563" i="2" s="1"/>
  <c r="C1588" i="2" s="1"/>
  <c r="C1613" i="2" s="1"/>
  <c r="C1638" i="2" s="1"/>
  <c r="C1663" i="2" s="1"/>
  <c r="C1688" i="2" s="1"/>
  <c r="C1713" i="2" s="1"/>
  <c r="C1738" i="2" s="1"/>
  <c r="C1763" i="2" s="1"/>
  <c r="C1788" i="2" s="1"/>
  <c r="C1813" i="2" s="1"/>
  <c r="C1838" i="2" s="1"/>
  <c r="C1863" i="2" s="1"/>
  <c r="C1888" i="2" s="1"/>
  <c r="C1913" i="2" s="1"/>
  <c r="C1938" i="2" s="1"/>
  <c r="C1963" i="2" s="1"/>
  <c r="C1988" i="2" s="1"/>
  <c r="C2013" i="2" s="1"/>
  <c r="C2038" i="2" s="1"/>
  <c r="C2063" i="2" s="1"/>
  <c r="C2088" i="2" s="1"/>
  <c r="C2113" i="2" s="1"/>
  <c r="C2138" i="2" s="1"/>
  <c r="C2163" i="2" s="1"/>
  <c r="C2188" i="2" s="1"/>
  <c r="C2213" i="2" s="1"/>
  <c r="C2238" i="2" s="1"/>
  <c r="C2263" i="2" s="1"/>
  <c r="C2288" i="2" s="1"/>
  <c r="C2313" i="2" s="1"/>
  <c r="C39" i="2"/>
  <c r="C64" i="2" s="1"/>
  <c r="C89" i="2" s="1"/>
  <c r="C114" i="2" s="1"/>
  <c r="C139" i="2" s="1"/>
  <c r="C164" i="2" s="1"/>
  <c r="C189" i="2" s="1"/>
  <c r="C214" i="2" s="1"/>
  <c r="C239" i="2" s="1"/>
  <c r="C264" i="2" s="1"/>
  <c r="C289" i="2" s="1"/>
  <c r="C314" i="2" s="1"/>
  <c r="C339" i="2" s="1"/>
  <c r="C364" i="2" s="1"/>
  <c r="C389" i="2" s="1"/>
  <c r="C414" i="2" s="1"/>
  <c r="C439" i="2" s="1"/>
  <c r="C464" i="2" s="1"/>
  <c r="C489" i="2" s="1"/>
  <c r="C514" i="2" s="1"/>
  <c r="C539" i="2" s="1"/>
  <c r="C564" i="2" s="1"/>
  <c r="C589" i="2" s="1"/>
  <c r="C614" i="2" s="1"/>
  <c r="C639" i="2" s="1"/>
  <c r="C664" i="2" s="1"/>
  <c r="C689" i="2" s="1"/>
  <c r="C714" i="2" s="1"/>
  <c r="C739" i="2" s="1"/>
  <c r="C764" i="2" s="1"/>
  <c r="C789" i="2" s="1"/>
  <c r="C814" i="2" s="1"/>
  <c r="C839" i="2" s="1"/>
  <c r="C864" i="2" s="1"/>
  <c r="C889" i="2" s="1"/>
  <c r="C914" i="2" s="1"/>
  <c r="C939" i="2" s="1"/>
  <c r="C964" i="2" s="1"/>
  <c r="C989" i="2" s="1"/>
  <c r="C1014" i="2" s="1"/>
  <c r="C1039" i="2" s="1"/>
  <c r="C1064" i="2" s="1"/>
  <c r="C1089" i="2" s="1"/>
  <c r="C1114" i="2" s="1"/>
  <c r="C1139" i="2" s="1"/>
  <c r="C1164" i="2" s="1"/>
  <c r="C1189" i="2" s="1"/>
  <c r="C1214" i="2" s="1"/>
  <c r="C1239" i="2" s="1"/>
  <c r="C1264" i="2" s="1"/>
  <c r="C1289" i="2" s="1"/>
  <c r="C1314" i="2" s="1"/>
  <c r="C1339" i="2" s="1"/>
  <c r="C1364" i="2" s="1"/>
  <c r="C1389" i="2" s="1"/>
  <c r="C1414" i="2" s="1"/>
  <c r="C1439" i="2" s="1"/>
  <c r="C1464" i="2" s="1"/>
  <c r="C1489" i="2" s="1"/>
  <c r="C1514" i="2" s="1"/>
  <c r="C1539" i="2" s="1"/>
  <c r="C1564" i="2" s="1"/>
  <c r="C1589" i="2" s="1"/>
  <c r="C1614" i="2" s="1"/>
  <c r="C1639" i="2" s="1"/>
  <c r="C1664" i="2" s="1"/>
  <c r="C1689" i="2" s="1"/>
  <c r="C1714" i="2" s="1"/>
  <c r="C1739" i="2" s="1"/>
  <c r="C1764" i="2" s="1"/>
  <c r="C1789" i="2" s="1"/>
  <c r="C1814" i="2" s="1"/>
  <c r="C1839" i="2" s="1"/>
  <c r="C1864" i="2" s="1"/>
  <c r="C1889" i="2" s="1"/>
  <c r="C1914" i="2" s="1"/>
  <c r="C1939" i="2" s="1"/>
  <c r="C1964" i="2" s="1"/>
  <c r="C1989" i="2" s="1"/>
  <c r="C2014" i="2" s="1"/>
  <c r="C2039" i="2" s="1"/>
  <c r="C2064" i="2" s="1"/>
  <c r="C2089" i="2" s="1"/>
  <c r="C2114" i="2" s="1"/>
  <c r="C2139" i="2" s="1"/>
  <c r="C2164" i="2" s="1"/>
  <c r="C2189" i="2" s="1"/>
  <c r="C2214" i="2" s="1"/>
  <c r="C2239" i="2" s="1"/>
  <c r="C2264" i="2" s="1"/>
  <c r="C2289" i="2" s="1"/>
  <c r="C2314" i="2" s="1"/>
  <c r="C40" i="2"/>
  <c r="C41" i="2"/>
  <c r="C66" i="2" s="1"/>
  <c r="C91" i="2" s="1"/>
  <c r="C116" i="2" s="1"/>
  <c r="C141" i="2" s="1"/>
  <c r="C166" i="2" s="1"/>
  <c r="C191" i="2" s="1"/>
  <c r="C216" i="2" s="1"/>
  <c r="C241" i="2" s="1"/>
  <c r="C266" i="2" s="1"/>
  <c r="C291" i="2" s="1"/>
  <c r="C316" i="2" s="1"/>
  <c r="C341" i="2" s="1"/>
  <c r="C366" i="2" s="1"/>
  <c r="C391" i="2" s="1"/>
  <c r="C416" i="2" s="1"/>
  <c r="C441" i="2" s="1"/>
  <c r="C466" i="2" s="1"/>
  <c r="C491" i="2" s="1"/>
  <c r="C516" i="2" s="1"/>
  <c r="C541" i="2" s="1"/>
  <c r="C566" i="2" s="1"/>
  <c r="C591" i="2" s="1"/>
  <c r="C616" i="2" s="1"/>
  <c r="C641" i="2" s="1"/>
  <c r="C666" i="2" s="1"/>
  <c r="C691" i="2" s="1"/>
  <c r="C716" i="2" s="1"/>
  <c r="C741" i="2" s="1"/>
  <c r="C766" i="2" s="1"/>
  <c r="C791" i="2" s="1"/>
  <c r="C816" i="2" s="1"/>
  <c r="C841" i="2" s="1"/>
  <c r="C866" i="2" s="1"/>
  <c r="C891" i="2" s="1"/>
  <c r="C916" i="2" s="1"/>
  <c r="C941" i="2" s="1"/>
  <c r="C966" i="2" s="1"/>
  <c r="C991" i="2" s="1"/>
  <c r="C1016" i="2" s="1"/>
  <c r="C1041" i="2" s="1"/>
  <c r="C1066" i="2" s="1"/>
  <c r="C1091" i="2" s="1"/>
  <c r="C1116" i="2" s="1"/>
  <c r="C1141" i="2" s="1"/>
  <c r="C1166" i="2" s="1"/>
  <c r="C1191" i="2" s="1"/>
  <c r="C1216" i="2" s="1"/>
  <c r="C1241" i="2" s="1"/>
  <c r="C1266" i="2" s="1"/>
  <c r="C1291" i="2" s="1"/>
  <c r="C1316" i="2" s="1"/>
  <c r="C1341" i="2" s="1"/>
  <c r="C1366" i="2" s="1"/>
  <c r="C1391" i="2" s="1"/>
  <c r="C1416" i="2" s="1"/>
  <c r="C1441" i="2" s="1"/>
  <c r="C1466" i="2" s="1"/>
  <c r="C1491" i="2" s="1"/>
  <c r="C1516" i="2" s="1"/>
  <c r="C1541" i="2" s="1"/>
  <c r="C1566" i="2" s="1"/>
  <c r="C1591" i="2" s="1"/>
  <c r="C1616" i="2" s="1"/>
  <c r="C1641" i="2" s="1"/>
  <c r="C1666" i="2" s="1"/>
  <c r="C1691" i="2" s="1"/>
  <c r="C1716" i="2" s="1"/>
  <c r="C1741" i="2" s="1"/>
  <c r="C1766" i="2" s="1"/>
  <c r="C1791" i="2" s="1"/>
  <c r="C1816" i="2" s="1"/>
  <c r="C1841" i="2" s="1"/>
  <c r="C1866" i="2" s="1"/>
  <c r="C1891" i="2" s="1"/>
  <c r="C1916" i="2" s="1"/>
  <c r="C1941" i="2" s="1"/>
  <c r="C1966" i="2" s="1"/>
  <c r="C1991" i="2" s="1"/>
  <c r="C2016" i="2" s="1"/>
  <c r="C2041" i="2" s="1"/>
  <c r="C2066" i="2" s="1"/>
  <c r="C2091" i="2" s="1"/>
  <c r="C2116" i="2" s="1"/>
  <c r="C2141" i="2" s="1"/>
  <c r="C2166" i="2" s="1"/>
  <c r="C2191" i="2" s="1"/>
  <c r="C2216" i="2" s="1"/>
  <c r="C2241" i="2" s="1"/>
  <c r="C2266" i="2" s="1"/>
  <c r="C2291" i="2" s="1"/>
  <c r="C2316" i="2" s="1"/>
  <c r="C42" i="2"/>
  <c r="C67" i="2" s="1"/>
  <c r="C92" i="2" s="1"/>
  <c r="C117" i="2" s="1"/>
  <c r="C142" i="2" s="1"/>
  <c r="C167" i="2" s="1"/>
  <c r="C192" i="2" s="1"/>
  <c r="C217" i="2" s="1"/>
  <c r="C242" i="2" s="1"/>
  <c r="C267" i="2" s="1"/>
  <c r="C292" i="2" s="1"/>
  <c r="C317" i="2" s="1"/>
  <c r="C342" i="2" s="1"/>
  <c r="C367" i="2" s="1"/>
  <c r="C392" i="2" s="1"/>
  <c r="C417" i="2" s="1"/>
  <c r="C442" i="2" s="1"/>
  <c r="C467" i="2" s="1"/>
  <c r="C492" i="2" s="1"/>
  <c r="C517" i="2" s="1"/>
  <c r="C542" i="2" s="1"/>
  <c r="C567" i="2" s="1"/>
  <c r="C592" i="2" s="1"/>
  <c r="C617" i="2" s="1"/>
  <c r="C642" i="2" s="1"/>
  <c r="C667" i="2" s="1"/>
  <c r="C692" i="2" s="1"/>
  <c r="C717" i="2" s="1"/>
  <c r="C742" i="2" s="1"/>
  <c r="C767" i="2" s="1"/>
  <c r="C792" i="2" s="1"/>
  <c r="C817" i="2" s="1"/>
  <c r="C842" i="2" s="1"/>
  <c r="C867" i="2" s="1"/>
  <c r="C892" i="2" s="1"/>
  <c r="C917" i="2" s="1"/>
  <c r="C942" i="2" s="1"/>
  <c r="C967" i="2" s="1"/>
  <c r="C992" i="2" s="1"/>
  <c r="C1017" i="2" s="1"/>
  <c r="C1042" i="2" s="1"/>
  <c r="C1067" i="2" s="1"/>
  <c r="C1092" i="2" s="1"/>
  <c r="C1117" i="2" s="1"/>
  <c r="C1142" i="2" s="1"/>
  <c r="C1167" i="2" s="1"/>
  <c r="C1192" i="2" s="1"/>
  <c r="C1217" i="2" s="1"/>
  <c r="C1242" i="2" s="1"/>
  <c r="C1267" i="2" s="1"/>
  <c r="C1292" i="2" s="1"/>
  <c r="C1317" i="2" s="1"/>
  <c r="C1342" i="2" s="1"/>
  <c r="C1367" i="2" s="1"/>
  <c r="C1392" i="2" s="1"/>
  <c r="C1417" i="2" s="1"/>
  <c r="C1442" i="2" s="1"/>
  <c r="C1467" i="2" s="1"/>
  <c r="C1492" i="2" s="1"/>
  <c r="C1517" i="2" s="1"/>
  <c r="C1542" i="2" s="1"/>
  <c r="C1567" i="2" s="1"/>
  <c r="C1592" i="2" s="1"/>
  <c r="C1617" i="2" s="1"/>
  <c r="C1642" i="2" s="1"/>
  <c r="C1667" i="2" s="1"/>
  <c r="C1692" i="2" s="1"/>
  <c r="C1717" i="2" s="1"/>
  <c r="C1742" i="2" s="1"/>
  <c r="C1767" i="2" s="1"/>
  <c r="C1792" i="2" s="1"/>
  <c r="C1817" i="2" s="1"/>
  <c r="C1842" i="2" s="1"/>
  <c r="C1867" i="2" s="1"/>
  <c r="C1892" i="2" s="1"/>
  <c r="C1917" i="2" s="1"/>
  <c r="C1942" i="2" s="1"/>
  <c r="C1967" i="2" s="1"/>
  <c r="C1992" i="2" s="1"/>
  <c r="C2017" i="2" s="1"/>
  <c r="C2042" i="2" s="1"/>
  <c r="C2067" i="2" s="1"/>
  <c r="C2092" i="2" s="1"/>
  <c r="C2117" i="2" s="1"/>
  <c r="C2142" i="2" s="1"/>
  <c r="C2167" i="2" s="1"/>
  <c r="C2192" i="2" s="1"/>
  <c r="C2217" i="2" s="1"/>
  <c r="C2242" i="2" s="1"/>
  <c r="C2267" i="2" s="1"/>
  <c r="C2292" i="2" s="1"/>
  <c r="C2317" i="2" s="1"/>
  <c r="C43" i="2"/>
  <c r="C68" i="2" s="1"/>
  <c r="C93" i="2" s="1"/>
  <c r="C118" i="2" s="1"/>
  <c r="C143" i="2" s="1"/>
  <c r="C168" i="2" s="1"/>
  <c r="C193" i="2" s="1"/>
  <c r="C218" i="2" s="1"/>
  <c r="C243" i="2" s="1"/>
  <c r="C268" i="2" s="1"/>
  <c r="C293" i="2" s="1"/>
  <c r="C318" i="2" s="1"/>
  <c r="C343" i="2" s="1"/>
  <c r="C368" i="2" s="1"/>
  <c r="C393" i="2" s="1"/>
  <c r="C418" i="2" s="1"/>
  <c r="C443" i="2" s="1"/>
  <c r="C468" i="2" s="1"/>
  <c r="C493" i="2" s="1"/>
  <c r="C518" i="2" s="1"/>
  <c r="C543" i="2" s="1"/>
  <c r="C568" i="2" s="1"/>
  <c r="C593" i="2" s="1"/>
  <c r="C618" i="2" s="1"/>
  <c r="C643" i="2" s="1"/>
  <c r="C668" i="2" s="1"/>
  <c r="C693" i="2" s="1"/>
  <c r="C718" i="2" s="1"/>
  <c r="C743" i="2" s="1"/>
  <c r="C768" i="2" s="1"/>
  <c r="C793" i="2" s="1"/>
  <c r="C818" i="2" s="1"/>
  <c r="C843" i="2" s="1"/>
  <c r="C868" i="2" s="1"/>
  <c r="C893" i="2" s="1"/>
  <c r="C918" i="2" s="1"/>
  <c r="C943" i="2" s="1"/>
  <c r="C968" i="2" s="1"/>
  <c r="C993" i="2" s="1"/>
  <c r="C1018" i="2" s="1"/>
  <c r="C1043" i="2" s="1"/>
  <c r="C1068" i="2" s="1"/>
  <c r="C1093" i="2" s="1"/>
  <c r="C1118" i="2" s="1"/>
  <c r="C1143" i="2" s="1"/>
  <c r="C1168" i="2" s="1"/>
  <c r="C1193" i="2" s="1"/>
  <c r="C1218" i="2" s="1"/>
  <c r="C1243" i="2" s="1"/>
  <c r="C1268" i="2" s="1"/>
  <c r="C1293" i="2" s="1"/>
  <c r="C1318" i="2" s="1"/>
  <c r="C1343" i="2" s="1"/>
  <c r="C1368" i="2" s="1"/>
  <c r="C1393" i="2" s="1"/>
  <c r="C1418" i="2" s="1"/>
  <c r="C1443" i="2" s="1"/>
  <c r="C1468" i="2" s="1"/>
  <c r="C1493" i="2" s="1"/>
  <c r="C1518" i="2" s="1"/>
  <c r="C1543" i="2" s="1"/>
  <c r="C1568" i="2" s="1"/>
  <c r="C1593" i="2" s="1"/>
  <c r="C1618" i="2" s="1"/>
  <c r="C1643" i="2" s="1"/>
  <c r="C1668" i="2" s="1"/>
  <c r="C1693" i="2" s="1"/>
  <c r="C1718" i="2" s="1"/>
  <c r="C1743" i="2" s="1"/>
  <c r="C1768" i="2" s="1"/>
  <c r="C1793" i="2" s="1"/>
  <c r="C1818" i="2" s="1"/>
  <c r="C1843" i="2" s="1"/>
  <c r="C1868" i="2" s="1"/>
  <c r="C1893" i="2" s="1"/>
  <c r="C1918" i="2" s="1"/>
  <c r="C1943" i="2" s="1"/>
  <c r="C1968" i="2" s="1"/>
  <c r="C1993" i="2" s="1"/>
  <c r="C2018" i="2" s="1"/>
  <c r="C2043" i="2" s="1"/>
  <c r="C2068" i="2" s="1"/>
  <c r="C2093" i="2" s="1"/>
  <c r="C2118" i="2" s="1"/>
  <c r="C2143" i="2" s="1"/>
  <c r="C2168" i="2" s="1"/>
  <c r="C2193" i="2" s="1"/>
  <c r="C2218" i="2" s="1"/>
  <c r="C2243" i="2" s="1"/>
  <c r="C2268" i="2" s="1"/>
  <c r="C2293" i="2" s="1"/>
  <c r="C2318" i="2" s="1"/>
  <c r="C44" i="2"/>
  <c r="C69" i="2" s="1"/>
  <c r="C94" i="2" s="1"/>
  <c r="C119" i="2" s="1"/>
  <c r="C144" i="2" s="1"/>
  <c r="C169" i="2" s="1"/>
  <c r="C194" i="2" s="1"/>
  <c r="C219" i="2" s="1"/>
  <c r="C244" i="2" s="1"/>
  <c r="C269" i="2" s="1"/>
  <c r="C294" i="2" s="1"/>
  <c r="C319" i="2" s="1"/>
  <c r="C344" i="2" s="1"/>
  <c r="C369" i="2" s="1"/>
  <c r="C394" i="2" s="1"/>
  <c r="C419" i="2" s="1"/>
  <c r="C444" i="2" s="1"/>
  <c r="C469" i="2" s="1"/>
  <c r="C494" i="2" s="1"/>
  <c r="C519" i="2" s="1"/>
  <c r="C544" i="2" s="1"/>
  <c r="C569" i="2" s="1"/>
  <c r="C594" i="2" s="1"/>
  <c r="C619" i="2" s="1"/>
  <c r="C644" i="2" s="1"/>
  <c r="C669" i="2" s="1"/>
  <c r="C694" i="2" s="1"/>
  <c r="C719" i="2" s="1"/>
  <c r="C744" i="2" s="1"/>
  <c r="C769" i="2" s="1"/>
  <c r="C794" i="2" s="1"/>
  <c r="C819" i="2" s="1"/>
  <c r="C844" i="2" s="1"/>
  <c r="C869" i="2" s="1"/>
  <c r="C894" i="2" s="1"/>
  <c r="C919" i="2" s="1"/>
  <c r="C944" i="2" s="1"/>
  <c r="C969" i="2" s="1"/>
  <c r="C994" i="2" s="1"/>
  <c r="C1019" i="2" s="1"/>
  <c r="C1044" i="2" s="1"/>
  <c r="C1069" i="2" s="1"/>
  <c r="C1094" i="2" s="1"/>
  <c r="C1119" i="2" s="1"/>
  <c r="C1144" i="2" s="1"/>
  <c r="C1169" i="2" s="1"/>
  <c r="C1194" i="2" s="1"/>
  <c r="C1219" i="2" s="1"/>
  <c r="C1244" i="2" s="1"/>
  <c r="C1269" i="2" s="1"/>
  <c r="C1294" i="2" s="1"/>
  <c r="C1319" i="2" s="1"/>
  <c r="C1344" i="2" s="1"/>
  <c r="C1369" i="2" s="1"/>
  <c r="C1394" i="2" s="1"/>
  <c r="C1419" i="2" s="1"/>
  <c r="C1444" i="2" s="1"/>
  <c r="C1469" i="2" s="1"/>
  <c r="C1494" i="2" s="1"/>
  <c r="C1519" i="2" s="1"/>
  <c r="C1544" i="2" s="1"/>
  <c r="C1569" i="2" s="1"/>
  <c r="C1594" i="2" s="1"/>
  <c r="C1619" i="2" s="1"/>
  <c r="C1644" i="2" s="1"/>
  <c r="C1669" i="2" s="1"/>
  <c r="C1694" i="2" s="1"/>
  <c r="C1719" i="2" s="1"/>
  <c r="C1744" i="2" s="1"/>
  <c r="C1769" i="2" s="1"/>
  <c r="C1794" i="2" s="1"/>
  <c r="C1819" i="2" s="1"/>
  <c r="C1844" i="2" s="1"/>
  <c r="C1869" i="2" s="1"/>
  <c r="C1894" i="2" s="1"/>
  <c r="C1919" i="2" s="1"/>
  <c r="C1944" i="2" s="1"/>
  <c r="C1969" i="2" s="1"/>
  <c r="C1994" i="2" s="1"/>
  <c r="C2019" i="2" s="1"/>
  <c r="C2044" i="2" s="1"/>
  <c r="C2069" i="2" s="1"/>
  <c r="C2094" i="2" s="1"/>
  <c r="C2119" i="2" s="1"/>
  <c r="C2144" i="2" s="1"/>
  <c r="C2169" i="2" s="1"/>
  <c r="C2194" i="2" s="1"/>
  <c r="C2219" i="2" s="1"/>
  <c r="C2244" i="2" s="1"/>
  <c r="C2269" i="2" s="1"/>
  <c r="C2294" i="2" s="1"/>
  <c r="C2319" i="2" s="1"/>
  <c r="C45" i="2"/>
  <c r="C70" i="2" s="1"/>
  <c r="C95" i="2" s="1"/>
  <c r="C120" i="2" s="1"/>
  <c r="C145" i="2" s="1"/>
  <c r="C170" i="2" s="1"/>
  <c r="C195" i="2" s="1"/>
  <c r="C220" i="2" s="1"/>
  <c r="C245" i="2" s="1"/>
  <c r="C270" i="2" s="1"/>
  <c r="C295" i="2" s="1"/>
  <c r="C320" i="2" s="1"/>
  <c r="C345" i="2" s="1"/>
  <c r="C370" i="2" s="1"/>
  <c r="C395" i="2" s="1"/>
  <c r="C420" i="2" s="1"/>
  <c r="C445" i="2" s="1"/>
  <c r="C470" i="2" s="1"/>
  <c r="C495" i="2" s="1"/>
  <c r="C520" i="2" s="1"/>
  <c r="C545" i="2" s="1"/>
  <c r="C570" i="2" s="1"/>
  <c r="C595" i="2" s="1"/>
  <c r="C620" i="2" s="1"/>
  <c r="C645" i="2" s="1"/>
  <c r="C670" i="2" s="1"/>
  <c r="C695" i="2" s="1"/>
  <c r="C720" i="2" s="1"/>
  <c r="C745" i="2" s="1"/>
  <c r="C770" i="2" s="1"/>
  <c r="C795" i="2" s="1"/>
  <c r="C820" i="2" s="1"/>
  <c r="C845" i="2" s="1"/>
  <c r="C870" i="2" s="1"/>
  <c r="C895" i="2" s="1"/>
  <c r="C920" i="2" s="1"/>
  <c r="C945" i="2" s="1"/>
  <c r="C970" i="2" s="1"/>
  <c r="C995" i="2" s="1"/>
  <c r="C1020" i="2" s="1"/>
  <c r="C1045" i="2" s="1"/>
  <c r="C1070" i="2" s="1"/>
  <c r="C1095" i="2" s="1"/>
  <c r="C1120" i="2" s="1"/>
  <c r="C1145" i="2" s="1"/>
  <c r="C1170" i="2" s="1"/>
  <c r="C1195" i="2" s="1"/>
  <c r="C1220" i="2" s="1"/>
  <c r="C1245" i="2" s="1"/>
  <c r="C1270" i="2" s="1"/>
  <c r="C1295" i="2" s="1"/>
  <c r="C1320" i="2" s="1"/>
  <c r="C1345" i="2" s="1"/>
  <c r="C1370" i="2" s="1"/>
  <c r="C1395" i="2" s="1"/>
  <c r="C1420" i="2" s="1"/>
  <c r="C1445" i="2" s="1"/>
  <c r="C1470" i="2" s="1"/>
  <c r="C1495" i="2" s="1"/>
  <c r="C1520" i="2" s="1"/>
  <c r="C1545" i="2" s="1"/>
  <c r="C1570" i="2" s="1"/>
  <c r="C1595" i="2" s="1"/>
  <c r="C1620" i="2" s="1"/>
  <c r="C1645" i="2" s="1"/>
  <c r="C1670" i="2" s="1"/>
  <c r="C1695" i="2" s="1"/>
  <c r="C1720" i="2" s="1"/>
  <c r="C1745" i="2" s="1"/>
  <c r="C1770" i="2" s="1"/>
  <c r="C1795" i="2" s="1"/>
  <c r="C1820" i="2" s="1"/>
  <c r="C1845" i="2" s="1"/>
  <c r="C1870" i="2" s="1"/>
  <c r="C1895" i="2" s="1"/>
  <c r="C1920" i="2" s="1"/>
  <c r="C1945" i="2" s="1"/>
  <c r="C1970" i="2" s="1"/>
  <c r="C1995" i="2" s="1"/>
  <c r="C2020" i="2" s="1"/>
  <c r="C2045" i="2" s="1"/>
  <c r="C2070" i="2" s="1"/>
  <c r="C2095" i="2" s="1"/>
  <c r="C2120" i="2" s="1"/>
  <c r="C2145" i="2" s="1"/>
  <c r="C2170" i="2" s="1"/>
  <c r="C2195" i="2" s="1"/>
  <c r="C2220" i="2" s="1"/>
  <c r="C2245" i="2" s="1"/>
  <c r="C2270" i="2" s="1"/>
  <c r="C2295" i="2" s="1"/>
  <c r="C2320" i="2" s="1"/>
  <c r="C46" i="2"/>
  <c r="C47" i="2"/>
  <c r="C72" i="2" s="1"/>
  <c r="C97" i="2" s="1"/>
  <c r="C122" i="2" s="1"/>
  <c r="C147" i="2" s="1"/>
  <c r="C172" i="2" s="1"/>
  <c r="C197" i="2" s="1"/>
  <c r="C222" i="2" s="1"/>
  <c r="C247" i="2" s="1"/>
  <c r="C272" i="2" s="1"/>
  <c r="C297" i="2" s="1"/>
  <c r="C322" i="2" s="1"/>
  <c r="C347" i="2" s="1"/>
  <c r="C372" i="2" s="1"/>
  <c r="C397" i="2" s="1"/>
  <c r="C422" i="2" s="1"/>
  <c r="C447" i="2" s="1"/>
  <c r="C472" i="2" s="1"/>
  <c r="C497" i="2" s="1"/>
  <c r="C522" i="2" s="1"/>
  <c r="C547" i="2" s="1"/>
  <c r="C572" i="2" s="1"/>
  <c r="C597" i="2" s="1"/>
  <c r="C622" i="2" s="1"/>
  <c r="C647" i="2" s="1"/>
  <c r="C672" i="2" s="1"/>
  <c r="C697" i="2" s="1"/>
  <c r="C722" i="2" s="1"/>
  <c r="C747" i="2" s="1"/>
  <c r="C772" i="2" s="1"/>
  <c r="C797" i="2" s="1"/>
  <c r="C822" i="2" s="1"/>
  <c r="C847" i="2" s="1"/>
  <c r="C872" i="2" s="1"/>
  <c r="C897" i="2" s="1"/>
  <c r="C922" i="2" s="1"/>
  <c r="C947" i="2" s="1"/>
  <c r="C972" i="2" s="1"/>
  <c r="C997" i="2" s="1"/>
  <c r="C1022" i="2" s="1"/>
  <c r="C1047" i="2" s="1"/>
  <c r="C1072" i="2" s="1"/>
  <c r="C1097" i="2" s="1"/>
  <c r="C1122" i="2" s="1"/>
  <c r="C1147" i="2" s="1"/>
  <c r="C1172" i="2" s="1"/>
  <c r="C1197" i="2" s="1"/>
  <c r="C1222" i="2" s="1"/>
  <c r="C1247" i="2" s="1"/>
  <c r="C1272" i="2" s="1"/>
  <c r="C1297" i="2" s="1"/>
  <c r="C1322" i="2" s="1"/>
  <c r="C1347" i="2" s="1"/>
  <c r="C1372" i="2" s="1"/>
  <c r="C1397" i="2" s="1"/>
  <c r="C1422" i="2" s="1"/>
  <c r="C1447" i="2" s="1"/>
  <c r="C1472" i="2" s="1"/>
  <c r="C1497" i="2" s="1"/>
  <c r="C1522" i="2" s="1"/>
  <c r="C1547" i="2" s="1"/>
  <c r="C1572" i="2" s="1"/>
  <c r="C1597" i="2" s="1"/>
  <c r="C1622" i="2" s="1"/>
  <c r="C1647" i="2" s="1"/>
  <c r="C1672" i="2" s="1"/>
  <c r="C1697" i="2" s="1"/>
  <c r="C1722" i="2" s="1"/>
  <c r="C1747" i="2" s="1"/>
  <c r="C1772" i="2" s="1"/>
  <c r="C1797" i="2" s="1"/>
  <c r="C1822" i="2" s="1"/>
  <c r="C1847" i="2" s="1"/>
  <c r="C1872" i="2" s="1"/>
  <c r="C1897" i="2" s="1"/>
  <c r="C1922" i="2" s="1"/>
  <c r="C1947" i="2" s="1"/>
  <c r="C1972" i="2" s="1"/>
  <c r="C1997" i="2" s="1"/>
  <c r="C2022" i="2" s="1"/>
  <c r="C2047" i="2" s="1"/>
  <c r="C2072" i="2" s="1"/>
  <c r="C2097" i="2" s="1"/>
  <c r="C2122" i="2" s="1"/>
  <c r="C2147" i="2" s="1"/>
  <c r="C2172" i="2" s="1"/>
  <c r="C2197" i="2" s="1"/>
  <c r="C2222" i="2" s="1"/>
  <c r="C2247" i="2" s="1"/>
  <c r="C2272" i="2" s="1"/>
  <c r="C2297" i="2" s="1"/>
  <c r="C2322" i="2" s="1"/>
  <c r="C48" i="2"/>
  <c r="C73" i="2" s="1"/>
  <c r="C98" i="2" s="1"/>
  <c r="C123" i="2" s="1"/>
  <c r="C148" i="2" s="1"/>
  <c r="C173" i="2" s="1"/>
  <c r="C49" i="2"/>
  <c r="C74" i="2" s="1"/>
  <c r="C99" i="2" s="1"/>
  <c r="C124" i="2" s="1"/>
  <c r="C149" i="2" s="1"/>
  <c r="C174" i="2" s="1"/>
  <c r="C199" i="2" s="1"/>
  <c r="C224" i="2" s="1"/>
  <c r="C249" i="2" s="1"/>
  <c r="C274" i="2" s="1"/>
  <c r="C299" i="2" s="1"/>
  <c r="C324" i="2" s="1"/>
  <c r="C349" i="2" s="1"/>
  <c r="C374" i="2" s="1"/>
  <c r="C399" i="2" s="1"/>
  <c r="C424" i="2" s="1"/>
  <c r="C449" i="2" s="1"/>
  <c r="C474" i="2" s="1"/>
  <c r="C499" i="2" s="1"/>
  <c r="C524" i="2" s="1"/>
  <c r="C549" i="2" s="1"/>
  <c r="C574" i="2" s="1"/>
  <c r="C599" i="2" s="1"/>
  <c r="C624" i="2" s="1"/>
  <c r="C649" i="2" s="1"/>
  <c r="C674" i="2" s="1"/>
  <c r="C699" i="2" s="1"/>
  <c r="C724" i="2" s="1"/>
  <c r="C749" i="2" s="1"/>
  <c r="C774" i="2" s="1"/>
  <c r="C799" i="2" s="1"/>
  <c r="C824" i="2" s="1"/>
  <c r="C849" i="2" s="1"/>
  <c r="C874" i="2" s="1"/>
  <c r="C899" i="2" s="1"/>
  <c r="C924" i="2" s="1"/>
  <c r="C949" i="2" s="1"/>
  <c r="C974" i="2" s="1"/>
  <c r="C999" i="2" s="1"/>
  <c r="C1024" i="2" s="1"/>
  <c r="C1049" i="2" s="1"/>
  <c r="C1074" i="2" s="1"/>
  <c r="C1099" i="2" s="1"/>
  <c r="C1124" i="2" s="1"/>
  <c r="C1149" i="2" s="1"/>
  <c r="C1174" i="2" s="1"/>
  <c r="C1199" i="2" s="1"/>
  <c r="C1224" i="2" s="1"/>
  <c r="C1249" i="2" s="1"/>
  <c r="C1274" i="2" s="1"/>
  <c r="C1299" i="2" s="1"/>
  <c r="C1324" i="2" s="1"/>
  <c r="C1349" i="2" s="1"/>
  <c r="C1374" i="2" s="1"/>
  <c r="C1399" i="2" s="1"/>
  <c r="C1424" i="2" s="1"/>
  <c r="C1449" i="2" s="1"/>
  <c r="C1474" i="2" s="1"/>
  <c r="C1499" i="2" s="1"/>
  <c r="C1524" i="2" s="1"/>
  <c r="C1549" i="2" s="1"/>
  <c r="C1574" i="2" s="1"/>
  <c r="C1599" i="2" s="1"/>
  <c r="C1624" i="2" s="1"/>
  <c r="C1649" i="2" s="1"/>
  <c r="C1674" i="2" s="1"/>
  <c r="C1699" i="2" s="1"/>
  <c r="C1724" i="2" s="1"/>
  <c r="C1749" i="2" s="1"/>
  <c r="C1774" i="2" s="1"/>
  <c r="C1799" i="2" s="1"/>
  <c r="C1824" i="2" s="1"/>
  <c r="C1849" i="2" s="1"/>
  <c r="C1874" i="2" s="1"/>
  <c r="C1899" i="2" s="1"/>
  <c r="C1924" i="2" s="1"/>
  <c r="C1949" i="2" s="1"/>
  <c r="C1974" i="2" s="1"/>
  <c r="C1999" i="2" s="1"/>
  <c r="C2024" i="2" s="1"/>
  <c r="C2049" i="2" s="1"/>
  <c r="C2074" i="2" s="1"/>
  <c r="C2099" i="2" s="1"/>
  <c r="C2124" i="2" s="1"/>
  <c r="C2149" i="2" s="1"/>
  <c r="C2174" i="2" s="1"/>
  <c r="C2199" i="2" s="1"/>
  <c r="C2224" i="2" s="1"/>
  <c r="C2249" i="2" s="1"/>
  <c r="C2274" i="2" s="1"/>
  <c r="C2299" i="2" s="1"/>
  <c r="C2324" i="2" s="1"/>
  <c r="C50" i="2"/>
  <c r="C75" i="2" s="1"/>
  <c r="C100" i="2" s="1"/>
  <c r="C125" i="2" s="1"/>
  <c r="C150" i="2" s="1"/>
  <c r="C175" i="2" s="1"/>
  <c r="C200" i="2" s="1"/>
  <c r="C225" i="2" s="1"/>
  <c r="C250" i="2" s="1"/>
  <c r="C275" i="2" s="1"/>
  <c r="C300" i="2" s="1"/>
  <c r="C325" i="2" s="1"/>
  <c r="C350" i="2" s="1"/>
  <c r="C375" i="2" s="1"/>
  <c r="C400" i="2" s="1"/>
  <c r="C425" i="2" s="1"/>
  <c r="C450" i="2" s="1"/>
  <c r="C475" i="2" s="1"/>
  <c r="C500" i="2" s="1"/>
  <c r="C525" i="2" s="1"/>
  <c r="C550" i="2" s="1"/>
  <c r="C575" i="2" s="1"/>
  <c r="C600" i="2" s="1"/>
  <c r="C625" i="2" s="1"/>
  <c r="C650" i="2" s="1"/>
  <c r="C675" i="2" s="1"/>
  <c r="C700" i="2" s="1"/>
  <c r="C725" i="2" s="1"/>
  <c r="C750" i="2" s="1"/>
  <c r="C775" i="2" s="1"/>
  <c r="C800" i="2" s="1"/>
  <c r="C825" i="2" s="1"/>
  <c r="C850" i="2" s="1"/>
  <c r="C875" i="2" s="1"/>
  <c r="C900" i="2" s="1"/>
  <c r="C925" i="2" s="1"/>
  <c r="C950" i="2" s="1"/>
  <c r="C975" i="2" s="1"/>
  <c r="C1000" i="2" s="1"/>
  <c r="C1025" i="2" s="1"/>
  <c r="C1050" i="2" s="1"/>
  <c r="C1075" i="2" s="1"/>
  <c r="C1100" i="2" s="1"/>
  <c r="C1125" i="2" s="1"/>
  <c r="C1150" i="2" s="1"/>
  <c r="C1175" i="2" s="1"/>
  <c r="C1200" i="2" s="1"/>
  <c r="C1225" i="2" s="1"/>
  <c r="C1250" i="2" s="1"/>
  <c r="C1275" i="2" s="1"/>
  <c r="C1300" i="2" s="1"/>
  <c r="C1325" i="2" s="1"/>
  <c r="C1350" i="2" s="1"/>
  <c r="C1375" i="2" s="1"/>
  <c r="C1400" i="2" s="1"/>
  <c r="C1425" i="2" s="1"/>
  <c r="C1450" i="2" s="1"/>
  <c r="C1475" i="2" s="1"/>
  <c r="C1500" i="2" s="1"/>
  <c r="C1525" i="2" s="1"/>
  <c r="C1550" i="2" s="1"/>
  <c r="C1575" i="2" s="1"/>
  <c r="C1600" i="2" s="1"/>
  <c r="C1625" i="2" s="1"/>
  <c r="C1650" i="2" s="1"/>
  <c r="C1675" i="2" s="1"/>
  <c r="C1700" i="2" s="1"/>
  <c r="C1725" i="2" s="1"/>
  <c r="C1750" i="2" s="1"/>
  <c r="C1775" i="2" s="1"/>
  <c r="C1800" i="2" s="1"/>
  <c r="C1825" i="2" s="1"/>
  <c r="C1850" i="2" s="1"/>
  <c r="C1875" i="2" s="1"/>
  <c r="C1900" i="2" s="1"/>
  <c r="C1925" i="2" s="1"/>
  <c r="C1950" i="2" s="1"/>
  <c r="C1975" i="2" s="1"/>
  <c r="C2000" i="2" s="1"/>
  <c r="C2025" i="2" s="1"/>
  <c r="C2050" i="2" s="1"/>
  <c r="C2075" i="2" s="1"/>
  <c r="C2100" i="2" s="1"/>
  <c r="C2125" i="2" s="1"/>
  <c r="C2150" i="2" s="1"/>
  <c r="C2175" i="2" s="1"/>
  <c r="C2200" i="2" s="1"/>
  <c r="C2225" i="2" s="1"/>
  <c r="C2250" i="2" s="1"/>
  <c r="C2275" i="2" s="1"/>
  <c r="C2300" i="2" s="1"/>
  <c r="C2325" i="2" s="1"/>
  <c r="C51" i="2"/>
  <c r="C76" i="2" s="1"/>
  <c r="C101" i="2" s="1"/>
  <c r="C126" i="2" s="1"/>
  <c r="C151" i="2" s="1"/>
  <c r="C176" i="2" s="1"/>
  <c r="C201" i="2" s="1"/>
  <c r="C226" i="2" s="1"/>
  <c r="C251" i="2" s="1"/>
  <c r="C276" i="2" s="1"/>
  <c r="C301" i="2" s="1"/>
  <c r="C326" i="2" s="1"/>
  <c r="C351" i="2" s="1"/>
  <c r="C376" i="2" s="1"/>
  <c r="C401" i="2" s="1"/>
  <c r="C426" i="2" s="1"/>
  <c r="C451" i="2" s="1"/>
  <c r="C476" i="2" s="1"/>
  <c r="C501" i="2" s="1"/>
  <c r="C526" i="2" s="1"/>
  <c r="C551" i="2" s="1"/>
  <c r="C576" i="2" s="1"/>
  <c r="C601" i="2" s="1"/>
  <c r="C53" i="2"/>
  <c r="C78" i="2" s="1"/>
  <c r="C103" i="2" s="1"/>
  <c r="C128" i="2" s="1"/>
  <c r="C153" i="2" s="1"/>
  <c r="C178" i="2" s="1"/>
  <c r="C203" i="2" s="1"/>
  <c r="C228" i="2" s="1"/>
  <c r="C253" i="2" s="1"/>
  <c r="C278" i="2" s="1"/>
  <c r="C303" i="2" s="1"/>
  <c r="C328" i="2" s="1"/>
  <c r="C353" i="2" s="1"/>
  <c r="C378" i="2" s="1"/>
  <c r="C403" i="2" s="1"/>
  <c r="C428" i="2" s="1"/>
  <c r="C453" i="2" s="1"/>
  <c r="C478" i="2" s="1"/>
  <c r="C503" i="2" s="1"/>
  <c r="C528" i="2" s="1"/>
  <c r="C553" i="2" s="1"/>
  <c r="C578" i="2" s="1"/>
  <c r="C603" i="2" s="1"/>
  <c r="C628" i="2" s="1"/>
  <c r="C653" i="2" s="1"/>
  <c r="C678" i="2" s="1"/>
  <c r="C703" i="2" s="1"/>
  <c r="C728" i="2" s="1"/>
  <c r="C753" i="2" s="1"/>
  <c r="C778" i="2" s="1"/>
  <c r="C803" i="2" s="1"/>
  <c r="C828" i="2" s="1"/>
  <c r="C853" i="2" s="1"/>
  <c r="C878" i="2" s="1"/>
  <c r="C903" i="2" s="1"/>
  <c r="C928" i="2" s="1"/>
  <c r="C953" i="2" s="1"/>
  <c r="C978" i="2" s="1"/>
  <c r="C1003" i="2" s="1"/>
  <c r="C1028" i="2" s="1"/>
  <c r="C1053" i="2" s="1"/>
  <c r="C1078" i="2" s="1"/>
  <c r="C1103" i="2" s="1"/>
  <c r="C1128" i="2" s="1"/>
  <c r="C1153" i="2" s="1"/>
  <c r="C1178" i="2" s="1"/>
  <c r="C1203" i="2" s="1"/>
  <c r="C1228" i="2" s="1"/>
  <c r="C1253" i="2" s="1"/>
  <c r="C1278" i="2" s="1"/>
  <c r="C1303" i="2" s="1"/>
  <c r="C1328" i="2" s="1"/>
  <c r="C1353" i="2" s="1"/>
  <c r="C1378" i="2" s="1"/>
  <c r="C1403" i="2" s="1"/>
  <c r="C1428" i="2" s="1"/>
  <c r="C1453" i="2" s="1"/>
  <c r="C1478" i="2" s="1"/>
  <c r="C1503" i="2" s="1"/>
  <c r="C1528" i="2" s="1"/>
  <c r="C1553" i="2" s="1"/>
  <c r="C1578" i="2" s="1"/>
  <c r="C1603" i="2" s="1"/>
  <c r="C1628" i="2" s="1"/>
  <c r="C1653" i="2" s="1"/>
  <c r="C1678" i="2" s="1"/>
  <c r="C1703" i="2" s="1"/>
  <c r="C1728" i="2" s="1"/>
  <c r="C1753" i="2" s="1"/>
  <c r="C1778" i="2" s="1"/>
  <c r="C1803" i="2" s="1"/>
  <c r="C1828" i="2" s="1"/>
  <c r="C1853" i="2" s="1"/>
  <c r="C1878" i="2" s="1"/>
  <c r="C1903" i="2" s="1"/>
  <c r="C1928" i="2" s="1"/>
  <c r="C1953" i="2" s="1"/>
  <c r="C1978" i="2" s="1"/>
  <c r="C2003" i="2" s="1"/>
  <c r="C2028" i="2" s="1"/>
  <c r="C2053" i="2" s="1"/>
  <c r="C2078" i="2" s="1"/>
  <c r="C2103" i="2" s="1"/>
  <c r="C2128" i="2" s="1"/>
  <c r="C2153" i="2" s="1"/>
  <c r="C2178" i="2" s="1"/>
  <c r="C2203" i="2" s="1"/>
  <c r="C2228" i="2" s="1"/>
  <c r="C2253" i="2" s="1"/>
  <c r="C2278" i="2" s="1"/>
  <c r="C2303" i="2" s="1"/>
  <c r="C54" i="2"/>
  <c r="C79" i="2" s="1"/>
  <c r="C104" i="2" s="1"/>
  <c r="C129" i="2" s="1"/>
  <c r="C154" i="2" s="1"/>
  <c r="C179" i="2" s="1"/>
  <c r="C204" i="2" s="1"/>
  <c r="C229" i="2" s="1"/>
  <c r="C254" i="2" s="1"/>
  <c r="C279" i="2" s="1"/>
  <c r="C304" i="2" s="1"/>
  <c r="C329" i="2" s="1"/>
  <c r="C354" i="2" s="1"/>
  <c r="C379" i="2" s="1"/>
  <c r="C404" i="2" s="1"/>
  <c r="C429" i="2" s="1"/>
  <c r="C454" i="2" s="1"/>
  <c r="C479" i="2" s="1"/>
  <c r="C504" i="2" s="1"/>
  <c r="C529" i="2" s="1"/>
  <c r="C554" i="2" s="1"/>
  <c r="C579" i="2" s="1"/>
  <c r="C604" i="2" s="1"/>
  <c r="C629" i="2" s="1"/>
  <c r="C654" i="2" s="1"/>
  <c r="C679" i="2" s="1"/>
  <c r="C704" i="2" s="1"/>
  <c r="C729" i="2" s="1"/>
  <c r="C754" i="2" s="1"/>
  <c r="C779" i="2" s="1"/>
  <c r="C804" i="2" s="1"/>
  <c r="C829" i="2" s="1"/>
  <c r="C854" i="2" s="1"/>
  <c r="C879" i="2" s="1"/>
  <c r="C904" i="2" s="1"/>
  <c r="C929" i="2" s="1"/>
  <c r="C954" i="2" s="1"/>
  <c r="C979" i="2" s="1"/>
  <c r="C1004" i="2" s="1"/>
  <c r="C1029" i="2" s="1"/>
  <c r="C1054" i="2" s="1"/>
  <c r="C1079" i="2" s="1"/>
  <c r="C1104" i="2" s="1"/>
  <c r="C1129" i="2" s="1"/>
  <c r="C1154" i="2" s="1"/>
  <c r="C1179" i="2" s="1"/>
  <c r="C1204" i="2" s="1"/>
  <c r="C1229" i="2" s="1"/>
  <c r="C1254" i="2" s="1"/>
  <c r="C1279" i="2" s="1"/>
  <c r="C1304" i="2" s="1"/>
  <c r="C1329" i="2" s="1"/>
  <c r="C1354" i="2" s="1"/>
  <c r="C1379" i="2" s="1"/>
  <c r="C1404" i="2" s="1"/>
  <c r="C1429" i="2" s="1"/>
  <c r="C1454" i="2" s="1"/>
  <c r="C1479" i="2" s="1"/>
  <c r="C1504" i="2" s="1"/>
  <c r="C1529" i="2" s="1"/>
  <c r="C1554" i="2" s="1"/>
  <c r="C1579" i="2" s="1"/>
  <c r="C1604" i="2" s="1"/>
  <c r="C1629" i="2" s="1"/>
  <c r="C1654" i="2" s="1"/>
  <c r="C1679" i="2" s="1"/>
  <c r="C1704" i="2" s="1"/>
  <c r="C1729" i="2" s="1"/>
  <c r="C1754" i="2" s="1"/>
  <c r="C1779" i="2" s="1"/>
  <c r="C1804" i="2" s="1"/>
  <c r="C1829" i="2" s="1"/>
  <c r="C1854" i="2" s="1"/>
  <c r="C1879" i="2" s="1"/>
  <c r="C1904" i="2" s="1"/>
  <c r="C1929" i="2" s="1"/>
  <c r="C1954" i="2" s="1"/>
  <c r="C1979" i="2" s="1"/>
  <c r="C2004" i="2" s="1"/>
  <c r="C2029" i="2" s="1"/>
  <c r="C2054" i="2" s="1"/>
  <c r="C2079" i="2" s="1"/>
  <c r="C2104" i="2" s="1"/>
  <c r="C2129" i="2" s="1"/>
  <c r="C2154" i="2" s="1"/>
  <c r="C2179" i="2" s="1"/>
  <c r="C2204" i="2" s="1"/>
  <c r="C2229" i="2" s="1"/>
  <c r="C2254" i="2" s="1"/>
  <c r="C2279" i="2" s="1"/>
  <c r="C2304" i="2" s="1"/>
  <c r="C55" i="2"/>
  <c r="C80" i="2" s="1"/>
  <c r="C105" i="2" s="1"/>
  <c r="C130" i="2" s="1"/>
  <c r="C155" i="2" s="1"/>
  <c r="C180" i="2" s="1"/>
  <c r="C205" i="2" s="1"/>
  <c r="C230" i="2" s="1"/>
  <c r="C255" i="2" s="1"/>
  <c r="C280" i="2" s="1"/>
  <c r="C305" i="2" s="1"/>
  <c r="C330" i="2" s="1"/>
  <c r="C355" i="2" s="1"/>
  <c r="C380" i="2" s="1"/>
  <c r="C405" i="2" s="1"/>
  <c r="C430" i="2" s="1"/>
  <c r="C455" i="2" s="1"/>
  <c r="C480" i="2" s="1"/>
  <c r="C505" i="2" s="1"/>
  <c r="C530" i="2" s="1"/>
  <c r="C555" i="2" s="1"/>
  <c r="C580" i="2" s="1"/>
  <c r="C605" i="2" s="1"/>
  <c r="C630" i="2" s="1"/>
  <c r="C655" i="2" s="1"/>
  <c r="C680" i="2" s="1"/>
  <c r="C705" i="2" s="1"/>
  <c r="C730" i="2" s="1"/>
  <c r="C755" i="2" s="1"/>
  <c r="C780" i="2" s="1"/>
  <c r="C805" i="2" s="1"/>
  <c r="C830" i="2" s="1"/>
  <c r="C855" i="2" s="1"/>
  <c r="C880" i="2" s="1"/>
  <c r="C905" i="2" s="1"/>
  <c r="C930" i="2" s="1"/>
  <c r="C955" i="2" s="1"/>
  <c r="C980" i="2" s="1"/>
  <c r="C1005" i="2" s="1"/>
  <c r="C1030" i="2" s="1"/>
  <c r="C1055" i="2" s="1"/>
  <c r="C1080" i="2" s="1"/>
  <c r="C1105" i="2" s="1"/>
  <c r="C1130" i="2" s="1"/>
  <c r="C1155" i="2" s="1"/>
  <c r="C1180" i="2" s="1"/>
  <c r="C1205" i="2" s="1"/>
  <c r="C1230" i="2" s="1"/>
  <c r="C1255" i="2" s="1"/>
  <c r="C1280" i="2" s="1"/>
  <c r="C1305" i="2" s="1"/>
  <c r="C1330" i="2" s="1"/>
  <c r="C1355" i="2" s="1"/>
  <c r="C1380" i="2" s="1"/>
  <c r="C1405" i="2" s="1"/>
  <c r="C1430" i="2" s="1"/>
  <c r="C1455" i="2" s="1"/>
  <c r="C1480" i="2" s="1"/>
  <c r="C1505" i="2" s="1"/>
  <c r="C1530" i="2" s="1"/>
  <c r="C1555" i="2" s="1"/>
  <c r="C1580" i="2" s="1"/>
  <c r="C1605" i="2" s="1"/>
  <c r="C1630" i="2" s="1"/>
  <c r="C1655" i="2" s="1"/>
  <c r="C1680" i="2" s="1"/>
  <c r="C1705" i="2" s="1"/>
  <c r="C1730" i="2" s="1"/>
  <c r="C1755" i="2" s="1"/>
  <c r="C1780" i="2" s="1"/>
  <c r="C1805" i="2" s="1"/>
  <c r="C1830" i="2" s="1"/>
  <c r="C1855" i="2" s="1"/>
  <c r="C1880" i="2" s="1"/>
  <c r="C1905" i="2" s="1"/>
  <c r="C1930" i="2" s="1"/>
  <c r="C1955" i="2" s="1"/>
  <c r="C1980" i="2" s="1"/>
  <c r="C2005" i="2" s="1"/>
  <c r="C2030" i="2" s="1"/>
  <c r="C2055" i="2" s="1"/>
  <c r="C2080" i="2" s="1"/>
  <c r="C2105" i="2" s="1"/>
  <c r="C2130" i="2" s="1"/>
  <c r="C2155" i="2" s="1"/>
  <c r="C2180" i="2" s="1"/>
  <c r="C2205" i="2" s="1"/>
  <c r="C2230" i="2" s="1"/>
  <c r="C2255" i="2" s="1"/>
  <c r="C2280" i="2" s="1"/>
  <c r="C2305" i="2" s="1"/>
  <c r="C59" i="2"/>
  <c r="C84" i="2" s="1"/>
  <c r="C109" i="2" s="1"/>
  <c r="C134" i="2" s="1"/>
  <c r="C159" i="2" s="1"/>
  <c r="C184" i="2" s="1"/>
  <c r="C209" i="2" s="1"/>
  <c r="C234" i="2" s="1"/>
  <c r="C259" i="2" s="1"/>
  <c r="C284" i="2" s="1"/>
  <c r="C309" i="2" s="1"/>
  <c r="C334" i="2" s="1"/>
  <c r="C359" i="2" s="1"/>
  <c r="C384" i="2" s="1"/>
  <c r="C409" i="2" s="1"/>
  <c r="C434" i="2" s="1"/>
  <c r="C459" i="2" s="1"/>
  <c r="C484" i="2" s="1"/>
  <c r="C509" i="2" s="1"/>
  <c r="C534" i="2" s="1"/>
  <c r="C559" i="2" s="1"/>
  <c r="C584" i="2" s="1"/>
  <c r="C609" i="2" s="1"/>
  <c r="C634" i="2" s="1"/>
  <c r="C659" i="2" s="1"/>
  <c r="C684" i="2" s="1"/>
  <c r="C709" i="2" s="1"/>
  <c r="C734" i="2" s="1"/>
  <c r="C759" i="2" s="1"/>
  <c r="C784" i="2" s="1"/>
  <c r="C809" i="2" s="1"/>
  <c r="C834" i="2" s="1"/>
  <c r="C859" i="2" s="1"/>
  <c r="C884" i="2" s="1"/>
  <c r="C909" i="2" s="1"/>
  <c r="C934" i="2" s="1"/>
  <c r="C959" i="2" s="1"/>
  <c r="C984" i="2" s="1"/>
  <c r="C1009" i="2" s="1"/>
  <c r="C1034" i="2" s="1"/>
  <c r="C1059" i="2" s="1"/>
  <c r="C1084" i="2" s="1"/>
  <c r="C1109" i="2" s="1"/>
  <c r="C1134" i="2" s="1"/>
  <c r="C1159" i="2" s="1"/>
  <c r="C1184" i="2" s="1"/>
  <c r="C1209" i="2" s="1"/>
  <c r="C1234" i="2" s="1"/>
  <c r="C1259" i="2" s="1"/>
  <c r="C1284" i="2" s="1"/>
  <c r="C1309" i="2" s="1"/>
  <c r="C1334" i="2" s="1"/>
  <c r="C1359" i="2" s="1"/>
  <c r="C1384" i="2" s="1"/>
  <c r="C1409" i="2" s="1"/>
  <c r="C1434" i="2" s="1"/>
  <c r="C1459" i="2" s="1"/>
  <c r="C1484" i="2" s="1"/>
  <c r="C1509" i="2" s="1"/>
  <c r="C1534" i="2" s="1"/>
  <c r="C1559" i="2" s="1"/>
  <c r="C1584" i="2" s="1"/>
  <c r="C1609" i="2" s="1"/>
  <c r="C1634" i="2" s="1"/>
  <c r="C1659" i="2" s="1"/>
  <c r="C1684" i="2" s="1"/>
  <c r="C1709" i="2" s="1"/>
  <c r="C1734" i="2" s="1"/>
  <c r="C1759" i="2" s="1"/>
  <c r="C1784" i="2" s="1"/>
  <c r="C1809" i="2" s="1"/>
  <c r="C1834" i="2" s="1"/>
  <c r="C1859" i="2" s="1"/>
  <c r="C1884" i="2" s="1"/>
  <c r="C1909" i="2" s="1"/>
  <c r="C1934" i="2" s="1"/>
  <c r="C1959" i="2" s="1"/>
  <c r="C1984" i="2" s="1"/>
  <c r="C2009" i="2" s="1"/>
  <c r="C2034" i="2" s="1"/>
  <c r="C2059" i="2" s="1"/>
  <c r="C2084" i="2" s="1"/>
  <c r="C2109" i="2" s="1"/>
  <c r="C2134" i="2" s="1"/>
  <c r="C2159" i="2" s="1"/>
  <c r="C2184" i="2" s="1"/>
  <c r="C2209" i="2" s="1"/>
  <c r="C2234" i="2" s="1"/>
  <c r="C2259" i="2" s="1"/>
  <c r="C2284" i="2" s="1"/>
  <c r="C2309" i="2" s="1"/>
  <c r="C60" i="2"/>
  <c r="C85" i="2" s="1"/>
  <c r="C110" i="2" s="1"/>
  <c r="C135" i="2" s="1"/>
  <c r="C160" i="2" s="1"/>
  <c r="C185" i="2" s="1"/>
  <c r="C210" i="2" s="1"/>
  <c r="C235" i="2" s="1"/>
  <c r="C260" i="2" s="1"/>
  <c r="C285" i="2" s="1"/>
  <c r="C310" i="2" s="1"/>
  <c r="C335" i="2" s="1"/>
  <c r="C360" i="2" s="1"/>
  <c r="C385" i="2" s="1"/>
  <c r="C410" i="2" s="1"/>
  <c r="C435" i="2" s="1"/>
  <c r="C460" i="2" s="1"/>
  <c r="C485" i="2" s="1"/>
  <c r="C510" i="2" s="1"/>
  <c r="C535" i="2" s="1"/>
  <c r="C560" i="2" s="1"/>
  <c r="C585" i="2" s="1"/>
  <c r="C610" i="2" s="1"/>
  <c r="C635" i="2" s="1"/>
  <c r="C660" i="2" s="1"/>
  <c r="C685" i="2" s="1"/>
  <c r="C710" i="2" s="1"/>
  <c r="C735" i="2" s="1"/>
  <c r="C760" i="2" s="1"/>
  <c r="C785" i="2" s="1"/>
  <c r="C810" i="2" s="1"/>
  <c r="C835" i="2" s="1"/>
  <c r="C860" i="2" s="1"/>
  <c r="C885" i="2" s="1"/>
  <c r="C910" i="2" s="1"/>
  <c r="C935" i="2" s="1"/>
  <c r="C960" i="2" s="1"/>
  <c r="C985" i="2" s="1"/>
  <c r="C1010" i="2" s="1"/>
  <c r="C1035" i="2" s="1"/>
  <c r="C1060" i="2" s="1"/>
  <c r="C1085" i="2" s="1"/>
  <c r="C1110" i="2" s="1"/>
  <c r="C1135" i="2" s="1"/>
  <c r="C1160" i="2" s="1"/>
  <c r="C1185" i="2" s="1"/>
  <c r="C1210" i="2" s="1"/>
  <c r="C1235" i="2" s="1"/>
  <c r="C1260" i="2" s="1"/>
  <c r="C1285" i="2" s="1"/>
  <c r="C1310" i="2" s="1"/>
  <c r="C1335" i="2" s="1"/>
  <c r="C1360" i="2" s="1"/>
  <c r="C1385" i="2" s="1"/>
  <c r="C1410" i="2" s="1"/>
  <c r="C1435" i="2" s="1"/>
  <c r="C1460" i="2" s="1"/>
  <c r="C1485" i="2" s="1"/>
  <c r="C1510" i="2" s="1"/>
  <c r="C1535" i="2" s="1"/>
  <c r="C1560" i="2" s="1"/>
  <c r="C1585" i="2" s="1"/>
  <c r="C1610" i="2" s="1"/>
  <c r="C1635" i="2" s="1"/>
  <c r="C1660" i="2" s="1"/>
  <c r="C1685" i="2" s="1"/>
  <c r="C1710" i="2" s="1"/>
  <c r="C1735" i="2" s="1"/>
  <c r="C1760" i="2" s="1"/>
  <c r="C1785" i="2" s="1"/>
  <c r="C1810" i="2" s="1"/>
  <c r="C1835" i="2" s="1"/>
  <c r="C1860" i="2" s="1"/>
  <c r="C1885" i="2" s="1"/>
  <c r="C1910" i="2" s="1"/>
  <c r="C1935" i="2" s="1"/>
  <c r="C1960" i="2" s="1"/>
  <c r="C1985" i="2" s="1"/>
  <c r="C2010" i="2" s="1"/>
  <c r="C2035" i="2" s="1"/>
  <c r="C2060" i="2" s="1"/>
  <c r="C2085" i="2" s="1"/>
  <c r="C2110" i="2" s="1"/>
  <c r="C2135" i="2" s="1"/>
  <c r="C2160" i="2" s="1"/>
  <c r="C2185" i="2" s="1"/>
  <c r="C2210" i="2" s="1"/>
  <c r="C2235" i="2" s="1"/>
  <c r="C2260" i="2" s="1"/>
  <c r="C2285" i="2" s="1"/>
  <c r="C2310" i="2" s="1"/>
  <c r="C62" i="2"/>
  <c r="C87" i="2" s="1"/>
  <c r="C112" i="2" s="1"/>
  <c r="C137" i="2" s="1"/>
  <c r="C162" i="2" s="1"/>
  <c r="C187" i="2" s="1"/>
  <c r="C212" i="2" s="1"/>
  <c r="C237" i="2" s="1"/>
  <c r="C262" i="2" s="1"/>
  <c r="C287" i="2" s="1"/>
  <c r="C312" i="2" s="1"/>
  <c r="C337" i="2" s="1"/>
  <c r="C362" i="2" s="1"/>
  <c r="C387" i="2" s="1"/>
  <c r="C412" i="2" s="1"/>
  <c r="C437" i="2" s="1"/>
  <c r="C462" i="2" s="1"/>
  <c r="C487" i="2" s="1"/>
  <c r="C512" i="2" s="1"/>
  <c r="C537" i="2" s="1"/>
  <c r="C562" i="2" s="1"/>
  <c r="C587" i="2" s="1"/>
  <c r="C612" i="2" s="1"/>
  <c r="C637" i="2" s="1"/>
  <c r="C662" i="2" s="1"/>
  <c r="C687" i="2" s="1"/>
  <c r="C712" i="2" s="1"/>
  <c r="C737" i="2" s="1"/>
  <c r="C762" i="2" s="1"/>
  <c r="C787" i="2" s="1"/>
  <c r="C812" i="2" s="1"/>
  <c r="C837" i="2" s="1"/>
  <c r="C862" i="2" s="1"/>
  <c r="C887" i="2" s="1"/>
  <c r="C912" i="2" s="1"/>
  <c r="C937" i="2" s="1"/>
  <c r="C962" i="2" s="1"/>
  <c r="C987" i="2" s="1"/>
  <c r="C1012" i="2" s="1"/>
  <c r="C1037" i="2" s="1"/>
  <c r="C1062" i="2" s="1"/>
  <c r="C1087" i="2" s="1"/>
  <c r="C1112" i="2" s="1"/>
  <c r="C1137" i="2" s="1"/>
  <c r="C1162" i="2" s="1"/>
  <c r="C1187" i="2" s="1"/>
  <c r="C1212" i="2" s="1"/>
  <c r="C1237" i="2" s="1"/>
  <c r="C1262" i="2" s="1"/>
  <c r="C1287" i="2" s="1"/>
  <c r="C1312" i="2" s="1"/>
  <c r="C1337" i="2" s="1"/>
  <c r="C1362" i="2" s="1"/>
  <c r="C1387" i="2" s="1"/>
  <c r="C1412" i="2" s="1"/>
  <c r="C1437" i="2" s="1"/>
  <c r="C1462" i="2" s="1"/>
  <c r="C1487" i="2" s="1"/>
  <c r="C1512" i="2" s="1"/>
  <c r="C1537" i="2" s="1"/>
  <c r="C1562" i="2" s="1"/>
  <c r="C1587" i="2" s="1"/>
  <c r="C1612" i="2" s="1"/>
  <c r="C1637" i="2" s="1"/>
  <c r="C1662" i="2" s="1"/>
  <c r="C1687" i="2" s="1"/>
  <c r="C1712" i="2" s="1"/>
  <c r="C1737" i="2" s="1"/>
  <c r="C1762" i="2" s="1"/>
  <c r="C1787" i="2" s="1"/>
  <c r="C1812" i="2" s="1"/>
  <c r="C1837" i="2" s="1"/>
  <c r="C1862" i="2" s="1"/>
  <c r="C1887" i="2" s="1"/>
  <c r="C1912" i="2" s="1"/>
  <c r="C1937" i="2" s="1"/>
  <c r="C1962" i="2" s="1"/>
  <c r="C1987" i="2" s="1"/>
  <c r="C2012" i="2" s="1"/>
  <c r="C2037" i="2" s="1"/>
  <c r="C2062" i="2" s="1"/>
  <c r="C2087" i="2" s="1"/>
  <c r="C2112" i="2" s="1"/>
  <c r="C2137" i="2" s="1"/>
  <c r="C2162" i="2" s="1"/>
  <c r="C2187" i="2" s="1"/>
  <c r="C2212" i="2" s="1"/>
  <c r="C2237" i="2" s="1"/>
  <c r="C2262" i="2" s="1"/>
  <c r="C2287" i="2" s="1"/>
  <c r="C2312" i="2" s="1"/>
  <c r="C65" i="2"/>
  <c r="C90" i="2" s="1"/>
  <c r="C115" i="2" s="1"/>
  <c r="C140" i="2" s="1"/>
  <c r="C165" i="2" s="1"/>
  <c r="C190" i="2" s="1"/>
  <c r="C215" i="2" s="1"/>
  <c r="C240" i="2" s="1"/>
  <c r="C265" i="2" s="1"/>
  <c r="C290" i="2" s="1"/>
  <c r="C315" i="2" s="1"/>
  <c r="C340" i="2" s="1"/>
  <c r="C365" i="2" s="1"/>
  <c r="C390" i="2" s="1"/>
  <c r="C415" i="2" s="1"/>
  <c r="C440" i="2" s="1"/>
  <c r="C465" i="2" s="1"/>
  <c r="C490" i="2" s="1"/>
  <c r="C515" i="2" s="1"/>
  <c r="C540" i="2" s="1"/>
  <c r="C565" i="2" s="1"/>
  <c r="C590" i="2" s="1"/>
  <c r="C615" i="2" s="1"/>
  <c r="C640" i="2" s="1"/>
  <c r="C665" i="2" s="1"/>
  <c r="C690" i="2" s="1"/>
  <c r="C715" i="2" s="1"/>
  <c r="C740" i="2" s="1"/>
  <c r="C765" i="2" s="1"/>
  <c r="C790" i="2" s="1"/>
  <c r="C815" i="2" s="1"/>
  <c r="C840" i="2" s="1"/>
  <c r="C865" i="2" s="1"/>
  <c r="C890" i="2" s="1"/>
  <c r="C915" i="2" s="1"/>
  <c r="C940" i="2" s="1"/>
  <c r="C965" i="2" s="1"/>
  <c r="C990" i="2" s="1"/>
  <c r="C1015" i="2" s="1"/>
  <c r="C1040" i="2" s="1"/>
  <c r="C1065" i="2" s="1"/>
  <c r="C1090" i="2" s="1"/>
  <c r="C1115" i="2" s="1"/>
  <c r="C1140" i="2" s="1"/>
  <c r="C1165" i="2" s="1"/>
  <c r="C1190" i="2" s="1"/>
  <c r="C1215" i="2" s="1"/>
  <c r="C1240" i="2" s="1"/>
  <c r="C1265" i="2" s="1"/>
  <c r="C1290" i="2" s="1"/>
  <c r="C1315" i="2" s="1"/>
  <c r="C1340" i="2" s="1"/>
  <c r="C1365" i="2" s="1"/>
  <c r="C1390" i="2" s="1"/>
  <c r="C1415" i="2" s="1"/>
  <c r="C1440" i="2" s="1"/>
  <c r="C1465" i="2" s="1"/>
  <c r="C1490" i="2" s="1"/>
  <c r="C1515" i="2" s="1"/>
  <c r="C1540" i="2" s="1"/>
  <c r="C1565" i="2" s="1"/>
  <c r="C1590" i="2" s="1"/>
  <c r="C1615" i="2" s="1"/>
  <c r="C1640" i="2" s="1"/>
  <c r="C1665" i="2" s="1"/>
  <c r="C1690" i="2" s="1"/>
  <c r="C1715" i="2" s="1"/>
  <c r="C1740" i="2" s="1"/>
  <c r="C1765" i="2" s="1"/>
  <c r="C1790" i="2" s="1"/>
  <c r="C1815" i="2" s="1"/>
  <c r="C1840" i="2" s="1"/>
  <c r="C1865" i="2" s="1"/>
  <c r="C1890" i="2" s="1"/>
  <c r="C1915" i="2" s="1"/>
  <c r="C1940" i="2" s="1"/>
  <c r="C1965" i="2" s="1"/>
  <c r="C1990" i="2" s="1"/>
  <c r="C2015" i="2" s="1"/>
  <c r="C2040" i="2" s="1"/>
  <c r="C2065" i="2" s="1"/>
  <c r="C2090" i="2" s="1"/>
  <c r="C2115" i="2" s="1"/>
  <c r="C2140" i="2" s="1"/>
  <c r="C2165" i="2" s="1"/>
  <c r="C2190" i="2" s="1"/>
  <c r="C2215" i="2" s="1"/>
  <c r="C2240" i="2" s="1"/>
  <c r="C2265" i="2" s="1"/>
  <c r="C2290" i="2" s="1"/>
  <c r="C2315" i="2" s="1"/>
  <c r="C71" i="2"/>
  <c r="C96" i="2" s="1"/>
  <c r="C121" i="2" s="1"/>
  <c r="C146" i="2" s="1"/>
  <c r="C171" i="2" s="1"/>
  <c r="C196" i="2" s="1"/>
  <c r="C221" i="2" s="1"/>
  <c r="C246" i="2" s="1"/>
  <c r="C271" i="2" s="1"/>
  <c r="C296" i="2" s="1"/>
  <c r="C321" i="2" s="1"/>
  <c r="C346" i="2" s="1"/>
  <c r="C371" i="2" s="1"/>
  <c r="C396" i="2" s="1"/>
  <c r="C421" i="2" s="1"/>
  <c r="C446" i="2" s="1"/>
  <c r="C471" i="2" s="1"/>
  <c r="C496" i="2" s="1"/>
  <c r="C521" i="2" s="1"/>
  <c r="C546" i="2" s="1"/>
  <c r="C571" i="2" s="1"/>
  <c r="C596" i="2" s="1"/>
  <c r="C621" i="2" s="1"/>
  <c r="C646" i="2" s="1"/>
  <c r="C671" i="2" s="1"/>
  <c r="C696" i="2" s="1"/>
  <c r="C721" i="2" s="1"/>
  <c r="C746" i="2" s="1"/>
  <c r="C771" i="2" s="1"/>
  <c r="C796" i="2" s="1"/>
  <c r="C821" i="2" s="1"/>
  <c r="C846" i="2" s="1"/>
  <c r="C871" i="2" s="1"/>
  <c r="C896" i="2" s="1"/>
  <c r="C921" i="2" s="1"/>
  <c r="C946" i="2" s="1"/>
  <c r="C971" i="2" s="1"/>
  <c r="C996" i="2" s="1"/>
  <c r="C1021" i="2" s="1"/>
  <c r="C1046" i="2" s="1"/>
  <c r="C1071" i="2" s="1"/>
  <c r="C1096" i="2" s="1"/>
  <c r="C1121" i="2" s="1"/>
  <c r="C1146" i="2" s="1"/>
  <c r="C1171" i="2" s="1"/>
  <c r="C1196" i="2" s="1"/>
  <c r="C1221" i="2" s="1"/>
  <c r="C1246" i="2" s="1"/>
  <c r="C1271" i="2" s="1"/>
  <c r="C1296" i="2" s="1"/>
  <c r="C1321" i="2" s="1"/>
  <c r="C1346" i="2" s="1"/>
  <c r="C1371" i="2" s="1"/>
  <c r="C1396" i="2" s="1"/>
  <c r="C1421" i="2" s="1"/>
  <c r="C1446" i="2" s="1"/>
  <c r="C1471" i="2" s="1"/>
  <c r="C1496" i="2" s="1"/>
  <c r="C1521" i="2" s="1"/>
  <c r="C1546" i="2" s="1"/>
  <c r="C1571" i="2" s="1"/>
  <c r="C1596" i="2" s="1"/>
  <c r="C1621" i="2" s="1"/>
  <c r="C1646" i="2" s="1"/>
  <c r="C1671" i="2" s="1"/>
  <c r="C1696" i="2" s="1"/>
  <c r="C1721" i="2" s="1"/>
  <c r="C1746" i="2" s="1"/>
  <c r="C1771" i="2" s="1"/>
  <c r="C1796" i="2" s="1"/>
  <c r="C1821" i="2" s="1"/>
  <c r="C1846" i="2" s="1"/>
  <c r="C1871" i="2" s="1"/>
  <c r="C1896" i="2" s="1"/>
  <c r="C1921" i="2" s="1"/>
  <c r="C1946" i="2" s="1"/>
  <c r="C1971" i="2" s="1"/>
  <c r="C1996" i="2" s="1"/>
  <c r="C2021" i="2" s="1"/>
  <c r="C2046" i="2" s="1"/>
  <c r="C2071" i="2" s="1"/>
  <c r="C2096" i="2" s="1"/>
  <c r="C2121" i="2" s="1"/>
  <c r="C2146" i="2" s="1"/>
  <c r="C2171" i="2" s="1"/>
  <c r="C2196" i="2" s="1"/>
  <c r="C2221" i="2" s="1"/>
  <c r="C2246" i="2" s="1"/>
  <c r="C2271" i="2" s="1"/>
  <c r="C2296" i="2" s="1"/>
  <c r="C2321" i="2" s="1"/>
  <c r="C198" i="2"/>
  <c r="C223" i="2" s="1"/>
  <c r="C248" i="2" s="1"/>
  <c r="C273" i="2" s="1"/>
  <c r="C298" i="2" s="1"/>
  <c r="C323" i="2" s="1"/>
  <c r="C348" i="2" s="1"/>
  <c r="C373" i="2" s="1"/>
  <c r="C398" i="2" s="1"/>
  <c r="C423" i="2" s="1"/>
  <c r="C448" i="2" s="1"/>
  <c r="C473" i="2" s="1"/>
  <c r="C498" i="2" s="1"/>
  <c r="C523" i="2" s="1"/>
  <c r="C548" i="2" s="1"/>
  <c r="C573" i="2" s="1"/>
  <c r="C598" i="2" s="1"/>
  <c r="C623" i="2" s="1"/>
  <c r="C648" i="2" s="1"/>
  <c r="C673" i="2" s="1"/>
  <c r="C698" i="2" s="1"/>
  <c r="C723" i="2" s="1"/>
  <c r="C748" i="2" s="1"/>
  <c r="C773" i="2" s="1"/>
  <c r="C798" i="2" s="1"/>
  <c r="C823" i="2" s="1"/>
  <c r="C848" i="2" s="1"/>
  <c r="C873" i="2" s="1"/>
  <c r="C898" i="2" s="1"/>
  <c r="C923" i="2" s="1"/>
  <c r="C948" i="2" s="1"/>
  <c r="C973" i="2" s="1"/>
  <c r="C998" i="2" s="1"/>
  <c r="C1023" i="2" s="1"/>
  <c r="C1048" i="2" s="1"/>
  <c r="C1073" i="2" s="1"/>
  <c r="C1098" i="2" s="1"/>
  <c r="C1123" i="2" s="1"/>
  <c r="C1148" i="2" s="1"/>
  <c r="C1173" i="2" s="1"/>
  <c r="C1198" i="2" s="1"/>
  <c r="C1223" i="2" s="1"/>
  <c r="C1248" i="2" s="1"/>
  <c r="C1273" i="2" s="1"/>
  <c r="C1298" i="2" s="1"/>
  <c r="C1323" i="2" s="1"/>
  <c r="C1348" i="2" s="1"/>
  <c r="C1373" i="2" s="1"/>
  <c r="C1398" i="2" s="1"/>
  <c r="C1423" i="2" s="1"/>
  <c r="C1448" i="2" s="1"/>
  <c r="C1473" i="2" s="1"/>
  <c r="C1498" i="2" s="1"/>
  <c r="C1523" i="2" s="1"/>
  <c r="C1548" i="2" s="1"/>
  <c r="C1573" i="2" s="1"/>
  <c r="C1598" i="2" s="1"/>
  <c r="C1623" i="2" s="1"/>
  <c r="C1648" i="2" s="1"/>
  <c r="C1673" i="2" s="1"/>
  <c r="C1698" i="2" s="1"/>
  <c r="C1723" i="2" s="1"/>
  <c r="C1748" i="2" s="1"/>
  <c r="C1773" i="2" s="1"/>
  <c r="C1798" i="2" s="1"/>
  <c r="C1823" i="2" s="1"/>
  <c r="C1848" i="2" s="1"/>
  <c r="C1873" i="2" s="1"/>
  <c r="C1898" i="2" s="1"/>
  <c r="C1923" i="2" s="1"/>
  <c r="C1948" i="2" s="1"/>
  <c r="C1973" i="2" s="1"/>
  <c r="C1998" i="2" s="1"/>
  <c r="C2023" i="2" s="1"/>
  <c r="C2048" i="2" s="1"/>
  <c r="C2073" i="2" s="1"/>
  <c r="C2098" i="2" s="1"/>
  <c r="C2123" i="2" s="1"/>
  <c r="C2148" i="2" s="1"/>
  <c r="C2173" i="2" s="1"/>
  <c r="C2198" i="2" s="1"/>
  <c r="C2223" i="2" s="1"/>
  <c r="C2248" i="2" s="1"/>
  <c r="C2273" i="2" s="1"/>
  <c r="C2298" i="2" s="1"/>
  <c r="C2323" i="2" s="1"/>
  <c r="C27" i="2"/>
  <c r="C52" i="2" s="1"/>
  <c r="C77" i="2" s="1"/>
  <c r="C102" i="2" s="1"/>
  <c r="C127" i="2" s="1"/>
  <c r="C152" i="2" s="1"/>
  <c r="C177" i="2" s="1"/>
  <c r="C202" i="2" s="1"/>
  <c r="C227" i="2" s="1"/>
  <c r="C252" i="2" s="1"/>
  <c r="C277" i="2" s="1"/>
  <c r="C302" i="2" s="1"/>
  <c r="C327" i="2" s="1"/>
  <c r="C352" i="2" s="1"/>
  <c r="C377" i="2" s="1"/>
  <c r="C402" i="2" s="1"/>
  <c r="C427" i="2" s="1"/>
  <c r="C452" i="2" s="1"/>
  <c r="C477" i="2" s="1"/>
  <c r="C502" i="2" s="1"/>
  <c r="C527" i="2" s="1"/>
  <c r="C552" i="2" s="1"/>
  <c r="C577" i="2" s="1"/>
  <c r="C602" i="2" s="1"/>
  <c r="C627" i="2" s="1"/>
  <c r="C652" i="2" s="1"/>
  <c r="C677" i="2" s="1"/>
  <c r="C702" i="2" s="1"/>
  <c r="C727" i="2" s="1"/>
  <c r="C752" i="2" s="1"/>
  <c r="C777" i="2" s="1"/>
  <c r="C802" i="2" s="1"/>
  <c r="C827" i="2" s="1"/>
  <c r="C852" i="2" s="1"/>
  <c r="C877" i="2" s="1"/>
  <c r="C902" i="2" s="1"/>
  <c r="C927" i="2" s="1"/>
  <c r="C952" i="2" s="1"/>
  <c r="C977" i="2" s="1"/>
  <c r="C1002" i="2" s="1"/>
  <c r="C1027" i="2" s="1"/>
  <c r="C1052" i="2" s="1"/>
  <c r="C1077" i="2" s="1"/>
  <c r="C1102" i="2" s="1"/>
  <c r="C1127" i="2" s="1"/>
  <c r="C1152" i="2" s="1"/>
  <c r="C1177" i="2" s="1"/>
  <c r="C1202" i="2" s="1"/>
  <c r="C1227" i="2" s="1"/>
  <c r="C1252" i="2" s="1"/>
  <c r="C1277" i="2" s="1"/>
  <c r="C1302" i="2" s="1"/>
  <c r="C1327" i="2" s="1"/>
  <c r="C1352" i="2" s="1"/>
  <c r="C1377" i="2" s="1"/>
  <c r="C1402" i="2" s="1"/>
  <c r="C1427" i="2" s="1"/>
  <c r="C1452" i="2" s="1"/>
  <c r="C1477" i="2" s="1"/>
  <c r="C1502" i="2" s="1"/>
  <c r="C1527" i="2" s="1"/>
  <c r="C1552" i="2" s="1"/>
  <c r="C1577" i="2" s="1"/>
  <c r="C1602" i="2" s="1"/>
  <c r="C1627" i="2" s="1"/>
  <c r="C1652" i="2" s="1"/>
  <c r="C1677" i="2" s="1"/>
  <c r="C1702" i="2" s="1"/>
  <c r="C1727" i="2" s="1"/>
  <c r="C1752" i="2" s="1"/>
  <c r="C1777" i="2" s="1"/>
  <c r="C1802" i="2" s="1"/>
  <c r="C1827" i="2" s="1"/>
  <c r="C1852" i="2" s="1"/>
  <c r="C1877" i="2" s="1"/>
  <c r="C1902" i="2" s="1"/>
  <c r="C1927" i="2" s="1"/>
  <c r="C1952" i="2" s="1"/>
  <c r="C1977" i="2" s="1"/>
  <c r="C2002" i="2" s="1"/>
  <c r="C2027" i="2" s="1"/>
  <c r="C2052" i="2" s="1"/>
  <c r="C2077" i="2" s="1"/>
  <c r="C2102" i="2" s="1"/>
  <c r="C2127" i="2" s="1"/>
  <c r="C2152" i="2" s="1"/>
  <c r="C2177" i="2" s="1"/>
  <c r="C2202" i="2" s="1"/>
  <c r="C2227" i="2" s="1"/>
  <c r="C2252" i="2" s="1"/>
  <c r="C2277" i="2" s="1"/>
  <c r="C2302" i="2" s="1"/>
  <c r="A27" i="2"/>
  <c r="A3" i="2"/>
  <c r="V52" i="6" l="1"/>
  <c r="Z50" i="6"/>
  <c r="Y48" i="6"/>
  <c r="N48" i="6"/>
  <c r="AC49" i="6"/>
  <c r="N47" i="6"/>
  <c r="X48" i="6"/>
  <c r="K48" i="6"/>
  <c r="Z46" i="6"/>
  <c r="M49" i="6"/>
  <c r="X51" i="6"/>
  <c r="V49" i="6"/>
  <c r="V46" i="6"/>
  <c r="R50" i="6"/>
  <c r="V50" i="6"/>
  <c r="V47" i="6"/>
  <c r="Q51" i="6"/>
  <c r="M48" i="6"/>
  <c r="AB52" i="6"/>
  <c r="L48" i="6"/>
  <c r="AA47" i="6"/>
  <c r="N49" i="6"/>
  <c r="Y49" i="6"/>
  <c r="L51" i="6"/>
  <c r="W51" i="6"/>
  <c r="L59" i="6"/>
  <c r="Y52" i="6"/>
  <c r="M52" i="6"/>
  <c r="U49" i="6"/>
  <c r="AC50" i="6"/>
  <c r="Q50" i="6"/>
  <c r="Y50" i="6"/>
  <c r="M50" i="6"/>
  <c r="AC48" i="6"/>
  <c r="Q48" i="6"/>
  <c r="Y47" i="6"/>
  <c r="M47" i="6"/>
  <c r="AD50" i="6"/>
  <c r="N50" i="6"/>
  <c r="Z48" i="6"/>
  <c r="P52" i="6"/>
  <c r="O47" i="6"/>
  <c r="W48" i="6"/>
  <c r="X52" i="6"/>
  <c r="L52" i="6"/>
  <c r="T48" i="6"/>
  <c r="AB50" i="6"/>
  <c r="P50" i="6"/>
  <c r="X50" i="6"/>
  <c r="L50" i="6"/>
  <c r="AB48" i="6"/>
  <c r="P48" i="6"/>
  <c r="X47" i="6"/>
  <c r="L47" i="6"/>
  <c r="W52" i="6"/>
  <c r="K49" i="6"/>
  <c r="S49" i="6"/>
  <c r="AA50" i="6"/>
  <c r="O50" i="6"/>
  <c r="W50" i="6"/>
  <c r="K50" i="6"/>
  <c r="AA48" i="6"/>
  <c r="O48" i="6"/>
  <c r="W47" i="6"/>
  <c r="K47" i="6"/>
  <c r="R48" i="6"/>
  <c r="U51" i="6"/>
  <c r="T46" i="6"/>
  <c r="T51" i="6"/>
  <c r="G2" i="6"/>
  <c r="S51" i="6"/>
  <c r="K51" i="6"/>
  <c r="T49" i="6"/>
  <c r="Q46" i="6"/>
  <c r="AC51" i="6"/>
  <c r="AB46" i="6"/>
  <c r="U52" i="6"/>
  <c r="AD49" i="6"/>
  <c r="Q49" i="6"/>
  <c r="S52" i="6"/>
  <c r="Z51" i="6"/>
  <c r="N51" i="6"/>
  <c r="U50" i="6"/>
  <c r="AB49" i="6"/>
  <c r="P49" i="6"/>
  <c r="AD47" i="6"/>
  <c r="R47" i="6"/>
  <c r="Y46" i="6"/>
  <c r="M46" i="6"/>
  <c r="G46" i="6" s="1"/>
  <c r="I57" i="6" s="1"/>
  <c r="S46" i="6"/>
  <c r="K52" i="6"/>
  <c r="R51" i="6"/>
  <c r="AC46" i="6"/>
  <c r="P46" i="6"/>
  <c r="T47" i="6"/>
  <c r="AA51" i="6"/>
  <c r="S47" i="6"/>
  <c r="AD52" i="6"/>
  <c r="R52" i="6"/>
  <c r="Y51" i="6"/>
  <c r="M51" i="6"/>
  <c r="T50" i="6"/>
  <c r="AA49" i="6"/>
  <c r="O49" i="6"/>
  <c r="V48" i="6"/>
  <c r="AC47" i="6"/>
  <c r="Q47" i="6"/>
  <c r="X46" i="6"/>
  <c r="L46" i="6"/>
  <c r="H46" i="6" s="1"/>
  <c r="H2" i="6"/>
  <c r="R46" i="6"/>
  <c r="U47" i="6"/>
  <c r="P51" i="6"/>
  <c r="AA46" i="6"/>
  <c r="O51" i="6"/>
  <c r="N46" i="6"/>
  <c r="AC52" i="6"/>
  <c r="Q52" i="6"/>
  <c r="S50" i="6"/>
  <c r="Z49" i="6"/>
  <c r="U48" i="6"/>
  <c r="AB47" i="6"/>
  <c r="P47" i="6"/>
  <c r="W46" i="6"/>
  <c r="U46" i="6"/>
  <c r="AD46" i="6"/>
  <c r="AD51" i="6"/>
  <c r="AB51" i="6"/>
  <c r="R49" i="6"/>
  <c r="O46" i="6"/>
  <c r="T52" i="6"/>
  <c r="G18" i="6"/>
  <c r="G6" i="6"/>
  <c r="G17" i="6"/>
  <c r="H16" i="6"/>
  <c r="H11" i="6"/>
  <c r="H4" i="6"/>
  <c r="G15" i="6"/>
  <c r="G3" i="6"/>
  <c r="H9" i="6"/>
  <c r="G14" i="6"/>
  <c r="H8" i="6"/>
  <c r="H6" i="6"/>
  <c r="H12" i="6"/>
  <c r="G13" i="6"/>
  <c r="G10" i="6"/>
  <c r="G5" i="6"/>
  <c r="H10" i="6"/>
  <c r="H7" i="6"/>
  <c r="H5" i="6"/>
  <c r="G12" i="6"/>
  <c r="H18" i="6"/>
  <c r="G8" i="6"/>
  <c r="H14" i="6"/>
  <c r="G16" i="6"/>
  <c r="H19" i="6"/>
  <c r="G11" i="6"/>
  <c r="H17" i="6"/>
  <c r="G19" i="6"/>
  <c r="G7" i="6"/>
  <c r="H13" i="6"/>
  <c r="G4" i="6"/>
  <c r="G9" i="6"/>
  <c r="H15" i="6"/>
  <c r="H3" i="6"/>
  <c r="A52" i="2"/>
  <c r="B27" i="2"/>
  <c r="A28" i="2"/>
  <c r="B3" i="2"/>
  <c r="A4" i="2"/>
  <c r="B4" i="2" s="1"/>
  <c r="F48" i="6" l="1"/>
  <c r="H48" i="6"/>
  <c r="H50" i="6"/>
  <c r="F50" i="6"/>
  <c r="G49" i="6"/>
  <c r="I60" i="6" s="1"/>
  <c r="F49" i="6"/>
  <c r="H49" i="6"/>
  <c r="G50" i="6"/>
  <c r="I61" i="6" s="1"/>
  <c r="H47" i="6"/>
  <c r="F47" i="6"/>
  <c r="H51" i="6"/>
  <c r="F51" i="6"/>
  <c r="F46" i="6"/>
  <c r="F52" i="6"/>
  <c r="H52" i="6"/>
  <c r="G48" i="6"/>
  <c r="I59" i="6" s="1"/>
  <c r="G51" i="6"/>
  <c r="I62" i="6" s="1"/>
  <c r="G52" i="6"/>
  <c r="I63" i="6" s="1"/>
  <c r="G47" i="6"/>
  <c r="I58" i="6" s="1"/>
  <c r="A53" i="2"/>
  <c r="B28" i="2"/>
  <c r="A77" i="2"/>
  <c r="B52" i="2"/>
  <c r="A5" i="2"/>
  <c r="B5" i="2" s="1"/>
  <c r="A29" i="2"/>
  <c r="A54" i="2" l="1"/>
  <c r="B29" i="2"/>
  <c r="A102" i="2"/>
  <c r="B77" i="2"/>
  <c r="A78" i="2"/>
  <c r="B53" i="2"/>
  <c r="A6" i="2"/>
  <c r="B6" i="2" s="1"/>
  <c r="A30" i="2"/>
  <c r="A55" i="2" l="1"/>
  <c r="B30" i="2"/>
  <c r="A103" i="2"/>
  <c r="B78" i="2"/>
  <c r="B102" i="2"/>
  <c r="A127" i="2"/>
  <c r="A79" i="2"/>
  <c r="B54" i="2"/>
  <c r="A7" i="2"/>
  <c r="B7" i="2" s="1"/>
  <c r="A31" i="2"/>
  <c r="A56" i="2" l="1"/>
  <c r="B31" i="2"/>
  <c r="A104" i="2"/>
  <c r="B79" i="2"/>
  <c r="A152" i="2"/>
  <c r="B127" i="2"/>
  <c r="A128" i="2"/>
  <c r="B103" i="2"/>
  <c r="A80" i="2"/>
  <c r="B55" i="2"/>
  <c r="A8" i="2"/>
  <c r="B8" i="2" s="1"/>
  <c r="A32" i="2"/>
  <c r="A57" i="2" l="1"/>
  <c r="B32" i="2"/>
  <c r="A105" i="2"/>
  <c r="B80" i="2"/>
  <c r="A153" i="2"/>
  <c r="B128" i="2"/>
  <c r="A177" i="2"/>
  <c r="B152" i="2"/>
  <c r="A129" i="2"/>
  <c r="B104" i="2"/>
  <c r="A81" i="2"/>
  <c r="B56" i="2"/>
  <c r="A9" i="2"/>
  <c r="B9" i="2" s="1"/>
  <c r="A33" i="2"/>
  <c r="A106" i="2" l="1"/>
  <c r="B81" i="2"/>
  <c r="A154" i="2"/>
  <c r="B129" i="2"/>
  <c r="A202" i="2"/>
  <c r="B177" i="2"/>
  <c r="A178" i="2"/>
  <c r="B153" i="2"/>
  <c r="A130" i="2"/>
  <c r="B105" i="2"/>
  <c r="A58" i="2"/>
  <c r="B33" i="2"/>
  <c r="A82" i="2"/>
  <c r="B57" i="2"/>
  <c r="A10" i="2"/>
  <c r="B10" i="2" s="1"/>
  <c r="A34" i="2"/>
  <c r="A227" i="2" l="1"/>
  <c r="B202" i="2"/>
  <c r="A59" i="2"/>
  <c r="B34" i="2"/>
  <c r="A179" i="2"/>
  <c r="B154" i="2"/>
  <c r="A83" i="2"/>
  <c r="B58" i="2"/>
  <c r="A155" i="2"/>
  <c r="B130" i="2"/>
  <c r="A203" i="2"/>
  <c r="B178" i="2"/>
  <c r="A107" i="2"/>
  <c r="B82" i="2"/>
  <c r="A131" i="2"/>
  <c r="B106" i="2"/>
  <c r="A11" i="2"/>
  <c r="B11" i="2" s="1"/>
  <c r="A35" i="2"/>
  <c r="A84" i="2" l="1"/>
  <c r="B59" i="2"/>
  <c r="A108" i="2"/>
  <c r="B83" i="2"/>
  <c r="A60" i="2"/>
  <c r="B35" i="2"/>
  <c r="A156" i="2"/>
  <c r="B131" i="2"/>
  <c r="A228" i="2"/>
  <c r="B203" i="2"/>
  <c r="A180" i="2"/>
  <c r="B155" i="2"/>
  <c r="A204" i="2"/>
  <c r="B179" i="2"/>
  <c r="A132" i="2"/>
  <c r="B107" i="2"/>
  <c r="A252" i="2"/>
  <c r="B227" i="2"/>
  <c r="A12" i="2"/>
  <c r="B12" i="2" s="1"/>
  <c r="A36" i="2"/>
  <c r="A205" i="2" l="1"/>
  <c r="B180" i="2"/>
  <c r="A253" i="2"/>
  <c r="B228" i="2"/>
  <c r="A277" i="2"/>
  <c r="B252" i="2"/>
  <c r="A85" i="2"/>
  <c r="B60" i="2"/>
  <c r="A61" i="2"/>
  <c r="B36" i="2"/>
  <c r="A181" i="2"/>
  <c r="B156" i="2"/>
  <c r="A157" i="2"/>
  <c r="B132" i="2"/>
  <c r="A133" i="2"/>
  <c r="B108" i="2"/>
  <c r="A229" i="2"/>
  <c r="B204" i="2"/>
  <c r="A109" i="2"/>
  <c r="B84" i="2"/>
  <c r="A13" i="2"/>
  <c r="B13" i="2" s="1"/>
  <c r="A37" i="2"/>
  <c r="A206" i="2" l="1"/>
  <c r="B181" i="2"/>
  <c r="A62" i="2"/>
  <c r="B37" i="2"/>
  <c r="A302" i="2"/>
  <c r="B277" i="2"/>
  <c r="A278" i="2"/>
  <c r="B253" i="2"/>
  <c r="A86" i="2"/>
  <c r="B61" i="2"/>
  <c r="A134" i="2"/>
  <c r="B109" i="2"/>
  <c r="A110" i="2"/>
  <c r="B85" i="2"/>
  <c r="A254" i="2"/>
  <c r="B229" i="2"/>
  <c r="A158" i="2"/>
  <c r="B133" i="2"/>
  <c r="A182" i="2"/>
  <c r="B157" i="2"/>
  <c r="A230" i="2"/>
  <c r="B205" i="2"/>
  <c r="A14" i="2"/>
  <c r="B14" i="2" s="1"/>
  <c r="A38" i="2"/>
  <c r="A255" i="2" l="1"/>
  <c r="B230" i="2"/>
  <c r="A111" i="2"/>
  <c r="B86" i="2"/>
  <c r="A63" i="2"/>
  <c r="B38" i="2"/>
  <c r="A207" i="2"/>
  <c r="B182" i="2"/>
  <c r="A303" i="2"/>
  <c r="B278" i="2"/>
  <c r="A183" i="2"/>
  <c r="B158" i="2"/>
  <c r="A327" i="2"/>
  <c r="B302" i="2"/>
  <c r="A159" i="2"/>
  <c r="B134" i="2"/>
  <c r="A279" i="2"/>
  <c r="B254" i="2"/>
  <c r="A87" i="2"/>
  <c r="B62" i="2"/>
  <c r="A135" i="2"/>
  <c r="B110" i="2"/>
  <c r="A231" i="2"/>
  <c r="B206" i="2"/>
  <c r="A15" i="2"/>
  <c r="B15" i="2" s="1"/>
  <c r="A39" i="2"/>
  <c r="A304" i="2" l="1"/>
  <c r="B279" i="2"/>
  <c r="A88" i="2"/>
  <c r="B63" i="2"/>
  <c r="A136" i="2"/>
  <c r="B111" i="2"/>
  <c r="A184" i="2"/>
  <c r="B159" i="2"/>
  <c r="A64" i="2"/>
  <c r="B39" i="2"/>
  <c r="A256" i="2"/>
  <c r="B231" i="2"/>
  <c r="A208" i="2"/>
  <c r="B183" i="2"/>
  <c r="A160" i="2"/>
  <c r="B135" i="2"/>
  <c r="A328" i="2"/>
  <c r="B303" i="2"/>
  <c r="A112" i="2"/>
  <c r="B87" i="2"/>
  <c r="A232" i="2"/>
  <c r="B207" i="2"/>
  <c r="A352" i="2"/>
  <c r="B327" i="2"/>
  <c r="A280" i="2"/>
  <c r="B255" i="2"/>
  <c r="A16" i="2"/>
  <c r="B16" i="2" s="1"/>
  <c r="A40" i="2"/>
  <c r="A257" i="2" l="1"/>
  <c r="B232" i="2"/>
  <c r="A89" i="2"/>
  <c r="B64" i="2"/>
  <c r="A137" i="2"/>
  <c r="B112" i="2"/>
  <c r="A161" i="2"/>
  <c r="B136" i="2"/>
  <c r="A377" i="2"/>
  <c r="B352" i="2"/>
  <c r="A281" i="2"/>
  <c r="B256" i="2"/>
  <c r="A209" i="2"/>
  <c r="B184" i="2"/>
  <c r="A353" i="2"/>
  <c r="B328" i="2"/>
  <c r="A65" i="2"/>
  <c r="B40" i="2"/>
  <c r="A185" i="2"/>
  <c r="B160" i="2"/>
  <c r="A113" i="2"/>
  <c r="B88" i="2"/>
  <c r="A305" i="2"/>
  <c r="B280" i="2"/>
  <c r="A233" i="2"/>
  <c r="B208" i="2"/>
  <c r="A329" i="2"/>
  <c r="B304" i="2"/>
  <c r="A17" i="2"/>
  <c r="B17" i="2" s="1"/>
  <c r="A41" i="2"/>
  <c r="A330" i="2" l="1"/>
  <c r="B305" i="2"/>
  <c r="A306" i="2"/>
  <c r="B281" i="2"/>
  <c r="A210" i="2"/>
  <c r="B185" i="2"/>
  <c r="A354" i="2"/>
  <c r="B329" i="2"/>
  <c r="A114" i="2"/>
  <c r="B89" i="2"/>
  <c r="A186" i="2"/>
  <c r="B161" i="2"/>
  <c r="A66" i="2"/>
  <c r="B41" i="2"/>
  <c r="A90" i="2"/>
  <c r="B65" i="2"/>
  <c r="A138" i="2"/>
  <c r="B113" i="2"/>
  <c r="A402" i="2"/>
  <c r="B377" i="2"/>
  <c r="A162" i="2"/>
  <c r="B137" i="2"/>
  <c r="A378" i="2"/>
  <c r="B353" i="2"/>
  <c r="A258" i="2"/>
  <c r="B233" i="2"/>
  <c r="A234" i="2"/>
  <c r="B209" i="2"/>
  <c r="A282" i="2"/>
  <c r="B257" i="2"/>
  <c r="A18" i="2"/>
  <c r="B18" i="2" s="1"/>
  <c r="A42" i="2"/>
  <c r="A403" i="2" l="1"/>
  <c r="B378" i="2"/>
  <c r="A307" i="2"/>
  <c r="B282" i="2"/>
  <c r="A235" i="2"/>
  <c r="B210" i="2"/>
  <c r="A115" i="2"/>
  <c r="B90" i="2"/>
  <c r="A187" i="2"/>
  <c r="B162" i="2"/>
  <c r="A139" i="2"/>
  <c r="B114" i="2"/>
  <c r="A67" i="2"/>
  <c r="B42" i="2"/>
  <c r="A427" i="2"/>
  <c r="B402" i="2"/>
  <c r="A379" i="2"/>
  <c r="B354" i="2"/>
  <c r="A163" i="2"/>
  <c r="B138" i="2"/>
  <c r="A259" i="2"/>
  <c r="B234" i="2"/>
  <c r="A331" i="2"/>
  <c r="B306" i="2"/>
  <c r="A211" i="2"/>
  <c r="B186" i="2"/>
  <c r="A283" i="2"/>
  <c r="B258" i="2"/>
  <c r="A91" i="2"/>
  <c r="B66" i="2"/>
  <c r="A355" i="2"/>
  <c r="B330" i="2"/>
  <c r="A19" i="2"/>
  <c r="B19" i="2" s="1"/>
  <c r="A43" i="2"/>
  <c r="A68" i="2" l="1"/>
  <c r="B43" i="2"/>
  <c r="A356" i="2"/>
  <c r="B331" i="2"/>
  <c r="A212" i="2"/>
  <c r="B187" i="2"/>
  <c r="A188" i="2"/>
  <c r="B163" i="2"/>
  <c r="A452" i="2"/>
  <c r="B427" i="2"/>
  <c r="A164" i="2"/>
  <c r="B139" i="2"/>
  <c r="A308" i="2"/>
  <c r="B283" i="2"/>
  <c r="A284" i="2"/>
  <c r="B259" i="2"/>
  <c r="A380" i="2"/>
  <c r="B355" i="2"/>
  <c r="A140" i="2"/>
  <c r="B115" i="2"/>
  <c r="A116" i="2"/>
  <c r="B91" i="2"/>
  <c r="A404" i="2"/>
  <c r="B379" i="2"/>
  <c r="A260" i="2"/>
  <c r="B235" i="2"/>
  <c r="A332" i="2"/>
  <c r="B307" i="2"/>
  <c r="A236" i="2"/>
  <c r="B211" i="2"/>
  <c r="A92" i="2"/>
  <c r="B67" i="2"/>
  <c r="A428" i="2"/>
  <c r="B403" i="2"/>
  <c r="A20" i="2"/>
  <c r="B20" i="2" s="1"/>
  <c r="A44" i="2"/>
  <c r="A69" i="2" l="1"/>
  <c r="B44" i="2"/>
  <c r="A429" i="2"/>
  <c r="B404" i="2"/>
  <c r="A189" i="2"/>
  <c r="B164" i="2"/>
  <c r="A261" i="2"/>
  <c r="B236" i="2"/>
  <c r="A237" i="2"/>
  <c r="B212" i="2"/>
  <c r="A309" i="2"/>
  <c r="B284" i="2"/>
  <c r="A477" i="2"/>
  <c r="B452" i="2"/>
  <c r="A117" i="2"/>
  <c r="B92" i="2"/>
  <c r="A213" i="2"/>
  <c r="B188" i="2"/>
  <c r="A405" i="2"/>
  <c r="B380" i="2"/>
  <c r="A453" i="2"/>
  <c r="B428" i="2"/>
  <c r="A141" i="2"/>
  <c r="B116" i="2"/>
  <c r="A165" i="2"/>
  <c r="B140" i="2"/>
  <c r="A357" i="2"/>
  <c r="B332" i="2"/>
  <c r="A381" i="2"/>
  <c r="B356" i="2"/>
  <c r="A285" i="2"/>
  <c r="B260" i="2"/>
  <c r="A333" i="2"/>
  <c r="B308" i="2"/>
  <c r="A93" i="2"/>
  <c r="B68" i="2"/>
  <c r="A21" i="2"/>
  <c r="B21" i="2" s="1"/>
  <c r="A45" i="2"/>
  <c r="A478" i="2" l="1"/>
  <c r="B453" i="2"/>
  <c r="A262" i="2"/>
  <c r="B237" i="2"/>
  <c r="A118" i="2"/>
  <c r="B93" i="2"/>
  <c r="A166" i="2"/>
  <c r="B141" i="2"/>
  <c r="A334" i="2"/>
  <c r="B309" i="2"/>
  <c r="A286" i="2"/>
  <c r="B261" i="2"/>
  <c r="A142" i="2"/>
  <c r="B117" i="2"/>
  <c r="A454" i="2"/>
  <c r="B429" i="2"/>
  <c r="A358" i="2"/>
  <c r="B333" i="2"/>
  <c r="A310" i="2"/>
  <c r="B285" i="2"/>
  <c r="A430" i="2"/>
  <c r="B405" i="2"/>
  <c r="A406" i="2"/>
  <c r="B381" i="2"/>
  <c r="A214" i="2"/>
  <c r="B189" i="2"/>
  <c r="A238" i="2"/>
  <c r="B213" i="2"/>
  <c r="A382" i="2"/>
  <c r="B357" i="2"/>
  <c r="A70" i="2"/>
  <c r="B45" i="2"/>
  <c r="A190" i="2"/>
  <c r="B165" i="2"/>
  <c r="A502" i="2"/>
  <c r="B477" i="2"/>
  <c r="A94" i="2"/>
  <c r="B69" i="2"/>
  <c r="A22" i="2"/>
  <c r="B22" i="2" s="1"/>
  <c r="A46" i="2"/>
  <c r="A95" i="2" l="1"/>
  <c r="B70" i="2"/>
  <c r="A335" i="2"/>
  <c r="B310" i="2"/>
  <c r="A191" i="2"/>
  <c r="B166" i="2"/>
  <c r="A479" i="2"/>
  <c r="B454" i="2"/>
  <c r="A287" i="2"/>
  <c r="B262" i="2"/>
  <c r="A407" i="2"/>
  <c r="B382" i="2"/>
  <c r="A143" i="2"/>
  <c r="B118" i="2"/>
  <c r="A71" i="2"/>
  <c r="B46" i="2"/>
  <c r="A527" i="2"/>
  <c r="B502" i="2"/>
  <c r="A431" i="2"/>
  <c r="B406" i="2"/>
  <c r="A311" i="2"/>
  <c r="B286" i="2"/>
  <c r="A215" i="2"/>
  <c r="B190" i="2"/>
  <c r="A455" i="2"/>
  <c r="B430" i="2"/>
  <c r="A359" i="2"/>
  <c r="B334" i="2"/>
  <c r="A383" i="2"/>
  <c r="B358" i="2"/>
  <c r="A263" i="2"/>
  <c r="B238" i="2"/>
  <c r="A119" i="2"/>
  <c r="B94" i="2"/>
  <c r="A239" i="2"/>
  <c r="B214" i="2"/>
  <c r="A167" i="2"/>
  <c r="B142" i="2"/>
  <c r="A503" i="2"/>
  <c r="B478" i="2"/>
  <c r="A23" i="2"/>
  <c r="B23" i="2" s="1"/>
  <c r="A47" i="2"/>
  <c r="A240" i="2" l="1"/>
  <c r="B215" i="2"/>
  <c r="A432" i="2"/>
  <c r="B407" i="2"/>
  <c r="A456" i="2"/>
  <c r="B431" i="2"/>
  <c r="A144" i="2"/>
  <c r="B119" i="2"/>
  <c r="A336" i="2"/>
  <c r="B311" i="2"/>
  <c r="A312" i="2"/>
  <c r="B287" i="2"/>
  <c r="A384" i="2"/>
  <c r="B359" i="2"/>
  <c r="A96" i="2"/>
  <c r="B71" i="2"/>
  <c r="A360" i="2"/>
  <c r="B335" i="2"/>
  <c r="A264" i="2"/>
  <c r="B239" i="2"/>
  <c r="A408" i="2"/>
  <c r="B383" i="2"/>
  <c r="A552" i="2"/>
  <c r="B527" i="2"/>
  <c r="A216" i="2"/>
  <c r="B191" i="2"/>
  <c r="A288" i="2"/>
  <c r="B263" i="2"/>
  <c r="A504" i="2"/>
  <c r="B479" i="2"/>
  <c r="A72" i="2"/>
  <c r="B47" i="2"/>
  <c r="A528" i="2"/>
  <c r="B503" i="2"/>
  <c r="A192" i="2"/>
  <c r="B167" i="2"/>
  <c r="A480" i="2"/>
  <c r="B455" i="2"/>
  <c r="A168" i="2"/>
  <c r="B143" i="2"/>
  <c r="A120" i="2"/>
  <c r="B95" i="2"/>
  <c r="A24" i="2"/>
  <c r="B24" i="2" s="1"/>
  <c r="A48" i="2"/>
  <c r="A217" i="2" l="1"/>
  <c r="B192" i="2"/>
  <c r="A577" i="2"/>
  <c r="B552" i="2"/>
  <c r="A337" i="2"/>
  <c r="B312" i="2"/>
  <c r="A553" i="2"/>
  <c r="B528" i="2"/>
  <c r="A313" i="2"/>
  <c r="B288" i="2"/>
  <c r="A457" i="2"/>
  <c r="B432" i="2"/>
  <c r="A361" i="2"/>
  <c r="B336" i="2"/>
  <c r="A73" i="2"/>
  <c r="B48" i="2"/>
  <c r="A289" i="2"/>
  <c r="B264" i="2"/>
  <c r="A529" i="2"/>
  <c r="B504" i="2"/>
  <c r="A481" i="2"/>
  <c r="B456" i="2"/>
  <c r="A433" i="2"/>
  <c r="B408" i="2"/>
  <c r="A97" i="2"/>
  <c r="B72" i="2"/>
  <c r="A169" i="2"/>
  <c r="B144" i="2"/>
  <c r="A145" i="2"/>
  <c r="B120" i="2"/>
  <c r="A385" i="2"/>
  <c r="B360" i="2"/>
  <c r="A193" i="2"/>
  <c r="B168" i="2"/>
  <c r="A121" i="2"/>
  <c r="B96" i="2"/>
  <c r="A505" i="2"/>
  <c r="B480" i="2"/>
  <c r="A241" i="2"/>
  <c r="B216" i="2"/>
  <c r="A409" i="2"/>
  <c r="B384" i="2"/>
  <c r="A265" i="2"/>
  <c r="B240" i="2"/>
  <c r="A25" i="2"/>
  <c r="B25" i="2" s="1"/>
  <c r="A49" i="2"/>
  <c r="A218" i="2" l="1"/>
  <c r="B193" i="2"/>
  <c r="A290" i="2"/>
  <c r="B265" i="2"/>
  <c r="A98" i="2"/>
  <c r="B73" i="2"/>
  <c r="A602" i="2"/>
  <c r="B577" i="2"/>
  <c r="A146" i="2"/>
  <c r="B121" i="2"/>
  <c r="A482" i="2"/>
  <c r="B457" i="2"/>
  <c r="A74" i="2"/>
  <c r="B49" i="2"/>
  <c r="A338" i="2"/>
  <c r="B313" i="2"/>
  <c r="A410" i="2"/>
  <c r="B385" i="2"/>
  <c r="A554" i="2"/>
  <c r="B529" i="2"/>
  <c r="A578" i="2"/>
  <c r="B553" i="2"/>
  <c r="A170" i="2"/>
  <c r="B145" i="2"/>
  <c r="A314" i="2"/>
  <c r="B289" i="2"/>
  <c r="A362" i="2"/>
  <c r="B337" i="2"/>
  <c r="A266" i="2"/>
  <c r="B241" i="2"/>
  <c r="A194" i="2"/>
  <c r="B169" i="2"/>
  <c r="A458" i="2"/>
  <c r="B433" i="2"/>
  <c r="A506" i="2"/>
  <c r="B481" i="2"/>
  <c r="A434" i="2"/>
  <c r="B409" i="2"/>
  <c r="A530" i="2"/>
  <c r="B505" i="2"/>
  <c r="A122" i="2"/>
  <c r="B97" i="2"/>
  <c r="A386" i="2"/>
  <c r="B361" i="2"/>
  <c r="A242" i="2"/>
  <c r="B217" i="2"/>
  <c r="A26" i="2"/>
  <c r="A50" i="2"/>
  <c r="A195" i="2" l="1"/>
  <c r="B170" i="2"/>
  <c r="A531" i="2"/>
  <c r="B506" i="2"/>
  <c r="A267" i="2"/>
  <c r="B242" i="2"/>
  <c r="A603" i="2"/>
  <c r="B578" i="2"/>
  <c r="A171" i="2"/>
  <c r="B146" i="2"/>
  <c r="A219" i="2"/>
  <c r="B194" i="2"/>
  <c r="A387" i="2"/>
  <c r="B362" i="2"/>
  <c r="A363" i="2"/>
  <c r="B338" i="2"/>
  <c r="A315" i="2"/>
  <c r="B290" i="2"/>
  <c r="A51" i="2"/>
  <c r="B26" i="2"/>
  <c r="A507" i="2"/>
  <c r="B482" i="2"/>
  <c r="A147" i="2"/>
  <c r="B122" i="2"/>
  <c r="A291" i="2"/>
  <c r="B266" i="2"/>
  <c r="A435" i="2"/>
  <c r="B410" i="2"/>
  <c r="A123" i="2"/>
  <c r="B98" i="2"/>
  <c r="A555" i="2"/>
  <c r="B530" i="2"/>
  <c r="A75" i="2"/>
  <c r="B50" i="2"/>
  <c r="A483" i="2"/>
  <c r="B458" i="2"/>
  <c r="A411" i="2"/>
  <c r="B386" i="2"/>
  <c r="A579" i="2"/>
  <c r="B554" i="2"/>
  <c r="A627" i="2"/>
  <c r="B602" i="2"/>
  <c r="A459" i="2"/>
  <c r="B434" i="2"/>
  <c r="A339" i="2"/>
  <c r="B314" i="2"/>
  <c r="A99" i="2"/>
  <c r="B74" i="2"/>
  <c r="A243" i="2"/>
  <c r="B218" i="2"/>
  <c r="A124" i="2" l="1"/>
  <c r="B99" i="2"/>
  <c r="A172" i="2"/>
  <c r="B147" i="2"/>
  <c r="A244" i="2"/>
  <c r="B219" i="2"/>
  <c r="A484" i="2"/>
  <c r="B459" i="2"/>
  <c r="A76" i="2"/>
  <c r="B51" i="2"/>
  <c r="A652" i="2"/>
  <c r="B627" i="2"/>
  <c r="A100" i="2"/>
  <c r="B75" i="2"/>
  <c r="A532" i="2"/>
  <c r="B507" i="2"/>
  <c r="A196" i="2"/>
  <c r="B171" i="2"/>
  <c r="A580" i="2"/>
  <c r="B555" i="2"/>
  <c r="A628" i="2"/>
  <c r="B603" i="2"/>
  <c r="A604" i="2"/>
  <c r="B579" i="2"/>
  <c r="A388" i="2"/>
  <c r="B363" i="2"/>
  <c r="A508" i="2"/>
  <c r="B483" i="2"/>
  <c r="A364" i="2"/>
  <c r="B339" i="2"/>
  <c r="A148" i="2"/>
  <c r="B123" i="2"/>
  <c r="A340" i="2"/>
  <c r="B315" i="2"/>
  <c r="A292" i="2"/>
  <c r="B267" i="2"/>
  <c r="A460" i="2"/>
  <c r="B435" i="2"/>
  <c r="A556" i="2"/>
  <c r="B531" i="2"/>
  <c r="A268" i="2"/>
  <c r="B243" i="2"/>
  <c r="A436" i="2"/>
  <c r="B411" i="2"/>
  <c r="A316" i="2"/>
  <c r="B291" i="2"/>
  <c r="A412" i="2"/>
  <c r="B387" i="2"/>
  <c r="A220" i="2"/>
  <c r="B195" i="2"/>
  <c r="A461" i="2" l="1"/>
  <c r="B436" i="2"/>
  <c r="A605" i="2"/>
  <c r="B580" i="2"/>
  <c r="A509" i="2"/>
  <c r="B484" i="2"/>
  <c r="A317" i="2"/>
  <c r="B292" i="2"/>
  <c r="A629" i="2"/>
  <c r="B604" i="2"/>
  <c r="A677" i="2"/>
  <c r="B652" i="2"/>
  <c r="A341" i="2"/>
  <c r="B316" i="2"/>
  <c r="A365" i="2"/>
  <c r="B340" i="2"/>
  <c r="A653" i="2"/>
  <c r="B628" i="2"/>
  <c r="A101" i="2"/>
  <c r="B76" i="2"/>
  <c r="A173" i="2"/>
  <c r="B148" i="2"/>
  <c r="A293" i="2"/>
  <c r="B268" i="2"/>
  <c r="A221" i="2"/>
  <c r="B196" i="2"/>
  <c r="A581" i="2"/>
  <c r="B556" i="2"/>
  <c r="A557" i="2"/>
  <c r="B532" i="2"/>
  <c r="A197" i="2"/>
  <c r="B172" i="2"/>
  <c r="A437" i="2"/>
  <c r="B412" i="2"/>
  <c r="A389" i="2"/>
  <c r="B364" i="2"/>
  <c r="A269" i="2"/>
  <c r="B244" i="2"/>
  <c r="A533" i="2"/>
  <c r="B508" i="2"/>
  <c r="A245" i="2"/>
  <c r="B220" i="2"/>
  <c r="A485" i="2"/>
  <c r="B460" i="2"/>
  <c r="A413" i="2"/>
  <c r="B388" i="2"/>
  <c r="A125" i="2"/>
  <c r="B100" i="2"/>
  <c r="A149" i="2"/>
  <c r="B124" i="2"/>
  <c r="A414" i="2" l="1"/>
  <c r="B389" i="2"/>
  <c r="A702" i="2"/>
  <c r="B677" i="2"/>
  <c r="A462" i="2"/>
  <c r="B437" i="2"/>
  <c r="A198" i="2"/>
  <c r="B173" i="2"/>
  <c r="A222" i="2"/>
  <c r="B197" i="2"/>
  <c r="A342" i="2"/>
  <c r="B317" i="2"/>
  <c r="A270" i="2"/>
  <c r="B245" i="2"/>
  <c r="A582" i="2"/>
  <c r="B557" i="2"/>
  <c r="A678" i="2"/>
  <c r="B653" i="2"/>
  <c r="A534" i="2"/>
  <c r="B509" i="2"/>
  <c r="A558" i="2"/>
  <c r="B533" i="2"/>
  <c r="A606" i="2"/>
  <c r="B581" i="2"/>
  <c r="A390" i="2"/>
  <c r="B365" i="2"/>
  <c r="A630" i="2"/>
  <c r="B605" i="2"/>
  <c r="A150" i="2"/>
  <c r="B125" i="2"/>
  <c r="A318" i="2"/>
  <c r="B293" i="2"/>
  <c r="A438" i="2"/>
  <c r="B413" i="2"/>
  <c r="A654" i="2"/>
  <c r="B629" i="2"/>
  <c r="A510" i="2"/>
  <c r="B485" i="2"/>
  <c r="A126" i="2"/>
  <c r="B101" i="2"/>
  <c r="A174" i="2"/>
  <c r="B149" i="2"/>
  <c r="A294" i="2"/>
  <c r="B269" i="2"/>
  <c r="A246" i="2"/>
  <c r="B221" i="2"/>
  <c r="A366" i="2"/>
  <c r="B341" i="2"/>
  <c r="A486" i="2"/>
  <c r="B461" i="2"/>
  <c r="A679" i="2" l="1"/>
  <c r="B654" i="2"/>
  <c r="A367" i="2"/>
  <c r="B342" i="2"/>
  <c r="A559" i="2"/>
  <c r="B534" i="2"/>
  <c r="A631" i="2"/>
  <c r="B606" i="2"/>
  <c r="A247" i="2"/>
  <c r="B222" i="2"/>
  <c r="A343" i="2"/>
  <c r="B318" i="2"/>
  <c r="A655" i="2"/>
  <c r="B630" i="2"/>
  <c r="A607" i="2"/>
  <c r="B582" i="2"/>
  <c r="A727" i="2"/>
  <c r="B702" i="2"/>
  <c r="A391" i="2"/>
  <c r="B366" i="2"/>
  <c r="A583" i="2"/>
  <c r="B558" i="2"/>
  <c r="A175" i="2"/>
  <c r="B150" i="2"/>
  <c r="A151" i="2"/>
  <c r="B126" i="2"/>
  <c r="A271" i="2"/>
  <c r="B246" i="2"/>
  <c r="A463" i="2"/>
  <c r="B438" i="2"/>
  <c r="A319" i="2"/>
  <c r="B294" i="2"/>
  <c r="A223" i="2"/>
  <c r="B198" i="2"/>
  <c r="A199" i="2"/>
  <c r="B174" i="2"/>
  <c r="A703" i="2"/>
  <c r="B678" i="2"/>
  <c r="A487" i="2"/>
  <c r="B462" i="2"/>
  <c r="A511" i="2"/>
  <c r="B486" i="2"/>
  <c r="A535" i="2"/>
  <c r="B510" i="2"/>
  <c r="A415" i="2"/>
  <c r="B390" i="2"/>
  <c r="A295" i="2"/>
  <c r="B270" i="2"/>
  <c r="A439" i="2"/>
  <c r="B414" i="2"/>
  <c r="A224" i="2" l="1"/>
  <c r="B199" i="2"/>
  <c r="A200" i="2"/>
  <c r="B175" i="2"/>
  <c r="A368" i="2"/>
  <c r="B343" i="2"/>
  <c r="A440" i="2"/>
  <c r="B415" i="2"/>
  <c r="A608" i="2"/>
  <c r="B583" i="2"/>
  <c r="A272" i="2"/>
  <c r="B247" i="2"/>
  <c r="A344" i="2"/>
  <c r="B319" i="2"/>
  <c r="A656" i="2"/>
  <c r="B631" i="2"/>
  <c r="A536" i="2"/>
  <c r="B511" i="2"/>
  <c r="A584" i="2"/>
  <c r="B559" i="2"/>
  <c r="A512" i="2"/>
  <c r="B487" i="2"/>
  <c r="A296" i="2"/>
  <c r="B271" i="2"/>
  <c r="A632" i="2"/>
  <c r="B607" i="2"/>
  <c r="A392" i="2"/>
  <c r="B367" i="2"/>
  <c r="A320" i="2"/>
  <c r="B295" i="2"/>
  <c r="A560" i="2"/>
  <c r="B535" i="2"/>
  <c r="A416" i="2"/>
  <c r="B391" i="2"/>
  <c r="A248" i="2"/>
  <c r="B223" i="2"/>
  <c r="A488" i="2"/>
  <c r="B463" i="2"/>
  <c r="A752" i="2"/>
  <c r="B727" i="2"/>
  <c r="A464" i="2"/>
  <c r="B439" i="2"/>
  <c r="A728" i="2"/>
  <c r="B703" i="2"/>
  <c r="A176" i="2"/>
  <c r="B151" i="2"/>
  <c r="A680" i="2"/>
  <c r="B655" i="2"/>
  <c r="A704" i="2"/>
  <c r="B679" i="2"/>
  <c r="A297" i="2" l="1"/>
  <c r="B272" i="2"/>
  <c r="A537" i="2"/>
  <c r="B512" i="2"/>
  <c r="A753" i="2"/>
  <c r="B728" i="2"/>
  <c r="A465" i="2"/>
  <c r="B440" i="2"/>
  <c r="A345" i="2"/>
  <c r="B320" i="2"/>
  <c r="A273" i="2"/>
  <c r="B248" i="2"/>
  <c r="A201" i="2"/>
  <c r="B176" i="2"/>
  <c r="A585" i="2"/>
  <c r="B560" i="2"/>
  <c r="A561" i="2"/>
  <c r="B536" i="2"/>
  <c r="A777" i="2"/>
  <c r="B752" i="2"/>
  <c r="A417" i="2"/>
  <c r="B392" i="2"/>
  <c r="A681" i="2"/>
  <c r="B656" i="2"/>
  <c r="A225" i="2"/>
  <c r="B200" i="2"/>
  <c r="A705" i="2"/>
  <c r="B680" i="2"/>
  <c r="A321" i="2"/>
  <c r="B296" i="2"/>
  <c r="A441" i="2"/>
  <c r="B416" i="2"/>
  <c r="A633" i="2"/>
  <c r="B608" i="2"/>
  <c r="A609" i="2"/>
  <c r="B584" i="2"/>
  <c r="A489" i="2"/>
  <c r="B464" i="2"/>
  <c r="A393" i="2"/>
  <c r="B368" i="2"/>
  <c r="A729" i="2"/>
  <c r="B704" i="2"/>
  <c r="A513" i="2"/>
  <c r="B488" i="2"/>
  <c r="A657" i="2"/>
  <c r="B632" i="2"/>
  <c r="A369" i="2"/>
  <c r="B344" i="2"/>
  <c r="A249" i="2"/>
  <c r="B224" i="2"/>
  <c r="A634" i="2" l="1"/>
  <c r="B609" i="2"/>
  <c r="A394" i="2"/>
  <c r="B369" i="2"/>
  <c r="A298" i="2"/>
  <c r="B273" i="2"/>
  <c r="A538" i="2"/>
  <c r="B513" i="2"/>
  <c r="A346" i="2"/>
  <c r="B321" i="2"/>
  <c r="A586" i="2"/>
  <c r="B561" i="2"/>
  <c r="A418" i="2"/>
  <c r="B393" i="2"/>
  <c r="A730" i="2"/>
  <c r="B705" i="2"/>
  <c r="A610" i="2"/>
  <c r="B585" i="2"/>
  <c r="A562" i="2"/>
  <c r="B537" i="2"/>
  <c r="A682" i="2"/>
  <c r="B657" i="2"/>
  <c r="A442" i="2"/>
  <c r="B417" i="2"/>
  <c r="A466" i="2"/>
  <c r="B441" i="2"/>
  <c r="A754" i="2"/>
  <c r="B729" i="2"/>
  <c r="A778" i="2"/>
  <c r="B753" i="2"/>
  <c r="A706" i="2"/>
  <c r="B681" i="2"/>
  <c r="A658" i="2"/>
  <c r="B633" i="2"/>
  <c r="A370" i="2"/>
  <c r="B345" i="2"/>
  <c r="A802" i="2"/>
  <c r="B777" i="2"/>
  <c r="A490" i="2"/>
  <c r="B465" i="2"/>
  <c r="A274" i="2"/>
  <c r="B249" i="2"/>
  <c r="A514" i="2"/>
  <c r="B489" i="2"/>
  <c r="A250" i="2"/>
  <c r="B225" i="2"/>
  <c r="A226" i="2"/>
  <c r="B201" i="2"/>
  <c r="A322" i="2"/>
  <c r="B297" i="2"/>
  <c r="A467" i="2" l="1"/>
  <c r="B442" i="2"/>
  <c r="A611" i="2"/>
  <c r="B586" i="2"/>
  <c r="A275" i="2"/>
  <c r="B250" i="2"/>
  <c r="A371" i="2"/>
  <c r="B346" i="2"/>
  <c r="A539" i="2"/>
  <c r="B514" i="2"/>
  <c r="A587" i="2"/>
  <c r="B562" i="2"/>
  <c r="A515" i="2"/>
  <c r="B490" i="2"/>
  <c r="A779" i="2"/>
  <c r="B754" i="2"/>
  <c r="A755" i="2"/>
  <c r="B730" i="2"/>
  <c r="A419" i="2"/>
  <c r="B394" i="2"/>
  <c r="A251" i="2"/>
  <c r="B226" i="2"/>
  <c r="A395" i="2"/>
  <c r="B370" i="2"/>
  <c r="A707" i="2"/>
  <c r="B682" i="2"/>
  <c r="A563" i="2"/>
  <c r="B538" i="2"/>
  <c r="A299" i="2"/>
  <c r="B274" i="2"/>
  <c r="A803" i="2"/>
  <c r="B778" i="2"/>
  <c r="A635" i="2"/>
  <c r="B610" i="2"/>
  <c r="A323" i="2"/>
  <c r="B298" i="2"/>
  <c r="A683" i="2"/>
  <c r="B658" i="2"/>
  <c r="A731" i="2"/>
  <c r="B706" i="2"/>
  <c r="A347" i="2"/>
  <c r="B322" i="2"/>
  <c r="A827" i="2"/>
  <c r="B802" i="2"/>
  <c r="A491" i="2"/>
  <c r="B466" i="2"/>
  <c r="A443" i="2"/>
  <c r="B418" i="2"/>
  <c r="A659" i="2"/>
  <c r="B634" i="2"/>
  <c r="A468" i="2" l="1"/>
  <c r="B443" i="2"/>
  <c r="A612" i="2"/>
  <c r="B587" i="2"/>
  <c r="A660" i="2"/>
  <c r="B635" i="2"/>
  <c r="A564" i="2"/>
  <c r="B539" i="2"/>
  <c r="A828" i="2"/>
  <c r="B803" i="2"/>
  <c r="A396" i="2"/>
  <c r="B371" i="2"/>
  <c r="A372" i="2"/>
  <c r="B347" i="2"/>
  <c r="A756" i="2"/>
  <c r="B731" i="2"/>
  <c r="A588" i="2"/>
  <c r="B563" i="2"/>
  <c r="A804" i="2"/>
  <c r="B779" i="2"/>
  <c r="A636" i="2"/>
  <c r="B611" i="2"/>
  <c r="A348" i="2"/>
  <c r="B323" i="2"/>
  <c r="A516" i="2"/>
  <c r="B491" i="2"/>
  <c r="A276" i="2"/>
  <c r="B251" i="2"/>
  <c r="A444" i="2"/>
  <c r="B419" i="2"/>
  <c r="A420" i="2"/>
  <c r="B395" i="2"/>
  <c r="A852" i="2"/>
  <c r="B827" i="2"/>
  <c r="A324" i="2"/>
  <c r="B299" i="2"/>
  <c r="A780" i="2"/>
  <c r="B755" i="2"/>
  <c r="A300" i="2"/>
  <c r="B275" i="2"/>
  <c r="A684" i="2"/>
  <c r="B659" i="2"/>
  <c r="A708" i="2"/>
  <c r="B683" i="2"/>
  <c r="A732" i="2"/>
  <c r="B707" i="2"/>
  <c r="A540" i="2"/>
  <c r="B515" i="2"/>
  <c r="A492" i="2"/>
  <c r="B467" i="2"/>
  <c r="A421" i="2" l="1"/>
  <c r="B396" i="2"/>
  <c r="A349" i="2"/>
  <c r="B324" i="2"/>
  <c r="A661" i="2"/>
  <c r="B636" i="2"/>
  <c r="A733" i="2"/>
  <c r="B708" i="2"/>
  <c r="A829" i="2"/>
  <c r="B804" i="2"/>
  <c r="A325" i="2"/>
  <c r="B300" i="2"/>
  <c r="A301" i="2"/>
  <c r="B276" i="2"/>
  <c r="A781" i="2"/>
  <c r="B756" i="2"/>
  <c r="A637" i="2"/>
  <c r="B612" i="2"/>
  <c r="A565" i="2"/>
  <c r="B540" i="2"/>
  <c r="A373" i="2"/>
  <c r="B348" i="2"/>
  <c r="A877" i="2"/>
  <c r="B852" i="2"/>
  <c r="A853" i="2"/>
  <c r="B828" i="2"/>
  <c r="A589" i="2"/>
  <c r="B564" i="2"/>
  <c r="A757" i="2"/>
  <c r="B732" i="2"/>
  <c r="A445" i="2"/>
  <c r="B420" i="2"/>
  <c r="A709" i="2"/>
  <c r="B684" i="2"/>
  <c r="A469" i="2"/>
  <c r="B444" i="2"/>
  <c r="A613" i="2"/>
  <c r="B588" i="2"/>
  <c r="A685" i="2"/>
  <c r="B660" i="2"/>
  <c r="A517" i="2"/>
  <c r="B492" i="2"/>
  <c r="A805" i="2"/>
  <c r="B780" i="2"/>
  <c r="A541" i="2"/>
  <c r="B516" i="2"/>
  <c r="A397" i="2"/>
  <c r="B372" i="2"/>
  <c r="A493" i="2"/>
  <c r="B468" i="2"/>
  <c r="A494" i="2" l="1"/>
  <c r="B469" i="2"/>
  <c r="A350" i="2"/>
  <c r="B325" i="2"/>
  <c r="A854" i="2"/>
  <c r="B829" i="2"/>
  <c r="A830" i="2"/>
  <c r="B805" i="2"/>
  <c r="A758" i="2"/>
  <c r="B733" i="2"/>
  <c r="A710" i="2"/>
  <c r="B685" i="2"/>
  <c r="A614" i="2"/>
  <c r="B589" i="2"/>
  <c r="A806" i="2"/>
  <c r="B781" i="2"/>
  <c r="A374" i="2"/>
  <c r="B349" i="2"/>
  <c r="A422" i="2"/>
  <c r="B397" i="2"/>
  <c r="A734" i="2"/>
  <c r="B709" i="2"/>
  <c r="A902" i="2"/>
  <c r="B877" i="2"/>
  <c r="A566" i="2"/>
  <c r="B541" i="2"/>
  <c r="A398" i="2"/>
  <c r="B373" i="2"/>
  <c r="A470" i="2"/>
  <c r="B445" i="2"/>
  <c r="A590" i="2"/>
  <c r="B565" i="2"/>
  <c r="A542" i="2"/>
  <c r="B517" i="2"/>
  <c r="A782" i="2"/>
  <c r="B757" i="2"/>
  <c r="A662" i="2"/>
  <c r="B637" i="2"/>
  <c r="A686" i="2"/>
  <c r="B661" i="2"/>
  <c r="A518" i="2"/>
  <c r="B493" i="2"/>
  <c r="A638" i="2"/>
  <c r="B613" i="2"/>
  <c r="A878" i="2"/>
  <c r="B853" i="2"/>
  <c r="A326" i="2"/>
  <c r="B301" i="2"/>
  <c r="A446" i="2"/>
  <c r="B421" i="2"/>
  <c r="A351" i="2" l="1"/>
  <c r="B326" i="2"/>
  <c r="A807" i="2"/>
  <c r="B782" i="2"/>
  <c r="A567" i="2"/>
  <c r="B542" i="2"/>
  <c r="A663" i="2"/>
  <c r="B638" i="2"/>
  <c r="A855" i="2"/>
  <c r="B830" i="2"/>
  <c r="A543" i="2"/>
  <c r="B518" i="2"/>
  <c r="A399" i="2"/>
  <c r="B374" i="2"/>
  <c r="A711" i="2"/>
  <c r="B686" i="2"/>
  <c r="A423" i="2"/>
  <c r="B398" i="2"/>
  <c r="A831" i="2"/>
  <c r="B806" i="2"/>
  <c r="A375" i="2"/>
  <c r="B350" i="2"/>
  <c r="A759" i="2"/>
  <c r="B734" i="2"/>
  <c r="A615" i="2"/>
  <c r="B590" i="2"/>
  <c r="A927" i="2"/>
  <c r="B902" i="2"/>
  <c r="A735" i="2"/>
  <c r="B710" i="2"/>
  <c r="A903" i="2"/>
  <c r="B878" i="2"/>
  <c r="A783" i="2"/>
  <c r="B758" i="2"/>
  <c r="A447" i="2"/>
  <c r="B422" i="2"/>
  <c r="A495" i="2"/>
  <c r="B470" i="2"/>
  <c r="A879" i="2"/>
  <c r="B854" i="2"/>
  <c r="A471" i="2"/>
  <c r="B446" i="2"/>
  <c r="A687" i="2"/>
  <c r="B662" i="2"/>
  <c r="A591" i="2"/>
  <c r="B566" i="2"/>
  <c r="A639" i="2"/>
  <c r="B614" i="2"/>
  <c r="A519" i="2"/>
  <c r="B494" i="2"/>
  <c r="A664" i="2" l="1"/>
  <c r="B639" i="2"/>
  <c r="A400" i="2"/>
  <c r="B375" i="2"/>
  <c r="A472" i="2"/>
  <c r="B447" i="2"/>
  <c r="A568" i="2"/>
  <c r="B543" i="2"/>
  <c r="A616" i="2"/>
  <c r="B591" i="2"/>
  <c r="A928" i="2"/>
  <c r="B903" i="2"/>
  <c r="A496" i="2"/>
  <c r="B471" i="2"/>
  <c r="A760" i="2"/>
  <c r="B735" i="2"/>
  <c r="A448" i="2"/>
  <c r="B423" i="2"/>
  <c r="A592" i="2"/>
  <c r="B567" i="2"/>
  <c r="A904" i="2"/>
  <c r="B879" i="2"/>
  <c r="A952" i="2"/>
  <c r="B927" i="2"/>
  <c r="A736" i="2"/>
  <c r="B711" i="2"/>
  <c r="A832" i="2"/>
  <c r="B807" i="2"/>
  <c r="A808" i="2"/>
  <c r="B783" i="2"/>
  <c r="A688" i="2"/>
  <c r="B663" i="2"/>
  <c r="A784" i="2"/>
  <c r="B759" i="2"/>
  <c r="A880" i="2"/>
  <c r="B855" i="2"/>
  <c r="A712" i="2"/>
  <c r="B687" i="2"/>
  <c r="A856" i="2"/>
  <c r="B831" i="2"/>
  <c r="A544" i="2"/>
  <c r="B519" i="2"/>
  <c r="A520" i="2"/>
  <c r="B495" i="2"/>
  <c r="A640" i="2"/>
  <c r="B615" i="2"/>
  <c r="A424" i="2"/>
  <c r="B399" i="2"/>
  <c r="A376" i="2"/>
  <c r="B351" i="2"/>
  <c r="A953" i="2" l="1"/>
  <c r="B928" i="2"/>
  <c r="A665" i="2"/>
  <c r="B640" i="2"/>
  <c r="A641" i="2"/>
  <c r="B616" i="2"/>
  <c r="A977" i="2"/>
  <c r="B952" i="2"/>
  <c r="A545" i="2"/>
  <c r="B520" i="2"/>
  <c r="A569" i="2"/>
  <c r="B544" i="2"/>
  <c r="A473" i="2"/>
  <c r="B448" i="2"/>
  <c r="A881" i="2"/>
  <c r="B856" i="2"/>
  <c r="A857" i="2"/>
  <c r="B832" i="2"/>
  <c r="A785" i="2"/>
  <c r="B760" i="2"/>
  <c r="A425" i="2"/>
  <c r="B400" i="2"/>
  <c r="A905" i="2"/>
  <c r="B880" i="2"/>
  <c r="A593" i="2"/>
  <c r="B568" i="2"/>
  <c r="A833" i="2"/>
  <c r="B808" i="2"/>
  <c r="A497" i="2"/>
  <c r="B472" i="2"/>
  <c r="A449" i="2"/>
  <c r="B424" i="2"/>
  <c r="A809" i="2"/>
  <c r="B784" i="2"/>
  <c r="A929" i="2"/>
  <c r="B904" i="2"/>
  <c r="A713" i="2"/>
  <c r="B688" i="2"/>
  <c r="A617" i="2"/>
  <c r="B592" i="2"/>
  <c r="A401" i="2"/>
  <c r="B376" i="2"/>
  <c r="A737" i="2"/>
  <c r="B712" i="2"/>
  <c r="A761" i="2"/>
  <c r="B736" i="2"/>
  <c r="A521" i="2"/>
  <c r="B496" i="2"/>
  <c r="A689" i="2"/>
  <c r="B664" i="2"/>
  <c r="A546" i="2" l="1"/>
  <c r="B521" i="2"/>
  <c r="A930" i="2"/>
  <c r="B905" i="2"/>
  <c r="A834" i="2"/>
  <c r="B809" i="2"/>
  <c r="A858" i="2"/>
  <c r="B833" i="2"/>
  <c r="A906" i="2"/>
  <c r="B881" i="2"/>
  <c r="A690" i="2"/>
  <c r="B665" i="2"/>
  <c r="A594" i="2"/>
  <c r="B569" i="2"/>
  <c r="A450" i="2"/>
  <c r="B425" i="2"/>
  <c r="A762" i="2"/>
  <c r="B737" i="2"/>
  <c r="A810" i="2"/>
  <c r="B785" i="2"/>
  <c r="A954" i="2"/>
  <c r="B929" i="2"/>
  <c r="A786" i="2"/>
  <c r="B761" i="2"/>
  <c r="A570" i="2"/>
  <c r="B545" i="2"/>
  <c r="A474" i="2"/>
  <c r="B449" i="2"/>
  <c r="A1002" i="2"/>
  <c r="B977" i="2"/>
  <c r="A426" i="2"/>
  <c r="B401" i="2"/>
  <c r="A522" i="2"/>
  <c r="B497" i="2"/>
  <c r="A882" i="2"/>
  <c r="B857" i="2"/>
  <c r="A666" i="2"/>
  <c r="B641" i="2"/>
  <c r="A642" i="2"/>
  <c r="B617" i="2"/>
  <c r="A714" i="2"/>
  <c r="B689" i="2"/>
  <c r="A738" i="2"/>
  <c r="B713" i="2"/>
  <c r="A618" i="2"/>
  <c r="B593" i="2"/>
  <c r="A498" i="2"/>
  <c r="B473" i="2"/>
  <c r="A978" i="2"/>
  <c r="B953" i="2"/>
  <c r="A907" i="2" l="1"/>
  <c r="B882" i="2"/>
  <c r="A931" i="2"/>
  <c r="B906" i="2"/>
  <c r="A763" i="2"/>
  <c r="B738" i="2"/>
  <c r="A835" i="2"/>
  <c r="B810" i="2"/>
  <c r="A1027" i="2"/>
  <c r="B1002" i="2"/>
  <c r="A667" i="2"/>
  <c r="B642" i="2"/>
  <c r="A499" i="2"/>
  <c r="B474" i="2"/>
  <c r="A475" i="2"/>
  <c r="B450" i="2"/>
  <c r="A955" i="2"/>
  <c r="B930" i="2"/>
  <c r="A523" i="2"/>
  <c r="B498" i="2"/>
  <c r="A715" i="2"/>
  <c r="B690" i="2"/>
  <c r="A643" i="2"/>
  <c r="B618" i="2"/>
  <c r="A451" i="2"/>
  <c r="B426" i="2"/>
  <c r="A883" i="2"/>
  <c r="B858" i="2"/>
  <c r="A787" i="2"/>
  <c r="B762" i="2"/>
  <c r="A859" i="2"/>
  <c r="B834" i="2"/>
  <c r="A811" i="2"/>
  <c r="B786" i="2"/>
  <c r="A547" i="2"/>
  <c r="B522" i="2"/>
  <c r="A979" i="2"/>
  <c r="B954" i="2"/>
  <c r="A739" i="2"/>
  <c r="B714" i="2"/>
  <c r="A1003" i="2"/>
  <c r="B978" i="2"/>
  <c r="A691" i="2"/>
  <c r="B666" i="2"/>
  <c r="A595" i="2"/>
  <c r="B570" i="2"/>
  <c r="A619" i="2"/>
  <c r="B594" i="2"/>
  <c r="A571" i="2"/>
  <c r="B546" i="2"/>
  <c r="A644" i="2" l="1"/>
  <c r="B619" i="2"/>
  <c r="A572" i="2"/>
  <c r="B547" i="2"/>
  <c r="A620" i="2"/>
  <c r="B595" i="2"/>
  <c r="A1052" i="2"/>
  <c r="B1027" i="2"/>
  <c r="A860" i="2"/>
  <c r="B835" i="2"/>
  <c r="A764" i="2"/>
  <c r="B739" i="2"/>
  <c r="A908" i="2"/>
  <c r="B883" i="2"/>
  <c r="A500" i="2"/>
  <c r="B475" i="2"/>
  <c r="A956" i="2"/>
  <c r="B931" i="2"/>
  <c r="A668" i="2"/>
  <c r="B643" i="2"/>
  <c r="A692" i="2"/>
  <c r="B667" i="2"/>
  <c r="A836" i="2"/>
  <c r="B811" i="2"/>
  <c r="A884" i="2"/>
  <c r="B859" i="2"/>
  <c r="A740" i="2"/>
  <c r="B715" i="2"/>
  <c r="A716" i="2"/>
  <c r="B691" i="2"/>
  <c r="A548" i="2"/>
  <c r="B523" i="2"/>
  <c r="A1028" i="2"/>
  <c r="B1003" i="2"/>
  <c r="A812" i="2"/>
  <c r="B787" i="2"/>
  <c r="A980" i="2"/>
  <c r="B955" i="2"/>
  <c r="A788" i="2"/>
  <c r="B763" i="2"/>
  <c r="A596" i="2"/>
  <c r="B571" i="2"/>
  <c r="A1004" i="2"/>
  <c r="B979" i="2"/>
  <c r="A476" i="2"/>
  <c r="B451" i="2"/>
  <c r="A524" i="2"/>
  <c r="B499" i="2"/>
  <c r="A932" i="2"/>
  <c r="B907" i="2"/>
  <c r="A1029" i="2" l="1"/>
  <c r="B1004" i="2"/>
  <c r="A1077" i="2"/>
  <c r="B1052" i="2"/>
  <c r="A549" i="2"/>
  <c r="B524" i="2"/>
  <c r="A861" i="2"/>
  <c r="B836" i="2"/>
  <c r="A501" i="2"/>
  <c r="B476" i="2"/>
  <c r="A885" i="2"/>
  <c r="B860" i="2"/>
  <c r="A573" i="2"/>
  <c r="B548" i="2"/>
  <c r="A693" i="2"/>
  <c r="B668" i="2"/>
  <c r="A813" i="2"/>
  <c r="B788" i="2"/>
  <c r="A765" i="2"/>
  <c r="B740" i="2"/>
  <c r="A525" i="2"/>
  <c r="B500" i="2"/>
  <c r="A597" i="2"/>
  <c r="B572" i="2"/>
  <c r="A837" i="2"/>
  <c r="B812" i="2"/>
  <c r="A789" i="2"/>
  <c r="B764" i="2"/>
  <c r="A1053" i="2"/>
  <c r="B1028" i="2"/>
  <c r="A717" i="2"/>
  <c r="B692" i="2"/>
  <c r="A621" i="2"/>
  <c r="B596" i="2"/>
  <c r="A741" i="2"/>
  <c r="B716" i="2"/>
  <c r="A981" i="2"/>
  <c r="B956" i="2"/>
  <c r="A645" i="2"/>
  <c r="B620" i="2"/>
  <c r="A957" i="2"/>
  <c r="B932" i="2"/>
  <c r="A1005" i="2"/>
  <c r="B980" i="2"/>
  <c r="A909" i="2"/>
  <c r="B884" i="2"/>
  <c r="A933" i="2"/>
  <c r="B908" i="2"/>
  <c r="A669" i="2"/>
  <c r="B644" i="2"/>
  <c r="A958" i="2" l="1"/>
  <c r="B933" i="2"/>
  <c r="A910" i="2"/>
  <c r="B885" i="2"/>
  <c r="A646" i="2"/>
  <c r="B621" i="2"/>
  <c r="A622" i="2"/>
  <c r="B597" i="2"/>
  <c r="A934" i="2"/>
  <c r="B909" i="2"/>
  <c r="A1030" i="2"/>
  <c r="B1005" i="2"/>
  <c r="A886" i="2"/>
  <c r="B861" i="2"/>
  <c r="A670" i="2"/>
  <c r="B645" i="2"/>
  <c r="A814" i="2"/>
  <c r="B789" i="2"/>
  <c r="A718" i="2"/>
  <c r="B693" i="2"/>
  <c r="A1102" i="2"/>
  <c r="B1077" i="2"/>
  <c r="A766" i="2"/>
  <c r="B741" i="2"/>
  <c r="A550" i="2"/>
  <c r="B525" i="2"/>
  <c r="A790" i="2"/>
  <c r="B765" i="2"/>
  <c r="A982" i="2"/>
  <c r="B957" i="2"/>
  <c r="A1078" i="2"/>
  <c r="B1053" i="2"/>
  <c r="A838" i="2"/>
  <c r="B813" i="2"/>
  <c r="A574" i="2"/>
  <c r="B549" i="2"/>
  <c r="A526" i="2"/>
  <c r="B501" i="2"/>
  <c r="A742" i="2"/>
  <c r="B717" i="2"/>
  <c r="A694" i="2"/>
  <c r="B669" i="2"/>
  <c r="A1006" i="2"/>
  <c r="B981" i="2"/>
  <c r="A862" i="2"/>
  <c r="B837" i="2"/>
  <c r="A598" i="2"/>
  <c r="B573" i="2"/>
  <c r="A1054" i="2"/>
  <c r="B1029" i="2"/>
  <c r="A791" i="2" l="1"/>
  <c r="B766" i="2"/>
  <c r="A599" i="2"/>
  <c r="B574" i="2"/>
  <c r="A863" i="2"/>
  <c r="B838" i="2"/>
  <c r="A767" i="2"/>
  <c r="B742" i="2"/>
  <c r="A815" i="2"/>
  <c r="B790" i="2"/>
  <c r="A695" i="2"/>
  <c r="B670" i="2"/>
  <c r="A935" i="2"/>
  <c r="B910" i="2"/>
  <c r="A887" i="2"/>
  <c r="B862" i="2"/>
  <c r="A959" i="2"/>
  <c r="B934" i="2"/>
  <c r="A1103" i="2"/>
  <c r="B1078" i="2"/>
  <c r="A719" i="2"/>
  <c r="B694" i="2"/>
  <c r="A839" i="2"/>
  <c r="B814" i="2"/>
  <c r="A671" i="2"/>
  <c r="B646" i="2"/>
  <c r="A623" i="2"/>
  <c r="B598" i="2"/>
  <c r="A1055" i="2"/>
  <c r="B1030" i="2"/>
  <c r="A1127" i="2"/>
  <c r="B1102" i="2"/>
  <c r="A1031" i="2"/>
  <c r="B1006" i="2"/>
  <c r="A743" i="2"/>
  <c r="B718" i="2"/>
  <c r="A647" i="2"/>
  <c r="B622" i="2"/>
  <c r="A1007" i="2"/>
  <c r="B982" i="2"/>
  <c r="A1079" i="2"/>
  <c r="B1054" i="2"/>
  <c r="A551" i="2"/>
  <c r="B526" i="2"/>
  <c r="A575" i="2"/>
  <c r="B550" i="2"/>
  <c r="A911" i="2"/>
  <c r="B886" i="2"/>
  <c r="A983" i="2"/>
  <c r="B958" i="2"/>
  <c r="A936" i="2" l="1"/>
  <c r="B911" i="2"/>
  <c r="A1056" i="2"/>
  <c r="B1031" i="2"/>
  <c r="A840" i="2"/>
  <c r="B815" i="2"/>
  <c r="A864" i="2"/>
  <c r="B839" i="2"/>
  <c r="A600" i="2"/>
  <c r="B575" i="2"/>
  <c r="A576" i="2"/>
  <c r="B551" i="2"/>
  <c r="A1032" i="2"/>
  <c r="B1007" i="2"/>
  <c r="A648" i="2"/>
  <c r="B623" i="2"/>
  <c r="A912" i="2"/>
  <c r="B887" i="2"/>
  <c r="A624" i="2"/>
  <c r="B599" i="2"/>
  <c r="A768" i="2"/>
  <c r="B743" i="2"/>
  <c r="A744" i="2"/>
  <c r="B719" i="2"/>
  <c r="A1128" i="2"/>
  <c r="B1103" i="2"/>
  <c r="A1104" i="2"/>
  <c r="B1079" i="2"/>
  <c r="A1080" i="2"/>
  <c r="B1055" i="2"/>
  <c r="A888" i="2"/>
  <c r="B863" i="2"/>
  <c r="A720" i="2"/>
  <c r="B695" i="2"/>
  <c r="A1152" i="2"/>
  <c r="B1127" i="2"/>
  <c r="A792" i="2"/>
  <c r="B767" i="2"/>
  <c r="A984" i="2"/>
  <c r="B959" i="2"/>
  <c r="A1008" i="2"/>
  <c r="B983" i="2"/>
  <c r="A672" i="2"/>
  <c r="B647" i="2"/>
  <c r="A696" i="2"/>
  <c r="B671" i="2"/>
  <c r="A960" i="2"/>
  <c r="B935" i="2"/>
  <c r="A816" i="2"/>
  <c r="B791" i="2"/>
  <c r="A769" i="2" l="1"/>
  <c r="B744" i="2"/>
  <c r="A985" i="2"/>
  <c r="B960" i="2"/>
  <c r="A601" i="2"/>
  <c r="B576" i="2"/>
  <c r="A745" i="2"/>
  <c r="B720" i="2"/>
  <c r="A625" i="2"/>
  <c r="B600" i="2"/>
  <c r="A649" i="2"/>
  <c r="B624" i="2"/>
  <c r="A1009" i="2"/>
  <c r="B984" i="2"/>
  <c r="A1129" i="2"/>
  <c r="B1104" i="2"/>
  <c r="A673" i="2"/>
  <c r="B648" i="2"/>
  <c r="A1081" i="2"/>
  <c r="B1056" i="2"/>
  <c r="A721" i="2"/>
  <c r="B696" i="2"/>
  <c r="A697" i="2"/>
  <c r="B672" i="2"/>
  <c r="A889" i="2"/>
  <c r="B864" i="2"/>
  <c r="A1105" i="2"/>
  <c r="B1080" i="2"/>
  <c r="A1177" i="2"/>
  <c r="B1152" i="2"/>
  <c r="A793" i="2"/>
  <c r="B768" i="2"/>
  <c r="A913" i="2"/>
  <c r="B888" i="2"/>
  <c r="A1033" i="2"/>
  <c r="B1008" i="2"/>
  <c r="A937" i="2"/>
  <c r="B912" i="2"/>
  <c r="A865" i="2"/>
  <c r="B840" i="2"/>
  <c r="A841" i="2"/>
  <c r="B816" i="2"/>
  <c r="A817" i="2"/>
  <c r="B792" i="2"/>
  <c r="A1153" i="2"/>
  <c r="B1128" i="2"/>
  <c r="A1057" i="2"/>
  <c r="B1032" i="2"/>
  <c r="A961" i="2"/>
  <c r="B936" i="2"/>
  <c r="A1082" i="2" l="1"/>
  <c r="B1057" i="2"/>
  <c r="A722" i="2"/>
  <c r="B697" i="2"/>
  <c r="A938" i="2"/>
  <c r="B913" i="2"/>
  <c r="A1178" i="2"/>
  <c r="B1153" i="2"/>
  <c r="A746" i="2"/>
  <c r="B721" i="2"/>
  <c r="A818" i="2"/>
  <c r="B793" i="2"/>
  <c r="A770" i="2"/>
  <c r="B745" i="2"/>
  <c r="A890" i="2"/>
  <c r="B865" i="2"/>
  <c r="A1130" i="2"/>
  <c r="B1105" i="2"/>
  <c r="A1154" i="2"/>
  <c r="B1129" i="2"/>
  <c r="A1010" i="2"/>
  <c r="B985" i="2"/>
  <c r="A674" i="2"/>
  <c r="B649" i="2"/>
  <c r="A866" i="2"/>
  <c r="B841" i="2"/>
  <c r="A1058" i="2"/>
  <c r="B1033" i="2"/>
  <c r="A650" i="2"/>
  <c r="B625" i="2"/>
  <c r="A842" i="2"/>
  <c r="B817" i="2"/>
  <c r="A1106" i="2"/>
  <c r="B1081" i="2"/>
  <c r="A1202" i="2"/>
  <c r="B1177" i="2"/>
  <c r="A698" i="2"/>
  <c r="B673" i="2"/>
  <c r="A626" i="2"/>
  <c r="B601" i="2"/>
  <c r="A986" i="2"/>
  <c r="B961" i="2"/>
  <c r="A962" i="2"/>
  <c r="B937" i="2"/>
  <c r="A914" i="2"/>
  <c r="B889" i="2"/>
  <c r="A1034" i="2"/>
  <c r="B1009" i="2"/>
  <c r="A794" i="2"/>
  <c r="B769" i="2"/>
  <c r="A1059" i="2" l="1"/>
  <c r="B1034" i="2"/>
  <c r="A939" i="2"/>
  <c r="B914" i="2"/>
  <c r="A699" i="2"/>
  <c r="B674" i="2"/>
  <c r="A771" i="2"/>
  <c r="B746" i="2"/>
  <c r="A987" i="2"/>
  <c r="B962" i="2"/>
  <c r="A1179" i="2"/>
  <c r="B1154" i="2"/>
  <c r="A651" i="2"/>
  <c r="B626" i="2"/>
  <c r="A1083" i="2"/>
  <c r="B1058" i="2"/>
  <c r="A915" i="2"/>
  <c r="B890" i="2"/>
  <c r="A747" i="2"/>
  <c r="B722" i="2"/>
  <c r="A1131" i="2"/>
  <c r="B1106" i="2"/>
  <c r="A1227" i="2"/>
  <c r="B1202" i="2"/>
  <c r="A843" i="2"/>
  <c r="B818" i="2"/>
  <c r="A1035" i="2"/>
  <c r="B1010" i="2"/>
  <c r="A867" i="2"/>
  <c r="B842" i="2"/>
  <c r="A1203" i="2"/>
  <c r="B1178" i="2"/>
  <c r="A1011" i="2"/>
  <c r="B986" i="2"/>
  <c r="A675" i="2"/>
  <c r="B650" i="2"/>
  <c r="A1155" i="2"/>
  <c r="B1130" i="2"/>
  <c r="A963" i="2"/>
  <c r="B938" i="2"/>
  <c r="A819" i="2"/>
  <c r="B794" i="2"/>
  <c r="A723" i="2"/>
  <c r="B698" i="2"/>
  <c r="A891" i="2"/>
  <c r="B866" i="2"/>
  <c r="A795" i="2"/>
  <c r="B770" i="2"/>
  <c r="A1107" i="2"/>
  <c r="B1082" i="2"/>
  <c r="A1252" i="2" l="1"/>
  <c r="B1227" i="2"/>
  <c r="A1156" i="2"/>
  <c r="B1131" i="2"/>
  <c r="A1204" i="2"/>
  <c r="B1179" i="2"/>
  <c r="A748" i="2"/>
  <c r="B723" i="2"/>
  <c r="A796" i="2"/>
  <c r="B771" i="2"/>
  <c r="A844" i="2"/>
  <c r="B819" i="2"/>
  <c r="A940" i="2"/>
  <c r="B915" i="2"/>
  <c r="A988" i="2"/>
  <c r="B963" i="2"/>
  <c r="A1060" i="2"/>
  <c r="B1035" i="2"/>
  <c r="A1108" i="2"/>
  <c r="B1083" i="2"/>
  <c r="A964" i="2"/>
  <c r="B939" i="2"/>
  <c r="A700" i="2"/>
  <c r="B675" i="2"/>
  <c r="A916" i="2"/>
  <c r="B891" i="2"/>
  <c r="A820" i="2"/>
  <c r="B795" i="2"/>
  <c r="A1036" i="2"/>
  <c r="B1011" i="2"/>
  <c r="A1012" i="2"/>
  <c r="B987" i="2"/>
  <c r="A1228" i="2"/>
  <c r="B1203" i="2"/>
  <c r="A772" i="2"/>
  <c r="B747" i="2"/>
  <c r="A892" i="2"/>
  <c r="B867" i="2"/>
  <c r="A724" i="2"/>
  <c r="B699" i="2"/>
  <c r="A1132" i="2"/>
  <c r="B1107" i="2"/>
  <c r="A1180" i="2"/>
  <c r="B1155" i="2"/>
  <c r="A868" i="2"/>
  <c r="B843" i="2"/>
  <c r="A676" i="2"/>
  <c r="B651" i="2"/>
  <c r="A1084" i="2"/>
  <c r="B1059" i="2"/>
  <c r="A797" i="2" l="1"/>
  <c r="B772" i="2"/>
  <c r="A869" i="2"/>
  <c r="B844" i="2"/>
  <c r="A1253" i="2"/>
  <c r="B1228" i="2"/>
  <c r="A821" i="2"/>
  <c r="B796" i="2"/>
  <c r="A1037" i="2"/>
  <c r="B1012" i="2"/>
  <c r="A749" i="2"/>
  <c r="B724" i="2"/>
  <c r="A845" i="2"/>
  <c r="B820" i="2"/>
  <c r="A1013" i="2"/>
  <c r="B988" i="2"/>
  <c r="A1181" i="2"/>
  <c r="B1156" i="2"/>
  <c r="A701" i="2"/>
  <c r="B676" i="2"/>
  <c r="A725" i="2"/>
  <c r="B700" i="2"/>
  <c r="A893" i="2"/>
  <c r="B868" i="2"/>
  <c r="A1205" i="2"/>
  <c r="B1180" i="2"/>
  <c r="A1133" i="2"/>
  <c r="B1108" i="2"/>
  <c r="A1061" i="2"/>
  <c r="B1036" i="2"/>
  <c r="A989" i="2"/>
  <c r="B964" i="2"/>
  <c r="A773" i="2"/>
  <c r="B748" i="2"/>
  <c r="A1157" i="2"/>
  <c r="B1132" i="2"/>
  <c r="A1085" i="2"/>
  <c r="B1060" i="2"/>
  <c r="A1229" i="2"/>
  <c r="B1204" i="2"/>
  <c r="A1109" i="2"/>
  <c r="B1084" i="2"/>
  <c r="A917" i="2"/>
  <c r="B892" i="2"/>
  <c r="A941" i="2"/>
  <c r="B916" i="2"/>
  <c r="A965" i="2"/>
  <c r="B940" i="2"/>
  <c r="A1277" i="2"/>
  <c r="B1252" i="2"/>
  <c r="A798" i="2" l="1"/>
  <c r="B773" i="2"/>
  <c r="A1086" i="2"/>
  <c r="B1061" i="2"/>
  <c r="A918" i="2"/>
  <c r="B893" i="2"/>
  <c r="A1062" i="2"/>
  <c r="B1037" i="2"/>
  <c r="A1014" i="2"/>
  <c r="B989" i="2"/>
  <c r="A846" i="2"/>
  <c r="B821" i="2"/>
  <c r="A1134" i="2"/>
  <c r="B1109" i="2"/>
  <c r="A1206" i="2"/>
  <c r="B1181" i="2"/>
  <c r="A1254" i="2"/>
  <c r="B1229" i="2"/>
  <c r="A1158" i="2"/>
  <c r="B1133" i="2"/>
  <c r="A1038" i="2"/>
  <c r="B1013" i="2"/>
  <c r="A894" i="2"/>
  <c r="B869" i="2"/>
  <c r="A774" i="2"/>
  <c r="B749" i="2"/>
  <c r="A966" i="2"/>
  <c r="B941" i="2"/>
  <c r="A942" i="2"/>
  <c r="B917" i="2"/>
  <c r="A990" i="2"/>
  <c r="B965" i="2"/>
  <c r="A1182" i="2"/>
  <c r="B1157" i="2"/>
  <c r="A750" i="2"/>
  <c r="B725" i="2"/>
  <c r="A726" i="2"/>
  <c r="B701" i="2"/>
  <c r="A1278" i="2"/>
  <c r="B1253" i="2"/>
  <c r="A1302" i="2"/>
  <c r="B1277" i="2"/>
  <c r="A1110" i="2"/>
  <c r="B1085" i="2"/>
  <c r="A1230" i="2"/>
  <c r="B1205" i="2"/>
  <c r="A870" i="2"/>
  <c r="B845" i="2"/>
  <c r="A822" i="2"/>
  <c r="B797" i="2"/>
  <c r="A775" i="2" l="1"/>
  <c r="B750" i="2"/>
  <c r="A1063" i="2"/>
  <c r="B1038" i="2"/>
  <c r="A919" i="2"/>
  <c r="B894" i="2"/>
  <c r="A1255" i="2"/>
  <c r="B1230" i="2"/>
  <c r="A1135" i="2"/>
  <c r="B1110" i="2"/>
  <c r="A1303" i="2"/>
  <c r="B1278" i="2"/>
  <c r="A991" i="2"/>
  <c r="B966" i="2"/>
  <c r="A1231" i="2"/>
  <c r="B1206" i="2"/>
  <c r="A1111" i="2"/>
  <c r="B1086" i="2"/>
  <c r="A895" i="2"/>
  <c r="B870" i="2"/>
  <c r="A1039" i="2"/>
  <c r="B1014" i="2"/>
  <c r="A1183" i="2"/>
  <c r="B1158" i="2"/>
  <c r="A871" i="2"/>
  <c r="B846" i="2"/>
  <c r="A1207" i="2"/>
  <c r="B1182" i="2"/>
  <c r="A1015" i="2"/>
  <c r="B990" i="2"/>
  <c r="A1087" i="2"/>
  <c r="B1062" i="2"/>
  <c r="A1327" i="2"/>
  <c r="B1302" i="2"/>
  <c r="A967" i="2"/>
  <c r="B942" i="2"/>
  <c r="A1279" i="2"/>
  <c r="B1254" i="2"/>
  <c r="A943" i="2"/>
  <c r="B918" i="2"/>
  <c r="A847" i="2"/>
  <c r="B822" i="2"/>
  <c r="A751" i="2"/>
  <c r="B726" i="2"/>
  <c r="A799" i="2"/>
  <c r="B774" i="2"/>
  <c r="A1159" i="2"/>
  <c r="B1134" i="2"/>
  <c r="A823" i="2"/>
  <c r="B798" i="2"/>
  <c r="A1064" i="2" l="1"/>
  <c r="B1039" i="2"/>
  <c r="A992" i="2"/>
  <c r="B967" i="2"/>
  <c r="A1328" i="2"/>
  <c r="B1303" i="2"/>
  <c r="A824" i="2"/>
  <c r="B799" i="2"/>
  <c r="A1160" i="2"/>
  <c r="B1135" i="2"/>
  <c r="A1112" i="2"/>
  <c r="B1087" i="2"/>
  <c r="A920" i="2"/>
  <c r="B895" i="2"/>
  <c r="A872" i="2"/>
  <c r="B847" i="2"/>
  <c r="A968" i="2"/>
  <c r="B943" i="2"/>
  <c r="A1232" i="2"/>
  <c r="B1207" i="2"/>
  <c r="A1256" i="2"/>
  <c r="B1231" i="2"/>
  <c r="A1088" i="2"/>
  <c r="B1063" i="2"/>
  <c r="A1208" i="2"/>
  <c r="B1183" i="2"/>
  <c r="A776" i="2"/>
  <c r="B751" i="2"/>
  <c r="A1184" i="2"/>
  <c r="B1159" i="2"/>
  <c r="A1352" i="2"/>
  <c r="B1327" i="2"/>
  <c r="A1280" i="2"/>
  <c r="B1255" i="2"/>
  <c r="A1040" i="2"/>
  <c r="B1015" i="2"/>
  <c r="A1136" i="2"/>
  <c r="B1111" i="2"/>
  <c r="A944" i="2"/>
  <c r="B919" i="2"/>
  <c r="A848" i="2"/>
  <c r="B823" i="2"/>
  <c r="A1304" i="2"/>
  <c r="B1279" i="2"/>
  <c r="A896" i="2"/>
  <c r="B871" i="2"/>
  <c r="A1016" i="2"/>
  <c r="B991" i="2"/>
  <c r="A800" i="2"/>
  <c r="B775" i="2"/>
  <c r="A1065" i="2" l="1"/>
  <c r="B1040" i="2"/>
  <c r="A1137" i="2"/>
  <c r="B1112" i="2"/>
  <c r="A1305" i="2"/>
  <c r="B1280" i="2"/>
  <c r="A1041" i="2"/>
  <c r="B1016" i="2"/>
  <c r="A921" i="2"/>
  <c r="B896" i="2"/>
  <c r="A1329" i="2"/>
  <c r="B1304" i="2"/>
  <c r="A849" i="2"/>
  <c r="B824" i="2"/>
  <c r="A873" i="2"/>
  <c r="B848" i="2"/>
  <c r="A969" i="2"/>
  <c r="B944" i="2"/>
  <c r="A801" i="2"/>
  <c r="B776" i="2"/>
  <c r="A897" i="2"/>
  <c r="B872" i="2"/>
  <c r="A1017" i="2"/>
  <c r="B992" i="2"/>
  <c r="A1113" i="2"/>
  <c r="B1088" i="2"/>
  <c r="A1281" i="2"/>
  <c r="B1256" i="2"/>
  <c r="A1257" i="2"/>
  <c r="B1232" i="2"/>
  <c r="A1209" i="2"/>
  <c r="B1184" i="2"/>
  <c r="A993" i="2"/>
  <c r="B968" i="2"/>
  <c r="A1353" i="2"/>
  <c r="B1328" i="2"/>
  <c r="A1185" i="2"/>
  <c r="B1160" i="2"/>
  <c r="A1377" i="2"/>
  <c r="B1352" i="2"/>
  <c r="A825" i="2"/>
  <c r="B800" i="2"/>
  <c r="A1161" i="2"/>
  <c r="B1136" i="2"/>
  <c r="A1233" i="2"/>
  <c r="B1208" i="2"/>
  <c r="A945" i="2"/>
  <c r="B920" i="2"/>
  <c r="A1089" i="2"/>
  <c r="B1064" i="2"/>
  <c r="A1378" i="2" l="1"/>
  <c r="B1353" i="2"/>
  <c r="A922" i="2"/>
  <c r="B897" i="2"/>
  <c r="A850" i="2"/>
  <c r="B825" i="2"/>
  <c r="A1042" i="2"/>
  <c r="B1017" i="2"/>
  <c r="A1258" i="2"/>
  <c r="B1233" i="2"/>
  <c r="A1234" i="2"/>
  <c r="B1209" i="2"/>
  <c r="A1402" i="2"/>
  <c r="B1377" i="2"/>
  <c r="A1306" i="2"/>
  <c r="B1281" i="2"/>
  <c r="A898" i="2"/>
  <c r="B873" i="2"/>
  <c r="A1162" i="2"/>
  <c r="B1137" i="2"/>
  <c r="A970" i="2"/>
  <c r="B945" i="2"/>
  <c r="A1018" i="2"/>
  <c r="B993" i="2"/>
  <c r="A826" i="2"/>
  <c r="B801" i="2"/>
  <c r="A1066" i="2"/>
  <c r="B1041" i="2"/>
  <c r="A1282" i="2"/>
  <c r="B1257" i="2"/>
  <c r="A994" i="2"/>
  <c r="B969" i="2"/>
  <c r="A1330" i="2"/>
  <c r="B1305" i="2"/>
  <c r="A1354" i="2"/>
  <c r="B1329" i="2"/>
  <c r="A946" i="2"/>
  <c r="B921" i="2"/>
  <c r="A1186" i="2"/>
  <c r="B1161" i="2"/>
  <c r="A1114" i="2"/>
  <c r="B1089" i="2"/>
  <c r="A1210" i="2"/>
  <c r="B1185" i="2"/>
  <c r="A1138" i="2"/>
  <c r="B1113" i="2"/>
  <c r="A874" i="2"/>
  <c r="B849" i="2"/>
  <c r="A1090" i="2"/>
  <c r="B1065" i="2"/>
  <c r="A899" i="2" l="1"/>
  <c r="B874" i="2"/>
  <c r="A1043" i="2"/>
  <c r="B1018" i="2"/>
  <c r="A995" i="2"/>
  <c r="B970" i="2"/>
  <c r="A1235" i="2"/>
  <c r="B1210" i="2"/>
  <c r="A1211" i="2"/>
  <c r="B1186" i="2"/>
  <c r="A1091" i="2"/>
  <c r="B1066" i="2"/>
  <c r="A1331" i="2"/>
  <c r="B1306" i="2"/>
  <c r="A947" i="2"/>
  <c r="B922" i="2"/>
  <c r="A1379" i="2"/>
  <c r="B1354" i="2"/>
  <c r="A1259" i="2"/>
  <c r="B1234" i="2"/>
  <c r="A1163" i="2"/>
  <c r="B1138" i="2"/>
  <c r="A1187" i="2"/>
  <c r="B1162" i="2"/>
  <c r="A1067" i="2"/>
  <c r="B1042" i="2"/>
  <c r="A1139" i="2"/>
  <c r="B1114" i="2"/>
  <c r="A1355" i="2"/>
  <c r="B1330" i="2"/>
  <c r="A1283" i="2"/>
  <c r="B1258" i="2"/>
  <c r="A1019" i="2"/>
  <c r="B994" i="2"/>
  <c r="A1307" i="2"/>
  <c r="B1282" i="2"/>
  <c r="A923" i="2"/>
  <c r="B898" i="2"/>
  <c r="A875" i="2"/>
  <c r="B850" i="2"/>
  <c r="A1115" i="2"/>
  <c r="B1090" i="2"/>
  <c r="A971" i="2"/>
  <c r="B946" i="2"/>
  <c r="A851" i="2"/>
  <c r="B826" i="2"/>
  <c r="A1427" i="2"/>
  <c r="B1402" i="2"/>
  <c r="A1403" i="2"/>
  <c r="B1378" i="2"/>
  <c r="A1452" i="2" l="1"/>
  <c r="B1427" i="2"/>
  <c r="A1116" i="2"/>
  <c r="B1091" i="2"/>
  <c r="A876" i="2"/>
  <c r="B851" i="2"/>
  <c r="A1236" i="2"/>
  <c r="B1211" i="2"/>
  <c r="A1332" i="2"/>
  <c r="B1307" i="2"/>
  <c r="A1044" i="2"/>
  <c r="B1019" i="2"/>
  <c r="A1308" i="2"/>
  <c r="B1283" i="2"/>
  <c r="A1260" i="2"/>
  <c r="B1235" i="2"/>
  <c r="A1140" i="2"/>
  <c r="B1115" i="2"/>
  <c r="A900" i="2"/>
  <c r="B875" i="2"/>
  <c r="A1164" i="2"/>
  <c r="B1139" i="2"/>
  <c r="A972" i="2"/>
  <c r="B947" i="2"/>
  <c r="A1068" i="2"/>
  <c r="B1043" i="2"/>
  <c r="A1284" i="2"/>
  <c r="B1259" i="2"/>
  <c r="A1212" i="2"/>
  <c r="B1187" i="2"/>
  <c r="A1188" i="2"/>
  <c r="B1163" i="2"/>
  <c r="A996" i="2"/>
  <c r="B971" i="2"/>
  <c r="A1380" i="2"/>
  <c r="B1355" i="2"/>
  <c r="A1404" i="2"/>
  <c r="B1379" i="2"/>
  <c r="A1020" i="2"/>
  <c r="B995" i="2"/>
  <c r="A1428" i="2"/>
  <c r="B1403" i="2"/>
  <c r="A948" i="2"/>
  <c r="B923" i="2"/>
  <c r="A1092" i="2"/>
  <c r="B1067" i="2"/>
  <c r="A1356" i="2"/>
  <c r="B1331" i="2"/>
  <c r="A924" i="2"/>
  <c r="B899" i="2"/>
  <c r="A1381" i="2" l="1"/>
  <c r="B1356" i="2"/>
  <c r="A997" i="2"/>
  <c r="B972" i="2"/>
  <c r="A1069" i="2"/>
  <c r="B1044" i="2"/>
  <c r="A1021" i="2"/>
  <c r="B996" i="2"/>
  <c r="A1357" i="2"/>
  <c r="B1332" i="2"/>
  <c r="A1213" i="2"/>
  <c r="B1188" i="2"/>
  <c r="A1045" i="2"/>
  <c r="B1020" i="2"/>
  <c r="A1309" i="2"/>
  <c r="B1284" i="2"/>
  <c r="A1285" i="2"/>
  <c r="B1260" i="2"/>
  <c r="A1141" i="2"/>
  <c r="B1116" i="2"/>
  <c r="A1405" i="2"/>
  <c r="B1380" i="2"/>
  <c r="A1117" i="2"/>
  <c r="B1092" i="2"/>
  <c r="A1189" i="2"/>
  <c r="B1164" i="2"/>
  <c r="A973" i="2"/>
  <c r="B948" i="2"/>
  <c r="A925" i="2"/>
  <c r="B900" i="2"/>
  <c r="A1261" i="2"/>
  <c r="B1236" i="2"/>
  <c r="A1453" i="2"/>
  <c r="B1428" i="2"/>
  <c r="A1237" i="2"/>
  <c r="B1212" i="2"/>
  <c r="A1165" i="2"/>
  <c r="B1140" i="2"/>
  <c r="A901" i="2"/>
  <c r="B876" i="2"/>
  <c r="A949" i="2"/>
  <c r="B924" i="2"/>
  <c r="A1429" i="2"/>
  <c r="B1404" i="2"/>
  <c r="A1093" i="2"/>
  <c r="B1068" i="2"/>
  <c r="A1333" i="2"/>
  <c r="B1308" i="2"/>
  <c r="A1477" i="2"/>
  <c r="B1452" i="2"/>
  <c r="A1262" i="2" l="1"/>
  <c r="B1237" i="2"/>
  <c r="A1478" i="2"/>
  <c r="B1453" i="2"/>
  <c r="A950" i="2"/>
  <c r="B925" i="2"/>
  <c r="A1238" i="2"/>
  <c r="B1213" i="2"/>
  <c r="A1382" i="2"/>
  <c r="B1357" i="2"/>
  <c r="A1166" i="2"/>
  <c r="B1141" i="2"/>
  <c r="A1310" i="2"/>
  <c r="B1285" i="2"/>
  <c r="A926" i="2"/>
  <c r="B901" i="2"/>
  <c r="A998" i="2"/>
  <c r="B973" i="2"/>
  <c r="A1334" i="2"/>
  <c r="B1309" i="2"/>
  <c r="A1022" i="2"/>
  <c r="B997" i="2"/>
  <c r="A1358" i="2"/>
  <c r="B1333" i="2"/>
  <c r="A1118" i="2"/>
  <c r="B1093" i="2"/>
  <c r="A1454" i="2"/>
  <c r="B1429" i="2"/>
  <c r="A1142" i="2"/>
  <c r="B1117" i="2"/>
  <c r="A1430" i="2"/>
  <c r="B1405" i="2"/>
  <c r="A1286" i="2"/>
  <c r="B1261" i="2"/>
  <c r="A1046" i="2"/>
  <c r="B1021" i="2"/>
  <c r="A974" i="2"/>
  <c r="B949" i="2"/>
  <c r="A1094" i="2"/>
  <c r="B1069" i="2"/>
  <c r="A1502" i="2"/>
  <c r="B1477" i="2"/>
  <c r="A1190" i="2"/>
  <c r="B1165" i="2"/>
  <c r="A1214" i="2"/>
  <c r="B1189" i="2"/>
  <c r="A1070" i="2"/>
  <c r="B1045" i="2"/>
  <c r="A1406" i="2"/>
  <c r="B1381" i="2"/>
  <c r="A1239" i="2" l="1"/>
  <c r="B1214" i="2"/>
  <c r="A1527" i="2"/>
  <c r="B1502" i="2"/>
  <c r="A1095" i="2"/>
  <c r="B1070" i="2"/>
  <c r="A1191" i="2"/>
  <c r="B1166" i="2"/>
  <c r="A1407" i="2"/>
  <c r="B1382" i="2"/>
  <c r="A1263" i="2"/>
  <c r="B1238" i="2"/>
  <c r="A1023" i="2"/>
  <c r="B998" i="2"/>
  <c r="A1119" i="2"/>
  <c r="B1094" i="2"/>
  <c r="A1479" i="2"/>
  <c r="B1454" i="2"/>
  <c r="A951" i="2"/>
  <c r="B926" i="2"/>
  <c r="A1503" i="2"/>
  <c r="B1478" i="2"/>
  <c r="A1383" i="2"/>
  <c r="B1358" i="2"/>
  <c r="A1311" i="2"/>
  <c r="B1286" i="2"/>
  <c r="A1359" i="2"/>
  <c r="B1334" i="2"/>
  <c r="A1071" i="2"/>
  <c r="B1046" i="2"/>
  <c r="A1047" i="2"/>
  <c r="B1022" i="2"/>
  <c r="A1215" i="2"/>
  <c r="B1190" i="2"/>
  <c r="A1455" i="2"/>
  <c r="B1430" i="2"/>
  <c r="A1167" i="2"/>
  <c r="B1142" i="2"/>
  <c r="A975" i="2"/>
  <c r="B950" i="2"/>
  <c r="A1431" i="2"/>
  <c r="B1406" i="2"/>
  <c r="A999" i="2"/>
  <c r="B974" i="2"/>
  <c r="A1143" i="2"/>
  <c r="B1118" i="2"/>
  <c r="A1335" i="2"/>
  <c r="B1310" i="2"/>
  <c r="A1287" i="2"/>
  <c r="B1262" i="2"/>
  <c r="A1480" i="2" l="1"/>
  <c r="B1455" i="2"/>
  <c r="A1288" i="2"/>
  <c r="B1263" i="2"/>
  <c r="A1240" i="2"/>
  <c r="B1215" i="2"/>
  <c r="A1504" i="2"/>
  <c r="B1479" i="2"/>
  <c r="A1528" i="2"/>
  <c r="B1503" i="2"/>
  <c r="A1024" i="2"/>
  <c r="B999" i="2"/>
  <c r="A1216" i="2"/>
  <c r="B1191" i="2"/>
  <c r="A1456" i="2"/>
  <c r="B1431" i="2"/>
  <c r="A1000" i="2"/>
  <c r="B975" i="2"/>
  <c r="A1384" i="2"/>
  <c r="B1359" i="2"/>
  <c r="A1144" i="2"/>
  <c r="B1119" i="2"/>
  <c r="A1552" i="2"/>
  <c r="B1527" i="2"/>
  <c r="A1168" i="2"/>
  <c r="B1143" i="2"/>
  <c r="A1072" i="2"/>
  <c r="B1047" i="2"/>
  <c r="A976" i="2"/>
  <c r="B951" i="2"/>
  <c r="A1096" i="2"/>
  <c r="B1071" i="2"/>
  <c r="A1360" i="2"/>
  <c r="B1335" i="2"/>
  <c r="A1408" i="2"/>
  <c r="B1383" i="2"/>
  <c r="A1432" i="2"/>
  <c r="B1407" i="2"/>
  <c r="A1120" i="2"/>
  <c r="B1095" i="2"/>
  <c r="A1312" i="2"/>
  <c r="B1287" i="2"/>
  <c r="A1192" i="2"/>
  <c r="B1167" i="2"/>
  <c r="A1336" i="2"/>
  <c r="B1311" i="2"/>
  <c r="A1048" i="2"/>
  <c r="B1023" i="2"/>
  <c r="A1264" i="2"/>
  <c r="B1239" i="2"/>
  <c r="A1073" i="2" l="1"/>
  <c r="B1048" i="2"/>
  <c r="A1049" i="2"/>
  <c r="B1024" i="2"/>
  <c r="A1361" i="2"/>
  <c r="B1336" i="2"/>
  <c r="A1337" i="2"/>
  <c r="B1312" i="2"/>
  <c r="A1145" i="2"/>
  <c r="B1120" i="2"/>
  <c r="A1097" i="2"/>
  <c r="B1072" i="2"/>
  <c r="A1481" i="2"/>
  <c r="B1456" i="2"/>
  <c r="A1313" i="2"/>
  <c r="B1288" i="2"/>
  <c r="A1577" i="2"/>
  <c r="B1552" i="2"/>
  <c r="A1385" i="2"/>
  <c r="B1360" i="2"/>
  <c r="A1217" i="2"/>
  <c r="B1192" i="2"/>
  <c r="A1409" i="2"/>
  <c r="B1384" i="2"/>
  <c r="A1433" i="2"/>
  <c r="B1408" i="2"/>
  <c r="A1169" i="2"/>
  <c r="B1144" i="2"/>
  <c r="A1553" i="2"/>
  <c r="B1528" i="2"/>
  <c r="A1121" i="2"/>
  <c r="B1096" i="2"/>
  <c r="A1529" i="2"/>
  <c r="B1504" i="2"/>
  <c r="A1001" i="2"/>
  <c r="B976" i="2"/>
  <c r="A1025" i="2"/>
  <c r="B1000" i="2"/>
  <c r="A1265" i="2"/>
  <c r="B1240" i="2"/>
  <c r="A1289" i="2"/>
  <c r="B1264" i="2"/>
  <c r="A1457" i="2"/>
  <c r="B1432" i="2"/>
  <c r="A1193" i="2"/>
  <c r="B1168" i="2"/>
  <c r="A1241" i="2"/>
  <c r="B1216" i="2"/>
  <c r="A1505" i="2"/>
  <c r="B1480" i="2"/>
  <c r="A1434" i="2" l="1"/>
  <c r="B1409" i="2"/>
  <c r="A1314" i="2"/>
  <c r="B1289" i="2"/>
  <c r="A1602" i="2"/>
  <c r="B1577" i="2"/>
  <c r="A1026" i="2"/>
  <c r="B1001" i="2"/>
  <c r="A1122" i="2"/>
  <c r="B1097" i="2"/>
  <c r="A1242" i="2"/>
  <c r="B1217" i="2"/>
  <c r="A1146" i="2"/>
  <c r="B1121" i="2"/>
  <c r="A1290" i="2"/>
  <c r="B1265" i="2"/>
  <c r="A1194" i="2"/>
  <c r="B1169" i="2"/>
  <c r="A1338" i="2"/>
  <c r="B1313" i="2"/>
  <c r="A1074" i="2"/>
  <c r="B1049" i="2"/>
  <c r="A1554" i="2"/>
  <c r="B1529" i="2"/>
  <c r="A1482" i="2"/>
  <c r="B1457" i="2"/>
  <c r="A1362" i="2"/>
  <c r="B1337" i="2"/>
  <c r="A1578" i="2"/>
  <c r="B1553" i="2"/>
  <c r="A1386" i="2"/>
  <c r="B1361" i="2"/>
  <c r="A1266" i="2"/>
  <c r="B1241" i="2"/>
  <c r="A1218" i="2"/>
  <c r="B1193" i="2"/>
  <c r="A1170" i="2"/>
  <c r="B1145" i="2"/>
  <c r="A1410" i="2"/>
  <c r="B1385" i="2"/>
  <c r="A1530" i="2"/>
  <c r="B1505" i="2"/>
  <c r="A1050" i="2"/>
  <c r="B1025" i="2"/>
  <c r="A1458" i="2"/>
  <c r="B1433" i="2"/>
  <c r="A1506" i="2"/>
  <c r="B1481" i="2"/>
  <c r="A1098" i="2"/>
  <c r="B1073" i="2"/>
  <c r="A1531" i="2" l="1"/>
  <c r="B1506" i="2"/>
  <c r="A1147" i="2"/>
  <c r="B1122" i="2"/>
  <c r="A1555" i="2"/>
  <c r="B1530" i="2"/>
  <c r="A1627" i="2"/>
  <c r="B1602" i="2"/>
  <c r="A1243" i="2"/>
  <c r="B1218" i="2"/>
  <c r="A1267" i="2"/>
  <c r="B1242" i="2"/>
  <c r="A1099" i="2"/>
  <c r="B1074" i="2"/>
  <c r="A1075" i="2"/>
  <c r="B1050" i="2"/>
  <c r="A1051" i="2"/>
  <c r="B1026" i="2"/>
  <c r="A1603" i="2"/>
  <c r="B1578" i="2"/>
  <c r="A1435" i="2"/>
  <c r="B1410" i="2"/>
  <c r="A1387" i="2"/>
  <c r="B1362" i="2"/>
  <c r="A1315" i="2"/>
  <c r="B1290" i="2"/>
  <c r="A1339" i="2"/>
  <c r="B1314" i="2"/>
  <c r="A1579" i="2"/>
  <c r="B1554" i="2"/>
  <c r="A1483" i="2"/>
  <c r="B1458" i="2"/>
  <c r="A1363" i="2"/>
  <c r="B1338" i="2"/>
  <c r="A1219" i="2"/>
  <c r="B1194" i="2"/>
  <c r="A1291" i="2"/>
  <c r="B1266" i="2"/>
  <c r="A1411" i="2"/>
  <c r="B1386" i="2"/>
  <c r="A1123" i="2"/>
  <c r="B1098" i="2"/>
  <c r="A1195" i="2"/>
  <c r="B1170" i="2"/>
  <c r="A1507" i="2"/>
  <c r="B1482" i="2"/>
  <c r="A1171" i="2"/>
  <c r="B1146" i="2"/>
  <c r="A1459" i="2"/>
  <c r="B1434" i="2"/>
  <c r="A1196" i="2" l="1"/>
  <c r="B1171" i="2"/>
  <c r="A1388" i="2"/>
  <c r="B1363" i="2"/>
  <c r="A1508" i="2"/>
  <c r="B1483" i="2"/>
  <c r="A1580" i="2"/>
  <c r="B1555" i="2"/>
  <c r="A1292" i="2"/>
  <c r="B1267" i="2"/>
  <c r="A1268" i="2"/>
  <c r="B1243" i="2"/>
  <c r="A1220" i="2"/>
  <c r="B1195" i="2"/>
  <c r="A1652" i="2"/>
  <c r="B1627" i="2"/>
  <c r="A1604" i="2"/>
  <c r="B1579" i="2"/>
  <c r="A1076" i="2"/>
  <c r="B1051" i="2"/>
  <c r="A1436" i="2"/>
  <c r="B1411" i="2"/>
  <c r="A1364" i="2"/>
  <c r="B1339" i="2"/>
  <c r="A1100" i="2"/>
  <c r="B1075" i="2"/>
  <c r="A1172" i="2"/>
  <c r="B1147" i="2"/>
  <c r="A1412" i="2"/>
  <c r="B1387" i="2"/>
  <c r="A1628" i="2"/>
  <c r="B1603" i="2"/>
  <c r="A1148" i="2"/>
  <c r="B1123" i="2"/>
  <c r="A1244" i="2"/>
  <c r="B1219" i="2"/>
  <c r="A1532" i="2"/>
  <c r="B1507" i="2"/>
  <c r="A1460" i="2"/>
  <c r="B1435" i="2"/>
  <c r="A1484" i="2"/>
  <c r="B1459" i="2"/>
  <c r="A1316" i="2"/>
  <c r="B1291" i="2"/>
  <c r="A1340" i="2"/>
  <c r="B1315" i="2"/>
  <c r="A1124" i="2"/>
  <c r="B1099" i="2"/>
  <c r="A1556" i="2"/>
  <c r="B1531" i="2"/>
  <c r="A1293" i="2" l="1"/>
  <c r="B1268" i="2"/>
  <c r="A1365" i="2"/>
  <c r="B1340" i="2"/>
  <c r="A1173" i="2"/>
  <c r="B1148" i="2"/>
  <c r="A1317" i="2"/>
  <c r="B1292" i="2"/>
  <c r="A1341" i="2"/>
  <c r="B1316" i="2"/>
  <c r="A1509" i="2"/>
  <c r="B1484" i="2"/>
  <c r="A1629" i="2"/>
  <c r="B1604" i="2"/>
  <c r="A1269" i="2"/>
  <c r="B1244" i="2"/>
  <c r="A1485" i="2"/>
  <c r="B1460" i="2"/>
  <c r="A1197" i="2"/>
  <c r="B1172" i="2"/>
  <c r="A1677" i="2"/>
  <c r="B1652" i="2"/>
  <c r="A1413" i="2"/>
  <c r="B1388" i="2"/>
  <c r="A1149" i="2"/>
  <c r="B1124" i="2"/>
  <c r="A1461" i="2"/>
  <c r="B1436" i="2"/>
  <c r="A1653" i="2"/>
  <c r="B1628" i="2"/>
  <c r="A1437" i="2"/>
  <c r="B1412" i="2"/>
  <c r="A1533" i="2"/>
  <c r="B1508" i="2"/>
  <c r="A1389" i="2"/>
  <c r="B1364" i="2"/>
  <c r="A1101" i="2"/>
  <c r="B1076" i="2"/>
  <c r="A1605" i="2"/>
  <c r="B1580" i="2"/>
  <c r="A1581" i="2"/>
  <c r="B1556" i="2"/>
  <c r="A1557" i="2"/>
  <c r="B1532" i="2"/>
  <c r="A1125" i="2"/>
  <c r="B1100" i="2"/>
  <c r="A1245" i="2"/>
  <c r="B1220" i="2"/>
  <c r="A1221" i="2"/>
  <c r="B1196" i="2"/>
  <c r="A1270" i="2" l="1"/>
  <c r="B1245" i="2"/>
  <c r="A1606" i="2"/>
  <c r="B1581" i="2"/>
  <c r="A1510" i="2"/>
  <c r="B1485" i="2"/>
  <c r="A1558" i="2"/>
  <c r="B1533" i="2"/>
  <c r="A1366" i="2"/>
  <c r="B1341" i="2"/>
  <c r="A1462" i="2"/>
  <c r="B1437" i="2"/>
  <c r="A1342" i="2"/>
  <c r="B1317" i="2"/>
  <c r="A1630" i="2"/>
  <c r="B1605" i="2"/>
  <c r="A1486" i="2"/>
  <c r="B1461" i="2"/>
  <c r="A1294" i="2"/>
  <c r="B1269" i="2"/>
  <c r="A1390" i="2"/>
  <c r="B1365" i="2"/>
  <c r="A1414" i="2"/>
  <c r="B1389" i="2"/>
  <c r="A1534" i="2"/>
  <c r="B1509" i="2"/>
  <c r="A1150" i="2"/>
  <c r="B1125" i="2"/>
  <c r="A1582" i="2"/>
  <c r="B1557" i="2"/>
  <c r="A1222" i="2"/>
  <c r="B1197" i="2"/>
  <c r="A1678" i="2"/>
  <c r="B1653" i="2"/>
  <c r="A1198" i="2"/>
  <c r="B1173" i="2"/>
  <c r="A1438" i="2"/>
  <c r="B1413" i="2"/>
  <c r="A1702" i="2"/>
  <c r="B1677" i="2"/>
  <c r="A1246" i="2"/>
  <c r="B1221" i="2"/>
  <c r="A1126" i="2"/>
  <c r="B1101" i="2"/>
  <c r="A1174" i="2"/>
  <c r="B1149" i="2"/>
  <c r="A1654" i="2"/>
  <c r="B1629" i="2"/>
  <c r="A1318" i="2"/>
  <c r="B1293" i="2"/>
  <c r="A1439" i="2" l="1"/>
  <c r="B1414" i="2"/>
  <c r="A1703" i="2"/>
  <c r="B1678" i="2"/>
  <c r="A1415" i="2"/>
  <c r="B1390" i="2"/>
  <c r="A1151" i="2"/>
  <c r="B1126" i="2"/>
  <c r="A1583" i="2"/>
  <c r="B1558" i="2"/>
  <c r="A1223" i="2"/>
  <c r="B1198" i="2"/>
  <c r="A1727" i="2"/>
  <c r="B1702" i="2"/>
  <c r="A1175" i="2"/>
  <c r="B1150" i="2"/>
  <c r="A1655" i="2"/>
  <c r="B1630" i="2"/>
  <c r="A1631" i="2"/>
  <c r="B1606" i="2"/>
  <c r="A1487" i="2"/>
  <c r="B1462" i="2"/>
  <c r="A1199" i="2"/>
  <c r="B1174" i="2"/>
  <c r="A1391" i="2"/>
  <c r="B1366" i="2"/>
  <c r="A1247" i="2"/>
  <c r="B1222" i="2"/>
  <c r="A1319" i="2"/>
  <c r="B1294" i="2"/>
  <c r="A1607" i="2"/>
  <c r="B1582" i="2"/>
  <c r="A1535" i="2"/>
  <c r="B1510" i="2"/>
  <c r="A1679" i="2"/>
  <c r="B1654" i="2"/>
  <c r="A1271" i="2"/>
  <c r="B1246" i="2"/>
  <c r="A1511" i="2"/>
  <c r="B1486" i="2"/>
  <c r="A1343" i="2"/>
  <c r="B1318" i="2"/>
  <c r="A1463" i="2"/>
  <c r="B1438" i="2"/>
  <c r="A1559" i="2"/>
  <c r="B1534" i="2"/>
  <c r="A1367" i="2"/>
  <c r="B1342" i="2"/>
  <c r="A1295" i="2"/>
  <c r="B1270" i="2"/>
  <c r="A1224" i="2" l="1"/>
  <c r="B1199" i="2"/>
  <c r="A1560" i="2"/>
  <c r="B1535" i="2"/>
  <c r="A1488" i="2"/>
  <c r="B1463" i="2"/>
  <c r="A1656" i="2"/>
  <c r="B1631" i="2"/>
  <c r="A1176" i="2"/>
  <c r="B1151" i="2"/>
  <c r="A1248" i="2"/>
  <c r="B1223" i="2"/>
  <c r="A1512" i="2"/>
  <c r="B1487" i="2"/>
  <c r="A1608" i="2"/>
  <c r="B1583" i="2"/>
  <c r="A1536" i="2"/>
  <c r="B1511" i="2"/>
  <c r="A1272" i="2"/>
  <c r="B1247" i="2"/>
  <c r="A1200" i="2"/>
  <c r="B1175" i="2"/>
  <c r="A1728" i="2"/>
  <c r="B1703" i="2"/>
  <c r="A1704" i="2"/>
  <c r="B1679" i="2"/>
  <c r="A1584" i="2"/>
  <c r="B1559" i="2"/>
  <c r="A1632" i="2"/>
  <c r="B1607" i="2"/>
  <c r="A1368" i="2"/>
  <c r="B1343" i="2"/>
  <c r="A1392" i="2"/>
  <c r="B1367" i="2"/>
  <c r="A1344" i="2"/>
  <c r="B1319" i="2"/>
  <c r="A1680" i="2"/>
  <c r="B1655" i="2"/>
  <c r="A1440" i="2"/>
  <c r="B1415" i="2"/>
  <c r="A1320" i="2"/>
  <c r="B1295" i="2"/>
  <c r="A1296" i="2"/>
  <c r="B1271" i="2"/>
  <c r="A1416" i="2"/>
  <c r="B1391" i="2"/>
  <c r="A1752" i="2"/>
  <c r="B1727" i="2"/>
  <c r="A1464" i="2"/>
  <c r="B1439" i="2"/>
  <c r="A1777" i="2" l="1"/>
  <c r="B1752" i="2"/>
  <c r="A1273" i="2"/>
  <c r="B1248" i="2"/>
  <c r="A1441" i="2"/>
  <c r="B1416" i="2"/>
  <c r="A1465" i="2"/>
  <c r="B1440" i="2"/>
  <c r="A1609" i="2"/>
  <c r="B1584" i="2"/>
  <c r="A1633" i="2"/>
  <c r="B1608" i="2"/>
  <c r="A1585" i="2"/>
  <c r="B1560" i="2"/>
  <c r="A1753" i="2"/>
  <c r="B1728" i="2"/>
  <c r="A1417" i="2"/>
  <c r="B1392" i="2"/>
  <c r="A1225" i="2"/>
  <c r="B1200" i="2"/>
  <c r="A1393" i="2"/>
  <c r="B1368" i="2"/>
  <c r="A1297" i="2"/>
  <c r="B1272" i="2"/>
  <c r="A1345" i="2"/>
  <c r="B1320" i="2"/>
  <c r="A1369" i="2"/>
  <c r="B1344" i="2"/>
  <c r="A1201" i="2"/>
  <c r="B1176" i="2"/>
  <c r="A1321" i="2"/>
  <c r="B1296" i="2"/>
  <c r="A1681" i="2"/>
  <c r="B1656" i="2"/>
  <c r="A1657" i="2"/>
  <c r="B1632" i="2"/>
  <c r="A1561" i="2"/>
  <c r="B1536" i="2"/>
  <c r="A1513" i="2"/>
  <c r="B1488" i="2"/>
  <c r="A1489" i="2"/>
  <c r="B1464" i="2"/>
  <c r="A1705" i="2"/>
  <c r="B1680" i="2"/>
  <c r="A1729" i="2"/>
  <c r="B1704" i="2"/>
  <c r="A1537" i="2"/>
  <c r="B1512" i="2"/>
  <c r="A1249" i="2"/>
  <c r="B1224" i="2"/>
  <c r="A1754" i="2" l="1"/>
  <c r="B1729" i="2"/>
  <c r="A1346" i="2"/>
  <c r="B1321" i="2"/>
  <c r="A1514" i="2"/>
  <c r="B1489" i="2"/>
  <c r="A1442" i="2"/>
  <c r="B1417" i="2"/>
  <c r="A1538" i="2"/>
  <c r="B1513" i="2"/>
  <c r="A1394" i="2"/>
  <c r="B1369" i="2"/>
  <c r="A1778" i="2"/>
  <c r="B1753" i="2"/>
  <c r="A1298" i="2"/>
  <c r="B1273" i="2"/>
  <c r="A1682" i="2"/>
  <c r="B1657" i="2"/>
  <c r="A1658" i="2"/>
  <c r="B1633" i="2"/>
  <c r="A1418" i="2"/>
  <c r="B1393" i="2"/>
  <c r="A1730" i="2"/>
  <c r="B1705" i="2"/>
  <c r="A1250" i="2"/>
  <c r="B1225" i="2"/>
  <c r="A1562" i="2"/>
  <c r="B1537" i="2"/>
  <c r="A1322" i="2"/>
  <c r="B1297" i="2"/>
  <c r="A1706" i="2"/>
  <c r="B1681" i="2"/>
  <c r="A1634" i="2"/>
  <c r="B1609" i="2"/>
  <c r="A1490" i="2"/>
  <c r="B1465" i="2"/>
  <c r="A1226" i="2"/>
  <c r="B1201" i="2"/>
  <c r="A1466" i="2"/>
  <c r="B1441" i="2"/>
  <c r="A1274" i="2"/>
  <c r="B1249" i="2"/>
  <c r="A1586" i="2"/>
  <c r="B1561" i="2"/>
  <c r="A1370" i="2"/>
  <c r="B1345" i="2"/>
  <c r="A1610" i="2"/>
  <c r="B1585" i="2"/>
  <c r="A1802" i="2"/>
  <c r="B1777" i="2"/>
  <c r="A1419" i="2" l="1"/>
  <c r="B1394" i="2"/>
  <c r="A1347" i="2"/>
  <c r="B1322" i="2"/>
  <c r="A1755" i="2"/>
  <c r="B1730" i="2"/>
  <c r="A1659" i="2"/>
  <c r="B1634" i="2"/>
  <c r="A1563" i="2"/>
  <c r="B1538" i="2"/>
  <c r="A1731" i="2"/>
  <c r="B1706" i="2"/>
  <c r="A1491" i="2"/>
  <c r="B1466" i="2"/>
  <c r="A1587" i="2"/>
  <c r="B1562" i="2"/>
  <c r="A1323" i="2"/>
  <c r="B1298" i="2"/>
  <c r="A1371" i="2"/>
  <c r="B1346" i="2"/>
  <c r="A1443" i="2"/>
  <c r="B1418" i="2"/>
  <c r="A1683" i="2"/>
  <c r="B1658" i="2"/>
  <c r="A1635" i="2"/>
  <c r="B1610" i="2"/>
  <c r="A1515" i="2"/>
  <c r="B1490" i="2"/>
  <c r="A1395" i="2"/>
  <c r="B1370" i="2"/>
  <c r="A1611" i="2"/>
  <c r="B1586" i="2"/>
  <c r="A1467" i="2"/>
  <c r="B1442" i="2"/>
  <c r="A1299" i="2"/>
  <c r="B1274" i="2"/>
  <c r="A1707" i="2"/>
  <c r="B1682" i="2"/>
  <c r="A1539" i="2"/>
  <c r="B1514" i="2"/>
  <c r="A1827" i="2"/>
  <c r="B1802" i="2"/>
  <c r="A1251" i="2"/>
  <c r="B1226" i="2"/>
  <c r="A1275" i="2"/>
  <c r="B1250" i="2"/>
  <c r="A1803" i="2"/>
  <c r="B1778" i="2"/>
  <c r="A1779" i="2"/>
  <c r="B1754" i="2"/>
  <c r="A1708" i="2" l="1"/>
  <c r="B1683" i="2"/>
  <c r="A1300" i="2"/>
  <c r="B1275" i="2"/>
  <c r="A1348" i="2"/>
  <c r="B1323" i="2"/>
  <c r="A1468" i="2"/>
  <c r="B1443" i="2"/>
  <c r="A1636" i="2"/>
  <c r="B1611" i="2"/>
  <c r="A1852" i="2"/>
  <c r="B1827" i="2"/>
  <c r="A1420" i="2"/>
  <c r="B1395" i="2"/>
  <c r="A1564" i="2"/>
  <c r="B1539" i="2"/>
  <c r="A1540" i="2"/>
  <c r="B1515" i="2"/>
  <c r="A1612" i="2"/>
  <c r="B1587" i="2"/>
  <c r="A1372" i="2"/>
  <c r="B1347" i="2"/>
  <c r="A1324" i="2"/>
  <c r="B1299" i="2"/>
  <c r="A1492" i="2"/>
  <c r="B1467" i="2"/>
  <c r="A1396" i="2"/>
  <c r="B1371" i="2"/>
  <c r="A1828" i="2"/>
  <c r="B1803" i="2"/>
  <c r="A1756" i="2"/>
  <c r="B1731" i="2"/>
  <c r="A1588" i="2"/>
  <c r="B1563" i="2"/>
  <c r="A1276" i="2"/>
  <c r="B1251" i="2"/>
  <c r="A1684" i="2"/>
  <c r="B1659" i="2"/>
  <c r="A1780" i="2"/>
  <c r="B1755" i="2"/>
  <c r="A1804" i="2"/>
  <c r="B1779" i="2"/>
  <c r="A1732" i="2"/>
  <c r="B1707" i="2"/>
  <c r="A1660" i="2"/>
  <c r="B1635" i="2"/>
  <c r="A1516" i="2"/>
  <c r="B1491" i="2"/>
  <c r="A1444" i="2"/>
  <c r="B1419" i="2"/>
  <c r="A1541" i="2" l="1"/>
  <c r="B1516" i="2"/>
  <c r="A1685" i="2"/>
  <c r="B1660" i="2"/>
  <c r="A1829" i="2"/>
  <c r="B1804" i="2"/>
  <c r="A1373" i="2"/>
  <c r="B1348" i="2"/>
  <c r="A1349" i="2"/>
  <c r="B1324" i="2"/>
  <c r="A1397" i="2"/>
  <c r="B1372" i="2"/>
  <c r="A1805" i="2"/>
  <c r="B1780" i="2"/>
  <c r="A1421" i="2"/>
  <c r="B1396" i="2"/>
  <c r="A1589" i="2"/>
  <c r="B1564" i="2"/>
  <c r="A1325" i="2"/>
  <c r="B1300" i="2"/>
  <c r="A1877" i="2"/>
  <c r="B1852" i="2"/>
  <c r="A1613" i="2"/>
  <c r="B1588" i="2"/>
  <c r="A1757" i="2"/>
  <c r="B1732" i="2"/>
  <c r="A1637" i="2"/>
  <c r="B1612" i="2"/>
  <c r="A1493" i="2"/>
  <c r="B1468" i="2"/>
  <c r="A1301" i="2"/>
  <c r="B1276" i="2"/>
  <c r="A1661" i="2"/>
  <c r="B1636" i="2"/>
  <c r="A1781" i="2"/>
  <c r="B1756" i="2"/>
  <c r="A1853" i="2"/>
  <c r="B1828" i="2"/>
  <c r="A1565" i="2"/>
  <c r="B1540" i="2"/>
  <c r="A1469" i="2"/>
  <c r="B1444" i="2"/>
  <c r="A1709" i="2"/>
  <c r="B1684" i="2"/>
  <c r="A1517" i="2"/>
  <c r="B1492" i="2"/>
  <c r="A1445" i="2"/>
  <c r="B1420" i="2"/>
  <c r="A1733" i="2"/>
  <c r="B1708" i="2"/>
  <c r="A1638" i="2" l="1"/>
  <c r="B1613" i="2"/>
  <c r="A1686" i="2"/>
  <c r="B1661" i="2"/>
  <c r="A1350" i="2"/>
  <c r="B1325" i="2"/>
  <c r="A1806" i="2"/>
  <c r="B1781" i="2"/>
  <c r="A1542" i="2"/>
  <c r="B1517" i="2"/>
  <c r="A1374" i="2"/>
  <c r="B1349" i="2"/>
  <c r="A1398" i="2"/>
  <c r="B1373" i="2"/>
  <c r="A1518" i="2"/>
  <c r="B1493" i="2"/>
  <c r="A1854" i="2"/>
  <c r="B1829" i="2"/>
  <c r="A1590" i="2"/>
  <c r="B1565" i="2"/>
  <c r="A1662" i="2"/>
  <c r="B1637" i="2"/>
  <c r="A1446" i="2"/>
  <c r="B1421" i="2"/>
  <c r="A1710" i="2"/>
  <c r="B1685" i="2"/>
  <c r="A1470" i="2"/>
  <c r="B1445" i="2"/>
  <c r="A1494" i="2"/>
  <c r="B1469" i="2"/>
  <c r="A1614" i="2"/>
  <c r="B1589" i="2"/>
  <c r="A1422" i="2"/>
  <c r="B1397" i="2"/>
  <c r="A1902" i="2"/>
  <c r="B1877" i="2"/>
  <c r="A1734" i="2"/>
  <c r="B1709" i="2"/>
  <c r="A1326" i="2"/>
  <c r="B1301" i="2"/>
  <c r="A1758" i="2"/>
  <c r="B1733" i="2"/>
  <c r="A1878" i="2"/>
  <c r="B1853" i="2"/>
  <c r="A1782" i="2"/>
  <c r="B1757" i="2"/>
  <c r="A1830" i="2"/>
  <c r="B1805" i="2"/>
  <c r="A1566" i="2"/>
  <c r="B1541" i="2"/>
  <c r="A1855" i="2" l="1"/>
  <c r="B1830" i="2"/>
  <c r="A1447" i="2"/>
  <c r="B1422" i="2"/>
  <c r="A1375" i="2"/>
  <c r="B1350" i="2"/>
  <c r="A1927" i="2"/>
  <c r="B1902" i="2"/>
  <c r="A1399" i="2"/>
  <c r="B1374" i="2"/>
  <c r="A1567" i="2"/>
  <c r="B1542" i="2"/>
  <c r="A1639" i="2"/>
  <c r="B1614" i="2"/>
  <c r="A1615" i="2"/>
  <c r="B1590" i="2"/>
  <c r="A1519" i="2"/>
  <c r="B1494" i="2"/>
  <c r="A1351" i="2"/>
  <c r="B1326" i="2"/>
  <c r="A1495" i="2"/>
  <c r="B1470" i="2"/>
  <c r="A1543" i="2"/>
  <c r="B1518" i="2"/>
  <c r="A1711" i="2"/>
  <c r="B1686" i="2"/>
  <c r="A1831" i="2"/>
  <c r="B1806" i="2"/>
  <c r="A1783" i="2"/>
  <c r="B1758" i="2"/>
  <c r="A1471" i="2"/>
  <c r="B1446" i="2"/>
  <c r="A1807" i="2"/>
  <c r="B1782" i="2"/>
  <c r="A1687" i="2"/>
  <c r="B1662" i="2"/>
  <c r="A1903" i="2"/>
  <c r="B1878" i="2"/>
  <c r="A1879" i="2"/>
  <c r="B1854" i="2"/>
  <c r="A1591" i="2"/>
  <c r="B1566" i="2"/>
  <c r="A1759" i="2"/>
  <c r="B1734" i="2"/>
  <c r="A1735" i="2"/>
  <c r="B1710" i="2"/>
  <c r="A1423" i="2"/>
  <c r="B1398" i="2"/>
  <c r="A1663" i="2"/>
  <c r="B1638" i="2"/>
  <c r="A1448" i="2" l="1"/>
  <c r="B1423" i="2"/>
  <c r="A1568" i="2"/>
  <c r="B1543" i="2"/>
  <c r="A1808" i="2"/>
  <c r="B1783" i="2"/>
  <c r="A1592" i="2"/>
  <c r="B1567" i="2"/>
  <c r="A1520" i="2"/>
  <c r="B1495" i="2"/>
  <c r="A1496" i="2"/>
  <c r="B1471" i="2"/>
  <c r="A1376" i="2"/>
  <c r="B1351" i="2"/>
  <c r="A1616" i="2"/>
  <c r="B1591" i="2"/>
  <c r="A1544" i="2"/>
  <c r="B1519" i="2"/>
  <c r="A1400" i="2"/>
  <c r="B1375" i="2"/>
  <c r="A1904" i="2"/>
  <c r="B1879" i="2"/>
  <c r="A1856" i="2"/>
  <c r="B1831" i="2"/>
  <c r="A1640" i="2"/>
  <c r="B1615" i="2"/>
  <c r="A1472" i="2"/>
  <c r="B1447" i="2"/>
  <c r="A1712" i="2"/>
  <c r="B1687" i="2"/>
  <c r="A1832" i="2"/>
  <c r="B1807" i="2"/>
  <c r="A1760" i="2"/>
  <c r="B1735" i="2"/>
  <c r="A1424" i="2"/>
  <c r="B1399" i="2"/>
  <c r="A1784" i="2"/>
  <c r="B1759" i="2"/>
  <c r="A1952" i="2"/>
  <c r="B1927" i="2"/>
  <c r="A1688" i="2"/>
  <c r="B1663" i="2"/>
  <c r="A1928" i="2"/>
  <c r="B1903" i="2"/>
  <c r="A1736" i="2"/>
  <c r="B1711" i="2"/>
  <c r="A1664" i="2"/>
  <c r="B1639" i="2"/>
  <c r="A1880" i="2"/>
  <c r="B1855" i="2"/>
  <c r="A1689" i="2" l="1"/>
  <c r="B1664" i="2"/>
  <c r="A1929" i="2"/>
  <c r="B1904" i="2"/>
  <c r="A1569" i="2"/>
  <c r="B1544" i="2"/>
  <c r="A1833" i="2"/>
  <c r="B1808" i="2"/>
  <c r="A1881" i="2"/>
  <c r="B1856" i="2"/>
  <c r="A1761" i="2"/>
  <c r="B1736" i="2"/>
  <c r="A1953" i="2"/>
  <c r="B1928" i="2"/>
  <c r="A1617" i="2"/>
  <c r="B1592" i="2"/>
  <c r="A1737" i="2"/>
  <c r="B1712" i="2"/>
  <c r="A1977" i="2"/>
  <c r="B1952" i="2"/>
  <c r="A1497" i="2"/>
  <c r="B1472" i="2"/>
  <c r="A1641" i="2"/>
  <c r="B1616" i="2"/>
  <c r="A1593" i="2"/>
  <c r="B1568" i="2"/>
  <c r="A1521" i="2"/>
  <c r="B1496" i="2"/>
  <c r="A1785" i="2"/>
  <c r="B1760" i="2"/>
  <c r="A1425" i="2"/>
  <c r="B1400" i="2"/>
  <c r="A1449" i="2"/>
  <c r="B1424" i="2"/>
  <c r="A1545" i="2"/>
  <c r="B1520" i="2"/>
  <c r="A1857" i="2"/>
  <c r="B1832" i="2"/>
  <c r="A1713" i="2"/>
  <c r="B1688" i="2"/>
  <c r="A1905" i="2"/>
  <c r="B1880" i="2"/>
  <c r="A1809" i="2"/>
  <c r="B1784" i="2"/>
  <c r="A1665" i="2"/>
  <c r="B1640" i="2"/>
  <c r="A1401" i="2"/>
  <c r="B1376" i="2"/>
  <c r="A1473" i="2"/>
  <c r="B1448" i="2"/>
  <c r="A1426" i="2" l="1"/>
  <c r="B1401" i="2"/>
  <c r="A1666" i="2"/>
  <c r="B1641" i="2"/>
  <c r="A1690" i="2"/>
  <c r="B1665" i="2"/>
  <c r="A1522" i="2"/>
  <c r="B1497" i="2"/>
  <c r="A1834" i="2"/>
  <c r="B1809" i="2"/>
  <c r="A1858" i="2"/>
  <c r="B1833" i="2"/>
  <c r="A1810" i="2"/>
  <c r="B1785" i="2"/>
  <c r="A1594" i="2"/>
  <c r="B1569" i="2"/>
  <c r="A1738" i="2"/>
  <c r="B1713" i="2"/>
  <c r="A1546" i="2"/>
  <c r="B1521" i="2"/>
  <c r="A1642" i="2"/>
  <c r="B1617" i="2"/>
  <c r="A1954" i="2"/>
  <c r="B1929" i="2"/>
  <c r="A1570" i="2"/>
  <c r="B1545" i="2"/>
  <c r="A1474" i="2"/>
  <c r="B1449" i="2"/>
  <c r="A1906" i="2"/>
  <c r="B1881" i="2"/>
  <c r="A2002" i="2"/>
  <c r="B1977" i="2"/>
  <c r="A1930" i="2"/>
  <c r="B1905" i="2"/>
  <c r="A1762" i="2"/>
  <c r="B1737" i="2"/>
  <c r="A1786" i="2"/>
  <c r="B1761" i="2"/>
  <c r="A1450" i="2"/>
  <c r="B1425" i="2"/>
  <c r="A1498" i="2"/>
  <c r="B1473" i="2"/>
  <c r="A1882" i="2"/>
  <c r="B1857" i="2"/>
  <c r="A1618" i="2"/>
  <c r="B1593" i="2"/>
  <c r="A1978" i="2"/>
  <c r="B1953" i="2"/>
  <c r="A1714" i="2"/>
  <c r="B1689" i="2"/>
  <c r="A1787" i="2" l="1"/>
  <c r="B1762" i="2"/>
  <c r="A1643" i="2"/>
  <c r="B1618" i="2"/>
  <c r="A1667" i="2"/>
  <c r="B1642" i="2"/>
  <c r="A2027" i="2"/>
  <c r="B2002" i="2"/>
  <c r="A1547" i="2"/>
  <c r="B1522" i="2"/>
  <c r="A1931" i="2"/>
  <c r="B1906" i="2"/>
  <c r="A1763" i="2"/>
  <c r="B1738" i="2"/>
  <c r="A1475" i="2"/>
  <c r="B1450" i="2"/>
  <c r="A1499" i="2"/>
  <c r="B1474" i="2"/>
  <c r="A1619" i="2"/>
  <c r="B1594" i="2"/>
  <c r="A1691" i="2"/>
  <c r="B1666" i="2"/>
  <c r="A1883" i="2"/>
  <c r="B1858" i="2"/>
  <c r="A1571" i="2"/>
  <c r="B1546" i="2"/>
  <c r="A2003" i="2"/>
  <c r="B1978" i="2"/>
  <c r="A1979" i="2"/>
  <c r="B1954" i="2"/>
  <c r="A1955" i="2"/>
  <c r="B1930" i="2"/>
  <c r="A1859" i="2"/>
  <c r="B1834" i="2"/>
  <c r="A1907" i="2"/>
  <c r="B1882" i="2"/>
  <c r="A1523" i="2"/>
  <c r="B1498" i="2"/>
  <c r="A1715" i="2"/>
  <c r="B1690" i="2"/>
  <c r="A1739" i="2"/>
  <c r="B1714" i="2"/>
  <c r="A1811" i="2"/>
  <c r="B1786" i="2"/>
  <c r="A1595" i="2"/>
  <c r="B1570" i="2"/>
  <c r="A1835" i="2"/>
  <c r="B1810" i="2"/>
  <c r="A1451" i="2"/>
  <c r="B1426" i="2"/>
  <c r="A1764" i="2" l="1"/>
  <c r="B1739" i="2"/>
  <c r="A1524" i="2"/>
  <c r="B1499" i="2"/>
  <c r="A1692" i="2"/>
  <c r="B1667" i="2"/>
  <c r="A1884" i="2"/>
  <c r="B1859" i="2"/>
  <c r="A1716" i="2"/>
  <c r="B1691" i="2"/>
  <c r="A1644" i="2"/>
  <c r="B1619" i="2"/>
  <c r="A2052" i="2"/>
  <c r="B2027" i="2"/>
  <c r="A2004" i="2"/>
  <c r="B1979" i="2"/>
  <c r="A1740" i="2"/>
  <c r="B1715" i="2"/>
  <c r="A2028" i="2"/>
  <c r="B2003" i="2"/>
  <c r="A1500" i="2"/>
  <c r="B1475" i="2"/>
  <c r="A1668" i="2"/>
  <c r="B1643" i="2"/>
  <c r="A1860" i="2"/>
  <c r="B1835" i="2"/>
  <c r="A1956" i="2"/>
  <c r="B1931" i="2"/>
  <c r="A1620" i="2"/>
  <c r="B1595" i="2"/>
  <c r="A1836" i="2"/>
  <c r="B1811" i="2"/>
  <c r="A1932" i="2"/>
  <c r="B1907" i="2"/>
  <c r="A1908" i="2"/>
  <c r="B1883" i="2"/>
  <c r="A1572" i="2"/>
  <c r="B1547" i="2"/>
  <c r="A1980" i="2"/>
  <c r="B1955" i="2"/>
  <c r="A1476" i="2"/>
  <c r="B1451" i="2"/>
  <c r="A1548" i="2"/>
  <c r="B1523" i="2"/>
  <c r="A1596" i="2"/>
  <c r="B1571" i="2"/>
  <c r="A1788" i="2"/>
  <c r="B1763" i="2"/>
  <c r="A1812" i="2"/>
  <c r="B1787" i="2"/>
  <c r="A1669" i="2" l="1"/>
  <c r="B1644" i="2"/>
  <c r="A1621" i="2"/>
  <c r="B1596" i="2"/>
  <c r="A1501" i="2"/>
  <c r="B1476" i="2"/>
  <c r="A1717" i="2"/>
  <c r="B1692" i="2"/>
  <c r="A1813" i="2"/>
  <c r="B1788" i="2"/>
  <c r="A1933" i="2"/>
  <c r="B1908" i="2"/>
  <c r="A1525" i="2"/>
  <c r="B1500" i="2"/>
  <c r="A1861" i="2"/>
  <c r="B1836" i="2"/>
  <c r="A1645" i="2"/>
  <c r="B1620" i="2"/>
  <c r="A1765" i="2"/>
  <c r="B1740" i="2"/>
  <c r="A2005" i="2"/>
  <c r="B1980" i="2"/>
  <c r="A1981" i="2"/>
  <c r="B1956" i="2"/>
  <c r="A2029" i="2"/>
  <c r="B2004" i="2"/>
  <c r="A1549" i="2"/>
  <c r="B1524" i="2"/>
  <c r="A1693" i="2"/>
  <c r="B1668" i="2"/>
  <c r="A1957" i="2"/>
  <c r="B1932" i="2"/>
  <c r="A1741" i="2"/>
  <c r="B1716" i="2"/>
  <c r="A1573" i="2"/>
  <c r="B1548" i="2"/>
  <c r="A1909" i="2"/>
  <c r="B1884" i="2"/>
  <c r="A2053" i="2"/>
  <c r="B2028" i="2"/>
  <c r="A1837" i="2"/>
  <c r="B1812" i="2"/>
  <c r="A1597" i="2"/>
  <c r="B1572" i="2"/>
  <c r="A1885" i="2"/>
  <c r="B1860" i="2"/>
  <c r="A2077" i="2"/>
  <c r="B2052" i="2"/>
  <c r="A1789" i="2"/>
  <c r="B1764" i="2"/>
  <c r="A1838" i="2" l="1"/>
  <c r="B1813" i="2"/>
  <c r="A1718" i="2"/>
  <c r="B1693" i="2"/>
  <c r="A1670" i="2"/>
  <c r="B1645" i="2"/>
  <c r="A1526" i="2"/>
  <c r="B1501" i="2"/>
  <c r="A2006" i="2"/>
  <c r="B1981" i="2"/>
  <c r="A1766" i="2"/>
  <c r="B1741" i="2"/>
  <c r="A1790" i="2"/>
  <c r="B1765" i="2"/>
  <c r="A1862" i="2"/>
  <c r="B1837" i="2"/>
  <c r="A2078" i="2"/>
  <c r="B2053" i="2"/>
  <c r="A1574" i="2"/>
  <c r="B1549" i="2"/>
  <c r="A1886" i="2"/>
  <c r="B1861" i="2"/>
  <c r="A1646" i="2"/>
  <c r="B1621" i="2"/>
  <c r="A2102" i="2"/>
  <c r="B2077" i="2"/>
  <c r="A1958" i="2"/>
  <c r="B1933" i="2"/>
  <c r="A2030" i="2"/>
  <c r="B2005" i="2"/>
  <c r="A1982" i="2"/>
  <c r="B1957" i="2"/>
  <c r="A1598" i="2"/>
  <c r="B1573" i="2"/>
  <c r="A1910" i="2"/>
  <c r="B1885" i="2"/>
  <c r="A1622" i="2"/>
  <c r="B1597" i="2"/>
  <c r="A1742" i="2"/>
  <c r="B1717" i="2"/>
  <c r="A1814" i="2"/>
  <c r="B1789" i="2"/>
  <c r="A1934" i="2"/>
  <c r="B1909" i="2"/>
  <c r="A2054" i="2"/>
  <c r="B2029" i="2"/>
  <c r="A1550" i="2"/>
  <c r="B1525" i="2"/>
  <c r="A1694" i="2"/>
  <c r="B1669" i="2"/>
  <c r="A1575" i="2" l="1"/>
  <c r="B1550" i="2"/>
  <c r="A1791" i="2"/>
  <c r="B1766" i="2"/>
  <c r="A2079" i="2"/>
  <c r="B2054" i="2"/>
  <c r="A2031" i="2"/>
  <c r="B2006" i="2"/>
  <c r="A2055" i="2"/>
  <c r="B2030" i="2"/>
  <c r="A2103" i="2"/>
  <c r="B2078" i="2"/>
  <c r="A1695" i="2"/>
  <c r="B1670" i="2"/>
  <c r="A1671" i="2"/>
  <c r="B1646" i="2"/>
  <c r="A1623" i="2"/>
  <c r="B1598" i="2"/>
  <c r="A2007" i="2"/>
  <c r="B1982" i="2"/>
  <c r="A1839" i="2"/>
  <c r="B1814" i="2"/>
  <c r="A1767" i="2"/>
  <c r="B1742" i="2"/>
  <c r="A1983" i="2"/>
  <c r="B1958" i="2"/>
  <c r="A1887" i="2"/>
  <c r="B1862" i="2"/>
  <c r="A1743" i="2"/>
  <c r="B1718" i="2"/>
  <c r="A1599" i="2"/>
  <c r="B1574" i="2"/>
  <c r="A1935" i="2"/>
  <c r="B1910" i="2"/>
  <c r="A1911" i="2"/>
  <c r="B1886" i="2"/>
  <c r="A1959" i="2"/>
  <c r="B1934" i="2"/>
  <c r="A1551" i="2"/>
  <c r="B1526" i="2"/>
  <c r="A1719" i="2"/>
  <c r="B1694" i="2"/>
  <c r="A1647" i="2"/>
  <c r="B1622" i="2"/>
  <c r="A2127" i="2"/>
  <c r="B2102" i="2"/>
  <c r="A1815" i="2"/>
  <c r="B1790" i="2"/>
  <c r="A1863" i="2"/>
  <c r="B1838" i="2"/>
  <c r="A1936" i="2" l="1"/>
  <c r="B1911" i="2"/>
  <c r="A2152" i="2"/>
  <c r="B2127" i="2"/>
  <c r="A1864" i="2"/>
  <c r="B1839" i="2"/>
  <c r="A1624" i="2"/>
  <c r="B1599" i="2"/>
  <c r="A1744" i="2"/>
  <c r="B1719" i="2"/>
  <c r="A1576" i="2"/>
  <c r="B1551" i="2"/>
  <c r="A1912" i="2"/>
  <c r="B1887" i="2"/>
  <c r="A1696" i="2"/>
  <c r="B1671" i="2"/>
  <c r="A1816" i="2"/>
  <c r="B1791" i="2"/>
  <c r="A1840" i="2"/>
  <c r="B1815" i="2"/>
  <c r="A1792" i="2"/>
  <c r="B1767" i="2"/>
  <c r="A1960" i="2"/>
  <c r="B1935" i="2"/>
  <c r="A2080" i="2"/>
  <c r="B2055" i="2"/>
  <c r="A1672" i="2"/>
  <c r="B1647" i="2"/>
  <c r="A2032" i="2"/>
  <c r="B2007" i="2"/>
  <c r="A2056" i="2"/>
  <c r="B2031" i="2"/>
  <c r="A1768" i="2"/>
  <c r="B1743" i="2"/>
  <c r="A1648" i="2"/>
  <c r="B1623" i="2"/>
  <c r="A2104" i="2"/>
  <c r="B2079" i="2"/>
  <c r="A2128" i="2"/>
  <c r="B2103" i="2"/>
  <c r="A1888" i="2"/>
  <c r="B1863" i="2"/>
  <c r="A1984" i="2"/>
  <c r="B1959" i="2"/>
  <c r="A2008" i="2"/>
  <c r="B1983" i="2"/>
  <c r="A1720" i="2"/>
  <c r="B1695" i="2"/>
  <c r="A1600" i="2"/>
  <c r="B1575" i="2"/>
  <c r="A1601" i="2" l="1"/>
  <c r="B1576" i="2"/>
  <c r="A1769" i="2"/>
  <c r="B1744" i="2"/>
  <c r="A2057" i="2"/>
  <c r="B2032" i="2"/>
  <c r="A1889" i="2"/>
  <c r="B1864" i="2"/>
  <c r="A1745" i="2"/>
  <c r="B1720" i="2"/>
  <c r="A1817" i="2"/>
  <c r="B1792" i="2"/>
  <c r="A1865" i="2"/>
  <c r="B1840" i="2"/>
  <c r="A2153" i="2"/>
  <c r="B2128" i="2"/>
  <c r="A1697" i="2"/>
  <c r="B1672" i="2"/>
  <c r="A1721" i="2"/>
  <c r="B1696" i="2"/>
  <c r="A2177" i="2"/>
  <c r="B2152" i="2"/>
  <c r="A1985" i="2"/>
  <c r="B1960" i="2"/>
  <c r="A2033" i="2"/>
  <c r="B2008" i="2"/>
  <c r="A2009" i="2"/>
  <c r="B1984" i="2"/>
  <c r="A1649" i="2"/>
  <c r="B1624" i="2"/>
  <c r="A1673" i="2"/>
  <c r="B1648" i="2"/>
  <c r="A1793" i="2"/>
  <c r="B1768" i="2"/>
  <c r="A2081" i="2"/>
  <c r="B2056" i="2"/>
  <c r="A1913" i="2"/>
  <c r="B1888" i="2"/>
  <c r="A1841" i="2"/>
  <c r="B1816" i="2"/>
  <c r="A1625" i="2"/>
  <c r="B1600" i="2"/>
  <c r="A2129" i="2"/>
  <c r="B2104" i="2"/>
  <c r="A2105" i="2"/>
  <c r="B2080" i="2"/>
  <c r="A1937" i="2"/>
  <c r="B1912" i="2"/>
  <c r="A1961" i="2"/>
  <c r="B1936" i="2"/>
  <c r="A2010" i="2" l="1"/>
  <c r="B1985" i="2"/>
  <c r="A1818" i="2"/>
  <c r="B1793" i="2"/>
  <c r="A1650" i="2"/>
  <c r="B1625" i="2"/>
  <c r="A1722" i="2"/>
  <c r="B1697" i="2"/>
  <c r="A2082" i="2"/>
  <c r="B2057" i="2"/>
  <c r="A1770" i="2"/>
  <c r="B1745" i="2"/>
  <c r="A1698" i="2"/>
  <c r="B1673" i="2"/>
  <c r="A1674" i="2"/>
  <c r="B1649" i="2"/>
  <c r="A1866" i="2"/>
  <c r="B1841" i="2"/>
  <c r="A2034" i="2"/>
  <c r="B2009" i="2"/>
  <c r="A2178" i="2"/>
  <c r="B2153" i="2"/>
  <c r="A1794" i="2"/>
  <c r="B1769" i="2"/>
  <c r="A1962" i="2"/>
  <c r="B1937" i="2"/>
  <c r="A2202" i="2"/>
  <c r="B2177" i="2"/>
  <c r="A1746" i="2"/>
  <c r="B1721" i="2"/>
  <c r="A2106" i="2"/>
  <c r="B2081" i="2"/>
  <c r="A1842" i="2"/>
  <c r="B1817" i="2"/>
  <c r="A2130" i="2"/>
  <c r="B2105" i="2"/>
  <c r="A2154" i="2"/>
  <c r="B2129" i="2"/>
  <c r="A1914" i="2"/>
  <c r="B1889" i="2"/>
  <c r="A1986" i="2"/>
  <c r="B1961" i="2"/>
  <c r="A1938" i="2"/>
  <c r="B1913" i="2"/>
  <c r="A2058" i="2"/>
  <c r="B2033" i="2"/>
  <c r="A1890" i="2"/>
  <c r="B1865" i="2"/>
  <c r="A1626" i="2"/>
  <c r="B1601" i="2"/>
  <c r="A2203" i="2" l="1"/>
  <c r="B2178" i="2"/>
  <c r="A2011" i="2"/>
  <c r="B1986" i="2"/>
  <c r="A1891" i="2"/>
  <c r="B1866" i="2"/>
  <c r="A1915" i="2"/>
  <c r="B1890" i="2"/>
  <c r="A1819" i="2"/>
  <c r="B1794" i="2"/>
  <c r="A2107" i="2"/>
  <c r="B2082" i="2"/>
  <c r="A1963" i="2"/>
  <c r="B1938" i="2"/>
  <c r="A2059" i="2"/>
  <c r="B2034" i="2"/>
  <c r="A1747" i="2"/>
  <c r="B1722" i="2"/>
  <c r="A1771" i="2"/>
  <c r="B1746" i="2"/>
  <c r="A1675" i="2"/>
  <c r="B1650" i="2"/>
  <c r="A1939" i="2"/>
  <c r="B1914" i="2"/>
  <c r="A2227" i="2"/>
  <c r="B2202" i="2"/>
  <c r="A1699" i="2"/>
  <c r="B1674" i="2"/>
  <c r="A1843" i="2"/>
  <c r="B1818" i="2"/>
  <c r="A2155" i="2"/>
  <c r="B2130" i="2"/>
  <c r="A1795" i="2"/>
  <c r="B1770" i="2"/>
  <c r="A2083" i="2"/>
  <c r="B2058" i="2"/>
  <c r="A1867" i="2"/>
  <c r="B1842" i="2"/>
  <c r="A2131" i="2"/>
  <c r="B2106" i="2"/>
  <c r="A1651" i="2"/>
  <c r="B1626" i="2"/>
  <c r="A2179" i="2"/>
  <c r="B2154" i="2"/>
  <c r="A1987" i="2"/>
  <c r="B1962" i="2"/>
  <c r="A1723" i="2"/>
  <c r="B1698" i="2"/>
  <c r="A2035" i="2"/>
  <c r="B2010" i="2"/>
  <c r="A2132" i="2" l="1"/>
  <c r="B2107" i="2"/>
  <c r="A1820" i="2"/>
  <c r="B1795" i="2"/>
  <c r="A1844" i="2"/>
  <c r="B1819" i="2"/>
  <c r="A2108" i="2"/>
  <c r="B2083" i="2"/>
  <c r="A2012" i="2"/>
  <c r="B1987" i="2"/>
  <c r="A1700" i="2"/>
  <c r="B1675" i="2"/>
  <c r="A2204" i="2"/>
  <c r="B2179" i="2"/>
  <c r="A1940" i="2"/>
  <c r="B1915" i="2"/>
  <c r="A1868" i="2"/>
  <c r="B1843" i="2"/>
  <c r="A1916" i="2"/>
  <c r="B1891" i="2"/>
  <c r="A2156" i="2"/>
  <c r="B2131" i="2"/>
  <c r="A1724" i="2"/>
  <c r="B1699" i="2"/>
  <c r="A2084" i="2"/>
  <c r="B2059" i="2"/>
  <c r="A2036" i="2"/>
  <c r="B2011" i="2"/>
  <c r="A1748" i="2"/>
  <c r="B1723" i="2"/>
  <c r="A1964" i="2"/>
  <c r="B1939" i="2"/>
  <c r="A2180" i="2"/>
  <c r="B2155" i="2"/>
  <c r="A1796" i="2"/>
  <c r="B1771" i="2"/>
  <c r="A1676" i="2"/>
  <c r="B1651" i="2"/>
  <c r="A1772" i="2"/>
  <c r="B1747" i="2"/>
  <c r="A2060" i="2"/>
  <c r="B2035" i="2"/>
  <c r="A1892" i="2"/>
  <c r="B1867" i="2"/>
  <c r="A2252" i="2"/>
  <c r="B2227" i="2"/>
  <c r="A1988" i="2"/>
  <c r="B1963" i="2"/>
  <c r="A2228" i="2"/>
  <c r="B2203" i="2"/>
  <c r="A1725" i="2" l="1"/>
  <c r="B1700" i="2"/>
  <c r="A2037" i="2"/>
  <c r="B2012" i="2"/>
  <c r="A1821" i="2"/>
  <c r="B1796" i="2"/>
  <c r="A2205" i="2"/>
  <c r="B2180" i="2"/>
  <c r="A1917" i="2"/>
  <c r="B1892" i="2"/>
  <c r="A1941" i="2"/>
  <c r="B1916" i="2"/>
  <c r="A2133" i="2"/>
  <c r="B2108" i="2"/>
  <c r="A1773" i="2"/>
  <c r="B1748" i="2"/>
  <c r="A1869" i="2"/>
  <c r="B1844" i="2"/>
  <c r="A1797" i="2"/>
  <c r="B1772" i="2"/>
  <c r="A2061" i="2"/>
  <c r="B2036" i="2"/>
  <c r="A1965" i="2"/>
  <c r="B1940" i="2"/>
  <c r="A1845" i="2"/>
  <c r="B1820" i="2"/>
  <c r="A2013" i="2"/>
  <c r="B1988" i="2"/>
  <c r="A2277" i="2"/>
  <c r="B2252" i="2"/>
  <c r="A2181" i="2"/>
  <c r="B2156" i="2"/>
  <c r="A1749" i="2"/>
  <c r="B1724" i="2"/>
  <c r="A1989" i="2"/>
  <c r="B1964" i="2"/>
  <c r="A2085" i="2"/>
  <c r="B2060" i="2"/>
  <c r="A1893" i="2"/>
  <c r="B1868" i="2"/>
  <c r="A2253" i="2"/>
  <c r="B2228" i="2"/>
  <c r="A1701" i="2"/>
  <c r="B1676" i="2"/>
  <c r="A2109" i="2"/>
  <c r="B2084" i="2"/>
  <c r="A2229" i="2"/>
  <c r="B2204" i="2"/>
  <c r="A2157" i="2"/>
  <c r="B2132" i="2"/>
  <c r="A1990" i="2" l="1"/>
  <c r="B1965" i="2"/>
  <c r="A2134" i="2"/>
  <c r="B2109" i="2"/>
  <c r="A2086" i="2"/>
  <c r="B2061" i="2"/>
  <c r="A2206" i="2"/>
  <c r="B2181" i="2"/>
  <c r="A1918" i="2"/>
  <c r="B1893" i="2"/>
  <c r="A2038" i="2"/>
  <c r="B2013" i="2"/>
  <c r="A1798" i="2"/>
  <c r="B1773" i="2"/>
  <c r="A2062" i="2"/>
  <c r="B2037" i="2"/>
  <c r="A2014" i="2"/>
  <c r="B1989" i="2"/>
  <c r="A1966" i="2"/>
  <c r="B1941" i="2"/>
  <c r="A1942" i="2"/>
  <c r="B1917" i="2"/>
  <c r="A2254" i="2"/>
  <c r="B2229" i="2"/>
  <c r="A1774" i="2"/>
  <c r="B1749" i="2"/>
  <c r="A1726" i="2"/>
  <c r="B1701" i="2"/>
  <c r="A1822" i="2"/>
  <c r="B1797" i="2"/>
  <c r="A2230" i="2"/>
  <c r="B2205" i="2"/>
  <c r="A2278" i="2"/>
  <c r="B2253" i="2"/>
  <c r="A2302" i="2"/>
  <c r="B2302" i="2" s="1"/>
  <c r="B2277" i="2"/>
  <c r="A1894" i="2"/>
  <c r="B1869" i="2"/>
  <c r="A1846" i="2"/>
  <c r="B1821" i="2"/>
  <c r="A2182" i="2"/>
  <c r="B2157" i="2"/>
  <c r="A2110" i="2"/>
  <c r="B2085" i="2"/>
  <c r="A1870" i="2"/>
  <c r="B1845" i="2"/>
  <c r="A2158" i="2"/>
  <c r="B2133" i="2"/>
  <c r="A1750" i="2"/>
  <c r="B1725" i="2"/>
  <c r="A2279" i="2" l="1"/>
  <c r="B2254" i="2"/>
  <c r="A1895" i="2"/>
  <c r="B1870" i="2"/>
  <c r="A2255" i="2"/>
  <c r="B2230" i="2"/>
  <c r="A2207" i="2"/>
  <c r="B2182" i="2"/>
  <c r="A1871" i="2"/>
  <c r="B1846" i="2"/>
  <c r="A1751" i="2"/>
  <c r="B1726" i="2"/>
  <c r="A2087" i="2"/>
  <c r="B2062" i="2"/>
  <c r="A2159" i="2"/>
  <c r="B2134" i="2"/>
  <c r="A2183" i="2"/>
  <c r="B2158" i="2"/>
  <c r="A2063" i="2"/>
  <c r="B2038" i="2"/>
  <c r="A1967" i="2"/>
  <c r="B1942" i="2"/>
  <c r="A2135" i="2"/>
  <c r="B2110" i="2"/>
  <c r="A2231" i="2"/>
  <c r="B2206" i="2"/>
  <c r="A2303" i="2"/>
  <c r="B2303" i="2" s="1"/>
  <c r="B2278" i="2"/>
  <c r="A1943" i="2"/>
  <c r="B1918" i="2"/>
  <c r="A1991" i="2"/>
  <c r="B1966" i="2"/>
  <c r="A1847" i="2"/>
  <c r="B1822" i="2"/>
  <c r="A2039" i="2"/>
  <c r="B2014" i="2"/>
  <c r="A2111" i="2"/>
  <c r="B2086" i="2"/>
  <c r="A1775" i="2"/>
  <c r="B1750" i="2"/>
  <c r="A1919" i="2"/>
  <c r="B1894" i="2"/>
  <c r="A1799" i="2"/>
  <c r="B1774" i="2"/>
  <c r="A1823" i="2"/>
  <c r="B1798" i="2"/>
  <c r="A2015" i="2"/>
  <c r="B1990" i="2"/>
  <c r="A1872" i="2" l="1"/>
  <c r="B1847" i="2"/>
  <c r="A2208" i="2"/>
  <c r="B2183" i="2"/>
  <c r="A2280" i="2"/>
  <c r="B2255" i="2"/>
  <c r="A2160" i="2"/>
  <c r="B2135" i="2"/>
  <c r="A1896" i="2"/>
  <c r="B1871" i="2"/>
  <c r="A1824" i="2"/>
  <c r="B1799" i="2"/>
  <c r="A2088" i="2"/>
  <c r="B2063" i="2"/>
  <c r="A1944" i="2"/>
  <c r="B1919" i="2"/>
  <c r="A1968" i="2"/>
  <c r="B1943" i="2"/>
  <c r="A2184" i="2"/>
  <c r="B2159" i="2"/>
  <c r="A1920" i="2"/>
  <c r="B1895" i="2"/>
  <c r="A2064" i="2"/>
  <c r="B2039" i="2"/>
  <c r="A2016" i="2"/>
  <c r="B1991" i="2"/>
  <c r="A2040" i="2"/>
  <c r="B2015" i="2"/>
  <c r="A1776" i="2"/>
  <c r="B1751" i="2"/>
  <c r="A1848" i="2"/>
  <c r="B1823" i="2"/>
  <c r="A1992" i="2"/>
  <c r="B1967" i="2"/>
  <c r="A2232" i="2"/>
  <c r="B2207" i="2"/>
  <c r="A1800" i="2"/>
  <c r="B1775" i="2"/>
  <c r="A2136" i="2"/>
  <c r="B2111" i="2"/>
  <c r="A2256" i="2"/>
  <c r="B2231" i="2"/>
  <c r="A2112" i="2"/>
  <c r="B2087" i="2"/>
  <c r="A2304" i="2"/>
  <c r="B2304" i="2" s="1"/>
  <c r="B2279" i="2"/>
  <c r="A2257" i="2" l="1"/>
  <c r="B2232" i="2"/>
  <c r="A1849" i="2"/>
  <c r="B1824" i="2"/>
  <c r="A1921" i="2"/>
  <c r="B1896" i="2"/>
  <c r="A2137" i="2"/>
  <c r="B2112" i="2"/>
  <c r="A2185" i="2"/>
  <c r="B2160" i="2"/>
  <c r="A2017" i="2"/>
  <c r="B1992" i="2"/>
  <c r="A1873" i="2"/>
  <c r="B1848" i="2"/>
  <c r="A2209" i="2"/>
  <c r="B2184" i="2"/>
  <c r="A2281" i="2"/>
  <c r="B2256" i="2"/>
  <c r="A2161" i="2"/>
  <c r="B2136" i="2"/>
  <c r="A2065" i="2"/>
  <c r="B2040" i="2"/>
  <c r="A1969" i="2"/>
  <c r="B1944" i="2"/>
  <c r="A2233" i="2"/>
  <c r="B2208" i="2"/>
  <c r="A2089" i="2"/>
  <c r="B2064" i="2"/>
  <c r="A1945" i="2"/>
  <c r="B1920" i="2"/>
  <c r="A1993" i="2"/>
  <c r="B1968" i="2"/>
  <c r="A1801" i="2"/>
  <c r="B1776" i="2"/>
  <c r="A2305" i="2"/>
  <c r="B2305" i="2" s="1"/>
  <c r="B2280" i="2"/>
  <c r="A1825" i="2"/>
  <c r="B1800" i="2"/>
  <c r="A2041" i="2"/>
  <c r="B2016" i="2"/>
  <c r="A2113" i="2"/>
  <c r="B2088" i="2"/>
  <c r="A1897" i="2"/>
  <c r="B1872" i="2"/>
  <c r="A1994" i="2" l="1"/>
  <c r="B1969" i="2"/>
  <c r="A2042" i="2"/>
  <c r="B2017" i="2"/>
  <c r="A2090" i="2"/>
  <c r="B2065" i="2"/>
  <c r="A2018" i="2"/>
  <c r="B1993" i="2"/>
  <c r="A2162" i="2"/>
  <c r="B2137" i="2"/>
  <c r="A2066" i="2"/>
  <c r="B2041" i="2"/>
  <c r="A2114" i="2"/>
  <c r="B2089" i="2"/>
  <c r="A2234" i="2"/>
  <c r="B2209" i="2"/>
  <c r="A1874" i="2"/>
  <c r="B1849" i="2"/>
  <c r="A2210" i="2"/>
  <c r="B2185" i="2"/>
  <c r="A2186" i="2"/>
  <c r="B2161" i="2"/>
  <c r="A2138" i="2"/>
  <c r="B2113" i="2"/>
  <c r="A2306" i="2"/>
  <c r="B2306" i="2" s="1"/>
  <c r="B2281" i="2"/>
  <c r="A1826" i="2"/>
  <c r="B1801" i="2"/>
  <c r="A1922" i="2"/>
  <c r="B1897" i="2"/>
  <c r="A1970" i="2"/>
  <c r="B1945" i="2"/>
  <c r="A1946" i="2"/>
  <c r="B1921" i="2"/>
  <c r="A1850" i="2"/>
  <c r="B1825" i="2"/>
  <c r="A2258" i="2"/>
  <c r="B2233" i="2"/>
  <c r="A1898" i="2"/>
  <c r="B1873" i="2"/>
  <c r="A2282" i="2"/>
  <c r="B2257" i="2"/>
  <c r="A1971" i="2" l="1"/>
  <c r="B1946" i="2"/>
  <c r="A2211" i="2"/>
  <c r="B2186" i="2"/>
  <c r="A2187" i="2"/>
  <c r="B2162" i="2"/>
  <c r="A2235" i="2"/>
  <c r="B2210" i="2"/>
  <c r="A1899" i="2"/>
  <c r="B1874" i="2"/>
  <c r="A1923" i="2"/>
  <c r="B1898" i="2"/>
  <c r="A1851" i="2"/>
  <c r="B1826" i="2"/>
  <c r="A2259" i="2"/>
  <c r="B2234" i="2"/>
  <c r="A2067" i="2"/>
  <c r="B2042" i="2"/>
  <c r="A2043" i="2"/>
  <c r="B2018" i="2"/>
  <c r="A1875" i="2"/>
  <c r="B1850" i="2"/>
  <c r="A2163" i="2"/>
  <c r="B2138" i="2"/>
  <c r="A2091" i="2"/>
  <c r="B2066" i="2"/>
  <c r="A1995" i="2"/>
  <c r="B1970" i="2"/>
  <c r="A2307" i="2"/>
  <c r="B2307" i="2" s="1"/>
  <c r="B2282" i="2"/>
  <c r="A1947" i="2"/>
  <c r="B1922" i="2"/>
  <c r="A2115" i="2"/>
  <c r="B2090" i="2"/>
  <c r="A2283" i="2"/>
  <c r="B2258" i="2"/>
  <c r="A2139" i="2"/>
  <c r="B2114" i="2"/>
  <c r="A2019" i="2"/>
  <c r="B1994" i="2"/>
  <c r="A2308" i="2" l="1"/>
  <c r="B2308" i="2" s="1"/>
  <c r="B2283" i="2"/>
  <c r="A2188" i="2"/>
  <c r="B2163" i="2"/>
  <c r="A1948" i="2"/>
  <c r="B1923" i="2"/>
  <c r="A2092" i="2"/>
  <c r="B2067" i="2"/>
  <c r="A1972" i="2"/>
  <c r="B1947" i="2"/>
  <c r="A2068" i="2"/>
  <c r="B2043" i="2"/>
  <c r="A2044" i="2"/>
  <c r="B2019" i="2"/>
  <c r="A2020" i="2"/>
  <c r="B1995" i="2"/>
  <c r="A2284" i="2"/>
  <c r="B2259" i="2"/>
  <c r="A2236" i="2"/>
  <c r="B2211" i="2"/>
  <c r="A2260" i="2"/>
  <c r="B2235" i="2"/>
  <c r="A2212" i="2"/>
  <c r="B2187" i="2"/>
  <c r="A2140" i="2"/>
  <c r="B2115" i="2"/>
  <c r="A1900" i="2"/>
  <c r="B1875" i="2"/>
  <c r="A1924" i="2"/>
  <c r="B1899" i="2"/>
  <c r="A2164" i="2"/>
  <c r="B2139" i="2"/>
  <c r="A2116" i="2"/>
  <c r="B2091" i="2"/>
  <c r="A1876" i="2"/>
  <c r="B1851" i="2"/>
  <c r="A1996" i="2"/>
  <c r="B1971" i="2"/>
  <c r="A2141" i="2" l="1"/>
  <c r="B2116" i="2"/>
  <c r="A2285" i="2"/>
  <c r="B2260" i="2"/>
  <c r="A1997" i="2"/>
  <c r="B1972" i="2"/>
  <c r="A1925" i="2"/>
  <c r="B1900" i="2"/>
  <c r="A2045" i="2"/>
  <c r="B2020" i="2"/>
  <c r="A2213" i="2"/>
  <c r="B2188" i="2"/>
  <c r="A1901" i="2"/>
  <c r="B1876" i="2"/>
  <c r="A2237" i="2"/>
  <c r="B2212" i="2"/>
  <c r="A2093" i="2"/>
  <c r="B2068" i="2"/>
  <c r="A1949" i="2"/>
  <c r="B1924" i="2"/>
  <c r="A2309" i="2"/>
  <c r="B2309" i="2" s="1"/>
  <c r="B2284" i="2"/>
  <c r="A1973" i="2"/>
  <c r="B1948" i="2"/>
  <c r="A2189" i="2"/>
  <c r="B2164" i="2"/>
  <c r="A2261" i="2"/>
  <c r="B2236" i="2"/>
  <c r="A2117" i="2"/>
  <c r="B2092" i="2"/>
  <c r="A2021" i="2"/>
  <c r="B1996" i="2"/>
  <c r="A2165" i="2"/>
  <c r="B2140" i="2"/>
  <c r="A2069" i="2"/>
  <c r="B2044" i="2"/>
  <c r="A2190" i="2" l="1"/>
  <c r="B2165" i="2"/>
  <c r="A2046" i="2"/>
  <c r="B2021" i="2"/>
  <c r="A1974" i="2"/>
  <c r="B1949" i="2"/>
  <c r="A1950" i="2"/>
  <c r="B1925" i="2"/>
  <c r="A2094" i="2"/>
  <c r="B2069" i="2"/>
  <c r="A1998" i="2"/>
  <c r="B1973" i="2"/>
  <c r="A2238" i="2"/>
  <c r="B2213" i="2"/>
  <c r="A2070" i="2"/>
  <c r="B2045" i="2"/>
  <c r="A2118" i="2"/>
  <c r="B2093" i="2"/>
  <c r="A2286" i="2"/>
  <c r="B2261" i="2"/>
  <c r="A2262" i="2"/>
  <c r="B2237" i="2"/>
  <c r="A2310" i="2"/>
  <c r="B2310" i="2" s="1"/>
  <c r="B2285" i="2"/>
  <c r="A2142" i="2"/>
  <c r="B2117" i="2"/>
  <c r="A2022" i="2"/>
  <c r="B1997" i="2"/>
  <c r="A2214" i="2"/>
  <c r="B2189" i="2"/>
  <c r="A1926" i="2"/>
  <c r="B1901" i="2"/>
  <c r="A2166" i="2"/>
  <c r="B2141" i="2"/>
  <c r="A1951" i="2" l="1"/>
  <c r="B1926" i="2"/>
  <c r="A2311" i="2"/>
  <c r="B2311" i="2" s="1"/>
  <c r="B2286" i="2"/>
  <c r="A1975" i="2"/>
  <c r="B1950" i="2"/>
  <c r="A2023" i="2"/>
  <c r="B1998" i="2"/>
  <c r="A2143" i="2"/>
  <c r="B2118" i="2"/>
  <c r="A2047" i="2"/>
  <c r="B2022" i="2"/>
  <c r="A2095" i="2"/>
  <c r="B2070" i="2"/>
  <c r="A2071" i="2"/>
  <c r="B2046" i="2"/>
  <c r="A2191" i="2"/>
  <c r="B2166" i="2"/>
  <c r="A2287" i="2"/>
  <c r="B2262" i="2"/>
  <c r="A2119" i="2"/>
  <c r="B2094" i="2"/>
  <c r="A2239" i="2"/>
  <c r="B2214" i="2"/>
  <c r="A1999" i="2"/>
  <c r="B1974" i="2"/>
  <c r="A2167" i="2"/>
  <c r="B2142" i="2"/>
  <c r="A2263" i="2"/>
  <c r="B2238" i="2"/>
  <c r="A2215" i="2"/>
  <c r="B2190" i="2"/>
  <c r="A2144" i="2" l="1"/>
  <c r="B2119" i="2"/>
  <c r="A2168" i="2"/>
  <c r="B2143" i="2"/>
  <c r="A2288" i="2"/>
  <c r="B2263" i="2"/>
  <c r="A2000" i="2"/>
  <c r="B1975" i="2"/>
  <c r="A2264" i="2"/>
  <c r="B2239" i="2"/>
  <c r="A2072" i="2"/>
  <c r="B2047" i="2"/>
  <c r="A2216" i="2"/>
  <c r="B2191" i="2"/>
  <c r="A2240" i="2"/>
  <c r="B2215" i="2"/>
  <c r="A2312" i="2"/>
  <c r="B2312" i="2" s="1"/>
  <c r="B2287" i="2"/>
  <c r="A2048" i="2"/>
  <c r="B2023" i="2"/>
  <c r="A2192" i="2"/>
  <c r="B2167" i="2"/>
  <c r="A2096" i="2"/>
  <c r="B2071" i="2"/>
  <c r="A2024" i="2"/>
  <c r="B1999" i="2"/>
  <c r="A2120" i="2"/>
  <c r="B2095" i="2"/>
  <c r="A1976" i="2"/>
  <c r="B1951" i="2"/>
  <c r="A2217" i="2" l="1"/>
  <c r="B2192" i="2"/>
  <c r="A2289" i="2"/>
  <c r="B2264" i="2"/>
  <c r="A2265" i="2"/>
  <c r="B2240" i="2"/>
  <c r="A2193" i="2"/>
  <c r="B2168" i="2"/>
  <c r="A2001" i="2"/>
  <c r="B1976" i="2"/>
  <c r="A2121" i="2"/>
  <c r="B2096" i="2"/>
  <c r="A2097" i="2"/>
  <c r="B2072" i="2"/>
  <c r="A2073" i="2"/>
  <c r="B2048" i="2"/>
  <c r="A2025" i="2"/>
  <c r="B2000" i="2"/>
  <c r="A2313" i="2"/>
  <c r="B2313" i="2" s="1"/>
  <c r="B2288" i="2"/>
  <c r="A2145" i="2"/>
  <c r="B2120" i="2"/>
  <c r="A2049" i="2"/>
  <c r="B2024" i="2"/>
  <c r="A2241" i="2"/>
  <c r="B2216" i="2"/>
  <c r="A2169" i="2"/>
  <c r="B2144" i="2"/>
  <c r="A2074" i="2" l="1"/>
  <c r="B2049" i="2"/>
  <c r="A2218" i="2"/>
  <c r="B2193" i="2"/>
  <c r="A2170" i="2"/>
  <c r="B2145" i="2"/>
  <c r="A2026" i="2"/>
  <c r="B2001" i="2"/>
  <c r="A2194" i="2"/>
  <c r="B2169" i="2"/>
  <c r="A2098" i="2"/>
  <c r="B2073" i="2"/>
  <c r="A2314" i="2"/>
  <c r="B2314" i="2" s="1"/>
  <c r="B2289" i="2"/>
  <c r="A2146" i="2"/>
  <c r="B2121" i="2"/>
  <c r="A2050" i="2"/>
  <c r="B2025" i="2"/>
  <c r="A2290" i="2"/>
  <c r="B2265" i="2"/>
  <c r="A2266" i="2"/>
  <c r="B2241" i="2"/>
  <c r="A2122" i="2"/>
  <c r="B2097" i="2"/>
  <c r="A2242" i="2"/>
  <c r="B2217" i="2"/>
  <c r="A2219" i="2" l="1"/>
  <c r="B2194" i="2"/>
  <c r="A2195" i="2"/>
  <c r="B2170" i="2"/>
  <c r="A2171" i="2"/>
  <c r="B2146" i="2"/>
  <c r="A2243" i="2"/>
  <c r="B2218" i="2"/>
  <c r="A2147" i="2"/>
  <c r="B2122" i="2"/>
  <c r="A2123" i="2"/>
  <c r="B2098" i="2"/>
  <c r="A2315" i="2"/>
  <c r="B2315" i="2" s="1"/>
  <c r="B2290" i="2"/>
  <c r="A2051" i="2"/>
  <c r="B2026" i="2"/>
  <c r="A2291" i="2"/>
  <c r="B2266" i="2"/>
  <c r="A2075" i="2"/>
  <c r="B2050" i="2"/>
  <c r="A2267" i="2"/>
  <c r="B2242" i="2"/>
  <c r="A2099" i="2"/>
  <c r="B2074" i="2"/>
  <c r="A2124" i="2" l="1"/>
  <c r="B2099" i="2"/>
  <c r="A2148" i="2"/>
  <c r="B2123" i="2"/>
  <c r="A2100" i="2"/>
  <c r="B2075" i="2"/>
  <c r="A2268" i="2"/>
  <c r="B2243" i="2"/>
  <c r="A2076" i="2"/>
  <c r="B2051" i="2"/>
  <c r="A2220" i="2"/>
  <c r="B2195" i="2"/>
  <c r="A2196" i="2"/>
  <c r="B2171" i="2"/>
  <c r="A2292" i="2"/>
  <c r="B2267" i="2"/>
  <c r="A2172" i="2"/>
  <c r="B2147" i="2"/>
  <c r="A2316" i="2"/>
  <c r="B2316" i="2" s="1"/>
  <c r="B2291" i="2"/>
  <c r="A2244" i="2"/>
  <c r="B2219" i="2"/>
  <c r="A2101" i="2" l="1"/>
  <c r="B2076" i="2"/>
  <c r="A2197" i="2"/>
  <c r="B2172" i="2"/>
  <c r="A2125" i="2"/>
  <c r="B2100" i="2"/>
  <c r="A2173" i="2"/>
  <c r="B2148" i="2"/>
  <c r="A2269" i="2"/>
  <c r="B2244" i="2"/>
  <c r="A2293" i="2"/>
  <c r="B2268" i="2"/>
  <c r="A2245" i="2"/>
  <c r="B2220" i="2"/>
  <c r="A2317" i="2"/>
  <c r="B2317" i="2" s="1"/>
  <c r="B2292" i="2"/>
  <c r="A2221" i="2"/>
  <c r="B2196" i="2"/>
  <c r="A2149" i="2"/>
  <c r="B2124" i="2"/>
  <c r="A2318" i="2" l="1"/>
  <c r="B2318" i="2" s="1"/>
  <c r="B2293" i="2"/>
  <c r="A2294" i="2"/>
  <c r="B2269" i="2"/>
  <c r="A2174" i="2"/>
  <c r="B2149" i="2"/>
  <c r="A2198" i="2"/>
  <c r="B2173" i="2"/>
  <c r="A2246" i="2"/>
  <c r="B2221" i="2"/>
  <c r="A2150" i="2"/>
  <c r="B2125" i="2"/>
  <c r="A2222" i="2"/>
  <c r="B2197" i="2"/>
  <c r="A2270" i="2"/>
  <c r="B2245" i="2"/>
  <c r="A2126" i="2"/>
  <c r="B2101" i="2"/>
  <c r="A2223" i="2" l="1"/>
  <c r="B2198" i="2"/>
  <c r="A2295" i="2"/>
  <c r="B2270" i="2"/>
  <c r="A2319" i="2"/>
  <c r="B2319" i="2" s="1"/>
  <c r="B2294" i="2"/>
  <c r="A2271" i="2"/>
  <c r="B2246" i="2"/>
  <c r="A2151" i="2"/>
  <c r="B2126" i="2"/>
  <c r="A2199" i="2"/>
  <c r="B2174" i="2"/>
  <c r="A2175" i="2"/>
  <c r="B2150" i="2"/>
  <c r="A2247" i="2"/>
  <c r="B2222" i="2"/>
  <c r="A2296" i="2" l="1"/>
  <c r="B2271" i="2"/>
  <c r="A2176" i="2"/>
  <c r="B2151" i="2"/>
  <c r="A2224" i="2"/>
  <c r="B2199" i="2"/>
  <c r="A2272" i="2"/>
  <c r="B2247" i="2"/>
  <c r="A2320" i="2"/>
  <c r="B2320" i="2" s="1"/>
  <c r="B2295" i="2"/>
  <c r="A2200" i="2"/>
  <c r="B2175" i="2"/>
  <c r="A2248" i="2"/>
  <c r="B2223" i="2"/>
  <c r="A2225" i="2" l="1"/>
  <c r="B2200" i="2"/>
  <c r="A2201" i="2"/>
  <c r="B2176" i="2"/>
  <c r="A2297" i="2"/>
  <c r="B2272" i="2"/>
  <c r="A2249" i="2"/>
  <c r="B2224" i="2"/>
  <c r="A2273" i="2"/>
  <c r="B2248" i="2"/>
  <c r="A2321" i="2"/>
  <c r="B2321" i="2" s="1"/>
  <c r="B2296" i="2"/>
  <c r="A2274" i="2" l="1"/>
  <c r="B2249" i="2"/>
  <c r="A2298" i="2"/>
  <c r="B2273" i="2"/>
  <c r="A2226" i="2"/>
  <c r="B2201" i="2"/>
  <c r="A2322" i="2"/>
  <c r="B2322" i="2" s="1"/>
  <c r="B2297" i="2"/>
  <c r="A2250" i="2"/>
  <c r="B2225" i="2"/>
  <c r="A2251" i="2" l="1"/>
  <c r="B2226" i="2"/>
  <c r="A2323" i="2"/>
  <c r="B2323" i="2" s="1"/>
  <c r="B2298" i="2"/>
  <c r="A2275" i="2"/>
  <c r="B2250" i="2"/>
  <c r="A2299" i="2"/>
  <c r="B2274" i="2"/>
  <c r="A2300" i="2" l="1"/>
  <c r="B2275" i="2"/>
  <c r="A2324" i="2"/>
  <c r="B2324" i="2" s="1"/>
  <c r="B2299" i="2"/>
  <c r="A2276" i="2"/>
  <c r="B2251" i="2"/>
  <c r="A2301" i="2" l="1"/>
  <c r="B2276" i="2"/>
  <c r="A2325" i="2"/>
  <c r="B2325" i="2" s="1"/>
  <c r="B2300" i="2"/>
  <c r="A2326" i="2" l="1"/>
  <c r="B2326" i="2" s="1"/>
  <c r="B2301" i="2"/>
</calcChain>
</file>

<file path=xl/sharedStrings.xml><?xml version="1.0" encoding="utf-8"?>
<sst xmlns="http://schemas.openxmlformats.org/spreadsheetml/2006/main" count="5223" uniqueCount="167">
  <si>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</si>
  <si>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</si>
  <si>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</si>
  <si>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</si>
  <si>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</si>
  <si>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</si>
  <si>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</si>
  <si>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</si>
  <si>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</si>
  <si>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</si>
  <si>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</si>
  <si>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</si>
  <si>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</si>
  <si>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</si>
  <si>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</si>
  <si>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</si>
  <si>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</si>
  <si>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</si>
  <si>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</si>
  <si>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</si>
  <si>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</si>
  <si>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</si>
  <si>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</si>
  <si>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</si>
  <si>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</si>
  <si>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Albania</t>
  </si>
  <si>
    <t>M</t>
  </si>
  <si>
    <t>Argentina</t>
  </si>
  <si>
    <t>Armenia, Rep. of</t>
  </si>
  <si>
    <t>Australia</t>
  </si>
  <si>
    <t>Azerbaijan, Rep. of</t>
  </si>
  <si>
    <t>Bangladesh</t>
  </si>
  <si>
    <t>Barbados</t>
  </si>
  <si>
    <t>Belarus, Rep. of</t>
  </si>
  <si>
    <t>Belize</t>
  </si>
  <si>
    <t>Bhutan</t>
  </si>
  <si>
    <t>Bolivia</t>
  </si>
  <si>
    <t>Botswana</t>
  </si>
  <si>
    <t>Brazil</t>
  </si>
  <si>
    <t>Brunei Darussalam</t>
  </si>
  <si>
    <t>Bulgaria</t>
  </si>
  <si>
    <t>Cambodia</t>
  </si>
  <si>
    <t>Cameroon</t>
  </si>
  <si>
    <t>Canada</t>
  </si>
  <si>
    <t>Central African Rep.</t>
  </si>
  <si>
    <t>Chad</t>
  </si>
  <si>
    <t>Chile</t>
  </si>
  <si>
    <t>China, P.R.: Macao</t>
  </si>
  <si>
    <t>Congo, Dem. Rep. of the</t>
  </si>
  <si>
    <t>Congo, Rep. of</t>
  </si>
  <si>
    <t>Costa Rica</t>
  </si>
  <si>
    <t>Curaçao, Kingdom of the Netherlands</t>
  </si>
  <si>
    <t>Czech Rep.</t>
  </si>
  <si>
    <t>Denmark</t>
  </si>
  <si>
    <t>Djibouti</t>
  </si>
  <si>
    <t>Dominican Rep.</t>
  </si>
  <si>
    <t>Equatorial Guinea, Rep. of</t>
  </si>
  <si>
    <t>Eswatini, Kingdom of</t>
  </si>
  <si>
    <t>Fiji, Rep. of</t>
  </si>
  <si>
    <t>Finland</t>
  </si>
  <si>
    <t>Gabon</t>
  </si>
  <si>
    <t>Georgia</t>
  </si>
  <si>
    <t>Guatemala</t>
  </si>
  <si>
    <t>Guinea</t>
  </si>
  <si>
    <t>Hungary</t>
  </si>
  <si>
    <t>Iceland</t>
  </si>
  <si>
    <t>India</t>
  </si>
  <si>
    <t>Indonesia</t>
  </si>
  <si>
    <t>Israel</t>
  </si>
  <si>
    <t>Jordan</t>
  </si>
  <si>
    <t>Kazakhstan, Rep. of</t>
  </si>
  <si>
    <t>Kenya</t>
  </si>
  <si>
    <t>Korea, Rep. of</t>
  </si>
  <si>
    <t>Kyrgyz Rep.</t>
  </si>
  <si>
    <t>Lesotho, Kingdom of</t>
  </si>
  <si>
    <t>Lithuania</t>
  </si>
  <si>
    <t>Madagascar, Rep. of</t>
  </si>
  <si>
    <t>Malawi</t>
  </si>
  <si>
    <t>Malaysia</t>
  </si>
  <si>
    <t>Maldives</t>
  </si>
  <si>
    <t>Mauritius</t>
  </si>
  <si>
    <t>Mexico</t>
  </si>
  <si>
    <t>Montenegro</t>
  </si>
  <si>
    <t>Namibia</t>
  </si>
  <si>
    <t>Nepal</t>
  </si>
  <si>
    <t>Nicaragua</t>
  </si>
  <si>
    <t>Nigeria</t>
  </si>
  <si>
    <t>North Macedonia, Republic of</t>
  </si>
  <si>
    <t>Norway</t>
  </si>
  <si>
    <t>Pakistan</t>
  </si>
  <si>
    <t>Papua New Guinea</t>
  </si>
  <si>
    <t>Philippines</t>
  </si>
  <si>
    <t>Poland, Rep. of</t>
  </si>
  <si>
    <t>Russian Federation</t>
  </si>
  <si>
    <t>Rwanda</t>
  </si>
  <si>
    <t>Samoa</t>
  </si>
  <si>
    <t>Saudi Arabia</t>
  </si>
  <si>
    <t>Seychelles</t>
  </si>
  <si>
    <t>Singapore</t>
  </si>
  <si>
    <t>Sint Maarten, Kingdom of the Netherlands</t>
  </si>
  <si>
    <t>Solomon Islands</t>
  </si>
  <si>
    <t>South Africa</t>
  </si>
  <si>
    <t>Sri Lanka</t>
  </si>
  <si>
    <t>Sweden</t>
  </si>
  <si>
    <t>Switzerland</t>
  </si>
  <si>
    <t>Tajikistan, Rep. of</t>
  </si>
  <si>
    <t>Tanzania, United Rep. of</t>
  </si>
  <si>
    <t>Thailand</t>
  </si>
  <si>
    <t>Tonga</t>
  </si>
  <si>
    <t>Trinidad and Tobago</t>
  </si>
  <si>
    <t>Türkiye, Rep of</t>
  </si>
  <si>
    <t>Uganda</t>
  </si>
  <si>
    <t>Ukraine</t>
  </si>
  <si>
    <t>United Arab Emirates</t>
  </si>
  <si>
    <t>United Kingdom</t>
  </si>
  <si>
    <t>Uruguay</t>
  </si>
  <si>
    <t>Uzbekistan, Rep. of</t>
  </si>
  <si>
    <t>Vanuatu</t>
  </si>
  <si>
    <t>Zambia</t>
  </si>
  <si>
    <t>jj</t>
  </si>
  <si>
    <t>Country#</t>
  </si>
  <si>
    <t>Year</t>
  </si>
  <si>
    <t>Country</t>
  </si>
  <si>
    <t>Mortgage</t>
  </si>
  <si>
    <t>COUNTRY</t>
  </si>
  <si>
    <t>TYPE_OF_TRANSFORMATION</t>
  </si>
  <si>
    <t>TIME_PERIOD</t>
  </si>
  <si>
    <t>OBS_VALUE</t>
  </si>
  <si>
    <t>West Bank and Gaza</t>
  </si>
  <si>
    <t>Year-over-year (YOY) percent change</t>
  </si>
  <si>
    <t>Czech Republic</t>
  </si>
  <si>
    <t>Croatia, Republic of</t>
  </si>
  <si>
    <t>Lithuania, Republic of</t>
  </si>
  <si>
    <t>Slovenia, Republic of</t>
  </si>
  <si>
    <t>Japan</t>
  </si>
  <si>
    <t>Poland, Republic of</t>
  </si>
  <si>
    <t>Estonia, Republic of</t>
  </si>
  <si>
    <t>New Zealand</t>
  </si>
  <si>
    <t>Netherlands, The</t>
  </si>
  <si>
    <t>Spain</t>
  </si>
  <si>
    <t>Peru</t>
  </si>
  <si>
    <t>Austria</t>
  </si>
  <si>
    <t>Türkiye, Republic of</t>
  </si>
  <si>
    <t>Korea, Republic of</t>
  </si>
  <si>
    <t>Belgium</t>
  </si>
  <si>
    <t>Luxembourg</t>
  </si>
  <si>
    <t>Italy</t>
  </si>
  <si>
    <t>Portugal</t>
  </si>
  <si>
    <t>Romania</t>
  </si>
  <si>
    <t>Ecuador</t>
  </si>
  <si>
    <t>Honduras</t>
  </si>
  <si>
    <t>Taiwan Province of China</t>
  </si>
  <si>
    <t>Ireland</t>
  </si>
  <si>
    <t>Egypt, Arab Republic of</t>
  </si>
  <si>
    <t>Tunisia</t>
  </si>
  <si>
    <t>Germany</t>
  </si>
  <si>
    <t>France</t>
  </si>
  <si>
    <t>Slovak Republic</t>
  </si>
  <si>
    <t>Construction</t>
  </si>
  <si>
    <t>Total</t>
  </si>
  <si>
    <t>Take 0s</t>
  </si>
  <si>
    <t>ID</t>
  </si>
  <si>
    <t>Median</t>
  </si>
  <si>
    <t>1st quartile</t>
  </si>
  <si>
    <t>3rd quartile</t>
  </si>
  <si>
    <t>Mortgage lag</t>
  </si>
  <si>
    <t>Construction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</si>
</sst>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Lucida Sans Unicode"/>
    </font>
    <font>
      <sz val="11"/>
      <color theme="1"/>
      <name val="Aptos Narrow"/>
      <family val="2"/>
      <scheme val="minor"/>
    </font>
    <font>
      <sz val="9.75"/>
      <color rgb="FF000000"/>
      <name val="Arial"/>
      <family val="2"/>
      <charset val="204"/>
    </font>
    <font>
      <sz val="10"/>
      <color rgb="FF000000"/>
      <name val="Lucida Sans Unicode"/>
      <family val="2"/>
      <charset val="204"/>
    </font>
    <font>
      <b/>
      <sz val="10"/>
      <color rgb="FF000000"/>
      <name val="Lucida Sans Unicode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 wrapText="1"/>
    </xf>
    <xf numFmtId="2" fontId="2" fillId="0" borderId="0" xfId="0" applyNumberFormat="1" applyFont="1" applyAlignment="1">
      <alignment horizontal="left" vertical="center" wrapText="1"/>
    </xf>
    <xf numFmtId="4" fontId="2" fillId="0" borderId="0" xfId="0" applyNumberFormat="1" applyFont="1" applyAlignment="1">
      <alignment horizontal="right" vertical="center" wrapText="1"/>
    </xf>
    <xf numFmtId="4" fontId="2" fillId="2" borderId="0" xfId="0" applyNumberFormat="1" applyFont="1" applyFill="1" applyAlignment="1">
      <alignment horizontal="right" vertical="center" wrapText="1"/>
    </xf>
    <xf numFmtId="4" fontId="2" fillId="2" borderId="0" xfId="0" applyNumberFormat="1" applyFont="1" applyFill="1" applyAlignment="1">
      <alignment horizontal="left" vertical="center" wrapText="1"/>
    </xf>
    <xf numFmtId="2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1"/>
    <xf numFmtId="0" fontId="4" fillId="0" borderId="0" xfId="0" applyFon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2">
    <cellStyle name="Normal" xfId="0" builtinId="0"/>
    <cellStyle name="Normal 2" xfId="1" xr:uid="{C3FD9E26-6159-4EA6-8325-23F71B58E8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Final!$G$1</c:f>
              <c:strCache>
                <c:ptCount val="1"/>
                <c:pt idx="0">
                  <c:v>Mortgage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Final!$F$2:$F$19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Final!$G$2:$G$19</c:f>
              <c:numCache>
                <c:formatCode>General</c:formatCode>
                <c:ptCount val="18"/>
                <c:pt idx="0">
                  <c:v>0.11029144515935041</c:v>
                </c:pt>
                <c:pt idx="1">
                  <c:v>0.11910696159051049</c:v>
                </c:pt>
                <c:pt idx="2">
                  <c:v>9.3741728570230998E-2</c:v>
                </c:pt>
                <c:pt idx="3">
                  <c:v>9.3809525972879726E-2</c:v>
                </c:pt>
                <c:pt idx="4">
                  <c:v>8.6913270171047996E-2</c:v>
                </c:pt>
                <c:pt idx="5">
                  <c:v>7.3164650982906476E-2</c:v>
                </c:pt>
                <c:pt idx="6">
                  <c:v>8.1069754556660767E-2</c:v>
                </c:pt>
                <c:pt idx="7">
                  <c:v>6.361952090369849E-2</c:v>
                </c:pt>
                <c:pt idx="8">
                  <c:v>4.3217601870435329E-2</c:v>
                </c:pt>
                <c:pt idx="9">
                  <c:v>7.6966417507730478E-2</c:v>
                </c:pt>
                <c:pt idx="10">
                  <c:v>7.141284917015045E-2</c:v>
                </c:pt>
                <c:pt idx="11">
                  <c:v>6.2539685728069117E-2</c:v>
                </c:pt>
                <c:pt idx="12">
                  <c:v>4.4686558060589077E-2</c:v>
                </c:pt>
                <c:pt idx="13">
                  <c:v>4.8851149085537116E-2</c:v>
                </c:pt>
                <c:pt idx="14">
                  <c:v>6.6116992651283346E-2</c:v>
                </c:pt>
                <c:pt idx="15">
                  <c:v>7.9257312541252345E-2</c:v>
                </c:pt>
                <c:pt idx="16">
                  <c:v>5.8993762862107335E-2</c:v>
                </c:pt>
                <c:pt idx="17">
                  <c:v>5.2204741589377268E-2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7-4BE3-BED4-73A551A73A05}"/>
            </c:ext>
          </c:extLst>
        </c:ser>
        <c:ser>
          <c:idx val="1"/>
          <c:order val="1"/>
          <c:tx>
            <c:strRef>
              <c:f>Final!$H$1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Final!$F$2:$F$19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Final!$H$2:$H$19</c:f>
              <c:numCache>
                <c:formatCode>General</c:formatCode>
                <c:ptCount val="18"/>
                <c:pt idx="0">
                  <c:v>4.4540515470747895E-2</c:v>
                </c:pt>
                <c:pt idx="1">
                  <c:v>5.1125101092593696E-2</c:v>
                </c:pt>
                <c:pt idx="2">
                  <c:v>2.3163306755245049E-2</c:v>
                </c:pt>
                <c:pt idx="3">
                  <c:v>-6.2460753006113548E-2</c:v>
                </c:pt>
                <c:pt idx="4">
                  <c:v>1.2158416692476299E-2</c:v>
                </c:pt>
                <c:pt idx="5">
                  <c:v>4.7532464811785996E-2</c:v>
                </c:pt>
                <c:pt idx="6">
                  <c:v>7.68943924518145E-3</c:v>
                </c:pt>
                <c:pt idx="7">
                  <c:v>1.52503655553785E-2</c:v>
                </c:pt>
                <c:pt idx="8">
                  <c:v>1.64910673385243E-2</c:v>
                </c:pt>
                <c:pt idx="9">
                  <c:v>3.8245219347581301E-2</c:v>
                </c:pt>
                <c:pt idx="10">
                  <c:v>1.3596798083434215E-2</c:v>
                </c:pt>
                <c:pt idx="11">
                  <c:v>4.1851106639839299E-2</c:v>
                </c:pt>
                <c:pt idx="12">
                  <c:v>2.7494612140202303E-2</c:v>
                </c:pt>
                <c:pt idx="13">
                  <c:v>1.6408418886120751E-2</c:v>
                </c:pt>
                <c:pt idx="14">
                  <c:v>-6.7256172703998602E-3</c:v>
                </c:pt>
                <c:pt idx="15">
                  <c:v>4.2763864684519898E-2</c:v>
                </c:pt>
                <c:pt idx="16">
                  <c:v>1.5833333333333199E-2</c:v>
                </c:pt>
                <c:pt idx="17">
                  <c:v>-1.60489507526279E-2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7-4BE3-BED4-73A551A73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654815"/>
        <c:axId val="1223653855"/>
      </c:lineChart>
      <c:catAx>
        <c:axId val="122365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3855"/>
        <c:crosses val="autoZero"/>
        <c:auto val="1"/>
        <c:lblAlgn val="ctr"/>
        <c:lblOffset val="100"/>
        <c:noMultiLvlLbl val="0"/>
      </c:catAx>
      <c:valAx>
        <c:axId val="12236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Black" panose="020B0004020202020204" pitchFamily="34" charset="0"/>
                <a:ea typeface="+mn-ea"/>
                <a:cs typeface="+mn-cs"/>
              </a:defRPr>
            </a:pPr>
            <a:r>
              <a:rPr lang="en-US" sz="1400" b="0" i="0" u="none" strike="noStrike" baseline="0">
                <a:latin typeface="Aptos Black" panose="020B0004020202020204" pitchFamily="34" charset="0"/>
              </a:rPr>
              <a:t>The strongest correlation is between </a:t>
            </a:r>
            <a:r>
              <a:rPr lang="en-US" sz="1400" b="1" i="0" u="none" strike="noStrike" baseline="0">
                <a:solidFill>
                  <a:srgbClr val="C00000"/>
                </a:solidFill>
                <a:latin typeface="Aptos Black" panose="020B0004020202020204" pitchFamily="34" charset="0"/>
              </a:rPr>
              <a:t>construction activity 3 years ago</a:t>
            </a:r>
            <a:r>
              <a:rPr lang="en-US" sz="1400" b="0" i="0" u="none" strike="noStrike" baseline="0">
                <a:solidFill>
                  <a:srgbClr val="C00000"/>
                </a:solidFill>
                <a:latin typeface="Aptos Black" panose="020B0004020202020204" pitchFamily="34" charset="0"/>
              </a:rPr>
              <a:t> and </a:t>
            </a:r>
            <a:r>
              <a:rPr lang="en-US" sz="1400" b="1" i="0" u="none" strike="noStrike" baseline="0">
                <a:solidFill>
                  <a:srgbClr val="C00000"/>
                </a:solidFill>
                <a:latin typeface="Aptos Black" panose="020B0004020202020204" pitchFamily="34" charset="0"/>
              </a:rPr>
              <a:t>mortgage growth today</a:t>
            </a:r>
            <a:endParaRPr lang="en-US" sz="1400">
              <a:solidFill>
                <a:srgbClr val="C00000"/>
              </a:solidFill>
              <a:latin typeface="Aptos Black" panose="020B00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Black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829938817121439E-2"/>
          <c:y val="0.17446198788725215"/>
          <c:w val="0.89800528502729227"/>
          <c:h val="0.63458838282855501"/>
        </c:manualLayout>
      </c:layout>
      <c:lineChart>
        <c:grouping val="standard"/>
        <c:varyColors val="0"/>
        <c:ser>
          <c:idx val="0"/>
          <c:order val="0"/>
          <c:tx>
            <c:strRef>
              <c:f>Final!$I$56</c:f>
              <c:strCache>
                <c:ptCount val="1"/>
                <c:pt idx="0">
                  <c:v>Median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olid"/>
              <a:round/>
              <a:tailEnd type="diamond"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10000"/>
                  <a:lumOff val="9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6"/>
              <c:spPr>
                <a:solidFill>
                  <a:schemeClr val="tx2">
                    <a:lumMod val="10000"/>
                    <a:lumOff val="9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9525" cap="rnd">
                <a:solidFill>
                  <a:srgbClr val="002060"/>
                </a:solidFill>
                <a:prstDash val="solid"/>
                <a:round/>
                <a:tailEnd type="diamon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8C-4B00-B865-4814AF30DDF2}"/>
              </c:ext>
            </c:extLst>
          </c:dPt>
          <c:dLbls>
            <c:dLbl>
              <c:idx val="0"/>
              <c:layout>
                <c:manualLayout>
                  <c:x val="2.9991462979257085E-2"/>
                  <c:y val="1.46836562473194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8C-4B00-B865-4814AF30DDF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08C-4B00-B865-4814AF30DDF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08C-4B00-B865-4814AF30DDF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08C-4B00-B865-4814AF30DDF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08C-4B00-B865-4814AF30DDF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4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08C-4B00-B865-4814AF30DDF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08C-4B00-B865-4814AF30D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Final!$G$57:$H$63</c:f>
              <c:multiLvlStrCache>
                <c:ptCount val="7"/>
                <c:lvl>
                  <c:pt idx="0">
                    <c:v>-3</c:v>
                  </c:pt>
                  <c:pt idx="1">
                    <c:v>-2</c:v>
                  </c:pt>
                  <c:pt idx="2">
                    <c:v>-1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-1</c:v>
                  </c:pt>
                  <c:pt idx="5">
                    <c:v>-2</c:v>
                  </c:pt>
                  <c:pt idx="6">
                    <c:v>-3</c:v>
                  </c:pt>
                </c:lvl>
              </c:multiLvlStrCache>
            </c:multiLvlStrRef>
          </c:cat>
          <c:val>
            <c:numRef>
              <c:f>Final!$I$57:$I$63</c:f>
              <c:numCache>
                <c:formatCode>0.00</c:formatCode>
                <c:ptCount val="7"/>
                <c:pt idx="0">
                  <c:v>0.24974039761913522</c:v>
                </c:pt>
                <c:pt idx="1">
                  <c:v>9.9609644338143288E-2</c:v>
                </c:pt>
                <c:pt idx="2">
                  <c:v>-8.6110952566296958E-3</c:v>
                </c:pt>
                <c:pt idx="3">
                  <c:v>2.4196610404295125E-2</c:v>
                </c:pt>
                <c:pt idx="4">
                  <c:v>8.9957400990202829E-2</c:v>
                </c:pt>
                <c:pt idx="5">
                  <c:v>8.1502403143242474E-2</c:v>
                </c:pt>
                <c:pt idx="6">
                  <c:v>-2.0876651186019661E-2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08C-4B00-B865-4814AF30D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20588671"/>
        <c:axId val="1520590111"/>
      </c:lineChart>
      <c:catAx>
        <c:axId val="15205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90111"/>
        <c:crosses val="autoZero"/>
        <c:auto val="1"/>
        <c:lblAlgn val="ctr"/>
        <c:lblOffset val="100"/>
        <c:noMultiLvlLbl val="0"/>
      </c:catAx>
      <c:valAx>
        <c:axId val="15205901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</a:rPr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2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52058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</xdr:colOff>
      <xdr:row>7</xdr:row>
      <xdr:rowOff>76199</xdr:rowOff>
    </xdr:from>
    <xdr:to>
      <xdr:col>6</xdr:col>
      <xdr:colOff>535781</xdr:colOff>
      <xdr:row>22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BBE4CF-6C0A-6239-D62F-6F2B5B099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490537</xdr:colOff>
      <xdr:row>43</xdr:row>
      <xdr:rowOff>142873</xdr:rowOff>
    </xdr:from>
    <xdr:to>
      <xdr:col>7</xdr:col>
      <xdr:colOff>1314449</xdr:colOff>
      <xdr:row>66</xdr:row>
      <xdr:rowOff>166688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6174B4-B2B0-E268-1DB5-CFF50D305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0.2349</cdr:x>
      <cdr:y>0.83448</cdr:y>
    </cdr:from>
    <cdr:to>
      <cdr:x>0.89219</cdr:x>
      <cdr:y>0.9809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352E31-FA26-E2F7-8E8E-AA00E71A1E8C}"/>
            </a:ext>
          </a:extLst>
        </cdr:cNvPr>
        <cdr:cNvSpPr txBox="1"/>
      </cdr:nvSpPr>
      <cdr:spPr>
        <a:xfrm xmlns:a="http://schemas.openxmlformats.org/drawingml/2006/main">
          <a:off x="1248461" y="3457579"/>
          <a:ext cx="3493473" cy="606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kern="1200">
              <a:solidFill>
                <a:schemeClr val="tx2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Lag of construction activity</a:t>
          </a:r>
        </a:p>
        <a:p xmlns:a="http://schemas.openxmlformats.org/drawingml/2006/main">
          <a:pPr algn="ctr"/>
          <a:endParaRPr lang="en-US" sz="600" kern="1200">
            <a:solidFill>
              <a:schemeClr val="tx2">
                <a:lumMod val="75000"/>
                <a:lumOff val="25000"/>
              </a:schemeClr>
            </a:solidFill>
            <a:latin typeface="Arial Black" panose="020B0A04020102020204" pitchFamily="34" charset="0"/>
          </a:endParaRPr>
        </a:p>
        <a:p xmlns:a="http://schemas.openxmlformats.org/drawingml/2006/main">
          <a:pPr algn="ctr"/>
          <a:r>
            <a:rPr lang="en-US" sz="1100" kern="1200">
              <a:solidFill>
                <a:schemeClr val="tx2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Lag of mortgage loans</a:t>
          </a:r>
        </a:p>
      </cdr:txBody>
    </cdr:sp>
  </cdr:relSizeAnchor>
  <cdr:relSizeAnchor xmlns:cdr="http://schemas.openxmlformats.org/drawingml/2006/chartDrawing">
    <cdr:from>
      <cdr:x>0.5585</cdr:x>
      <cdr:y>0.21174</cdr:y>
    </cdr:from>
    <cdr:to>
      <cdr:x>0.98463</cdr:x>
      <cdr:y>0.40391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151DAE9-28EF-A259-FFA9-0B61C799DC3E}"/>
            </a:ext>
          </a:extLst>
        </cdr:cNvPr>
        <cdr:cNvSpPr txBox="1"/>
      </cdr:nvSpPr>
      <cdr:spPr>
        <a:xfrm xmlns:a="http://schemas.openxmlformats.org/drawingml/2006/main">
          <a:off x="3114676" y="876302"/>
          <a:ext cx="2376487" cy="795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/>
            <a:t>There is also </a:t>
          </a:r>
          <a:r>
            <a:rPr lang="en-US" b="1">
              <a:solidFill>
                <a:schemeClr val="accent6">
                  <a:lumMod val="75000"/>
                </a:schemeClr>
              </a:solidFill>
            </a:rPr>
            <a:t>weaker but visible evidence</a:t>
          </a:r>
          <a:r>
            <a:rPr lang="en-US"/>
            <a:t> for a demand-driven cycle as well — where </a:t>
          </a:r>
          <a:r>
            <a:rPr lang="en-US" b="1">
              <a:solidFill>
                <a:schemeClr val="accent6">
                  <a:lumMod val="75000"/>
                </a:schemeClr>
              </a:solidFill>
            </a:rPr>
            <a:t>mortgage growth leads construction by 1–2 years</a:t>
          </a:r>
          <a:endParaRPr lang="en-US" sz="1100" kern="12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3.58623E-7</cdr:x>
      <cdr:y>0.21979</cdr:y>
    </cdr:from>
    <cdr:to>
      <cdr:x>0.0316</cdr:x>
      <cdr:y>0.95397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785C622-D964-D74C-936D-196BF4EB1C47}"/>
            </a:ext>
          </a:extLst>
        </cdr:cNvPr>
        <cdr:cNvSpPr txBox="1"/>
      </cdr:nvSpPr>
      <cdr:spPr>
        <a:xfrm xmlns:a="http://schemas.openxmlformats.org/drawingml/2006/main" rot="16200000">
          <a:off x="-1431130" y="2340770"/>
          <a:ext cx="3038477" cy="176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i="1" kern="1200"/>
            <a:t>Data from IMF databases. Chart</a:t>
          </a:r>
          <a:r>
            <a:rPr lang="en-US" sz="800" i="1" kern="1200" baseline="0"/>
            <a:t> prepared by Arthur Grigoryan, CFA</a:t>
          </a:r>
          <a:endParaRPr lang="en-US" sz="800" i="1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4"/>
  <sheetViews>
    <sheetView workbookViewId="0">
      <pane xSplit="1" ySplit="1" topLeftCell="AC86" activePane="bottomRight" state="frozen"/>
      <selection pane="topRight"/>
      <selection pane="bottomLeft"/>
      <selection pane="bottomRight" sqref="A1:AY94"/>
    </sheetView>
  </sheetViews>
  <sheetFormatPr defaultColWidth="12" defaultRowHeight="15" customHeight="1" x14ac:dyDescent="0.4"/>
  <cols>
    <col min="1" max="1" width="22" customWidth="1"/>
    <col min="2" max="2" width="8" customWidth="1"/>
    <col min="3" max="3" width="2.234375" customWidth="1"/>
    <col min="4" max="4" width="8" customWidth="1"/>
    <col min="5" max="5" width="2.234375" customWidth="1"/>
    <col min="6" max="6" width="8" customWidth="1"/>
    <col min="7" max="7" width="2.234375" customWidth="1"/>
    <col min="8" max="8" width="8" customWidth="1"/>
    <col min="9" max="9" width="2.234375" customWidth="1"/>
    <col min="10" max="10" width="8" customWidth="1"/>
    <col min="11" max="11" width="2.234375" customWidth="1"/>
    <col min="12" max="12" width="8" customWidth="1"/>
    <col min="13" max="13" width="2.234375" customWidth="1"/>
    <col min="14" max="14" width="8" customWidth="1"/>
    <col min="15" max="15" width="2.234375" customWidth="1"/>
    <col min="16" max="16" width="8" customWidth="1"/>
    <col min="17" max="17" width="2.234375" customWidth="1"/>
    <col min="18" max="18" width="8" customWidth="1"/>
    <col min="19" max="19" width="2.234375" customWidth="1"/>
    <col min="20" max="20" width="8" customWidth="1"/>
    <col min="21" max="21" width="2.234375" customWidth="1"/>
    <col min="22" max="22" width="8" customWidth="1"/>
    <col min="23" max="23" width="2.234375" customWidth="1"/>
    <col min="24" max="24" width="8" customWidth="1"/>
    <col min="25" max="25" width="2.234375" customWidth="1"/>
    <col min="26" max="26" width="8" customWidth="1"/>
    <col min="27" max="27" width="2.234375" customWidth="1"/>
    <col min="28" max="28" width="8" customWidth="1"/>
    <col min="29" max="29" width="2.234375" customWidth="1"/>
    <col min="30" max="30" width="8" customWidth="1"/>
    <col min="31" max="31" width="2.234375" customWidth="1"/>
    <col min="32" max="32" width="8" customWidth="1"/>
    <col min="33" max="33" width="2.234375" customWidth="1"/>
    <col min="34" max="34" width="8" customWidth="1"/>
    <col min="35" max="35" width="2.234375" customWidth="1"/>
    <col min="36" max="36" width="8" customWidth="1"/>
    <col min="37" max="37" width="2.234375" customWidth="1"/>
    <col min="38" max="38" width="8" customWidth="1"/>
    <col min="39" max="39" width="2.234375" customWidth="1"/>
    <col min="40" max="40" width="8" customWidth="1"/>
    <col min="41" max="41" width="2.234375" customWidth="1"/>
    <col min="42" max="42" width="8" customWidth="1"/>
    <col min="43" max="43" width="2.234375" customWidth="1"/>
    <col min="44" max="44" width="8" customWidth="1"/>
    <col min="45" max="45" width="2.234375" customWidth="1"/>
    <col min="46" max="46" width="8" customWidth="1"/>
    <col min="47" max="47" width="2.234375" customWidth="1"/>
    <col min="48" max="48" width="8" customWidth="1"/>
    <col min="49" max="49" width="2.234375" customWidth="1"/>
    <col min="50" max="50" width="8" customWidth="1"/>
    <col min="51" max="51" width="2.234375" customWidth="1"/>
  </cols>
  <sheetData>
    <row r="1" spans="1:51" ht="19.5" customHeight="1" x14ac:dyDescent="0.4">
      <c r="B1" s="5" t="s">
        <v>0</v>
      </c>
      <c r="C1" s="6"/>
      <c r="D1" s="5" t="s">
        <v>1</v>
      </c>
      <c r="E1" s="6"/>
      <c r="F1" s="5" t="s">
        <v>2</v>
      </c>
      <c r="G1" s="6"/>
      <c r="H1" s="5" t="s">
        <v>3</v>
      </c>
      <c r="I1" s="6"/>
      <c r="J1" s="5" t="s">
        <v>4</v>
      </c>
      <c r="K1" s="6"/>
      <c r="L1" s="5" t="s">
        <v>5</v>
      </c>
      <c r="M1" s="6"/>
      <c r="N1" s="5" t="s">
        <v>6</v>
      </c>
      <c r="O1" s="6"/>
      <c r="P1" s="5" t="s">
        <v>7</v>
      </c>
      <c r="Q1" s="6"/>
      <c r="R1" s="5" t="s">
        <v>8</v>
      </c>
      <c r="S1" s="6"/>
      <c r="T1" s="5" t="s">
        <v>9</v>
      </c>
      <c r="U1" s="6"/>
      <c r="V1" s="5" t="s">
        <v>10</v>
      </c>
      <c r="W1" s="6"/>
      <c r="X1" s="5" t="s">
        <v>11</v>
      </c>
      <c r="Y1" s="6"/>
      <c r="Z1" s="5" t="s">
        <v>12</v>
      </c>
      <c r="AA1" s="6"/>
      <c r="AB1" s="5" t="s">
        <v>13</v>
      </c>
      <c r="AC1" s="6"/>
      <c r="AD1" s="5" t="s">
        <v>14</v>
      </c>
      <c r="AE1" s="6"/>
      <c r="AF1" s="5" t="s">
        <v>15</v>
      </c>
      <c r="AG1" s="6"/>
      <c r="AH1" s="5" t="s">
        <v>16</v>
      </c>
      <c r="AI1" s="6"/>
      <c r="AJ1" s="5" t="s">
        <v>17</v>
      </c>
      <c r="AK1" s="6"/>
      <c r="AL1" s="5" t="s">
        <v>18</v>
      </c>
      <c r="AM1" s="6"/>
      <c r="AN1" s="5" t="s">
        <v>19</v>
      </c>
      <c r="AO1" s="6"/>
      <c r="AP1" s="5" t="s">
        <v>20</v>
      </c>
      <c r="AQ1" s="6"/>
      <c r="AR1" s="5" t="s">
        <v>21</v>
      </c>
      <c r="AS1" s="6"/>
      <c r="AT1" s="5" t="s">
        <v>22</v>
      </c>
      <c r="AU1" s="6"/>
      <c r="AV1" s="5" t="s">
        <v>23</v>
      </c>
      <c r="AW1" s="6"/>
      <c r="AX1" s="5" t="s">
        <v>24</v>
      </c>
      <c r="AY1" s="6"/>
    </row>
    <row r="2" spans="1:51" ht="29.25" customHeight="1" x14ac:dyDescent="0.4">
      <c r="A2" s="1" t="s">
        <v>25</v>
      </c>
      <c r="B2" s="2"/>
      <c r="C2" s="1"/>
      <c r="D2" s="2"/>
      <c r="E2" s="1"/>
      <c r="F2" s="2"/>
      <c r="G2" s="1"/>
      <c r="H2" s="2"/>
      <c r="I2" s="1"/>
      <c r="J2" s="2"/>
      <c r="K2" s="1"/>
      <c r="L2" s="2"/>
      <c r="M2" s="1"/>
      <c r="N2" s="2"/>
      <c r="O2" s="1"/>
      <c r="P2" s="2"/>
      <c r="Q2" s="1"/>
      <c r="R2" s="2"/>
      <c r="S2" s="1"/>
      <c r="T2" s="2"/>
      <c r="U2" s="1"/>
      <c r="V2" s="2">
        <v>122902.498627408</v>
      </c>
      <c r="W2" s="1" t="s">
        <v>26</v>
      </c>
      <c r="X2" s="2">
        <v>132575.76288665499</v>
      </c>
      <c r="Y2" s="1" t="s">
        <v>26</v>
      </c>
      <c r="Z2" s="2">
        <v>134710.80923458299</v>
      </c>
      <c r="AA2" s="1" t="s">
        <v>26</v>
      </c>
      <c r="AB2" s="2">
        <v>129818.93877040299</v>
      </c>
      <c r="AC2" s="1" t="s">
        <v>26</v>
      </c>
      <c r="AD2" s="2">
        <v>128819.52083238</v>
      </c>
      <c r="AE2" s="1" t="s">
        <v>26</v>
      </c>
      <c r="AF2" s="2">
        <v>128187.91840184</v>
      </c>
      <c r="AG2" s="1" t="s">
        <v>26</v>
      </c>
      <c r="AH2" s="2">
        <v>129621.81784163001</v>
      </c>
      <c r="AI2" s="1" t="s">
        <v>26</v>
      </c>
      <c r="AJ2" s="2">
        <v>134735.57999999999</v>
      </c>
      <c r="AK2" s="1" t="s">
        <v>26</v>
      </c>
      <c r="AL2" s="2">
        <v>135360.85</v>
      </c>
      <c r="AM2" s="1" t="s">
        <v>26</v>
      </c>
      <c r="AN2" s="2">
        <v>137427.69</v>
      </c>
      <c r="AO2" s="1" t="s">
        <v>26</v>
      </c>
      <c r="AP2" s="2">
        <v>150237.32999999999</v>
      </c>
      <c r="AQ2" s="1" t="s">
        <v>26</v>
      </c>
      <c r="AR2" s="2">
        <v>165665.55363754</v>
      </c>
      <c r="AS2" s="1" t="s">
        <v>26</v>
      </c>
      <c r="AT2" s="2">
        <v>180061.25964805999</v>
      </c>
      <c r="AU2" s="1" t="s">
        <v>26</v>
      </c>
      <c r="AV2" s="2">
        <v>202171.19280183001</v>
      </c>
      <c r="AW2" s="1" t="s">
        <v>26</v>
      </c>
      <c r="AX2" s="2">
        <v>226284.09370013999</v>
      </c>
      <c r="AY2" s="1" t="s">
        <v>26</v>
      </c>
    </row>
    <row r="3" spans="1:51" ht="39" customHeight="1" x14ac:dyDescent="0.4">
      <c r="A3" s="1" t="s">
        <v>27</v>
      </c>
      <c r="B3" s="3"/>
      <c r="C3" s="4"/>
      <c r="D3" s="3"/>
      <c r="E3" s="4"/>
      <c r="F3" s="3"/>
      <c r="G3" s="4"/>
      <c r="H3" s="3"/>
      <c r="I3" s="4"/>
      <c r="J3" s="3"/>
      <c r="K3" s="4"/>
      <c r="L3" s="3">
        <v>6602.1874209999996</v>
      </c>
      <c r="M3" s="4" t="s">
        <v>26</v>
      </c>
      <c r="N3" s="3">
        <v>7242.1483900000003</v>
      </c>
      <c r="O3" s="4" t="s">
        <v>26</v>
      </c>
      <c r="P3" s="3">
        <v>10364.822459999999</v>
      </c>
      <c r="Q3" s="4" t="s">
        <v>26</v>
      </c>
      <c r="R3" s="3">
        <v>13391.966339000001</v>
      </c>
      <c r="S3" s="4" t="s">
        <v>26</v>
      </c>
      <c r="T3" s="3">
        <v>12298.090833</v>
      </c>
      <c r="U3" s="4" t="s">
        <v>26</v>
      </c>
      <c r="V3" s="3">
        <v>13379.265706</v>
      </c>
      <c r="W3" s="4" t="s">
        <v>26</v>
      </c>
      <c r="X3" s="3">
        <v>17205.684003999999</v>
      </c>
      <c r="Y3" s="4" t="s">
        <v>26</v>
      </c>
      <c r="Z3" s="3">
        <v>20009.975757</v>
      </c>
      <c r="AA3" s="4" t="s">
        <v>26</v>
      </c>
      <c r="AB3" s="3">
        <v>21637.265783999999</v>
      </c>
      <c r="AC3" s="4" t="s">
        <v>26</v>
      </c>
      <c r="AD3" s="3">
        <v>22714.943775</v>
      </c>
      <c r="AE3" s="4" t="s">
        <v>26</v>
      </c>
      <c r="AF3" s="3">
        <v>23477.370767</v>
      </c>
      <c r="AG3" s="4" t="s">
        <v>26</v>
      </c>
      <c r="AH3" s="3">
        <v>29824.313290999999</v>
      </c>
      <c r="AI3" s="4" t="s">
        <v>26</v>
      </c>
      <c r="AJ3" s="3">
        <v>92736.688999999998</v>
      </c>
      <c r="AK3" s="4" t="s">
        <v>26</v>
      </c>
      <c r="AL3" s="3">
        <v>220618.03899999999</v>
      </c>
      <c r="AM3" s="4" t="s">
        <v>26</v>
      </c>
      <c r="AN3" s="3">
        <v>316157.94799999997</v>
      </c>
      <c r="AO3" s="4" t="s">
        <v>26</v>
      </c>
      <c r="AP3" s="3">
        <v>396715.69799999997</v>
      </c>
      <c r="AQ3" s="4" t="s">
        <v>26</v>
      </c>
      <c r="AR3" s="3">
        <v>554226.73699999996</v>
      </c>
      <c r="AS3" s="4" t="s">
        <v>26</v>
      </c>
      <c r="AT3" s="3">
        <v>955828.16</v>
      </c>
      <c r="AU3" s="4" t="s">
        <v>26</v>
      </c>
      <c r="AV3" s="3">
        <v>2293037.1949999998</v>
      </c>
      <c r="AW3" s="4" t="s">
        <v>26</v>
      </c>
      <c r="AX3" s="3"/>
      <c r="AY3" s="4"/>
    </row>
    <row r="4" spans="1:51" ht="39" customHeight="1" x14ac:dyDescent="0.4">
      <c r="A4" s="1" t="s">
        <v>28</v>
      </c>
      <c r="B4" s="2"/>
      <c r="C4" s="1"/>
      <c r="D4" s="2"/>
      <c r="E4" s="1"/>
      <c r="F4" s="2"/>
      <c r="G4" s="1"/>
      <c r="H4" s="2"/>
      <c r="I4" s="1"/>
      <c r="J4" s="2"/>
      <c r="K4" s="1"/>
      <c r="L4" s="2"/>
      <c r="M4" s="1"/>
      <c r="N4" s="2"/>
      <c r="O4" s="1"/>
      <c r="P4" s="2"/>
      <c r="Q4" s="1"/>
      <c r="R4" s="2"/>
      <c r="S4" s="1"/>
      <c r="T4" s="2"/>
      <c r="U4" s="1"/>
      <c r="V4" s="2">
        <v>88114.469745900002</v>
      </c>
      <c r="W4" s="1" t="s">
        <v>26</v>
      </c>
      <c r="X4" s="2">
        <v>110299.5524636</v>
      </c>
      <c r="Y4" s="1" t="s">
        <v>26</v>
      </c>
      <c r="Z4" s="2">
        <v>127384.00749600001</v>
      </c>
      <c r="AA4" s="1" t="s">
        <v>26</v>
      </c>
      <c r="AB4" s="2">
        <v>143197.24710199999</v>
      </c>
      <c r="AC4" s="1" t="s">
        <v>26</v>
      </c>
      <c r="AD4" s="2">
        <v>172432.350072</v>
      </c>
      <c r="AE4" s="1" t="s">
        <v>26</v>
      </c>
      <c r="AF4" s="2">
        <v>178967.00963727399</v>
      </c>
      <c r="AG4" s="1" t="s">
        <v>26</v>
      </c>
      <c r="AH4" s="2">
        <v>183688.78099999999</v>
      </c>
      <c r="AI4" s="1" t="s">
        <v>26</v>
      </c>
      <c r="AJ4" s="2">
        <v>209054.245</v>
      </c>
      <c r="AK4" s="1" t="s">
        <v>26</v>
      </c>
      <c r="AL4" s="2">
        <v>255209.364</v>
      </c>
      <c r="AM4" s="1" t="s">
        <v>26</v>
      </c>
      <c r="AN4" s="2">
        <v>358759.52899999998</v>
      </c>
      <c r="AO4" s="1" t="s">
        <v>26</v>
      </c>
      <c r="AP4" s="2">
        <v>481211.91600000003</v>
      </c>
      <c r="AQ4" s="1" t="s">
        <v>26</v>
      </c>
      <c r="AR4" s="2">
        <v>642957.31501999998</v>
      </c>
      <c r="AS4" s="1" t="s">
        <v>26</v>
      </c>
      <c r="AT4" s="2">
        <v>834371.38112899498</v>
      </c>
      <c r="AU4" s="1" t="s">
        <v>26</v>
      </c>
      <c r="AV4" s="2">
        <v>1070909.4886489999</v>
      </c>
      <c r="AW4" s="1" t="s">
        <v>26</v>
      </c>
      <c r="AX4" s="2"/>
      <c r="AY4" s="1"/>
    </row>
    <row r="5" spans="1:51" ht="39" customHeight="1" x14ac:dyDescent="0.4">
      <c r="A5" s="1" t="s">
        <v>29</v>
      </c>
      <c r="B5" s="3"/>
      <c r="C5" s="4"/>
      <c r="D5" s="3"/>
      <c r="E5" s="4"/>
      <c r="F5" s="3"/>
      <c r="G5" s="4"/>
      <c r="H5" s="3"/>
      <c r="I5" s="4"/>
      <c r="J5" s="3"/>
      <c r="K5" s="4"/>
      <c r="L5" s="3"/>
      <c r="M5" s="4"/>
      <c r="N5" s="3">
        <v>686498.58</v>
      </c>
      <c r="O5" s="4" t="s">
        <v>26</v>
      </c>
      <c r="P5" s="3">
        <v>768265.34</v>
      </c>
      <c r="Q5" s="4" t="s">
        <v>26</v>
      </c>
      <c r="R5" s="3">
        <v>942739.4</v>
      </c>
      <c r="S5" s="4" t="s">
        <v>26</v>
      </c>
      <c r="T5" s="3">
        <v>1046275.21</v>
      </c>
      <c r="U5" s="4" t="s">
        <v>26</v>
      </c>
      <c r="V5" s="3">
        <v>1137210.4099999999</v>
      </c>
      <c r="W5" s="4" t="s">
        <v>26</v>
      </c>
      <c r="X5" s="3">
        <v>1223631.96</v>
      </c>
      <c r="Y5" s="4" t="s">
        <v>26</v>
      </c>
      <c r="Z5" s="3">
        <v>1289294.75</v>
      </c>
      <c r="AA5" s="4" t="s">
        <v>26</v>
      </c>
      <c r="AB5" s="3">
        <v>1405307.24</v>
      </c>
      <c r="AC5" s="4" t="s">
        <v>26</v>
      </c>
      <c r="AD5" s="3">
        <v>1523141.57</v>
      </c>
      <c r="AE5" s="4" t="s">
        <v>26</v>
      </c>
      <c r="AF5" s="3">
        <v>1640372.32</v>
      </c>
      <c r="AG5" s="4" t="s">
        <v>26</v>
      </c>
      <c r="AH5" s="3">
        <v>1717291.72</v>
      </c>
      <c r="AI5" s="4" t="s">
        <v>26</v>
      </c>
      <c r="AJ5" s="3">
        <v>1782489.16</v>
      </c>
      <c r="AK5" s="4" t="s">
        <v>26</v>
      </c>
      <c r="AL5" s="3">
        <v>1854467.93</v>
      </c>
      <c r="AM5" s="4" t="s">
        <v>26</v>
      </c>
      <c r="AN5" s="3">
        <v>1925117.66</v>
      </c>
      <c r="AO5" s="4" t="s">
        <v>26</v>
      </c>
      <c r="AP5" s="3">
        <v>1961628.25</v>
      </c>
      <c r="AQ5" s="4" t="s">
        <v>26</v>
      </c>
      <c r="AR5" s="3">
        <v>2117101.6332999999</v>
      </c>
      <c r="AS5" s="4" t="s">
        <v>26</v>
      </c>
      <c r="AT5" s="3">
        <v>2241997.4250098802</v>
      </c>
      <c r="AU5" s="4" t="s">
        <v>26</v>
      </c>
      <c r="AV5" s="3">
        <v>2350414.3996667401</v>
      </c>
      <c r="AW5" s="4" t="s">
        <v>26</v>
      </c>
      <c r="AX5" s="3"/>
      <c r="AY5" s="4"/>
    </row>
    <row r="6" spans="1:51" ht="29.25" customHeight="1" x14ac:dyDescent="0.4">
      <c r="A6" s="1" t="s">
        <v>30</v>
      </c>
      <c r="B6" s="2"/>
      <c r="C6" s="1"/>
      <c r="D6" s="2"/>
      <c r="E6" s="1"/>
      <c r="F6" s="2"/>
      <c r="G6" s="1"/>
      <c r="H6" s="2"/>
      <c r="I6" s="1"/>
      <c r="J6" s="2"/>
      <c r="K6" s="1"/>
      <c r="L6" s="2"/>
      <c r="M6" s="1"/>
      <c r="N6" s="2"/>
      <c r="O6" s="1"/>
      <c r="P6" s="2"/>
      <c r="Q6" s="1"/>
      <c r="R6" s="2"/>
      <c r="S6" s="1"/>
      <c r="T6" s="2"/>
      <c r="U6" s="1"/>
      <c r="V6" s="2"/>
      <c r="W6" s="1"/>
      <c r="X6" s="2"/>
      <c r="Y6" s="1"/>
      <c r="Z6" s="2"/>
      <c r="AA6" s="1"/>
      <c r="AB6" s="2"/>
      <c r="AC6" s="1"/>
      <c r="AD6" s="2"/>
      <c r="AE6" s="1"/>
      <c r="AF6" s="2"/>
      <c r="AG6" s="1"/>
      <c r="AH6" s="2"/>
      <c r="AI6" s="1"/>
      <c r="AJ6" s="2"/>
      <c r="AK6" s="1"/>
      <c r="AL6" s="2"/>
      <c r="AM6" s="1"/>
      <c r="AN6" s="2"/>
      <c r="AO6" s="1"/>
      <c r="AP6" s="2"/>
      <c r="AQ6" s="1"/>
      <c r="AR6" s="2"/>
      <c r="AS6" s="1"/>
      <c r="AT6" s="2">
        <v>2985.1486994739998</v>
      </c>
      <c r="AU6" s="1" t="s">
        <v>26</v>
      </c>
      <c r="AV6" s="2">
        <v>3629.164135944</v>
      </c>
      <c r="AW6" s="1" t="s">
        <v>26</v>
      </c>
      <c r="AX6" s="2"/>
      <c r="AY6" s="1"/>
    </row>
    <row r="7" spans="1:51" ht="29.25" customHeight="1" x14ac:dyDescent="0.4">
      <c r="A7" s="1" t="s">
        <v>31</v>
      </c>
      <c r="B7" s="3"/>
      <c r="C7" s="4"/>
      <c r="D7" s="3"/>
      <c r="E7" s="4"/>
      <c r="F7" s="3"/>
      <c r="G7" s="4"/>
      <c r="H7" s="3"/>
      <c r="I7" s="4"/>
      <c r="J7" s="3"/>
      <c r="K7" s="4"/>
      <c r="L7" s="3"/>
      <c r="M7" s="4"/>
      <c r="N7" s="3"/>
      <c r="O7" s="4"/>
      <c r="P7" s="3"/>
      <c r="Q7" s="4"/>
      <c r="R7" s="3"/>
      <c r="S7" s="4"/>
      <c r="T7" s="3"/>
      <c r="U7" s="4"/>
      <c r="V7" s="3"/>
      <c r="W7" s="4"/>
      <c r="X7" s="3">
        <v>122590</v>
      </c>
      <c r="Y7" s="4" t="s">
        <v>26</v>
      </c>
      <c r="Z7" s="3">
        <v>139550</v>
      </c>
      <c r="AA7" s="4" t="s">
        <v>26</v>
      </c>
      <c r="AB7" s="3">
        <v>149820</v>
      </c>
      <c r="AC7" s="4" t="s">
        <v>26</v>
      </c>
      <c r="AD7" s="3">
        <v>139750.39999999999</v>
      </c>
      <c r="AE7" s="4" t="s">
        <v>26</v>
      </c>
      <c r="AF7" s="3">
        <v>159171.79999999999</v>
      </c>
      <c r="AG7" s="4" t="s">
        <v>26</v>
      </c>
      <c r="AH7" s="3">
        <v>194846.3</v>
      </c>
      <c r="AI7" s="4" t="s">
        <v>26</v>
      </c>
      <c r="AJ7" s="3">
        <v>228775.8</v>
      </c>
      <c r="AK7" s="4" t="s">
        <v>26</v>
      </c>
      <c r="AL7" s="3">
        <v>241568</v>
      </c>
      <c r="AM7" s="4" t="s">
        <v>26</v>
      </c>
      <c r="AN7" s="3">
        <v>258953.7</v>
      </c>
      <c r="AO7" s="4" t="s">
        <v>26</v>
      </c>
      <c r="AP7" s="3">
        <v>285396.09999999998</v>
      </c>
      <c r="AQ7" s="4" t="s">
        <v>26</v>
      </c>
      <c r="AR7" s="3">
        <v>604281.9</v>
      </c>
      <c r="AS7" s="4" t="s">
        <v>26</v>
      </c>
      <c r="AT7" s="3">
        <v>813425.29284246103</v>
      </c>
      <c r="AU7" s="4" t="s">
        <v>26</v>
      </c>
      <c r="AV7" s="3">
        <v>867736.93927216402</v>
      </c>
      <c r="AW7" s="4" t="s">
        <v>26</v>
      </c>
      <c r="AX7" s="3"/>
      <c r="AY7" s="4"/>
    </row>
    <row r="8" spans="1:51" ht="29.25" customHeight="1" x14ac:dyDescent="0.4">
      <c r="A8" s="1" t="s">
        <v>32</v>
      </c>
      <c r="B8" s="2"/>
      <c r="C8" s="1"/>
      <c r="D8" s="2"/>
      <c r="E8" s="1"/>
      <c r="F8" s="2"/>
      <c r="G8" s="1"/>
      <c r="H8" s="2"/>
      <c r="I8" s="1"/>
      <c r="J8" s="2"/>
      <c r="K8" s="1"/>
      <c r="L8" s="2"/>
      <c r="M8" s="1"/>
      <c r="N8" s="2"/>
      <c r="O8" s="1"/>
      <c r="P8" s="2"/>
      <c r="Q8" s="1"/>
      <c r="R8" s="2"/>
      <c r="S8" s="1"/>
      <c r="T8" s="2"/>
      <c r="U8" s="1"/>
      <c r="V8" s="2"/>
      <c r="W8" s="1"/>
      <c r="X8" s="2"/>
      <c r="Y8" s="1"/>
      <c r="Z8" s="2"/>
      <c r="AA8" s="1"/>
      <c r="AB8" s="2"/>
      <c r="AC8" s="1"/>
      <c r="AD8" s="2"/>
      <c r="AE8" s="1"/>
      <c r="AF8" s="2"/>
      <c r="AG8" s="1"/>
      <c r="AH8" s="2">
        <v>2482.9207914757999</v>
      </c>
      <c r="AI8" s="1" t="s">
        <v>26</v>
      </c>
      <c r="AJ8" s="2">
        <v>2517.90903347841</v>
      </c>
      <c r="AK8" s="1" t="s">
        <v>26</v>
      </c>
      <c r="AL8" s="2">
        <v>2333.7106663825998</v>
      </c>
      <c r="AM8" s="1" t="s">
        <v>26</v>
      </c>
      <c r="AN8" s="2">
        <v>2358.5261072738899</v>
      </c>
      <c r="AO8" s="1" t="s">
        <v>26</v>
      </c>
      <c r="AP8" s="2">
        <v>2970.9810191250399</v>
      </c>
      <c r="AQ8" s="1" t="s">
        <v>26</v>
      </c>
      <c r="AR8" s="2">
        <v>2668.4703999507601</v>
      </c>
      <c r="AS8" s="1" t="s">
        <v>26</v>
      </c>
      <c r="AT8" s="2">
        <v>2890.4357999628</v>
      </c>
      <c r="AU8" s="1" t="s">
        <v>26</v>
      </c>
      <c r="AV8" s="2"/>
      <c r="AW8" s="1"/>
      <c r="AX8" s="2"/>
      <c r="AY8" s="1"/>
    </row>
    <row r="9" spans="1:51" ht="29.25" customHeight="1" x14ac:dyDescent="0.4">
      <c r="A9" s="1" t="s">
        <v>33</v>
      </c>
      <c r="B9" s="3"/>
      <c r="C9" s="4"/>
      <c r="D9" s="3"/>
      <c r="E9" s="4"/>
      <c r="F9" s="3"/>
      <c r="G9" s="4"/>
      <c r="H9" s="3"/>
      <c r="I9" s="4"/>
      <c r="J9" s="3"/>
      <c r="K9" s="4"/>
      <c r="L9" s="3"/>
      <c r="M9" s="4"/>
      <c r="N9" s="3"/>
      <c r="O9" s="4"/>
      <c r="P9" s="3"/>
      <c r="Q9" s="4"/>
      <c r="R9" s="3"/>
      <c r="S9" s="4"/>
      <c r="T9" s="3"/>
      <c r="U9" s="4"/>
      <c r="V9" s="3"/>
      <c r="W9" s="4"/>
      <c r="X9" s="3"/>
      <c r="Y9" s="4"/>
      <c r="Z9" s="3"/>
      <c r="AA9" s="4"/>
      <c r="AB9" s="3"/>
      <c r="AC9" s="4"/>
      <c r="AD9" s="3"/>
      <c r="AE9" s="4"/>
      <c r="AF9" s="3">
        <v>5121.5561399999997</v>
      </c>
      <c r="AG9" s="4" t="s">
        <v>26</v>
      </c>
      <c r="AH9" s="3">
        <v>5330.06</v>
      </c>
      <c r="AI9" s="4" t="s">
        <v>26</v>
      </c>
      <c r="AJ9" s="3">
        <v>5970.28</v>
      </c>
      <c r="AK9" s="4" t="s">
        <v>26</v>
      </c>
      <c r="AL9" s="3">
        <v>7096.18</v>
      </c>
      <c r="AM9" s="4" t="s">
        <v>26</v>
      </c>
      <c r="AN9" s="3">
        <v>8454.6</v>
      </c>
      <c r="AO9" s="4" t="s">
        <v>26</v>
      </c>
      <c r="AP9" s="3">
        <v>9943.6</v>
      </c>
      <c r="AQ9" s="4" t="s">
        <v>26</v>
      </c>
      <c r="AR9" s="3">
        <v>11040.6</v>
      </c>
      <c r="AS9" s="4" t="s">
        <v>26</v>
      </c>
      <c r="AT9" s="3">
        <v>11841.4666131453</v>
      </c>
      <c r="AU9" s="4" t="s">
        <v>26</v>
      </c>
      <c r="AV9" s="3">
        <v>13401.0722786968</v>
      </c>
      <c r="AW9" s="4" t="s">
        <v>26</v>
      </c>
      <c r="AX9" s="3">
        <v>15851.147706305001</v>
      </c>
      <c r="AY9" s="4" t="s">
        <v>26</v>
      </c>
    </row>
    <row r="10" spans="1:51" ht="29.25" customHeight="1" x14ac:dyDescent="0.4">
      <c r="A10" s="1" t="s">
        <v>34</v>
      </c>
      <c r="B10" s="2"/>
      <c r="C10" s="1"/>
      <c r="D10" s="2"/>
      <c r="E10" s="1"/>
      <c r="F10" s="2"/>
      <c r="G10" s="1"/>
      <c r="H10" s="2"/>
      <c r="I10" s="1"/>
      <c r="J10" s="2"/>
      <c r="K10" s="1"/>
      <c r="L10" s="2"/>
      <c r="M10" s="1"/>
      <c r="N10" s="2"/>
      <c r="O10" s="1"/>
      <c r="P10" s="2"/>
      <c r="Q10" s="1"/>
      <c r="R10" s="2"/>
      <c r="S10" s="1"/>
      <c r="T10" s="2"/>
      <c r="U10" s="1"/>
      <c r="V10" s="2"/>
      <c r="W10" s="1"/>
      <c r="X10" s="2"/>
      <c r="Y10" s="1"/>
      <c r="Z10" s="2"/>
      <c r="AA10" s="1"/>
      <c r="AB10" s="2"/>
      <c r="AC10" s="1"/>
      <c r="AD10" s="2"/>
      <c r="AE10" s="1"/>
      <c r="AF10" s="2"/>
      <c r="AG10" s="1"/>
      <c r="AH10" s="2"/>
      <c r="AI10" s="1"/>
      <c r="AJ10" s="2">
        <v>145.41800000000001</v>
      </c>
      <c r="AK10" s="1" t="s">
        <v>26</v>
      </c>
      <c r="AL10" s="2">
        <v>150.614</v>
      </c>
      <c r="AM10" s="1" t="s">
        <v>26</v>
      </c>
      <c r="AN10" s="2">
        <v>175.24199999999999</v>
      </c>
      <c r="AO10" s="1" t="s">
        <v>26</v>
      </c>
      <c r="AP10" s="2">
        <v>188.00899999999999</v>
      </c>
      <c r="AQ10" s="1" t="s">
        <v>26</v>
      </c>
      <c r="AR10" s="2">
        <v>190.58099999999999</v>
      </c>
      <c r="AS10" s="1" t="s">
        <v>26</v>
      </c>
      <c r="AT10" s="2">
        <v>641.19479999999999</v>
      </c>
      <c r="AU10" s="1" t="s">
        <v>26</v>
      </c>
      <c r="AV10" s="2">
        <v>660.62699999999995</v>
      </c>
      <c r="AW10" s="1" t="s">
        <v>26</v>
      </c>
      <c r="AX10" s="2"/>
      <c r="AY10" s="1"/>
    </row>
    <row r="11" spans="1:51" ht="29.25" customHeight="1" x14ac:dyDescent="0.4">
      <c r="A11" s="1" t="s">
        <v>35</v>
      </c>
      <c r="B11" s="3"/>
      <c r="C11" s="4"/>
      <c r="D11" s="3"/>
      <c r="E11" s="4"/>
      <c r="F11" s="3"/>
      <c r="G11" s="4"/>
      <c r="H11" s="3"/>
      <c r="I11" s="4"/>
      <c r="J11" s="3"/>
      <c r="K11" s="4"/>
      <c r="L11" s="3"/>
      <c r="M11" s="4"/>
      <c r="N11" s="3"/>
      <c r="O11" s="4"/>
      <c r="P11" s="3"/>
      <c r="Q11" s="4"/>
      <c r="R11" s="3"/>
      <c r="S11" s="4"/>
      <c r="T11" s="3"/>
      <c r="U11" s="4"/>
      <c r="V11" s="3">
        <v>0</v>
      </c>
      <c r="W11" s="4" t="s">
        <v>26</v>
      </c>
      <c r="X11" s="3">
        <v>6.0157761399999998</v>
      </c>
      <c r="Y11" s="4" t="s">
        <v>26</v>
      </c>
      <c r="Z11" s="3">
        <v>2269.0855463299999</v>
      </c>
      <c r="AA11" s="4" t="s">
        <v>26</v>
      </c>
      <c r="AB11" s="3">
        <v>204.29504007</v>
      </c>
      <c r="AC11" s="4" t="s">
        <v>26</v>
      </c>
      <c r="AD11" s="3">
        <v>356.12273184999998</v>
      </c>
      <c r="AE11" s="4" t="s">
        <v>26</v>
      </c>
      <c r="AF11" s="3">
        <v>99.430551690000001</v>
      </c>
      <c r="AG11" s="4" t="s">
        <v>26</v>
      </c>
      <c r="AH11" s="3">
        <v>6224.5888338100003</v>
      </c>
      <c r="AI11" s="4" t="s">
        <v>26</v>
      </c>
      <c r="AJ11" s="3">
        <v>4604.0699515400001</v>
      </c>
      <c r="AK11" s="4" t="s">
        <v>26</v>
      </c>
      <c r="AL11" s="3">
        <v>6169.0000021100004</v>
      </c>
      <c r="AM11" s="4" t="s">
        <v>26</v>
      </c>
      <c r="AN11" s="3">
        <v>8554.2287577400002</v>
      </c>
      <c r="AO11" s="4" t="s">
        <v>26</v>
      </c>
      <c r="AP11" s="3">
        <v>8526.4447392599996</v>
      </c>
      <c r="AQ11" s="4" t="s">
        <v>26</v>
      </c>
      <c r="AR11" s="3">
        <v>8771.0563549500002</v>
      </c>
      <c r="AS11" s="4" t="s">
        <v>26</v>
      </c>
      <c r="AT11" s="3">
        <v>9091.6877377599994</v>
      </c>
      <c r="AU11" s="4" t="s">
        <v>26</v>
      </c>
      <c r="AV11" s="3">
        <v>0</v>
      </c>
      <c r="AW11" s="4" t="s">
        <v>26</v>
      </c>
      <c r="AX11" s="3"/>
      <c r="AY11" s="4"/>
    </row>
    <row r="12" spans="1:51" ht="29.25" customHeight="1" x14ac:dyDescent="0.4">
      <c r="A12" s="1" t="s">
        <v>36</v>
      </c>
      <c r="B12" s="2"/>
      <c r="C12" s="1"/>
      <c r="D12" s="2"/>
      <c r="E12" s="1"/>
      <c r="F12" s="2"/>
      <c r="G12" s="1"/>
      <c r="H12" s="2"/>
      <c r="I12" s="1"/>
      <c r="J12" s="2"/>
      <c r="K12" s="1"/>
      <c r="L12" s="2"/>
      <c r="M12" s="1"/>
      <c r="N12" s="2"/>
      <c r="O12" s="1"/>
      <c r="P12" s="2"/>
      <c r="Q12" s="1"/>
      <c r="R12" s="2"/>
      <c r="S12" s="1"/>
      <c r="T12" s="2"/>
      <c r="U12" s="1"/>
      <c r="V12" s="2">
        <v>9147.5220357300004</v>
      </c>
      <c r="W12" s="1" t="s">
        <v>26</v>
      </c>
      <c r="X12" s="2">
        <v>11080.941558410001</v>
      </c>
      <c r="Y12" s="1" t="s">
        <v>26</v>
      </c>
      <c r="Z12" s="2">
        <v>12946.325011630001</v>
      </c>
      <c r="AA12" s="1" t="s">
        <v>26</v>
      </c>
      <c r="AB12" s="2">
        <v>15699.004717289999</v>
      </c>
      <c r="AC12" s="1" t="s">
        <v>26</v>
      </c>
      <c r="AD12" s="2">
        <v>19104.568508740002</v>
      </c>
      <c r="AE12" s="1" t="s">
        <v>26</v>
      </c>
      <c r="AF12" s="2">
        <v>23881.291017269999</v>
      </c>
      <c r="AG12" s="1" t="s">
        <v>26</v>
      </c>
      <c r="AH12" s="2">
        <v>29323.458233739999</v>
      </c>
      <c r="AI12" s="1" t="s">
        <v>26</v>
      </c>
      <c r="AJ12" s="2">
        <v>35674.770020409997</v>
      </c>
      <c r="AK12" s="1" t="s">
        <v>26</v>
      </c>
      <c r="AL12" s="2">
        <v>40648.0869183799</v>
      </c>
      <c r="AM12" s="1" t="s">
        <v>26</v>
      </c>
      <c r="AN12" s="2">
        <v>44990.720962779997</v>
      </c>
      <c r="AO12" s="1" t="s">
        <v>26</v>
      </c>
      <c r="AP12" s="2">
        <v>46586.299628870001</v>
      </c>
      <c r="AQ12" s="1" t="s">
        <v>26</v>
      </c>
      <c r="AR12" s="2">
        <v>48290.710040190002</v>
      </c>
      <c r="AS12" s="1" t="s">
        <v>26</v>
      </c>
      <c r="AT12" s="2">
        <v>51564.20838874</v>
      </c>
      <c r="AU12" s="1" t="s">
        <v>26</v>
      </c>
      <c r="AV12" s="2">
        <v>50785.594242790001</v>
      </c>
      <c r="AW12" s="1" t="s">
        <v>26</v>
      </c>
      <c r="AX12" s="2"/>
      <c r="AY12" s="1"/>
    </row>
    <row r="13" spans="1:51" ht="29.25" customHeight="1" x14ac:dyDescent="0.4">
      <c r="A13" s="1" t="s">
        <v>37</v>
      </c>
      <c r="B13" s="3"/>
      <c r="C13" s="4"/>
      <c r="D13" s="3"/>
      <c r="E13" s="4"/>
      <c r="F13" s="3"/>
      <c r="G13" s="4"/>
      <c r="H13" s="3"/>
      <c r="I13" s="4"/>
      <c r="J13" s="3"/>
      <c r="K13" s="4"/>
      <c r="L13" s="3"/>
      <c r="M13" s="4"/>
      <c r="N13" s="3"/>
      <c r="O13" s="4"/>
      <c r="P13" s="3"/>
      <c r="Q13" s="4"/>
      <c r="R13" s="3"/>
      <c r="S13" s="4"/>
      <c r="T13" s="3"/>
      <c r="U13" s="4"/>
      <c r="V13" s="3"/>
      <c r="W13" s="4"/>
      <c r="X13" s="3"/>
      <c r="Y13" s="4"/>
      <c r="Z13" s="3">
        <v>4635.2529999999997</v>
      </c>
      <c r="AA13" s="4" t="s">
        <v>26</v>
      </c>
      <c r="AB13" s="3">
        <v>5919.1769999999997</v>
      </c>
      <c r="AC13" s="4" t="s">
        <v>26</v>
      </c>
      <c r="AD13" s="3">
        <v>7684.0519999999997</v>
      </c>
      <c r="AE13" s="4" t="s">
        <v>26</v>
      </c>
      <c r="AF13" s="3">
        <v>8242.0580000000009</v>
      </c>
      <c r="AG13" s="4" t="s">
        <v>26</v>
      </c>
      <c r="AH13" s="3">
        <v>8765.2620000000006</v>
      </c>
      <c r="AI13" s="4" t="s">
        <v>26</v>
      </c>
      <c r="AJ13" s="3">
        <v>9189.6209999999992</v>
      </c>
      <c r="AK13" s="4" t="s">
        <v>26</v>
      </c>
      <c r="AL13" s="3">
        <v>9497.8029999999999</v>
      </c>
      <c r="AM13" s="4" t="s">
        <v>26</v>
      </c>
      <c r="AN13" s="3">
        <v>9929.5010803572804</v>
      </c>
      <c r="AO13" s="4" t="s">
        <v>26</v>
      </c>
      <c r="AP13" s="3">
        <v>10134.611000000001</v>
      </c>
      <c r="AQ13" s="4" t="s">
        <v>26</v>
      </c>
      <c r="AR13" s="3">
        <v>10520.7867531879</v>
      </c>
      <c r="AS13" s="4" t="s">
        <v>26</v>
      </c>
      <c r="AT13" s="3">
        <v>10633.235252972299</v>
      </c>
      <c r="AU13" s="4" t="s">
        <v>26</v>
      </c>
      <c r="AV13" s="3">
        <v>14724.2183202507</v>
      </c>
      <c r="AW13" s="4" t="s">
        <v>26</v>
      </c>
      <c r="AX13" s="3"/>
      <c r="AY13" s="4"/>
    </row>
    <row r="14" spans="1:51" ht="39" customHeight="1" x14ac:dyDescent="0.4">
      <c r="A14" s="1" t="s">
        <v>38</v>
      </c>
      <c r="B14" s="2"/>
      <c r="C14" s="1"/>
      <c r="D14" s="2"/>
      <c r="E14" s="1"/>
      <c r="F14" s="2"/>
      <c r="G14" s="1"/>
      <c r="H14" s="2"/>
      <c r="I14" s="1"/>
      <c r="J14" s="2"/>
      <c r="K14" s="1"/>
      <c r="L14" s="2">
        <v>28763</v>
      </c>
      <c r="M14" s="1" t="s">
        <v>26</v>
      </c>
      <c r="N14" s="2">
        <v>35116</v>
      </c>
      <c r="O14" s="1" t="s">
        <v>26</v>
      </c>
      <c r="P14" s="2">
        <v>43572</v>
      </c>
      <c r="Q14" s="1" t="s">
        <v>26</v>
      </c>
      <c r="R14" s="2">
        <v>59374</v>
      </c>
      <c r="S14" s="1" t="s">
        <v>26</v>
      </c>
      <c r="T14" s="2">
        <v>83591</v>
      </c>
      <c r="U14" s="1" t="s">
        <v>26</v>
      </c>
      <c r="V14" s="2">
        <v>128997</v>
      </c>
      <c r="W14" s="1" t="s">
        <v>26</v>
      </c>
      <c r="X14" s="2">
        <v>189048</v>
      </c>
      <c r="Y14" s="1" t="s">
        <v>26</v>
      </c>
      <c r="Z14" s="2">
        <v>256649</v>
      </c>
      <c r="AA14" s="1" t="s">
        <v>26</v>
      </c>
      <c r="AB14" s="2">
        <v>340067</v>
      </c>
      <c r="AC14" s="1" t="s">
        <v>26</v>
      </c>
      <c r="AD14" s="2">
        <v>441355</v>
      </c>
      <c r="AE14" s="1" t="s">
        <v>26</v>
      </c>
      <c r="AF14" s="2">
        <v>508834</v>
      </c>
      <c r="AG14" s="1" t="s">
        <v>26</v>
      </c>
      <c r="AH14" s="2">
        <v>543662</v>
      </c>
      <c r="AI14" s="1" t="s">
        <v>26</v>
      </c>
      <c r="AJ14" s="2">
        <v>575907</v>
      </c>
      <c r="AK14" s="1" t="s">
        <v>26</v>
      </c>
      <c r="AL14" s="2">
        <v>606682</v>
      </c>
      <c r="AM14" s="1" t="s">
        <v>26</v>
      </c>
      <c r="AN14" s="2">
        <v>647689</v>
      </c>
      <c r="AO14" s="1" t="s">
        <v>26</v>
      </c>
      <c r="AP14" s="2">
        <v>725735</v>
      </c>
      <c r="AQ14" s="1" t="s">
        <v>26</v>
      </c>
      <c r="AR14" s="2">
        <v>834699</v>
      </c>
      <c r="AS14" s="1" t="s">
        <v>26</v>
      </c>
      <c r="AT14" s="2">
        <v>947145.07</v>
      </c>
      <c r="AU14" s="1" t="s">
        <v>26</v>
      </c>
      <c r="AV14" s="2">
        <v>1059014.5900000001</v>
      </c>
      <c r="AW14" s="1" t="s">
        <v>26</v>
      </c>
      <c r="AX14" s="2"/>
      <c r="AY14" s="1"/>
    </row>
    <row r="15" spans="1:51" ht="29.25" customHeight="1" x14ac:dyDescent="0.4">
      <c r="A15" s="1" t="s">
        <v>39</v>
      </c>
      <c r="B15" s="3"/>
      <c r="C15" s="4"/>
      <c r="D15" s="3"/>
      <c r="E15" s="4"/>
      <c r="F15" s="3"/>
      <c r="G15" s="4"/>
      <c r="H15" s="3"/>
      <c r="I15" s="4"/>
      <c r="J15" s="3"/>
      <c r="K15" s="4"/>
      <c r="L15" s="3"/>
      <c r="M15" s="4"/>
      <c r="N15" s="3"/>
      <c r="O15" s="4"/>
      <c r="P15" s="3"/>
      <c r="Q15" s="4"/>
      <c r="R15" s="3"/>
      <c r="S15" s="4"/>
      <c r="T15" s="3"/>
      <c r="U15" s="4"/>
      <c r="V15" s="3">
        <v>750.24637239000003</v>
      </c>
      <c r="W15" s="4" t="s">
        <v>26</v>
      </c>
      <c r="X15" s="3">
        <v>824.41153555230096</v>
      </c>
      <c r="Y15" s="4" t="s">
        <v>26</v>
      </c>
      <c r="Z15" s="3">
        <v>908.84469663084496</v>
      </c>
      <c r="AA15" s="4" t="s">
        <v>26</v>
      </c>
      <c r="AB15" s="3">
        <v>999.98254692610794</v>
      </c>
      <c r="AC15" s="4" t="s">
        <v>26</v>
      </c>
      <c r="AD15" s="3">
        <v>963.97243970828004</v>
      </c>
      <c r="AE15" s="4" t="s">
        <v>26</v>
      </c>
      <c r="AF15" s="3">
        <v>997.33341629299503</v>
      </c>
      <c r="AG15" s="4" t="s">
        <v>26</v>
      </c>
      <c r="AH15" s="3">
        <v>1001.3838290075699</v>
      </c>
      <c r="AI15" s="4" t="s">
        <v>26</v>
      </c>
      <c r="AJ15" s="3">
        <v>955.76322763923099</v>
      </c>
      <c r="AK15" s="4" t="s">
        <v>26</v>
      </c>
      <c r="AL15" s="3">
        <v>956.95782884400603</v>
      </c>
      <c r="AM15" s="4" t="s">
        <v>26</v>
      </c>
      <c r="AN15" s="3">
        <v>968.03922888428099</v>
      </c>
      <c r="AO15" s="4" t="s">
        <v>26</v>
      </c>
      <c r="AP15" s="3">
        <v>1014.059918509</v>
      </c>
      <c r="AQ15" s="4" t="s">
        <v>26</v>
      </c>
      <c r="AR15" s="3">
        <v>1261.7675002491401</v>
      </c>
      <c r="AS15" s="4" t="s">
        <v>26</v>
      </c>
      <c r="AT15" s="3">
        <v>1286.9762745102801</v>
      </c>
      <c r="AU15" s="4" t="s">
        <v>26</v>
      </c>
      <c r="AV15" s="3"/>
      <c r="AW15" s="4"/>
      <c r="AX15" s="3"/>
      <c r="AY15" s="4"/>
    </row>
    <row r="16" spans="1:51" ht="29.25" customHeight="1" x14ac:dyDescent="0.4">
      <c r="A16" s="1" t="s">
        <v>40</v>
      </c>
      <c r="B16" s="2"/>
      <c r="C16" s="1"/>
      <c r="D16" s="2"/>
      <c r="E16" s="1"/>
      <c r="F16" s="2"/>
      <c r="G16" s="1"/>
      <c r="H16" s="2"/>
      <c r="I16" s="1"/>
      <c r="J16" s="2"/>
      <c r="K16" s="1"/>
      <c r="L16" s="2"/>
      <c r="M16" s="1"/>
      <c r="N16" s="2"/>
      <c r="O16" s="1"/>
      <c r="P16" s="2"/>
      <c r="Q16" s="1"/>
      <c r="R16" s="2"/>
      <c r="S16" s="1"/>
      <c r="T16" s="2"/>
      <c r="U16" s="1"/>
      <c r="V16" s="2"/>
      <c r="W16" s="1"/>
      <c r="X16" s="2"/>
      <c r="Y16" s="1"/>
      <c r="Z16" s="2"/>
      <c r="AA16" s="1"/>
      <c r="AB16" s="2"/>
      <c r="AC16" s="1"/>
      <c r="AD16" s="2"/>
      <c r="AE16" s="1"/>
      <c r="AF16" s="2"/>
      <c r="AG16" s="1"/>
      <c r="AH16" s="2"/>
      <c r="AI16" s="1"/>
      <c r="AJ16" s="2"/>
      <c r="AK16" s="1"/>
      <c r="AL16" s="2"/>
      <c r="AM16" s="1"/>
      <c r="AN16" s="2"/>
      <c r="AO16" s="1"/>
      <c r="AP16" s="2"/>
      <c r="AQ16" s="1"/>
      <c r="AR16" s="2">
        <v>15812.856</v>
      </c>
      <c r="AS16" s="1" t="s">
        <v>26</v>
      </c>
      <c r="AT16" s="2">
        <v>18364.607</v>
      </c>
      <c r="AU16" s="1" t="s">
        <v>26</v>
      </c>
      <c r="AV16" s="2">
        <v>22027.698</v>
      </c>
      <c r="AW16" s="1" t="s">
        <v>26</v>
      </c>
      <c r="AX16" s="2"/>
      <c r="AY16" s="1"/>
    </row>
    <row r="17" spans="1:51" ht="39" customHeight="1" x14ac:dyDescent="0.4">
      <c r="A17" s="1" t="s">
        <v>41</v>
      </c>
      <c r="B17" s="3"/>
      <c r="C17" s="4"/>
      <c r="D17" s="3"/>
      <c r="E17" s="4"/>
      <c r="F17" s="3"/>
      <c r="G17" s="4"/>
      <c r="H17" s="3"/>
      <c r="I17" s="4"/>
      <c r="J17" s="3"/>
      <c r="K17" s="4"/>
      <c r="L17" s="3"/>
      <c r="M17" s="4"/>
      <c r="N17" s="3"/>
      <c r="O17" s="4"/>
      <c r="P17" s="3"/>
      <c r="Q17" s="4"/>
      <c r="R17" s="3"/>
      <c r="S17" s="4"/>
      <c r="T17" s="3"/>
      <c r="U17" s="4"/>
      <c r="V17" s="3">
        <v>672348.30720728997</v>
      </c>
      <c r="W17" s="4" t="s">
        <v>26</v>
      </c>
      <c r="X17" s="3">
        <v>1035307.06015758</v>
      </c>
      <c r="Y17" s="4" t="s">
        <v>26</v>
      </c>
      <c r="Z17" s="3">
        <v>1350994.6671749</v>
      </c>
      <c r="AA17" s="4" t="s">
        <v>26</v>
      </c>
      <c r="AB17" s="3">
        <v>1976624.4434245999</v>
      </c>
      <c r="AC17" s="4" t="s">
        <v>26</v>
      </c>
      <c r="AD17" s="3">
        <v>2827052.3264167299</v>
      </c>
      <c r="AE17" s="4" t="s">
        <v>26</v>
      </c>
      <c r="AF17" s="3">
        <v>3663549.6954255002</v>
      </c>
      <c r="AG17" s="4" t="s">
        <v>26</v>
      </c>
      <c r="AH17" s="3">
        <v>4675610.3051461102</v>
      </c>
      <c r="AI17" s="4" t="s">
        <v>26</v>
      </c>
      <c r="AJ17" s="3">
        <v>5669051.8308956297</v>
      </c>
      <c r="AK17" s="4" t="s">
        <v>26</v>
      </c>
      <c r="AL17" s="3">
        <v>8176582.6562399296</v>
      </c>
      <c r="AM17" s="4" t="s">
        <v>26</v>
      </c>
      <c r="AN17" s="3">
        <v>11318683.629648499</v>
      </c>
      <c r="AO17" s="4" t="s">
        <v>26</v>
      </c>
      <c r="AP17" s="3">
        <v>14120836.797467301</v>
      </c>
      <c r="AQ17" s="4" t="s">
        <v>26</v>
      </c>
      <c r="AR17" s="3">
        <v>19249321.749267299</v>
      </c>
      <c r="AS17" s="4" t="s">
        <v>26</v>
      </c>
      <c r="AT17" s="3">
        <v>22462126.357011501</v>
      </c>
      <c r="AU17" s="4" t="s">
        <v>26</v>
      </c>
      <c r="AV17" s="3">
        <v>24297252.4570539</v>
      </c>
      <c r="AW17" s="4" t="s">
        <v>26</v>
      </c>
      <c r="AX17" s="3"/>
      <c r="AY17" s="4"/>
    </row>
    <row r="18" spans="1:51" ht="29.25" customHeight="1" x14ac:dyDescent="0.4">
      <c r="A18" s="1" t="s">
        <v>42</v>
      </c>
      <c r="B18" s="2"/>
      <c r="C18" s="1"/>
      <c r="D18" s="2"/>
      <c r="E18" s="1"/>
      <c r="F18" s="2"/>
      <c r="G18" s="1"/>
      <c r="H18" s="2"/>
      <c r="I18" s="1"/>
      <c r="J18" s="2"/>
      <c r="K18" s="1"/>
      <c r="L18" s="2"/>
      <c r="M18" s="1"/>
      <c r="N18" s="2"/>
      <c r="O18" s="1"/>
      <c r="P18" s="2"/>
      <c r="Q18" s="1"/>
      <c r="R18" s="2"/>
      <c r="S18" s="1"/>
      <c r="T18" s="2"/>
      <c r="U18" s="1"/>
      <c r="V18" s="2">
        <v>9736</v>
      </c>
      <c r="W18" s="1" t="s">
        <v>26</v>
      </c>
      <c r="X18" s="2">
        <v>11001</v>
      </c>
      <c r="Y18" s="1" t="s">
        <v>26</v>
      </c>
      <c r="Z18" s="2">
        <v>11421</v>
      </c>
      <c r="AA18" s="1" t="s">
        <v>26</v>
      </c>
      <c r="AB18" s="2">
        <v>9961</v>
      </c>
      <c r="AC18" s="1" t="s">
        <v>26</v>
      </c>
      <c r="AD18" s="2">
        <v>9105</v>
      </c>
      <c r="AE18" s="1" t="s">
        <v>26</v>
      </c>
      <c r="AF18" s="2">
        <v>7016</v>
      </c>
      <c r="AG18" s="1" t="s">
        <v>26</v>
      </c>
      <c r="AH18" s="2">
        <v>10329</v>
      </c>
      <c r="AI18" s="1" t="s">
        <v>26</v>
      </c>
      <c r="AJ18" s="2">
        <v>12412</v>
      </c>
      <c r="AK18" s="1" t="s">
        <v>26</v>
      </c>
      <c r="AL18" s="2">
        <v>17285</v>
      </c>
      <c r="AM18" s="1" t="s">
        <v>26</v>
      </c>
      <c r="AN18" s="2">
        <v>16710</v>
      </c>
      <c r="AO18" s="1" t="s">
        <v>26</v>
      </c>
      <c r="AP18" s="2">
        <v>17545</v>
      </c>
      <c r="AQ18" s="1" t="s">
        <v>26</v>
      </c>
      <c r="AR18" s="2">
        <v>26141</v>
      </c>
      <c r="AS18" s="1" t="s">
        <v>26</v>
      </c>
      <c r="AT18" s="2">
        <v>26408</v>
      </c>
      <c r="AU18" s="1" t="s">
        <v>26</v>
      </c>
      <c r="AV18" s="2">
        <v>65289</v>
      </c>
      <c r="AW18" s="1" t="s">
        <v>26</v>
      </c>
      <c r="AX18" s="2"/>
      <c r="AY18" s="1"/>
    </row>
    <row r="19" spans="1:51" ht="39" customHeight="1" x14ac:dyDescent="0.4">
      <c r="A19" s="1" t="s">
        <v>43</v>
      </c>
      <c r="B19" s="3"/>
      <c r="C19" s="4"/>
      <c r="D19" s="3"/>
      <c r="E19" s="4"/>
      <c r="F19" s="3"/>
      <c r="G19" s="4"/>
      <c r="H19" s="3"/>
      <c r="I19" s="4"/>
      <c r="J19" s="3"/>
      <c r="K19" s="4"/>
      <c r="L19" s="3">
        <v>408922.99200000003</v>
      </c>
      <c r="M19" s="4" t="s">
        <v>26</v>
      </c>
      <c r="N19" s="3">
        <v>441208.315</v>
      </c>
      <c r="O19" s="4" t="s">
        <v>26</v>
      </c>
      <c r="P19" s="3">
        <v>476731.55</v>
      </c>
      <c r="Q19" s="4" t="s">
        <v>26</v>
      </c>
      <c r="R19" s="3">
        <v>507129.76400000002</v>
      </c>
      <c r="S19" s="4" t="s">
        <v>26</v>
      </c>
      <c r="T19" s="3">
        <v>497021.96600000001</v>
      </c>
      <c r="U19" s="4" t="s">
        <v>26</v>
      </c>
      <c r="V19" s="3">
        <v>544397.66299999994</v>
      </c>
      <c r="W19" s="4" t="s">
        <v>26</v>
      </c>
      <c r="X19" s="3">
        <v>595826.31700000004</v>
      </c>
      <c r="Y19" s="4" t="s">
        <v>26</v>
      </c>
      <c r="Z19" s="3">
        <v>911563.37199999997</v>
      </c>
      <c r="AA19" s="4" t="s">
        <v>26</v>
      </c>
      <c r="AB19" s="3">
        <v>969556.59699999995</v>
      </c>
      <c r="AC19" s="4" t="s">
        <v>26</v>
      </c>
      <c r="AD19" s="3">
        <v>1011458.508</v>
      </c>
      <c r="AE19" s="4" t="s">
        <v>26</v>
      </c>
      <c r="AF19" s="3">
        <v>1072742.0719999999</v>
      </c>
      <c r="AG19" s="4" t="s">
        <v>26</v>
      </c>
      <c r="AH19" s="3">
        <v>1146522.0549999999</v>
      </c>
      <c r="AI19" s="4" t="s">
        <v>26</v>
      </c>
      <c r="AJ19" s="3">
        <v>1218225.1839999999</v>
      </c>
      <c r="AK19" s="4" t="s">
        <v>26</v>
      </c>
      <c r="AL19" s="3">
        <v>1266948.9539999999</v>
      </c>
      <c r="AM19" s="4" t="s">
        <v>26</v>
      </c>
      <c r="AN19" s="3">
        <v>1334192.3130000001</v>
      </c>
      <c r="AO19" s="4" t="s">
        <v>26</v>
      </c>
      <c r="AP19" s="3">
        <v>1435211.821</v>
      </c>
      <c r="AQ19" s="4" t="s">
        <v>26</v>
      </c>
      <c r="AR19" s="3">
        <v>1582471.4669999999</v>
      </c>
      <c r="AS19" s="4" t="s">
        <v>26</v>
      </c>
      <c r="AT19" s="3">
        <v>1730388.1029999999</v>
      </c>
      <c r="AU19" s="4" t="s">
        <v>26</v>
      </c>
      <c r="AV19" s="3">
        <v>1814200.503</v>
      </c>
      <c r="AW19" s="4" t="s">
        <v>26</v>
      </c>
      <c r="AX19" s="3">
        <v>1875937.7830000001</v>
      </c>
      <c r="AY19" s="4" t="s">
        <v>26</v>
      </c>
    </row>
    <row r="20" spans="1:51" ht="29.25" customHeight="1" x14ac:dyDescent="0.4">
      <c r="A20" s="1" t="s">
        <v>44</v>
      </c>
      <c r="B20" s="2"/>
      <c r="C20" s="1"/>
      <c r="D20" s="2"/>
      <c r="E20" s="1"/>
      <c r="F20" s="2"/>
      <c r="G20" s="1"/>
      <c r="H20" s="2"/>
      <c r="I20" s="1"/>
      <c r="J20" s="2"/>
      <c r="K20" s="1"/>
      <c r="L20" s="2"/>
      <c r="M20" s="1"/>
      <c r="N20" s="2"/>
      <c r="O20" s="1"/>
      <c r="P20" s="2"/>
      <c r="Q20" s="1"/>
      <c r="R20" s="2"/>
      <c r="S20" s="1"/>
      <c r="T20" s="2"/>
      <c r="U20" s="1"/>
      <c r="V20" s="2">
        <v>4994</v>
      </c>
      <c r="W20" s="1" t="s">
        <v>26</v>
      </c>
      <c r="X20" s="2">
        <v>11050</v>
      </c>
      <c r="Y20" s="1" t="s">
        <v>26</v>
      </c>
      <c r="Z20" s="2">
        <v>17577</v>
      </c>
      <c r="AA20" s="1" t="s">
        <v>26</v>
      </c>
      <c r="AB20" s="2">
        <v>11194</v>
      </c>
      <c r="AC20" s="1" t="s">
        <v>26</v>
      </c>
      <c r="AD20" s="2">
        <v>7734</v>
      </c>
      <c r="AE20" s="1" t="s">
        <v>26</v>
      </c>
      <c r="AF20" s="2">
        <v>8768</v>
      </c>
      <c r="AG20" s="1" t="s">
        <v>26</v>
      </c>
      <c r="AH20" s="2">
        <v>19732</v>
      </c>
      <c r="AI20" s="1" t="s">
        <v>26</v>
      </c>
      <c r="AJ20" s="2">
        <v>11434</v>
      </c>
      <c r="AK20" s="1" t="s">
        <v>26</v>
      </c>
      <c r="AL20" s="2">
        <v>12201</v>
      </c>
      <c r="AM20" s="1" t="s">
        <v>26</v>
      </c>
      <c r="AN20" s="2">
        <v>7237</v>
      </c>
      <c r="AO20" s="1" t="s">
        <v>26</v>
      </c>
      <c r="AP20" s="2">
        <v>6638</v>
      </c>
      <c r="AQ20" s="1" t="s">
        <v>26</v>
      </c>
      <c r="AR20" s="2">
        <v>5922</v>
      </c>
      <c r="AS20" s="1" t="s">
        <v>26</v>
      </c>
      <c r="AT20" s="2">
        <v>2029</v>
      </c>
      <c r="AU20" s="1" t="s">
        <v>26</v>
      </c>
      <c r="AV20" s="2">
        <v>6332</v>
      </c>
      <c r="AW20" s="1" t="s">
        <v>26</v>
      </c>
      <c r="AX20" s="2"/>
      <c r="AY20" s="1"/>
    </row>
    <row r="21" spans="1:51" ht="29.25" customHeight="1" x14ac:dyDescent="0.4">
      <c r="A21" s="1" t="s">
        <v>45</v>
      </c>
      <c r="B21" s="3"/>
      <c r="C21" s="4"/>
      <c r="D21" s="3"/>
      <c r="E21" s="4"/>
      <c r="F21" s="3"/>
      <c r="G21" s="4"/>
      <c r="H21" s="3"/>
      <c r="I21" s="4"/>
      <c r="J21" s="3"/>
      <c r="K21" s="4"/>
      <c r="L21" s="3"/>
      <c r="M21" s="4"/>
      <c r="N21" s="3"/>
      <c r="O21" s="4"/>
      <c r="P21" s="3"/>
      <c r="Q21" s="4"/>
      <c r="R21" s="3"/>
      <c r="S21" s="4"/>
      <c r="T21" s="3"/>
      <c r="U21" s="4"/>
      <c r="V21" s="3">
        <v>14626</v>
      </c>
      <c r="W21" s="4" t="s">
        <v>26</v>
      </c>
      <c r="X21" s="3">
        <v>17227</v>
      </c>
      <c r="Y21" s="4" t="s">
        <v>26</v>
      </c>
      <c r="Z21" s="3">
        <v>18574</v>
      </c>
      <c r="AA21" s="4" t="s">
        <v>26</v>
      </c>
      <c r="AB21" s="3">
        <v>22905</v>
      </c>
      <c r="AC21" s="4" t="s">
        <v>26</v>
      </c>
      <c r="AD21" s="3">
        <v>22700</v>
      </c>
      <c r="AE21" s="4" t="s">
        <v>26</v>
      </c>
      <c r="AF21" s="3">
        <v>20618</v>
      </c>
      <c r="AG21" s="4" t="s">
        <v>26</v>
      </c>
      <c r="AH21" s="3">
        <v>16763</v>
      </c>
      <c r="AI21" s="4" t="s">
        <v>26</v>
      </c>
      <c r="AJ21" s="3">
        <v>14082</v>
      </c>
      <c r="AK21" s="4" t="s">
        <v>26</v>
      </c>
      <c r="AL21" s="3">
        <v>12234</v>
      </c>
      <c r="AM21" s="4" t="s">
        <v>26</v>
      </c>
      <c r="AN21" s="3">
        <v>10033</v>
      </c>
      <c r="AO21" s="4" t="s">
        <v>26</v>
      </c>
      <c r="AP21" s="3">
        <v>9739</v>
      </c>
      <c r="AQ21" s="4" t="s">
        <v>26</v>
      </c>
      <c r="AR21" s="3">
        <v>12112</v>
      </c>
      <c r="AS21" s="4" t="s">
        <v>26</v>
      </c>
      <c r="AT21" s="3">
        <v>17775</v>
      </c>
      <c r="AU21" s="4" t="s">
        <v>26</v>
      </c>
      <c r="AV21" s="3">
        <v>21375</v>
      </c>
      <c r="AW21" s="4" t="s">
        <v>26</v>
      </c>
      <c r="AX21" s="3"/>
      <c r="AY21" s="4"/>
    </row>
    <row r="22" spans="1:51" ht="39" customHeight="1" x14ac:dyDescent="0.4">
      <c r="A22" s="1" t="s">
        <v>46</v>
      </c>
      <c r="B22" s="2"/>
      <c r="C22" s="1"/>
      <c r="D22" s="2"/>
      <c r="E22" s="1"/>
      <c r="F22" s="2"/>
      <c r="G22" s="1"/>
      <c r="H22" s="2"/>
      <c r="I22" s="1"/>
      <c r="J22" s="2"/>
      <c r="K22" s="1"/>
      <c r="L22" s="2"/>
      <c r="M22" s="1"/>
      <c r="N22" s="2"/>
      <c r="O22" s="1"/>
      <c r="P22" s="2"/>
      <c r="Q22" s="1"/>
      <c r="R22" s="2">
        <v>4796085</v>
      </c>
      <c r="S22" s="1" t="s">
        <v>26</v>
      </c>
      <c r="T22" s="2"/>
      <c r="U22" s="1"/>
      <c r="V22" s="2"/>
      <c r="W22" s="1"/>
      <c r="X22" s="2"/>
      <c r="Y22" s="1"/>
      <c r="Z22" s="2"/>
      <c r="AA22" s="1"/>
      <c r="AB22" s="2"/>
      <c r="AC22" s="1"/>
      <c r="AD22" s="2"/>
      <c r="AE22" s="1"/>
      <c r="AF22" s="2"/>
      <c r="AG22" s="1"/>
      <c r="AH22" s="2"/>
      <c r="AI22" s="1"/>
      <c r="AJ22" s="2"/>
      <c r="AK22" s="1"/>
      <c r="AL22" s="2"/>
      <c r="AM22" s="1"/>
      <c r="AN22" s="2"/>
      <c r="AO22" s="1"/>
      <c r="AP22" s="2"/>
      <c r="AQ22" s="1"/>
      <c r="AR22" s="2"/>
      <c r="AS22" s="1"/>
      <c r="AT22" s="2"/>
      <c r="AU22" s="1"/>
      <c r="AV22" s="2"/>
      <c r="AW22" s="1"/>
      <c r="AX22" s="2"/>
      <c r="AY22" s="1"/>
    </row>
    <row r="23" spans="1:51" ht="29.25" customHeight="1" x14ac:dyDescent="0.4">
      <c r="A23" s="1" t="s">
        <v>47</v>
      </c>
      <c r="B23" s="3"/>
      <c r="C23" s="4"/>
      <c r="D23" s="3"/>
      <c r="E23" s="4"/>
      <c r="F23" s="3"/>
      <c r="G23" s="4"/>
      <c r="H23" s="3"/>
      <c r="I23" s="4"/>
      <c r="J23" s="3"/>
      <c r="K23" s="4"/>
      <c r="L23" s="3"/>
      <c r="M23" s="4"/>
      <c r="N23" s="3"/>
      <c r="O23" s="4"/>
      <c r="P23" s="3"/>
      <c r="Q23" s="4"/>
      <c r="R23" s="3"/>
      <c r="S23" s="4"/>
      <c r="T23" s="3"/>
      <c r="U23" s="4"/>
      <c r="V23" s="3">
        <v>61191.425999999999</v>
      </c>
      <c r="W23" s="4" t="s">
        <v>26</v>
      </c>
      <c r="X23" s="3">
        <v>76195.755999999994</v>
      </c>
      <c r="Y23" s="4" t="s">
        <v>26</v>
      </c>
      <c r="Z23" s="3">
        <v>96661.010999999999</v>
      </c>
      <c r="AA23" s="4" t="s">
        <v>26</v>
      </c>
      <c r="AB23" s="3">
        <v>118262.95299999999</v>
      </c>
      <c r="AC23" s="4" t="s">
        <v>26</v>
      </c>
      <c r="AD23" s="3">
        <v>152885.033</v>
      </c>
      <c r="AE23" s="4" t="s">
        <v>26</v>
      </c>
      <c r="AF23" s="3">
        <v>173223.625</v>
      </c>
      <c r="AG23" s="4" t="s">
        <v>26</v>
      </c>
      <c r="AH23" s="3">
        <v>181844.18100000001</v>
      </c>
      <c r="AI23" s="4" t="s">
        <v>26</v>
      </c>
      <c r="AJ23" s="3">
        <v>190484.34400000001</v>
      </c>
      <c r="AK23" s="4" t="s">
        <v>26</v>
      </c>
      <c r="AL23" s="3">
        <v>216046.88500000001</v>
      </c>
      <c r="AM23" s="4" t="s">
        <v>26</v>
      </c>
      <c r="AN23" s="3">
        <v>230872.236</v>
      </c>
      <c r="AO23" s="4" t="s">
        <v>26</v>
      </c>
      <c r="AP23" s="3">
        <v>238436.329</v>
      </c>
      <c r="AQ23" s="4" t="s">
        <v>26</v>
      </c>
      <c r="AR23" s="3">
        <v>243366.17199999999</v>
      </c>
      <c r="AS23" s="4" t="s">
        <v>26</v>
      </c>
      <c r="AT23" s="3">
        <v>238489.606</v>
      </c>
      <c r="AU23" s="4" t="s">
        <v>26</v>
      </c>
      <c r="AV23" s="3">
        <v>229286.92800000001</v>
      </c>
      <c r="AW23" s="4" t="s">
        <v>26</v>
      </c>
      <c r="AX23" s="3"/>
      <c r="AY23" s="4"/>
    </row>
    <row r="24" spans="1:51" ht="29.25" customHeight="1" x14ac:dyDescent="0.4">
      <c r="A24" s="1" t="s">
        <v>48</v>
      </c>
      <c r="B24" s="2"/>
      <c r="C24" s="1"/>
      <c r="D24" s="2"/>
      <c r="E24" s="1"/>
      <c r="F24" s="2"/>
      <c r="G24" s="1"/>
      <c r="H24" s="2"/>
      <c r="I24" s="1"/>
      <c r="J24" s="2"/>
      <c r="K24" s="1"/>
      <c r="L24" s="2"/>
      <c r="M24" s="1"/>
      <c r="N24" s="2"/>
      <c r="O24" s="1"/>
      <c r="P24" s="2"/>
      <c r="Q24" s="1"/>
      <c r="R24" s="2"/>
      <c r="S24" s="1"/>
      <c r="T24" s="2"/>
      <c r="U24" s="1"/>
      <c r="V24" s="2"/>
      <c r="W24" s="1"/>
      <c r="X24" s="2"/>
      <c r="Y24" s="1"/>
      <c r="Z24" s="2"/>
      <c r="AA24" s="1"/>
      <c r="AB24" s="2"/>
      <c r="AC24" s="1"/>
      <c r="AD24" s="2"/>
      <c r="AE24" s="1"/>
      <c r="AF24" s="2"/>
      <c r="AG24" s="1"/>
      <c r="AH24" s="2"/>
      <c r="AI24" s="1"/>
      <c r="AJ24" s="2"/>
      <c r="AK24" s="1"/>
      <c r="AL24" s="2"/>
      <c r="AM24" s="1"/>
      <c r="AN24" s="2"/>
      <c r="AO24" s="1"/>
      <c r="AP24" s="2"/>
      <c r="AQ24" s="1"/>
      <c r="AR24" s="2"/>
      <c r="AS24" s="1"/>
      <c r="AT24" s="2"/>
      <c r="AU24" s="1"/>
      <c r="AV24" s="2">
        <v>0</v>
      </c>
      <c r="AW24" s="1" t="s">
        <v>26</v>
      </c>
      <c r="AX24" s="2"/>
      <c r="AY24" s="1"/>
    </row>
    <row r="25" spans="1:51" ht="29.25" customHeight="1" x14ac:dyDescent="0.4">
      <c r="A25" s="1" t="s">
        <v>49</v>
      </c>
      <c r="B25" s="3"/>
      <c r="C25" s="4"/>
      <c r="D25" s="3"/>
      <c r="E25" s="4"/>
      <c r="F25" s="3"/>
      <c r="G25" s="4"/>
      <c r="H25" s="3"/>
      <c r="I25" s="4"/>
      <c r="J25" s="3"/>
      <c r="K25" s="4"/>
      <c r="L25" s="3"/>
      <c r="M25" s="4"/>
      <c r="N25" s="3"/>
      <c r="O25" s="4"/>
      <c r="P25" s="3"/>
      <c r="Q25" s="4"/>
      <c r="R25" s="3"/>
      <c r="S25" s="4"/>
      <c r="T25" s="3"/>
      <c r="U25" s="4"/>
      <c r="V25" s="3">
        <v>15032</v>
      </c>
      <c r="W25" s="4" t="s">
        <v>26</v>
      </c>
      <c r="X25" s="3">
        <v>12063</v>
      </c>
      <c r="Y25" s="4" t="s">
        <v>26</v>
      </c>
      <c r="Z25" s="3">
        <v>18289</v>
      </c>
      <c r="AA25" s="4" t="s">
        <v>26</v>
      </c>
      <c r="AB25" s="3">
        <v>23932</v>
      </c>
      <c r="AC25" s="4" t="s">
        <v>26</v>
      </c>
      <c r="AD25" s="3">
        <v>24909</v>
      </c>
      <c r="AE25" s="4" t="s">
        <v>26</v>
      </c>
      <c r="AF25" s="3">
        <v>24406</v>
      </c>
      <c r="AG25" s="4" t="s">
        <v>26</v>
      </c>
      <c r="AH25" s="3">
        <v>21338</v>
      </c>
      <c r="AI25" s="4" t="s">
        <v>26</v>
      </c>
      <c r="AJ25" s="3">
        <v>10094</v>
      </c>
      <c r="AK25" s="4" t="s">
        <v>26</v>
      </c>
      <c r="AL25" s="3">
        <v>7349</v>
      </c>
      <c r="AM25" s="4" t="s">
        <v>26</v>
      </c>
      <c r="AN25" s="3">
        <v>8452</v>
      </c>
      <c r="AO25" s="4" t="s">
        <v>26</v>
      </c>
      <c r="AP25" s="3">
        <v>20937</v>
      </c>
      <c r="AQ25" s="4" t="s">
        <v>26</v>
      </c>
      <c r="AR25" s="3">
        <v>35512</v>
      </c>
      <c r="AS25" s="4" t="s">
        <v>26</v>
      </c>
      <c r="AT25" s="3">
        <v>43757</v>
      </c>
      <c r="AU25" s="4" t="s">
        <v>26</v>
      </c>
      <c r="AV25" s="3">
        <v>41070</v>
      </c>
      <c r="AW25" s="4" t="s">
        <v>26</v>
      </c>
      <c r="AX25" s="3"/>
      <c r="AY25" s="4"/>
    </row>
    <row r="26" spans="1:51" ht="39" customHeight="1" x14ac:dyDescent="0.4">
      <c r="A26" s="1" t="s">
        <v>50</v>
      </c>
      <c r="B26" s="2"/>
      <c r="C26" s="1"/>
      <c r="D26" s="2"/>
      <c r="E26" s="1"/>
      <c r="F26" s="2"/>
      <c r="G26" s="1"/>
      <c r="H26" s="2"/>
      <c r="I26" s="1"/>
      <c r="J26" s="2"/>
      <c r="K26" s="1"/>
      <c r="L26" s="2"/>
      <c r="M26" s="1"/>
      <c r="N26" s="2"/>
      <c r="O26" s="1"/>
      <c r="P26" s="2"/>
      <c r="Q26" s="1"/>
      <c r="R26" s="2">
        <v>2017955.2657954199</v>
      </c>
      <c r="S26" s="1" t="s">
        <v>26</v>
      </c>
      <c r="T26" s="2">
        <v>2237138.8991671102</v>
      </c>
      <c r="U26" s="1" t="s">
        <v>26</v>
      </c>
      <c r="V26" s="2">
        <v>2582083.08166268</v>
      </c>
      <c r="W26" s="1" t="s">
        <v>26</v>
      </c>
      <c r="X26" s="2">
        <v>2983290.8252372299</v>
      </c>
      <c r="Y26" s="1" t="s">
        <v>26</v>
      </c>
      <c r="Z26" s="2">
        <v>3225145.4802103499</v>
      </c>
      <c r="AA26" s="1" t="s">
        <v>26</v>
      </c>
      <c r="AB26" s="2">
        <v>3493219.0028061098</v>
      </c>
      <c r="AC26" s="1" t="s">
        <v>26</v>
      </c>
      <c r="AD26" s="2">
        <v>4009923.8221578398</v>
      </c>
      <c r="AE26" s="1" t="s">
        <v>26</v>
      </c>
      <c r="AF26" s="2">
        <v>4566392.7695881398</v>
      </c>
      <c r="AG26" s="1" t="s">
        <v>26</v>
      </c>
      <c r="AH26" s="2">
        <v>5085911.9677256504</v>
      </c>
      <c r="AI26" s="1" t="s">
        <v>26</v>
      </c>
      <c r="AJ26" s="2">
        <v>5426853.6552502504</v>
      </c>
      <c r="AK26" s="1" t="s">
        <v>26</v>
      </c>
      <c r="AL26" s="2">
        <v>5669361.0662019104</v>
      </c>
      <c r="AM26" s="1" t="s">
        <v>26</v>
      </c>
      <c r="AN26" s="2">
        <v>5864623.2625682298</v>
      </c>
      <c r="AO26" s="1" t="s">
        <v>26</v>
      </c>
      <c r="AP26" s="2">
        <v>6262928.0054163802</v>
      </c>
      <c r="AQ26" s="1" t="s">
        <v>26</v>
      </c>
      <c r="AR26" s="2">
        <v>6482099.8112397697</v>
      </c>
      <c r="AS26" s="1" t="s">
        <v>26</v>
      </c>
      <c r="AT26" s="2">
        <v>6559034.5447611799</v>
      </c>
      <c r="AU26" s="1" t="s">
        <v>26</v>
      </c>
      <c r="AV26" s="2">
        <v>6370590.9876201404</v>
      </c>
      <c r="AW26" s="1" t="s">
        <v>26</v>
      </c>
      <c r="AX26" s="2"/>
      <c r="AY26" s="1"/>
    </row>
    <row r="27" spans="1:51" ht="39" customHeight="1" x14ac:dyDescent="0.4">
      <c r="A27" s="1" t="s">
        <v>51</v>
      </c>
      <c r="B27" s="3"/>
      <c r="C27" s="4"/>
      <c r="D27" s="3"/>
      <c r="E27" s="4"/>
      <c r="F27" s="3"/>
      <c r="G27" s="4"/>
      <c r="H27" s="3"/>
      <c r="I27" s="4"/>
      <c r="J27" s="3"/>
      <c r="K27" s="4"/>
      <c r="L27" s="3"/>
      <c r="M27" s="4"/>
      <c r="N27" s="3"/>
      <c r="O27" s="4"/>
      <c r="P27" s="3"/>
      <c r="Q27" s="4"/>
      <c r="R27" s="3"/>
      <c r="S27" s="4"/>
      <c r="T27" s="3"/>
      <c r="U27" s="4"/>
      <c r="V27" s="3"/>
      <c r="W27" s="4"/>
      <c r="X27" s="3"/>
      <c r="Y27" s="4"/>
      <c r="Z27" s="3"/>
      <c r="AA27" s="4"/>
      <c r="AB27" s="3"/>
      <c r="AC27" s="4"/>
      <c r="AD27" s="3"/>
      <c r="AE27" s="4"/>
      <c r="AF27" s="3"/>
      <c r="AG27" s="4"/>
      <c r="AH27" s="3"/>
      <c r="AI27" s="4"/>
      <c r="AJ27" s="3"/>
      <c r="AK27" s="4"/>
      <c r="AL27" s="3">
        <v>1801009</v>
      </c>
      <c r="AM27" s="4" t="s">
        <v>26</v>
      </c>
      <c r="AN27" s="3">
        <v>1953538</v>
      </c>
      <c r="AO27" s="4" t="s">
        <v>26</v>
      </c>
      <c r="AP27" s="3">
        <v>2065273</v>
      </c>
      <c r="AQ27" s="4" t="s">
        <v>26</v>
      </c>
      <c r="AR27" s="3">
        <v>2012818</v>
      </c>
      <c r="AS27" s="4" t="s">
        <v>26</v>
      </c>
      <c r="AT27" s="3">
        <v>2011790</v>
      </c>
      <c r="AU27" s="4" t="s">
        <v>26</v>
      </c>
      <c r="AV27" s="3"/>
      <c r="AW27" s="4"/>
      <c r="AX27" s="3"/>
      <c r="AY27" s="4"/>
    </row>
    <row r="28" spans="1:51" ht="39" customHeight="1" x14ac:dyDescent="0.4">
      <c r="A28" s="1" t="s">
        <v>52</v>
      </c>
      <c r="B28" s="2"/>
      <c r="C28" s="1"/>
      <c r="D28" s="2"/>
      <c r="E28" s="1"/>
      <c r="F28" s="2"/>
      <c r="G28" s="1"/>
      <c r="H28" s="2"/>
      <c r="I28" s="1"/>
      <c r="J28" s="2"/>
      <c r="K28" s="1"/>
      <c r="L28" s="2"/>
      <c r="M28" s="1"/>
      <c r="N28" s="2"/>
      <c r="O28" s="1"/>
      <c r="P28" s="2"/>
      <c r="Q28" s="1"/>
      <c r="R28" s="2"/>
      <c r="S28" s="1"/>
      <c r="T28" s="2"/>
      <c r="U28" s="1"/>
      <c r="V28" s="2"/>
      <c r="W28" s="1"/>
      <c r="X28" s="2"/>
      <c r="Y28" s="1"/>
      <c r="Z28" s="2"/>
      <c r="AA28" s="1"/>
      <c r="AB28" s="2"/>
      <c r="AC28" s="1"/>
      <c r="AD28" s="2"/>
      <c r="AE28" s="1"/>
      <c r="AF28" s="2"/>
      <c r="AG28" s="1"/>
      <c r="AH28" s="2"/>
      <c r="AI28" s="1"/>
      <c r="AJ28" s="2"/>
      <c r="AK28" s="1"/>
      <c r="AL28" s="2"/>
      <c r="AM28" s="1"/>
      <c r="AN28" s="2"/>
      <c r="AO28" s="1"/>
      <c r="AP28" s="2"/>
      <c r="AQ28" s="1"/>
      <c r="AR28" s="2">
        <v>1730437.4663</v>
      </c>
      <c r="AS28" s="1" t="s">
        <v>26</v>
      </c>
      <c r="AT28" s="2">
        <v>1784939.1583</v>
      </c>
      <c r="AU28" s="1" t="s">
        <v>26</v>
      </c>
      <c r="AV28" s="2">
        <v>1856245.8779</v>
      </c>
      <c r="AW28" s="1" t="s">
        <v>26</v>
      </c>
      <c r="AX28" s="2">
        <v>1960272.21503512</v>
      </c>
      <c r="AY28" s="1" t="s">
        <v>26</v>
      </c>
    </row>
    <row r="29" spans="1:51" ht="39" customHeight="1" x14ac:dyDescent="0.4">
      <c r="A29" s="1" t="s">
        <v>53</v>
      </c>
      <c r="B29" s="3"/>
      <c r="C29" s="4"/>
      <c r="D29" s="3"/>
      <c r="E29" s="4"/>
      <c r="F29" s="3"/>
      <c r="G29" s="4"/>
      <c r="H29" s="3"/>
      <c r="I29" s="4"/>
      <c r="J29" s="3"/>
      <c r="K29" s="4"/>
      <c r="L29" s="3">
        <v>1296985</v>
      </c>
      <c r="M29" s="4" t="s">
        <v>26</v>
      </c>
      <c r="N29" s="3">
        <v>1440031.35</v>
      </c>
      <c r="O29" s="4" t="s">
        <v>26</v>
      </c>
      <c r="P29" s="3">
        <v>1570035</v>
      </c>
      <c r="Q29" s="4" t="s">
        <v>26</v>
      </c>
      <c r="R29" s="3">
        <v>1655235.6</v>
      </c>
      <c r="S29" s="4" t="s">
        <v>26</v>
      </c>
      <c r="T29" s="3">
        <v>1728469.28</v>
      </c>
      <c r="U29" s="4" t="s">
        <v>26</v>
      </c>
      <c r="V29" s="3">
        <v>1780059.8</v>
      </c>
      <c r="W29" s="4" t="s">
        <v>26</v>
      </c>
      <c r="X29" s="3">
        <v>1812587.02</v>
      </c>
      <c r="Y29" s="4" t="s">
        <v>26</v>
      </c>
      <c r="Z29" s="3">
        <v>1870918.11</v>
      </c>
      <c r="AA29" s="4" t="s">
        <v>26</v>
      </c>
      <c r="AB29" s="3">
        <v>1948913.79684202</v>
      </c>
      <c r="AC29" s="4" t="s">
        <v>26</v>
      </c>
      <c r="AD29" s="3">
        <v>1991708.3795687</v>
      </c>
      <c r="AE29" s="4" t="s">
        <v>26</v>
      </c>
      <c r="AF29" s="3">
        <v>1993559.3919798599</v>
      </c>
      <c r="AG29" s="4" t="s">
        <v>26</v>
      </c>
      <c r="AH29" s="3">
        <v>2064756.0744421701</v>
      </c>
      <c r="AI29" s="4" t="s">
        <v>26</v>
      </c>
      <c r="AJ29" s="3">
        <v>2157272.3051570002</v>
      </c>
      <c r="AK29" s="4" t="s">
        <v>26</v>
      </c>
      <c r="AL29" s="3">
        <v>2225560.2782239998</v>
      </c>
      <c r="AM29" s="4" t="s">
        <v>26</v>
      </c>
      <c r="AN29" s="3">
        <v>2327176.4991979999</v>
      </c>
      <c r="AO29" s="4" t="s">
        <v>26</v>
      </c>
      <c r="AP29" s="3">
        <v>2431471.9853360001</v>
      </c>
      <c r="AQ29" s="4" t="s">
        <v>26</v>
      </c>
      <c r="AR29" s="3">
        <v>2477535.241047</v>
      </c>
      <c r="AS29" s="4" t="s">
        <v>26</v>
      </c>
      <c r="AT29" s="3">
        <v>2239305.4649109999</v>
      </c>
      <c r="AU29" s="4" t="s">
        <v>26</v>
      </c>
      <c r="AV29" s="3">
        <v>2363003.3173000002</v>
      </c>
      <c r="AW29" s="4" t="s">
        <v>26</v>
      </c>
      <c r="AX29" s="3"/>
      <c r="AY29" s="4"/>
    </row>
    <row r="30" spans="1:51" ht="29.25" customHeight="1" x14ac:dyDescent="0.4">
      <c r="A30" s="1" t="s">
        <v>54</v>
      </c>
      <c r="B30" s="2"/>
      <c r="C30" s="1"/>
      <c r="D30" s="2"/>
      <c r="E30" s="1"/>
      <c r="F30" s="2"/>
      <c r="G30" s="1"/>
      <c r="H30" s="2"/>
      <c r="I30" s="1"/>
      <c r="J30" s="2"/>
      <c r="K30" s="1"/>
      <c r="L30" s="2"/>
      <c r="M30" s="1"/>
      <c r="N30" s="2"/>
      <c r="O30" s="1"/>
      <c r="P30" s="2"/>
      <c r="Q30" s="1"/>
      <c r="R30" s="2"/>
      <c r="S30" s="1"/>
      <c r="T30" s="2"/>
      <c r="U30" s="1"/>
      <c r="V30" s="2"/>
      <c r="W30" s="1"/>
      <c r="X30" s="2"/>
      <c r="Y30" s="1"/>
      <c r="Z30" s="2"/>
      <c r="AA30" s="1"/>
      <c r="AB30" s="2">
        <v>16873.149000000001</v>
      </c>
      <c r="AC30" s="1" t="s">
        <v>26</v>
      </c>
      <c r="AD30" s="2">
        <v>14037.897000000001</v>
      </c>
      <c r="AE30" s="1" t="s">
        <v>26</v>
      </c>
      <c r="AF30" s="2">
        <v>12324.32</v>
      </c>
      <c r="AG30" s="1" t="s">
        <v>26</v>
      </c>
      <c r="AH30" s="2">
        <v>12375.02</v>
      </c>
      <c r="AI30" s="1" t="s">
        <v>26</v>
      </c>
      <c r="AJ30" s="2">
        <v>22494.581269099999</v>
      </c>
      <c r="AK30" s="1" t="s">
        <v>26</v>
      </c>
      <c r="AL30" s="2">
        <v>17468.32</v>
      </c>
      <c r="AM30" s="1" t="s">
        <v>26</v>
      </c>
      <c r="AN30" s="2">
        <v>23577.279999999999</v>
      </c>
      <c r="AO30" s="1" t="s">
        <v>26</v>
      </c>
      <c r="AP30" s="2">
        <v>13702.57</v>
      </c>
      <c r="AQ30" s="1" t="s">
        <v>26</v>
      </c>
      <c r="AR30" s="2">
        <v>15731.68</v>
      </c>
      <c r="AS30" s="1" t="s">
        <v>26</v>
      </c>
      <c r="AT30" s="2">
        <v>19601.356552000001</v>
      </c>
      <c r="AU30" s="1" t="s">
        <v>26</v>
      </c>
      <c r="AV30" s="2">
        <v>23288.627499999999</v>
      </c>
      <c r="AW30" s="1" t="s">
        <v>26</v>
      </c>
      <c r="AX30" s="2"/>
      <c r="AY30" s="1"/>
    </row>
    <row r="31" spans="1:51" ht="29.25" customHeight="1" x14ac:dyDescent="0.4">
      <c r="A31" s="1" t="s">
        <v>55</v>
      </c>
      <c r="B31" s="3"/>
      <c r="C31" s="4"/>
      <c r="D31" s="3"/>
      <c r="E31" s="4"/>
      <c r="F31" s="3"/>
      <c r="G31" s="4"/>
      <c r="H31" s="3"/>
      <c r="I31" s="4"/>
      <c r="J31" s="3"/>
      <c r="K31" s="4"/>
      <c r="L31" s="3"/>
      <c r="M31" s="4"/>
      <c r="N31" s="3"/>
      <c r="O31" s="4"/>
      <c r="P31" s="3"/>
      <c r="Q31" s="4"/>
      <c r="R31" s="3"/>
      <c r="S31" s="4"/>
      <c r="T31" s="3"/>
      <c r="U31" s="4"/>
      <c r="V31" s="3"/>
      <c r="W31" s="4"/>
      <c r="X31" s="3"/>
      <c r="Y31" s="4"/>
      <c r="Z31" s="3"/>
      <c r="AA31" s="4"/>
      <c r="AB31" s="3"/>
      <c r="AC31" s="4"/>
      <c r="AD31" s="3"/>
      <c r="AE31" s="4"/>
      <c r="AF31" s="3"/>
      <c r="AG31" s="4"/>
      <c r="AH31" s="3"/>
      <c r="AI31" s="4"/>
      <c r="AJ31" s="3">
        <v>170234.77</v>
      </c>
      <c r="AK31" s="4" t="s">
        <v>26</v>
      </c>
      <c r="AL31" s="3">
        <v>186150.46</v>
      </c>
      <c r="AM31" s="4" t="s">
        <v>26</v>
      </c>
      <c r="AN31" s="3">
        <v>209450.07</v>
      </c>
      <c r="AO31" s="4" t="s">
        <v>26</v>
      </c>
      <c r="AP31" s="3">
        <v>222588.42</v>
      </c>
      <c r="AQ31" s="4" t="s">
        <v>26</v>
      </c>
      <c r="AR31" s="3">
        <v>253456.66</v>
      </c>
      <c r="AS31" s="4" t="s">
        <v>26</v>
      </c>
      <c r="AT31" s="3">
        <v>294953.78999999998</v>
      </c>
      <c r="AU31" s="4" t="s">
        <v>26</v>
      </c>
      <c r="AV31" s="3">
        <v>344444.77</v>
      </c>
      <c r="AW31" s="4" t="s">
        <v>26</v>
      </c>
      <c r="AX31" s="3"/>
      <c r="AY31" s="4"/>
    </row>
    <row r="32" spans="1:51" ht="29.25" customHeight="1" x14ac:dyDescent="0.4">
      <c r="A32" s="1" t="s">
        <v>56</v>
      </c>
      <c r="B32" s="2"/>
      <c r="C32" s="1"/>
      <c r="D32" s="2"/>
      <c r="E32" s="1"/>
      <c r="F32" s="2"/>
      <c r="G32" s="1"/>
      <c r="H32" s="2"/>
      <c r="I32" s="1"/>
      <c r="J32" s="2"/>
      <c r="K32" s="1"/>
      <c r="L32" s="2"/>
      <c r="M32" s="1"/>
      <c r="N32" s="2"/>
      <c r="O32" s="1"/>
      <c r="P32" s="2"/>
      <c r="Q32" s="1"/>
      <c r="R32" s="2"/>
      <c r="S32" s="1"/>
      <c r="T32" s="2"/>
      <c r="U32" s="1"/>
      <c r="V32" s="2">
        <v>7835</v>
      </c>
      <c r="W32" s="1" t="s">
        <v>26</v>
      </c>
      <c r="X32" s="2">
        <v>17612</v>
      </c>
      <c r="Y32" s="1" t="s">
        <v>26</v>
      </c>
      <c r="Z32" s="2">
        <v>13851</v>
      </c>
      <c r="AA32" s="1" t="s">
        <v>26</v>
      </c>
      <c r="AB32" s="2">
        <v>10771</v>
      </c>
      <c r="AC32" s="1" t="s">
        <v>26</v>
      </c>
      <c r="AD32" s="2">
        <v>17158</v>
      </c>
      <c r="AE32" s="1" t="s">
        <v>26</v>
      </c>
      <c r="AF32" s="2">
        <v>18846</v>
      </c>
      <c r="AG32" s="1" t="s">
        <v>26</v>
      </c>
      <c r="AH32" s="2">
        <v>18066</v>
      </c>
      <c r="AI32" s="1" t="s">
        <v>26</v>
      </c>
      <c r="AJ32" s="2">
        <v>15702</v>
      </c>
      <c r="AK32" s="1" t="s">
        <v>26</v>
      </c>
      <c r="AL32" s="2">
        <v>12467</v>
      </c>
      <c r="AM32" s="1" t="s">
        <v>26</v>
      </c>
      <c r="AN32" s="2">
        <v>14827</v>
      </c>
      <c r="AO32" s="1" t="s">
        <v>26</v>
      </c>
      <c r="AP32" s="2">
        <v>13536</v>
      </c>
      <c r="AQ32" s="1" t="s">
        <v>26</v>
      </c>
      <c r="AR32" s="2">
        <v>12046</v>
      </c>
      <c r="AS32" s="1" t="s">
        <v>26</v>
      </c>
      <c r="AT32" s="2">
        <v>12733</v>
      </c>
      <c r="AU32" s="1" t="s">
        <v>26</v>
      </c>
      <c r="AV32" s="2">
        <v>15661</v>
      </c>
      <c r="AW32" s="1" t="s">
        <v>26</v>
      </c>
      <c r="AX32" s="2"/>
      <c r="AY32" s="1"/>
    </row>
    <row r="33" spans="1:51" ht="29.25" customHeight="1" x14ac:dyDescent="0.4">
      <c r="A33" s="1" t="s">
        <v>57</v>
      </c>
      <c r="B33" s="3"/>
      <c r="C33" s="4"/>
      <c r="D33" s="3"/>
      <c r="E33" s="4"/>
      <c r="F33" s="3"/>
      <c r="G33" s="4"/>
      <c r="H33" s="3"/>
      <c r="I33" s="4"/>
      <c r="J33" s="3"/>
      <c r="K33" s="4"/>
      <c r="L33" s="3"/>
      <c r="M33" s="4"/>
      <c r="N33" s="3"/>
      <c r="O33" s="4"/>
      <c r="P33" s="3"/>
      <c r="Q33" s="4"/>
      <c r="R33" s="3"/>
      <c r="S33" s="4"/>
      <c r="T33" s="3">
        <v>539.00599999999997</v>
      </c>
      <c r="U33" s="4" t="s">
        <v>26</v>
      </c>
      <c r="V33" s="3">
        <v>635.27200000000005</v>
      </c>
      <c r="W33" s="4" t="s">
        <v>26</v>
      </c>
      <c r="X33" s="3">
        <v>758.58799999999997</v>
      </c>
      <c r="Y33" s="4" t="s">
        <v>26</v>
      </c>
      <c r="Z33" s="3">
        <v>1008.696</v>
      </c>
      <c r="AA33" s="4" t="s">
        <v>26</v>
      </c>
      <c r="AB33" s="3">
        <v>1156.0429999999999</v>
      </c>
      <c r="AC33" s="4" t="s">
        <v>26</v>
      </c>
      <c r="AD33" s="3">
        <v>1320.797</v>
      </c>
      <c r="AE33" s="4" t="s">
        <v>26</v>
      </c>
      <c r="AF33" s="3">
        <v>1464.193</v>
      </c>
      <c r="AG33" s="4" t="s">
        <v>26</v>
      </c>
      <c r="AH33" s="3">
        <v>1964.8040592459699</v>
      </c>
      <c r="AI33" s="4" t="s">
        <v>26</v>
      </c>
      <c r="AJ33" s="3">
        <v>1901.7829165799999</v>
      </c>
      <c r="AK33" s="4" t="s">
        <v>26</v>
      </c>
      <c r="AL33" s="3">
        <v>3042.6149999999998</v>
      </c>
      <c r="AM33" s="4" t="s">
        <v>26</v>
      </c>
      <c r="AN33" s="3">
        <v>676.14599999999996</v>
      </c>
      <c r="AO33" s="4" t="s">
        <v>26</v>
      </c>
      <c r="AP33" s="3">
        <v>1603.32331224</v>
      </c>
      <c r="AQ33" s="4" t="s">
        <v>26</v>
      </c>
      <c r="AR33" s="3">
        <v>2441.0496899045902</v>
      </c>
      <c r="AS33" s="4" t="s">
        <v>26</v>
      </c>
      <c r="AT33" s="3">
        <v>2811.0055621699898</v>
      </c>
      <c r="AU33" s="4" t="s">
        <v>26</v>
      </c>
      <c r="AV33" s="3">
        <v>2782.6920034499999</v>
      </c>
      <c r="AW33" s="4" t="s">
        <v>26</v>
      </c>
      <c r="AX33" s="3">
        <v>2833.8890000000001</v>
      </c>
      <c r="AY33" s="4" t="s">
        <v>26</v>
      </c>
    </row>
    <row r="34" spans="1:51" ht="29.25" customHeight="1" x14ac:dyDescent="0.4">
      <c r="A34" s="1" t="s">
        <v>58</v>
      </c>
      <c r="B34" s="2">
        <v>353.42318467000001</v>
      </c>
      <c r="C34" s="1" t="s">
        <v>26</v>
      </c>
      <c r="D34" s="2">
        <v>353.35426794</v>
      </c>
      <c r="E34" s="1" t="s">
        <v>26</v>
      </c>
      <c r="F34" s="2">
        <v>366.38582694000002</v>
      </c>
      <c r="G34" s="1" t="s">
        <v>26</v>
      </c>
      <c r="H34" s="2">
        <v>419.37948799999998</v>
      </c>
      <c r="I34" s="1" t="s">
        <v>26</v>
      </c>
      <c r="J34" s="2">
        <v>499.59515619000001</v>
      </c>
      <c r="K34" s="1" t="s">
        <v>26</v>
      </c>
      <c r="L34" s="2">
        <v>647.70009904000005</v>
      </c>
      <c r="M34" s="1" t="s">
        <v>26</v>
      </c>
      <c r="N34" s="2">
        <v>745.95698134999998</v>
      </c>
      <c r="O34" s="1" t="s">
        <v>26</v>
      </c>
      <c r="P34" s="2">
        <v>727.11386691999996</v>
      </c>
      <c r="Q34" s="1" t="s">
        <v>26</v>
      </c>
      <c r="R34" s="2">
        <v>741.81243761999997</v>
      </c>
      <c r="S34" s="1" t="s">
        <v>26</v>
      </c>
      <c r="T34" s="2">
        <v>747.68722926999999</v>
      </c>
      <c r="U34" s="1" t="s">
        <v>26</v>
      </c>
      <c r="V34" s="2">
        <v>760.33595935000005</v>
      </c>
      <c r="W34" s="1" t="s">
        <v>26</v>
      </c>
      <c r="X34" s="2">
        <v>752.71380031000103</v>
      </c>
      <c r="Y34" s="1" t="s">
        <v>26</v>
      </c>
      <c r="Z34" s="2">
        <v>763.47468990000004</v>
      </c>
      <c r="AA34" s="1" t="s">
        <v>26</v>
      </c>
      <c r="AB34" s="2">
        <v>849.89378803000102</v>
      </c>
      <c r="AC34" s="1" t="s">
        <v>26</v>
      </c>
      <c r="AD34" s="2">
        <v>993.48407159179999</v>
      </c>
      <c r="AE34" s="1" t="s">
        <v>26</v>
      </c>
      <c r="AF34" s="2">
        <v>1134.1919341810999</v>
      </c>
      <c r="AG34" s="1" t="s">
        <v>26</v>
      </c>
      <c r="AH34" s="2">
        <v>1263.7233446466</v>
      </c>
      <c r="AI34" s="1" t="s">
        <v>26</v>
      </c>
      <c r="AJ34" s="2">
        <v>1421.1257282394999</v>
      </c>
      <c r="AK34" s="1" t="s">
        <v>26</v>
      </c>
      <c r="AL34" s="2">
        <v>1603.2472835439</v>
      </c>
      <c r="AM34" s="1" t="s">
        <v>26</v>
      </c>
      <c r="AN34" s="2">
        <v>1709.2385263491999</v>
      </c>
      <c r="AO34" s="1" t="s">
        <v>26</v>
      </c>
      <c r="AP34" s="2">
        <v>1783.8783825570999</v>
      </c>
      <c r="AQ34" s="1" t="s">
        <v>26</v>
      </c>
      <c r="AR34" s="2">
        <v>1805.3391448344</v>
      </c>
      <c r="AS34" s="1" t="s">
        <v>26</v>
      </c>
      <c r="AT34" s="2"/>
      <c r="AU34" s="1"/>
      <c r="AV34" s="2"/>
      <c r="AW34" s="1"/>
      <c r="AX34" s="2"/>
      <c r="AY34" s="1"/>
    </row>
    <row r="35" spans="1:51" ht="29.25" customHeight="1" x14ac:dyDescent="0.4">
      <c r="A35" s="1" t="s">
        <v>59</v>
      </c>
      <c r="B35" s="3"/>
      <c r="C35" s="4"/>
      <c r="D35" s="3"/>
      <c r="E35" s="4"/>
      <c r="F35" s="3"/>
      <c r="G35" s="4"/>
      <c r="H35" s="3"/>
      <c r="I35" s="4"/>
      <c r="J35" s="3"/>
      <c r="K35" s="4"/>
      <c r="L35" s="3"/>
      <c r="M35" s="4"/>
      <c r="N35" s="3"/>
      <c r="O35" s="4"/>
      <c r="P35" s="3">
        <v>59759</v>
      </c>
      <c r="Q35" s="4" t="s">
        <v>26</v>
      </c>
      <c r="R35" s="3">
        <v>65032</v>
      </c>
      <c r="S35" s="4" t="s">
        <v>26</v>
      </c>
      <c r="T35" s="3">
        <v>69285</v>
      </c>
      <c r="U35" s="4" t="s">
        <v>26</v>
      </c>
      <c r="V35" s="3">
        <v>74185</v>
      </c>
      <c r="W35" s="4" t="s">
        <v>26</v>
      </c>
      <c r="X35" s="3">
        <v>79151</v>
      </c>
      <c r="Y35" s="4" t="s">
        <v>26</v>
      </c>
      <c r="Z35" s="3">
        <v>83618</v>
      </c>
      <c r="AA35" s="4" t="s">
        <v>26</v>
      </c>
      <c r="AB35" s="3">
        <v>85379</v>
      </c>
      <c r="AC35" s="4" t="s">
        <v>26</v>
      </c>
      <c r="AD35" s="3">
        <v>86735</v>
      </c>
      <c r="AE35" s="4" t="s">
        <v>26</v>
      </c>
      <c r="AF35" s="3">
        <v>88968</v>
      </c>
      <c r="AG35" s="4" t="s">
        <v>26</v>
      </c>
      <c r="AH35" s="3">
        <v>70246</v>
      </c>
      <c r="AI35" s="4" t="s">
        <v>26</v>
      </c>
      <c r="AJ35" s="3">
        <v>59742</v>
      </c>
      <c r="AK35" s="4" t="s">
        <v>26</v>
      </c>
      <c r="AL35" s="3">
        <v>58909.814408594997</v>
      </c>
      <c r="AM35" s="4" t="s">
        <v>26</v>
      </c>
      <c r="AN35" s="3">
        <v>172270.44681208499</v>
      </c>
      <c r="AO35" s="4" t="s">
        <v>26</v>
      </c>
      <c r="AP35" s="3">
        <v>199089.957023725</v>
      </c>
      <c r="AQ35" s="4" t="s">
        <v>26</v>
      </c>
      <c r="AR35" s="3">
        <v>229484.39186010501</v>
      </c>
      <c r="AS35" s="4" t="s">
        <v>26</v>
      </c>
      <c r="AT35" s="3">
        <v>231956</v>
      </c>
      <c r="AU35" s="4" t="s">
        <v>26</v>
      </c>
      <c r="AV35" s="3">
        <v>230795</v>
      </c>
      <c r="AW35" s="4" t="s">
        <v>26</v>
      </c>
      <c r="AX35" s="3"/>
      <c r="AY35" s="4"/>
    </row>
    <row r="36" spans="1:51" ht="29.25" customHeight="1" x14ac:dyDescent="0.4">
      <c r="A36" s="1" t="s">
        <v>60</v>
      </c>
      <c r="B36" s="2"/>
      <c r="C36" s="1"/>
      <c r="D36" s="2"/>
      <c r="E36" s="1"/>
      <c r="F36" s="2"/>
      <c r="G36" s="1"/>
      <c r="H36" s="2"/>
      <c r="I36" s="1"/>
      <c r="J36" s="2"/>
      <c r="K36" s="1"/>
      <c r="L36" s="2"/>
      <c r="M36" s="1"/>
      <c r="N36" s="2"/>
      <c r="O36" s="1"/>
      <c r="P36" s="2"/>
      <c r="Q36" s="1"/>
      <c r="R36" s="2"/>
      <c r="S36" s="1"/>
      <c r="T36" s="2"/>
      <c r="U36" s="1"/>
      <c r="V36" s="2">
        <v>14282</v>
      </c>
      <c r="W36" s="1" t="s">
        <v>26</v>
      </c>
      <c r="X36" s="2">
        <v>17764</v>
      </c>
      <c r="Y36" s="1" t="s">
        <v>26</v>
      </c>
      <c r="Z36" s="2">
        <v>17706</v>
      </c>
      <c r="AA36" s="1" t="s">
        <v>26</v>
      </c>
      <c r="AB36" s="2">
        <v>18584</v>
      </c>
      <c r="AC36" s="1" t="s">
        <v>26</v>
      </c>
      <c r="AD36" s="2">
        <v>18460</v>
      </c>
      <c r="AE36" s="1" t="s">
        <v>26</v>
      </c>
      <c r="AF36" s="2">
        <v>17818</v>
      </c>
      <c r="AG36" s="1" t="s">
        <v>26</v>
      </c>
      <c r="AH36" s="2">
        <v>16400</v>
      </c>
      <c r="AI36" s="1" t="s">
        <v>26</v>
      </c>
      <c r="AJ36" s="2">
        <v>13582</v>
      </c>
      <c r="AK36" s="1" t="s">
        <v>26</v>
      </c>
      <c r="AL36" s="2">
        <v>12042</v>
      </c>
      <c r="AM36" s="1" t="s">
        <v>26</v>
      </c>
      <c r="AN36" s="2">
        <v>11517</v>
      </c>
      <c r="AO36" s="1" t="s">
        <v>26</v>
      </c>
      <c r="AP36" s="2">
        <v>11668</v>
      </c>
      <c r="AQ36" s="1" t="s">
        <v>26</v>
      </c>
      <c r="AR36" s="2">
        <v>13913</v>
      </c>
      <c r="AS36" s="1" t="s">
        <v>26</v>
      </c>
      <c r="AT36" s="2">
        <v>12902</v>
      </c>
      <c r="AU36" s="1" t="s">
        <v>26</v>
      </c>
      <c r="AV36" s="2">
        <v>16110</v>
      </c>
      <c r="AW36" s="1" t="s">
        <v>26</v>
      </c>
      <c r="AX36" s="2"/>
      <c r="AY36" s="1"/>
    </row>
    <row r="37" spans="1:51" ht="29.25" customHeight="1" x14ac:dyDescent="0.4">
      <c r="A37" s="1" t="s">
        <v>61</v>
      </c>
      <c r="B37" s="3"/>
      <c r="C37" s="4"/>
      <c r="D37" s="3"/>
      <c r="E37" s="4"/>
      <c r="F37" s="3"/>
      <c r="G37" s="4"/>
      <c r="H37" s="3"/>
      <c r="I37" s="4"/>
      <c r="J37" s="3"/>
      <c r="K37" s="4"/>
      <c r="L37" s="3"/>
      <c r="M37" s="4"/>
      <c r="N37" s="3">
        <v>257.08095463326998</v>
      </c>
      <c r="O37" s="4" t="s">
        <v>26</v>
      </c>
      <c r="P37" s="3">
        <v>592.27946732979501</v>
      </c>
      <c r="Q37" s="4" t="s">
        <v>26</v>
      </c>
      <c r="R37" s="3">
        <v>889.03942527858305</v>
      </c>
      <c r="S37" s="4" t="s">
        <v>26</v>
      </c>
      <c r="T37" s="3">
        <v>918.34915838377003</v>
      </c>
      <c r="U37" s="4" t="s">
        <v>26</v>
      </c>
      <c r="V37" s="3">
        <v>1048.7976217810899</v>
      </c>
      <c r="W37" s="4" t="s">
        <v>26</v>
      </c>
      <c r="X37" s="3">
        <v>1402.5898601850199</v>
      </c>
      <c r="Y37" s="4" t="s">
        <v>26</v>
      </c>
      <c r="Z37" s="3">
        <v>1594.36024633641</v>
      </c>
      <c r="AA37" s="4" t="s">
        <v>26</v>
      </c>
      <c r="AB37" s="3">
        <v>2050.0582798404698</v>
      </c>
      <c r="AC37" s="4" t="s">
        <v>26</v>
      </c>
      <c r="AD37" s="3">
        <v>2796.0232498598002</v>
      </c>
      <c r="AE37" s="4" t="s">
        <v>26</v>
      </c>
      <c r="AF37" s="3">
        <v>4268.4253337983</v>
      </c>
      <c r="AG37" s="4" t="s">
        <v>26</v>
      </c>
      <c r="AH37" s="3">
        <v>5391.6246206448996</v>
      </c>
      <c r="AI37" s="4" t="s">
        <v>26</v>
      </c>
      <c r="AJ37" s="3">
        <v>6512.3190718224996</v>
      </c>
      <c r="AK37" s="4" t="s">
        <v>26</v>
      </c>
      <c r="AL37" s="3">
        <v>8705.7119429789</v>
      </c>
      <c r="AM37" s="4" t="s">
        <v>26</v>
      </c>
      <c r="AN37" s="3">
        <v>10217.1349099827</v>
      </c>
      <c r="AO37" s="4" t="s">
        <v>26</v>
      </c>
      <c r="AP37" s="3">
        <v>12764.33</v>
      </c>
      <c r="AQ37" s="4" t="s">
        <v>26</v>
      </c>
      <c r="AR37" s="3">
        <v>14184.3432623843</v>
      </c>
      <c r="AS37" s="4" t="s">
        <v>26</v>
      </c>
      <c r="AT37" s="3">
        <v>15780.878113999999</v>
      </c>
      <c r="AU37" s="4" t="s">
        <v>26</v>
      </c>
      <c r="AV37" s="3">
        <v>18292.739461000001</v>
      </c>
      <c r="AW37" s="4" t="s">
        <v>26</v>
      </c>
      <c r="AX37" s="3">
        <v>21258.23</v>
      </c>
      <c r="AY37" s="4" t="s">
        <v>26</v>
      </c>
    </row>
    <row r="38" spans="1:51" ht="29.25" customHeight="1" x14ac:dyDescent="0.4">
      <c r="A38" s="1" t="s">
        <v>62</v>
      </c>
      <c r="B38" s="2"/>
      <c r="C38" s="1"/>
      <c r="D38" s="2"/>
      <c r="E38" s="1"/>
      <c r="F38" s="2"/>
      <c r="G38" s="1"/>
      <c r="H38" s="2"/>
      <c r="I38" s="1"/>
      <c r="J38" s="2"/>
      <c r="K38" s="1"/>
      <c r="L38" s="2"/>
      <c r="M38" s="1"/>
      <c r="N38" s="2"/>
      <c r="O38" s="1"/>
      <c r="P38" s="2"/>
      <c r="Q38" s="1"/>
      <c r="R38" s="2"/>
      <c r="S38" s="1"/>
      <c r="T38" s="2">
        <v>7851.94225009</v>
      </c>
      <c r="U38" s="1" t="s">
        <v>26</v>
      </c>
      <c r="V38" s="2">
        <v>7988.5877018199999</v>
      </c>
      <c r="W38" s="1" t="s">
        <v>26</v>
      </c>
      <c r="X38" s="2">
        <v>8573.0699328699993</v>
      </c>
      <c r="Y38" s="1" t="s">
        <v>26</v>
      </c>
      <c r="Z38" s="2">
        <v>10004.14039262</v>
      </c>
      <c r="AA38" s="1" t="s">
        <v>26</v>
      </c>
      <c r="AB38" s="2">
        <v>12300.687105810001</v>
      </c>
      <c r="AC38" s="1" t="s">
        <v>26</v>
      </c>
      <c r="AD38" s="2">
        <v>12757.091666759999</v>
      </c>
      <c r="AE38" s="1" t="s">
        <v>26</v>
      </c>
      <c r="AF38" s="2">
        <v>14579.44115153</v>
      </c>
      <c r="AG38" s="1" t="s">
        <v>26</v>
      </c>
      <c r="AH38" s="2">
        <v>15908.743963479999</v>
      </c>
      <c r="AI38" s="1" t="s">
        <v>26</v>
      </c>
      <c r="AJ38" s="2">
        <v>16096.44378172</v>
      </c>
      <c r="AK38" s="1" t="s">
        <v>26</v>
      </c>
      <c r="AL38" s="2">
        <v>17047.43482817</v>
      </c>
      <c r="AM38" s="1" t="s">
        <v>26</v>
      </c>
      <c r="AN38" s="2">
        <v>18883.718856520001</v>
      </c>
      <c r="AO38" s="1" t="s">
        <v>26</v>
      </c>
      <c r="AP38" s="2">
        <v>20433.202543840001</v>
      </c>
      <c r="AQ38" s="1" t="s">
        <v>26</v>
      </c>
      <c r="AR38" s="2">
        <v>23917.085499140001</v>
      </c>
      <c r="AS38" s="1" t="s">
        <v>26</v>
      </c>
      <c r="AT38" s="2">
        <v>27643.388787709999</v>
      </c>
      <c r="AU38" s="1" t="s">
        <v>26</v>
      </c>
      <c r="AV38" s="2">
        <v>30915.741775160001</v>
      </c>
      <c r="AW38" s="1" t="s">
        <v>26</v>
      </c>
      <c r="AX38" s="2">
        <v>987.40198710000004</v>
      </c>
      <c r="AY38" s="1" t="s">
        <v>26</v>
      </c>
    </row>
    <row r="39" spans="1:51" ht="29.25" customHeight="1" x14ac:dyDescent="0.4">
      <c r="A39" s="1" t="s">
        <v>63</v>
      </c>
      <c r="B39" s="3"/>
      <c r="C39" s="4"/>
      <c r="D39" s="3"/>
      <c r="E39" s="4"/>
      <c r="F39" s="3"/>
      <c r="G39" s="4"/>
      <c r="H39" s="3"/>
      <c r="I39" s="4"/>
      <c r="J39" s="3"/>
      <c r="K39" s="4"/>
      <c r="L39" s="3"/>
      <c r="M39" s="4"/>
      <c r="N39" s="3"/>
      <c r="O39" s="4"/>
      <c r="P39" s="3"/>
      <c r="Q39" s="4"/>
      <c r="R39" s="3"/>
      <c r="S39" s="4"/>
      <c r="T39" s="3"/>
      <c r="U39" s="4"/>
      <c r="V39" s="3"/>
      <c r="W39" s="4"/>
      <c r="X39" s="3"/>
      <c r="Y39" s="4"/>
      <c r="Z39" s="3"/>
      <c r="AA39" s="4"/>
      <c r="AB39" s="3">
        <v>18078.792000000001</v>
      </c>
      <c r="AC39" s="4" t="s">
        <v>26</v>
      </c>
      <c r="AD39" s="3">
        <v>43554.565246999999</v>
      </c>
      <c r="AE39" s="4" t="s">
        <v>26</v>
      </c>
      <c r="AF39" s="3">
        <v>50365.544000000002</v>
      </c>
      <c r="AG39" s="4" t="s">
        <v>26</v>
      </c>
      <c r="AH39" s="3">
        <v>42643.23</v>
      </c>
      <c r="AI39" s="4" t="s">
        <v>26</v>
      </c>
      <c r="AJ39" s="3">
        <v>41610.472999999998</v>
      </c>
      <c r="AK39" s="4" t="s">
        <v>26</v>
      </c>
      <c r="AL39" s="3">
        <v>55201.470582000002</v>
      </c>
      <c r="AM39" s="4" t="s">
        <v>26</v>
      </c>
      <c r="AN39" s="3">
        <v>52480.732141</v>
      </c>
      <c r="AO39" s="4" t="s">
        <v>26</v>
      </c>
      <c r="AP39" s="3">
        <v>54091.976124000001</v>
      </c>
      <c r="AQ39" s="4" t="s">
        <v>26</v>
      </c>
      <c r="AR39" s="3">
        <v>91710.363635999995</v>
      </c>
      <c r="AS39" s="4" t="s">
        <v>26</v>
      </c>
      <c r="AT39" s="3"/>
      <c r="AU39" s="4"/>
      <c r="AV39" s="3"/>
      <c r="AW39" s="4"/>
      <c r="AX39" s="3"/>
      <c r="AY39" s="4"/>
    </row>
    <row r="40" spans="1:51" ht="39" customHeight="1" x14ac:dyDescent="0.4">
      <c r="A40" s="1" t="s">
        <v>64</v>
      </c>
      <c r="B40" s="2"/>
      <c r="C40" s="1"/>
      <c r="D40" s="2"/>
      <c r="E40" s="1"/>
      <c r="F40" s="2"/>
      <c r="G40" s="1"/>
      <c r="H40" s="2"/>
      <c r="I40" s="1"/>
      <c r="J40" s="2"/>
      <c r="K40" s="1"/>
      <c r="L40" s="2"/>
      <c r="M40" s="1"/>
      <c r="N40" s="2"/>
      <c r="O40" s="1"/>
      <c r="P40" s="2"/>
      <c r="Q40" s="1"/>
      <c r="R40" s="2"/>
      <c r="S40" s="1"/>
      <c r="T40" s="2"/>
      <c r="U40" s="1"/>
      <c r="V40" s="2"/>
      <c r="W40" s="1"/>
      <c r="X40" s="2"/>
      <c r="Y40" s="1"/>
      <c r="Z40" s="2"/>
      <c r="AA40" s="1"/>
      <c r="AB40" s="2"/>
      <c r="AC40" s="1"/>
      <c r="AD40" s="2"/>
      <c r="AE40" s="1"/>
      <c r="AF40" s="2"/>
      <c r="AG40" s="1"/>
      <c r="AH40" s="2"/>
      <c r="AI40" s="1"/>
      <c r="AJ40" s="2"/>
      <c r="AK40" s="1"/>
      <c r="AL40" s="2"/>
      <c r="AM40" s="1"/>
      <c r="AN40" s="2"/>
      <c r="AO40" s="1"/>
      <c r="AP40" s="2"/>
      <c r="AQ40" s="1"/>
      <c r="AR40" s="2">
        <v>7457494.8631999996</v>
      </c>
      <c r="AS40" s="1" t="s">
        <v>26</v>
      </c>
      <c r="AT40" s="2">
        <v>8175384.3000999996</v>
      </c>
      <c r="AU40" s="1" t="s">
        <v>26</v>
      </c>
      <c r="AV40" s="2">
        <v>8876019.6944999993</v>
      </c>
      <c r="AW40" s="1" t="s">
        <v>26</v>
      </c>
      <c r="AX40" s="2">
        <v>10481978.495999999</v>
      </c>
      <c r="AY40" s="1" t="s">
        <v>26</v>
      </c>
    </row>
    <row r="41" spans="1:51" ht="39" customHeight="1" x14ac:dyDescent="0.4">
      <c r="A41" s="1" t="s">
        <v>65</v>
      </c>
      <c r="B41" s="3"/>
      <c r="C41" s="4"/>
      <c r="D41" s="3"/>
      <c r="E41" s="4"/>
      <c r="F41" s="3"/>
      <c r="G41" s="4"/>
      <c r="H41" s="3"/>
      <c r="I41" s="4"/>
      <c r="J41" s="3"/>
      <c r="K41" s="4"/>
      <c r="L41" s="3"/>
      <c r="M41" s="4"/>
      <c r="N41" s="3"/>
      <c r="O41" s="4"/>
      <c r="P41" s="3"/>
      <c r="Q41" s="4"/>
      <c r="R41" s="3"/>
      <c r="S41" s="4"/>
      <c r="T41" s="3"/>
      <c r="U41" s="4"/>
      <c r="V41" s="3"/>
      <c r="W41" s="4"/>
      <c r="X41" s="3"/>
      <c r="Y41" s="4"/>
      <c r="Z41" s="3"/>
      <c r="AA41" s="4"/>
      <c r="AB41" s="3"/>
      <c r="AC41" s="4"/>
      <c r="AD41" s="3"/>
      <c r="AE41" s="4"/>
      <c r="AF41" s="3"/>
      <c r="AG41" s="4"/>
      <c r="AH41" s="3">
        <v>757797.09950000001</v>
      </c>
      <c r="AI41" s="4" t="s">
        <v>26</v>
      </c>
      <c r="AJ41" s="3">
        <v>833362.56401062</v>
      </c>
      <c r="AK41" s="4" t="s">
        <v>26</v>
      </c>
      <c r="AL41" s="3">
        <v>958890.26749799994</v>
      </c>
      <c r="AM41" s="4" t="s">
        <v>26</v>
      </c>
      <c r="AN41" s="3">
        <v>1006082.4271269999</v>
      </c>
      <c r="AO41" s="4" t="s">
        <v>26</v>
      </c>
      <c r="AP41" s="3">
        <v>1271379.248226</v>
      </c>
      <c r="AQ41" s="4" t="s">
        <v>26</v>
      </c>
      <c r="AR41" s="3">
        <v>1580307.3606980001</v>
      </c>
      <c r="AS41" s="4" t="s">
        <v>26</v>
      </c>
      <c r="AT41" s="3">
        <v>1737077.296596</v>
      </c>
      <c r="AU41" s="4" t="s">
        <v>26</v>
      </c>
      <c r="AV41" s="3">
        <v>1822628.7050139999</v>
      </c>
      <c r="AW41" s="4" t="s">
        <v>26</v>
      </c>
      <c r="AX41" s="3"/>
      <c r="AY41" s="4"/>
    </row>
    <row r="42" spans="1:51" ht="39" customHeight="1" x14ac:dyDescent="0.4">
      <c r="A42" s="1" t="s">
        <v>66</v>
      </c>
      <c r="B42" s="2"/>
      <c r="C42" s="1"/>
      <c r="D42" s="2"/>
      <c r="E42" s="1"/>
      <c r="F42" s="2"/>
      <c r="G42" s="1"/>
      <c r="H42" s="2"/>
      <c r="I42" s="1"/>
      <c r="J42" s="2"/>
      <c r="K42" s="1"/>
      <c r="L42" s="2"/>
      <c r="M42" s="1"/>
      <c r="N42" s="2"/>
      <c r="O42" s="1"/>
      <c r="P42" s="2"/>
      <c r="Q42" s="1"/>
      <c r="R42" s="2"/>
      <c r="S42" s="1"/>
      <c r="T42" s="2"/>
      <c r="U42" s="1"/>
      <c r="V42" s="2"/>
      <c r="W42" s="1"/>
      <c r="X42" s="2">
        <v>4132790.6159999999</v>
      </c>
      <c r="Y42" s="1" t="s">
        <v>26</v>
      </c>
      <c r="Z42" s="2">
        <v>4989883.8480000002</v>
      </c>
      <c r="AA42" s="1" t="s">
        <v>26</v>
      </c>
      <c r="AB42" s="2">
        <v>5940047.693</v>
      </c>
      <c r="AC42" s="1" t="s">
        <v>26</v>
      </c>
      <c r="AD42" s="2">
        <v>7105493.9419999998</v>
      </c>
      <c r="AE42" s="1" t="s">
        <v>26</v>
      </c>
      <c r="AF42" s="2">
        <v>8344278.2920000004</v>
      </c>
      <c r="AG42" s="1" t="s">
        <v>26</v>
      </c>
      <c r="AH42" s="2">
        <v>9073793.2569999993</v>
      </c>
      <c r="AI42" s="1" t="s">
        <v>26</v>
      </c>
      <c r="AJ42" s="2">
        <v>9093430.1750000007</v>
      </c>
      <c r="AK42" s="1" t="s">
        <v>26</v>
      </c>
      <c r="AL42" s="2">
        <v>10436018.816</v>
      </c>
      <c r="AM42" s="1" t="s">
        <v>26</v>
      </c>
      <c r="AN42" s="2">
        <v>15777019.049000001</v>
      </c>
      <c r="AO42" s="1" t="s">
        <v>26</v>
      </c>
      <c r="AP42" s="2">
        <v>15721998.504000001</v>
      </c>
      <c r="AQ42" s="1" t="s">
        <v>26</v>
      </c>
      <c r="AR42" s="2">
        <v>18247496.594000001</v>
      </c>
      <c r="AS42" s="1" t="s">
        <v>26</v>
      </c>
      <c r="AT42" s="2">
        <v>20700111.855999999</v>
      </c>
      <c r="AU42" s="1" t="s">
        <v>26</v>
      </c>
      <c r="AV42" s="2">
        <v>27174449.539999999</v>
      </c>
      <c r="AW42" s="1" t="s">
        <v>26</v>
      </c>
      <c r="AX42" s="2"/>
      <c r="AY42" s="1"/>
    </row>
    <row r="43" spans="1:51" ht="39" customHeight="1" x14ac:dyDescent="0.4">
      <c r="A43" s="1" t="s">
        <v>67</v>
      </c>
      <c r="B43" s="3"/>
      <c r="C43" s="4"/>
      <c r="D43" s="3"/>
      <c r="E43" s="4"/>
      <c r="F43" s="3"/>
      <c r="G43" s="4"/>
      <c r="H43" s="3"/>
      <c r="I43" s="4"/>
      <c r="J43" s="3"/>
      <c r="K43" s="4"/>
      <c r="L43" s="3">
        <v>48476692</v>
      </c>
      <c r="M43" s="4" t="s">
        <v>26</v>
      </c>
      <c r="N43" s="3">
        <v>64299602</v>
      </c>
      <c r="O43" s="4" t="s">
        <v>26</v>
      </c>
      <c r="P43" s="3">
        <v>83479224</v>
      </c>
      <c r="Q43" s="4" t="s">
        <v>26</v>
      </c>
      <c r="R43" s="3">
        <v>107478714</v>
      </c>
      <c r="S43" s="4" t="s">
        <v>26</v>
      </c>
      <c r="T43" s="3">
        <v>123520356</v>
      </c>
      <c r="U43" s="4" t="s">
        <v>26</v>
      </c>
      <c r="V43" s="3">
        <v>146887411</v>
      </c>
      <c r="W43" s="4" t="s">
        <v>26</v>
      </c>
      <c r="X43" s="3">
        <v>287040145.56777298</v>
      </c>
      <c r="Y43" s="4" t="s">
        <v>26</v>
      </c>
      <c r="Z43" s="3">
        <v>253164936.074148</v>
      </c>
      <c r="AA43" s="4" t="s">
        <v>26</v>
      </c>
      <c r="AB43" s="3">
        <v>314825760.24298298</v>
      </c>
      <c r="AC43" s="4" t="s">
        <v>26</v>
      </c>
      <c r="AD43" s="3">
        <v>414238926.08187097</v>
      </c>
      <c r="AE43" s="4" t="s">
        <v>26</v>
      </c>
      <c r="AF43" s="3">
        <v>434857485.08670098</v>
      </c>
      <c r="AG43" s="4" t="s">
        <v>26</v>
      </c>
      <c r="AH43" s="3">
        <v>553756304.96140301</v>
      </c>
      <c r="AI43" s="4" t="s">
        <v>26</v>
      </c>
      <c r="AJ43" s="3">
        <v>573209034.42378497</v>
      </c>
      <c r="AK43" s="4" t="s">
        <v>26</v>
      </c>
      <c r="AL43" s="3">
        <v>645121105.093297</v>
      </c>
      <c r="AM43" s="4" t="s">
        <v>26</v>
      </c>
      <c r="AN43" s="3">
        <v>711317588.83859897</v>
      </c>
      <c r="AO43" s="4" t="s">
        <v>26</v>
      </c>
      <c r="AP43" s="3">
        <v>725901838.45485198</v>
      </c>
      <c r="AQ43" s="4" t="s">
        <v>26</v>
      </c>
      <c r="AR43" s="3">
        <v>756238847.25208795</v>
      </c>
      <c r="AS43" s="4" t="s">
        <v>26</v>
      </c>
      <c r="AT43" s="3">
        <v>945864865.56225598</v>
      </c>
      <c r="AU43" s="4" t="s">
        <v>26</v>
      </c>
      <c r="AV43" s="3">
        <v>1068839851.7147</v>
      </c>
      <c r="AW43" s="4" t="s">
        <v>26</v>
      </c>
      <c r="AX43" s="3">
        <v>1133681544.98051</v>
      </c>
      <c r="AY43" s="4" t="s">
        <v>26</v>
      </c>
    </row>
    <row r="44" spans="1:51" ht="39" customHeight="1" x14ac:dyDescent="0.4">
      <c r="A44" s="1" t="s">
        <v>68</v>
      </c>
      <c r="B44" s="2"/>
      <c r="C44" s="1"/>
      <c r="D44" s="2"/>
      <c r="E44" s="1"/>
      <c r="F44" s="2">
        <v>100654.74099999999</v>
      </c>
      <c r="G44" s="1" t="s">
        <v>26</v>
      </c>
      <c r="H44" s="2">
        <v>98587.491999999998</v>
      </c>
      <c r="I44" s="1" t="s">
        <v>26</v>
      </c>
      <c r="J44" s="2">
        <v>107167.95</v>
      </c>
      <c r="K44" s="1" t="s">
        <v>26</v>
      </c>
      <c r="L44" s="2">
        <v>113196.789</v>
      </c>
      <c r="M44" s="1" t="s">
        <v>26</v>
      </c>
      <c r="N44" s="2">
        <v>122013.326</v>
      </c>
      <c r="O44" s="1" t="s">
        <v>26</v>
      </c>
      <c r="P44" s="2">
        <v>133686.978</v>
      </c>
      <c r="Q44" s="1" t="s">
        <v>26</v>
      </c>
      <c r="R44" s="2">
        <v>151004.079</v>
      </c>
      <c r="S44" s="1" t="s">
        <v>26</v>
      </c>
      <c r="T44" s="2">
        <v>169999.704</v>
      </c>
      <c r="U44" s="1" t="s">
        <v>26</v>
      </c>
      <c r="V44" s="2">
        <v>194428.10200000001</v>
      </c>
      <c r="W44" s="1" t="s">
        <v>26</v>
      </c>
      <c r="X44" s="2">
        <v>219053.139</v>
      </c>
      <c r="Y44" s="1" t="s">
        <v>26</v>
      </c>
      <c r="Z44" s="2">
        <v>241024.7</v>
      </c>
      <c r="AA44" s="1" t="s">
        <v>26</v>
      </c>
      <c r="AB44" s="2">
        <v>262898.3</v>
      </c>
      <c r="AC44" s="1" t="s">
        <v>26</v>
      </c>
      <c r="AD44" s="2">
        <v>279968.2</v>
      </c>
      <c r="AE44" s="1" t="s">
        <v>26</v>
      </c>
      <c r="AF44" s="2">
        <v>302847.90000000002</v>
      </c>
      <c r="AG44" s="1" t="s">
        <v>26</v>
      </c>
      <c r="AH44" s="2">
        <v>317345.09999999998</v>
      </c>
      <c r="AI44" s="1" t="s">
        <v>26</v>
      </c>
      <c r="AJ44" s="2">
        <v>330204.09999999998</v>
      </c>
      <c r="AK44" s="1" t="s">
        <v>26</v>
      </c>
      <c r="AL44" s="2">
        <v>350837.3</v>
      </c>
      <c r="AM44" s="1" t="s">
        <v>26</v>
      </c>
      <c r="AN44" s="2">
        <v>388772.7</v>
      </c>
      <c r="AO44" s="1" t="s">
        <v>26</v>
      </c>
      <c r="AP44" s="2">
        <v>424242.9</v>
      </c>
      <c r="AQ44" s="1" t="s">
        <v>26</v>
      </c>
      <c r="AR44" s="2">
        <v>488827.6</v>
      </c>
      <c r="AS44" s="1" t="s">
        <v>26</v>
      </c>
      <c r="AT44" s="2">
        <v>554003.6</v>
      </c>
      <c r="AU44" s="1" t="s">
        <v>26</v>
      </c>
      <c r="AV44" s="2">
        <v>582394.1</v>
      </c>
      <c r="AW44" s="1" t="s">
        <v>26</v>
      </c>
      <c r="AX44" s="2">
        <v>628403.5</v>
      </c>
      <c r="AY44" s="1" t="s">
        <v>26</v>
      </c>
    </row>
    <row r="45" spans="1:51" ht="29.25" customHeight="1" x14ac:dyDescent="0.4">
      <c r="A45" s="1" t="s">
        <v>69</v>
      </c>
      <c r="B45" s="3"/>
      <c r="C45" s="4"/>
      <c r="D45" s="3"/>
      <c r="E45" s="4"/>
      <c r="F45" s="3"/>
      <c r="G45" s="4"/>
      <c r="H45" s="3"/>
      <c r="I45" s="4"/>
      <c r="J45" s="3"/>
      <c r="K45" s="4"/>
      <c r="L45" s="3"/>
      <c r="M45" s="4"/>
      <c r="N45" s="3"/>
      <c r="O45" s="4"/>
      <c r="P45" s="3"/>
      <c r="Q45" s="4"/>
      <c r="R45" s="3"/>
      <c r="S45" s="4"/>
      <c r="T45" s="3"/>
      <c r="U45" s="4"/>
      <c r="V45" s="3"/>
      <c r="W45" s="4"/>
      <c r="X45" s="3"/>
      <c r="Y45" s="4"/>
      <c r="Z45" s="3"/>
      <c r="AA45" s="4"/>
      <c r="AB45" s="3"/>
      <c r="AC45" s="4"/>
      <c r="AD45" s="3"/>
      <c r="AE45" s="4"/>
      <c r="AF45" s="3">
        <v>3725.8457674199999</v>
      </c>
      <c r="AG45" s="4" t="s">
        <v>26</v>
      </c>
      <c r="AH45" s="3">
        <v>3801.8205135150001</v>
      </c>
      <c r="AI45" s="4" t="s">
        <v>26</v>
      </c>
      <c r="AJ45" s="3">
        <v>4360.0785199339998</v>
      </c>
      <c r="AK45" s="4" t="s">
        <v>26</v>
      </c>
      <c r="AL45" s="3">
        <v>4592.989988796</v>
      </c>
      <c r="AM45" s="4" t="s">
        <v>26</v>
      </c>
      <c r="AN45" s="3">
        <v>4876.5068940069996</v>
      </c>
      <c r="AO45" s="4" t="s">
        <v>26</v>
      </c>
      <c r="AP45" s="3">
        <v>5118.2444714200001</v>
      </c>
      <c r="AQ45" s="4" t="s">
        <v>26</v>
      </c>
      <c r="AR45" s="3">
        <v>6822.9869177951996</v>
      </c>
      <c r="AS45" s="4" t="s">
        <v>26</v>
      </c>
      <c r="AT45" s="3">
        <v>7303.9278890095002</v>
      </c>
      <c r="AU45" s="4" t="s">
        <v>26</v>
      </c>
      <c r="AV45" s="3">
        <v>7878.9206824092998</v>
      </c>
      <c r="AW45" s="4" t="s">
        <v>26</v>
      </c>
      <c r="AX45" s="3"/>
      <c r="AY45" s="4"/>
    </row>
    <row r="46" spans="1:51" ht="39" customHeight="1" x14ac:dyDescent="0.4">
      <c r="A46" s="1" t="s">
        <v>70</v>
      </c>
      <c r="B46" s="2"/>
      <c r="C46" s="1"/>
      <c r="D46" s="2"/>
      <c r="E46" s="1"/>
      <c r="F46" s="2"/>
      <c r="G46" s="1"/>
      <c r="H46" s="2"/>
      <c r="I46" s="1"/>
      <c r="J46" s="2"/>
      <c r="K46" s="1"/>
      <c r="L46" s="2"/>
      <c r="M46" s="1"/>
      <c r="N46" s="2"/>
      <c r="O46" s="1"/>
      <c r="P46" s="2"/>
      <c r="Q46" s="1"/>
      <c r="R46" s="2">
        <v>1552542.6980000001</v>
      </c>
      <c r="S46" s="1" t="s">
        <v>26</v>
      </c>
      <c r="T46" s="2">
        <v>1345740.8060000001</v>
      </c>
      <c r="U46" s="1" t="s">
        <v>26</v>
      </c>
      <c r="V46" s="2">
        <v>1211683.07</v>
      </c>
      <c r="W46" s="1" t="s">
        <v>26</v>
      </c>
      <c r="X46" s="2">
        <v>1469436.706</v>
      </c>
      <c r="Y46" s="1" t="s">
        <v>26</v>
      </c>
      <c r="Z46" s="2">
        <v>1538620.0279999999</v>
      </c>
      <c r="AA46" s="1" t="s">
        <v>26</v>
      </c>
      <c r="AB46" s="2">
        <v>1513851.1040000001</v>
      </c>
      <c r="AC46" s="1" t="s">
        <v>26</v>
      </c>
      <c r="AD46" s="2">
        <v>1393147.963</v>
      </c>
      <c r="AE46" s="1" t="s">
        <v>26</v>
      </c>
      <c r="AF46" s="2">
        <v>1341056.4639999999</v>
      </c>
      <c r="AG46" s="1" t="s">
        <v>26</v>
      </c>
      <c r="AH46" s="2">
        <v>1241754.781</v>
      </c>
      <c r="AI46" s="1" t="s">
        <v>26</v>
      </c>
      <c r="AJ46" s="2">
        <v>1337375.0619999999</v>
      </c>
      <c r="AK46" s="1" t="s">
        <v>26</v>
      </c>
      <c r="AL46" s="2">
        <v>1488717.298</v>
      </c>
      <c r="AM46" s="1" t="s">
        <v>26</v>
      </c>
      <c r="AN46" s="2">
        <v>1933811.845</v>
      </c>
      <c r="AO46" s="1" t="s">
        <v>26</v>
      </c>
      <c r="AP46" s="2">
        <v>2509765.9160000002</v>
      </c>
      <c r="AQ46" s="1" t="s">
        <v>26</v>
      </c>
      <c r="AR46" s="2">
        <v>3440790.3461113698</v>
      </c>
      <c r="AS46" s="1" t="s">
        <v>26</v>
      </c>
      <c r="AT46" s="2">
        <v>4812890.0926366001</v>
      </c>
      <c r="AU46" s="1" t="s">
        <v>26</v>
      </c>
      <c r="AV46" s="2">
        <v>5440658.8711729599</v>
      </c>
      <c r="AW46" s="1" t="s">
        <v>26</v>
      </c>
      <c r="AX46" s="2"/>
      <c r="AY46" s="1"/>
    </row>
    <row r="47" spans="1:51" ht="29.25" customHeight="1" x14ac:dyDescent="0.4">
      <c r="A47" s="1" t="s">
        <v>71</v>
      </c>
      <c r="B47" s="3"/>
      <c r="C47" s="4"/>
      <c r="D47" s="3"/>
      <c r="E47" s="4"/>
      <c r="F47" s="3"/>
      <c r="G47" s="4"/>
      <c r="H47" s="3"/>
      <c r="I47" s="4"/>
      <c r="J47" s="3"/>
      <c r="K47" s="4"/>
      <c r="L47" s="3"/>
      <c r="M47" s="4"/>
      <c r="N47" s="3">
        <v>8601.6970000000001</v>
      </c>
      <c r="O47" s="4" t="s">
        <v>26</v>
      </c>
      <c r="P47" s="3">
        <v>3385.2379999999998</v>
      </c>
      <c r="Q47" s="4" t="s">
        <v>26</v>
      </c>
      <c r="R47" s="3">
        <v>17554.367517239902</v>
      </c>
      <c r="S47" s="4" t="s">
        <v>26</v>
      </c>
      <c r="T47" s="3">
        <v>25404.755323301801</v>
      </c>
      <c r="U47" s="4" t="s">
        <v>26</v>
      </c>
      <c r="V47" s="3">
        <v>44446.779998853701</v>
      </c>
      <c r="W47" s="4" t="s">
        <v>26</v>
      </c>
      <c r="X47" s="3">
        <v>58479.1983189741</v>
      </c>
      <c r="Y47" s="4" t="s">
        <v>26</v>
      </c>
      <c r="Z47" s="3">
        <v>67789.040483455203</v>
      </c>
      <c r="AA47" s="4" t="s">
        <v>26</v>
      </c>
      <c r="AB47" s="3">
        <v>79346.799622690902</v>
      </c>
      <c r="AC47" s="4" t="s">
        <v>26</v>
      </c>
      <c r="AD47" s="3">
        <v>99788.539112529194</v>
      </c>
      <c r="AE47" s="4" t="s">
        <v>26</v>
      </c>
      <c r="AF47" s="3">
        <v>110404.176146674</v>
      </c>
      <c r="AG47" s="4" t="s">
        <v>26</v>
      </c>
      <c r="AH47" s="3">
        <v>116804.017076473</v>
      </c>
      <c r="AI47" s="4" t="s">
        <v>26</v>
      </c>
      <c r="AJ47" s="3">
        <v>114509.826276165</v>
      </c>
      <c r="AK47" s="4" t="s">
        <v>26</v>
      </c>
      <c r="AL47" s="3">
        <v>119412.72374705</v>
      </c>
      <c r="AM47" s="4" t="s">
        <v>26</v>
      </c>
      <c r="AN47" s="3">
        <v>115934.001880764</v>
      </c>
      <c r="AO47" s="4" t="s">
        <v>26</v>
      </c>
      <c r="AP47" s="3">
        <v>125111.173759482</v>
      </c>
      <c r="AQ47" s="4" t="s">
        <v>26</v>
      </c>
      <c r="AR47" s="3">
        <v>113997.386511109</v>
      </c>
      <c r="AS47" s="4" t="s">
        <v>26</v>
      </c>
      <c r="AT47" s="3">
        <v>115419.48372377</v>
      </c>
      <c r="AU47" s="4" t="s">
        <v>26</v>
      </c>
      <c r="AV47" s="3">
        <v>116329.33220418201</v>
      </c>
      <c r="AW47" s="4" t="s">
        <v>26</v>
      </c>
      <c r="AX47" s="3"/>
      <c r="AY47" s="4"/>
    </row>
    <row r="48" spans="1:51" ht="39" customHeight="1" x14ac:dyDescent="0.4">
      <c r="A48" s="1" t="s">
        <v>72</v>
      </c>
      <c r="B48" s="2"/>
      <c r="C48" s="1"/>
      <c r="D48" s="2"/>
      <c r="E48" s="1"/>
      <c r="F48" s="2"/>
      <c r="G48" s="1"/>
      <c r="H48" s="2"/>
      <c r="I48" s="1"/>
      <c r="J48" s="2"/>
      <c r="K48" s="1"/>
      <c r="L48" s="2"/>
      <c r="M48" s="1"/>
      <c r="N48" s="2"/>
      <c r="O48" s="1"/>
      <c r="P48" s="2"/>
      <c r="Q48" s="1"/>
      <c r="R48" s="2"/>
      <c r="S48" s="1"/>
      <c r="T48" s="2">
        <v>251598000</v>
      </c>
      <c r="U48" s="1" t="s">
        <v>26</v>
      </c>
      <c r="V48" s="2">
        <v>262544000</v>
      </c>
      <c r="W48" s="1" t="s">
        <v>26</v>
      </c>
      <c r="X48" s="2">
        <v>291550000</v>
      </c>
      <c r="Y48" s="1" t="s">
        <v>26</v>
      </c>
      <c r="Z48" s="2">
        <v>302755000</v>
      </c>
      <c r="AA48" s="1" t="s">
        <v>26</v>
      </c>
      <c r="AB48" s="2">
        <v>313296000</v>
      </c>
      <c r="AC48" s="1" t="s">
        <v>26</v>
      </c>
      <c r="AD48" s="2">
        <v>343739000</v>
      </c>
      <c r="AE48" s="1" t="s">
        <v>26</v>
      </c>
      <c r="AF48" s="2">
        <v>309001940</v>
      </c>
      <c r="AG48" s="1" t="s">
        <v>26</v>
      </c>
      <c r="AH48" s="2">
        <v>315335000</v>
      </c>
      <c r="AI48" s="1" t="s">
        <v>26</v>
      </c>
      <c r="AJ48" s="2">
        <v>324794386.89999998</v>
      </c>
      <c r="AK48" s="1" t="s">
        <v>26</v>
      </c>
      <c r="AL48" s="2">
        <v>336051000</v>
      </c>
      <c r="AM48" s="1" t="s">
        <v>26</v>
      </c>
      <c r="AN48" s="2">
        <v>351692000</v>
      </c>
      <c r="AO48" s="1" t="s">
        <v>26</v>
      </c>
      <c r="AP48" s="2">
        <v>369387000</v>
      </c>
      <c r="AQ48" s="1" t="s">
        <v>26</v>
      </c>
      <c r="AR48" s="2">
        <v>384737402.37383699</v>
      </c>
      <c r="AS48" s="1" t="s">
        <v>26</v>
      </c>
      <c r="AT48" s="2">
        <v>426650681.07999998</v>
      </c>
      <c r="AU48" s="1" t="s">
        <v>26</v>
      </c>
      <c r="AV48" s="2"/>
      <c r="AW48" s="1"/>
      <c r="AX48" s="2"/>
      <c r="AY48" s="1"/>
    </row>
    <row r="49" spans="1:51" ht="29.25" customHeight="1" x14ac:dyDescent="0.4">
      <c r="A49" s="1" t="s">
        <v>73</v>
      </c>
      <c r="B49" s="3"/>
      <c r="C49" s="4"/>
      <c r="D49" s="3"/>
      <c r="E49" s="4"/>
      <c r="F49" s="3"/>
      <c r="G49" s="4"/>
      <c r="H49" s="3"/>
      <c r="I49" s="4"/>
      <c r="J49" s="3"/>
      <c r="K49" s="4"/>
      <c r="L49" s="3"/>
      <c r="M49" s="4"/>
      <c r="N49" s="3"/>
      <c r="O49" s="4"/>
      <c r="P49" s="3"/>
      <c r="Q49" s="4"/>
      <c r="R49" s="3"/>
      <c r="S49" s="4"/>
      <c r="T49" s="3"/>
      <c r="U49" s="4"/>
      <c r="V49" s="3">
        <v>2844.2013014972799</v>
      </c>
      <c r="W49" s="4" t="s">
        <v>26</v>
      </c>
      <c r="X49" s="3">
        <v>2972.3824792024898</v>
      </c>
      <c r="Y49" s="4" t="s">
        <v>26</v>
      </c>
      <c r="Z49" s="3">
        <v>3853.84469965673</v>
      </c>
      <c r="AA49" s="4" t="s">
        <v>26</v>
      </c>
      <c r="AB49" s="3">
        <v>5516.4094461370796</v>
      </c>
      <c r="AC49" s="4" t="s">
        <v>26</v>
      </c>
      <c r="AD49" s="3">
        <v>8308.43666111122</v>
      </c>
      <c r="AE49" s="4" t="s">
        <v>26</v>
      </c>
      <c r="AF49" s="3">
        <v>9286.1059428348708</v>
      </c>
      <c r="AG49" s="4" t="s">
        <v>26</v>
      </c>
      <c r="AH49" s="3">
        <v>8374.4062334506398</v>
      </c>
      <c r="AI49" s="4" t="s">
        <v>26</v>
      </c>
      <c r="AJ49" s="3">
        <v>10369.5867340393</v>
      </c>
      <c r="AK49" s="4" t="s">
        <v>26</v>
      </c>
      <c r="AL49" s="3">
        <v>12250.687216754501</v>
      </c>
      <c r="AM49" s="4" t="s">
        <v>26</v>
      </c>
      <c r="AN49" s="3">
        <v>15227.888788438901</v>
      </c>
      <c r="AO49" s="4" t="s">
        <v>26</v>
      </c>
      <c r="AP49" s="3">
        <v>17123.2230941706</v>
      </c>
      <c r="AQ49" s="4" t="s">
        <v>26</v>
      </c>
      <c r="AR49" s="3">
        <v>19791.480672953199</v>
      </c>
      <c r="AS49" s="4" t="s">
        <v>26</v>
      </c>
      <c r="AT49" s="3">
        <v>24240.604908754402</v>
      </c>
      <c r="AU49" s="4" t="s">
        <v>26</v>
      </c>
      <c r="AV49" s="3">
        <v>29774.7931423747</v>
      </c>
      <c r="AW49" s="4" t="s">
        <v>26</v>
      </c>
      <c r="AX49" s="3">
        <v>38847.859286550003</v>
      </c>
      <c r="AY49" s="4" t="s">
        <v>26</v>
      </c>
    </row>
    <row r="50" spans="1:51" ht="29.25" customHeight="1" x14ac:dyDescent="0.4">
      <c r="A50" s="1" t="s">
        <v>74</v>
      </c>
      <c r="B50" s="2"/>
      <c r="C50" s="1"/>
      <c r="D50" s="2"/>
      <c r="E50" s="1"/>
      <c r="F50" s="2"/>
      <c r="G50" s="1"/>
      <c r="H50" s="2"/>
      <c r="I50" s="1"/>
      <c r="J50" s="2"/>
      <c r="K50" s="1"/>
      <c r="L50" s="2"/>
      <c r="M50" s="1"/>
      <c r="N50" s="2"/>
      <c r="O50" s="1"/>
      <c r="P50" s="2"/>
      <c r="Q50" s="1"/>
      <c r="R50" s="2"/>
      <c r="S50" s="1"/>
      <c r="T50" s="2">
        <v>105.10599999999999</v>
      </c>
      <c r="U50" s="1" t="s">
        <v>26</v>
      </c>
      <c r="V50" s="2">
        <v>138.11199999999999</v>
      </c>
      <c r="W50" s="1" t="s">
        <v>26</v>
      </c>
      <c r="X50" s="2">
        <v>176.393</v>
      </c>
      <c r="Y50" s="1" t="s">
        <v>26</v>
      </c>
      <c r="Z50" s="2">
        <v>267.39299999999997</v>
      </c>
      <c r="AA50" s="1" t="s">
        <v>26</v>
      </c>
      <c r="AB50" s="2">
        <v>337.06900000000002</v>
      </c>
      <c r="AC50" s="1" t="s">
        <v>26</v>
      </c>
      <c r="AD50" s="2">
        <v>417.173</v>
      </c>
      <c r="AE50" s="1" t="s">
        <v>26</v>
      </c>
      <c r="AF50" s="2">
        <v>522.40700000000004</v>
      </c>
      <c r="AG50" s="1" t="s">
        <v>26</v>
      </c>
      <c r="AH50" s="2">
        <v>842.78963234000003</v>
      </c>
      <c r="AI50" s="1" t="s">
        <v>26</v>
      </c>
      <c r="AJ50" s="2">
        <v>1004.81471659</v>
      </c>
      <c r="AK50" s="1" t="s">
        <v>26</v>
      </c>
      <c r="AL50" s="2">
        <v>1165.07929242</v>
      </c>
      <c r="AM50" s="1" t="s">
        <v>26</v>
      </c>
      <c r="AN50" s="2">
        <v>1205.2976191600001</v>
      </c>
      <c r="AO50" s="1" t="s">
        <v>26</v>
      </c>
      <c r="AP50" s="2">
        <v>1300.6338471900001</v>
      </c>
      <c r="AQ50" s="1" t="s">
        <v>26</v>
      </c>
      <c r="AR50" s="2">
        <v>1405.1169833199999</v>
      </c>
      <c r="AS50" s="1" t="s">
        <v>26</v>
      </c>
      <c r="AT50" s="2">
        <v>881.75904000000003</v>
      </c>
      <c r="AU50" s="1" t="s">
        <v>26</v>
      </c>
      <c r="AV50" s="2">
        <v>1150.2639999999999</v>
      </c>
      <c r="AW50" s="1" t="s">
        <v>26</v>
      </c>
      <c r="AX50" s="2"/>
      <c r="AY50" s="1"/>
    </row>
    <row r="51" spans="1:51" ht="29.25" customHeight="1" x14ac:dyDescent="0.4">
      <c r="A51" s="1" t="s">
        <v>75</v>
      </c>
      <c r="B51" s="3"/>
      <c r="C51" s="4"/>
      <c r="D51" s="3"/>
      <c r="E51" s="4"/>
      <c r="F51" s="3"/>
      <c r="G51" s="4"/>
      <c r="H51" s="3"/>
      <c r="I51" s="4"/>
      <c r="J51" s="3"/>
      <c r="K51" s="4"/>
      <c r="L51" s="3"/>
      <c r="M51" s="4"/>
      <c r="N51" s="3"/>
      <c r="O51" s="4"/>
      <c r="P51" s="3"/>
      <c r="Q51" s="4"/>
      <c r="R51" s="3"/>
      <c r="S51" s="4"/>
      <c r="T51" s="3"/>
      <c r="U51" s="4"/>
      <c r="V51" s="3"/>
      <c r="W51" s="4"/>
      <c r="X51" s="3"/>
      <c r="Y51" s="4"/>
      <c r="Z51" s="3"/>
      <c r="AA51" s="4"/>
      <c r="AB51" s="3"/>
      <c r="AC51" s="4"/>
      <c r="AD51" s="3"/>
      <c r="AE51" s="4"/>
      <c r="AF51" s="3">
        <v>4967.3850000000002</v>
      </c>
      <c r="AG51" s="4" t="s">
        <v>26</v>
      </c>
      <c r="AH51" s="3">
        <v>5806.9250000000002</v>
      </c>
      <c r="AI51" s="4" t="s">
        <v>26</v>
      </c>
      <c r="AJ51" s="3">
        <v>7136.1</v>
      </c>
      <c r="AK51" s="4" t="s">
        <v>26</v>
      </c>
      <c r="AL51" s="3">
        <v>7697.4030000000002</v>
      </c>
      <c r="AM51" s="4" t="s">
        <v>26</v>
      </c>
      <c r="AN51" s="3">
        <v>5983.2150000000001</v>
      </c>
      <c r="AO51" s="4" t="s">
        <v>26</v>
      </c>
      <c r="AP51" s="3">
        <v>6700.1660000000002</v>
      </c>
      <c r="AQ51" s="4" t="s">
        <v>26</v>
      </c>
      <c r="AR51" s="3">
        <v>7382.1469999999999</v>
      </c>
      <c r="AS51" s="4" t="s">
        <v>26</v>
      </c>
      <c r="AT51" s="3">
        <v>8224.7350000000006</v>
      </c>
      <c r="AU51" s="4" t="s">
        <v>26</v>
      </c>
      <c r="AV51" s="3">
        <v>8707.7369999999992</v>
      </c>
      <c r="AW51" s="4" t="s">
        <v>26</v>
      </c>
      <c r="AX51" s="3"/>
      <c r="AY51" s="4"/>
    </row>
    <row r="52" spans="1:51" ht="39" customHeight="1" x14ac:dyDescent="0.4">
      <c r="A52" s="1" t="s">
        <v>76</v>
      </c>
      <c r="B52" s="2"/>
      <c r="C52" s="1"/>
      <c r="D52" s="2"/>
      <c r="E52" s="1"/>
      <c r="F52" s="2"/>
      <c r="G52" s="1"/>
      <c r="H52" s="2"/>
      <c r="I52" s="1"/>
      <c r="J52" s="2"/>
      <c r="K52" s="1"/>
      <c r="L52" s="2">
        <v>50257.088325260003</v>
      </c>
      <c r="M52" s="1" t="s">
        <v>26</v>
      </c>
      <c r="N52" s="2">
        <v>67824.637902749993</v>
      </c>
      <c r="O52" s="1" t="s">
        <v>26</v>
      </c>
      <c r="P52" s="2">
        <v>87474.759466770003</v>
      </c>
      <c r="Q52" s="1" t="s">
        <v>26</v>
      </c>
      <c r="R52" s="2">
        <v>108263.75026695</v>
      </c>
      <c r="S52" s="1" t="s">
        <v>26</v>
      </c>
      <c r="T52" s="2">
        <v>75749.298342669994</v>
      </c>
      <c r="U52" s="1" t="s">
        <v>26</v>
      </c>
      <c r="V52" s="2">
        <v>48455.635315710002</v>
      </c>
      <c r="W52" s="1" t="s">
        <v>26</v>
      </c>
      <c r="X52" s="2">
        <v>37307.55442511</v>
      </c>
      <c r="Y52" s="1" t="s">
        <v>26</v>
      </c>
      <c r="Z52" s="2">
        <v>31621.063301229999</v>
      </c>
      <c r="AA52" s="1" t="s">
        <v>26</v>
      </c>
      <c r="AB52" s="2">
        <v>34979.128256180004</v>
      </c>
      <c r="AC52" s="1" t="s">
        <v>26</v>
      </c>
      <c r="AD52" s="2">
        <v>45854.138333570001</v>
      </c>
      <c r="AE52" s="1" t="s">
        <v>26</v>
      </c>
      <c r="AF52" s="2">
        <v>56429.09761502</v>
      </c>
      <c r="AG52" s="1" t="s">
        <v>26</v>
      </c>
      <c r="AH52" s="2">
        <v>63099.079550770002</v>
      </c>
      <c r="AI52" s="1" t="s">
        <v>26</v>
      </c>
      <c r="AJ52" s="2">
        <v>70351.161264850001</v>
      </c>
      <c r="AK52" s="1" t="s">
        <v>26</v>
      </c>
      <c r="AL52" s="2">
        <v>81116.800021880001</v>
      </c>
      <c r="AM52" s="1" t="s">
        <v>26</v>
      </c>
      <c r="AN52" s="2">
        <v>94615.188680670006</v>
      </c>
      <c r="AO52" s="1" t="s">
        <v>26</v>
      </c>
      <c r="AP52" s="2">
        <v>104534.80499999999</v>
      </c>
      <c r="AQ52" s="1" t="s">
        <v>26</v>
      </c>
      <c r="AR52" s="2">
        <v>118445.7929</v>
      </c>
      <c r="AS52" s="1" t="s">
        <v>26</v>
      </c>
      <c r="AT52" s="2">
        <v>151067.6599</v>
      </c>
      <c r="AU52" s="1" t="s">
        <v>26</v>
      </c>
      <c r="AV52" s="2">
        <v>191148.6868</v>
      </c>
      <c r="AW52" s="1" t="s">
        <v>26</v>
      </c>
      <c r="AX52" s="2">
        <v>216058.04629999999</v>
      </c>
      <c r="AY52" s="1" t="s">
        <v>26</v>
      </c>
    </row>
    <row r="53" spans="1:51" ht="29.25" customHeight="1" x14ac:dyDescent="0.4">
      <c r="A53" s="1" t="s">
        <v>77</v>
      </c>
      <c r="B53" s="3"/>
      <c r="C53" s="4"/>
      <c r="D53" s="3"/>
      <c r="E53" s="4"/>
      <c r="F53" s="3"/>
      <c r="G53" s="4"/>
      <c r="H53" s="3"/>
      <c r="I53" s="4"/>
      <c r="J53" s="3"/>
      <c r="K53" s="4"/>
      <c r="L53" s="3"/>
      <c r="M53" s="4"/>
      <c r="N53" s="3"/>
      <c r="O53" s="4"/>
      <c r="P53" s="3"/>
      <c r="Q53" s="4"/>
      <c r="R53" s="3"/>
      <c r="S53" s="4"/>
      <c r="T53" s="3"/>
      <c r="U53" s="4"/>
      <c r="V53" s="3"/>
      <c r="W53" s="4"/>
      <c r="X53" s="3"/>
      <c r="Y53" s="4"/>
      <c r="Z53" s="3"/>
      <c r="AA53" s="4"/>
      <c r="AB53" s="3"/>
      <c r="AC53" s="4"/>
      <c r="AD53" s="3"/>
      <c r="AE53" s="4"/>
      <c r="AF53" s="3">
        <v>12610.912104970001</v>
      </c>
      <c r="AG53" s="4" t="s">
        <v>26</v>
      </c>
      <c r="AH53" s="3">
        <v>14941.73112393</v>
      </c>
      <c r="AI53" s="4" t="s">
        <v>26</v>
      </c>
      <c r="AJ53" s="3">
        <v>13594.59887867</v>
      </c>
      <c r="AK53" s="4" t="s">
        <v>26</v>
      </c>
      <c r="AL53" s="3">
        <v>15232.959161889999</v>
      </c>
      <c r="AM53" s="4" t="s">
        <v>26</v>
      </c>
      <c r="AN53" s="3">
        <v>16710.719082349999</v>
      </c>
      <c r="AO53" s="4" t="s">
        <v>26</v>
      </c>
      <c r="AP53" s="3">
        <v>21069.66390621</v>
      </c>
      <c r="AQ53" s="4" t="s">
        <v>26</v>
      </c>
      <c r="AR53" s="3">
        <v>23927.00794209</v>
      </c>
      <c r="AS53" s="4" t="s">
        <v>26</v>
      </c>
      <c r="AT53" s="3">
        <v>24399.822371329999</v>
      </c>
      <c r="AU53" s="4" t="s">
        <v>26</v>
      </c>
      <c r="AV53" s="3">
        <v>32444.942697499999</v>
      </c>
      <c r="AW53" s="4" t="s">
        <v>26</v>
      </c>
      <c r="AX53" s="3"/>
      <c r="AY53" s="4"/>
    </row>
    <row r="54" spans="1:51" ht="29.25" customHeight="1" x14ac:dyDescent="0.4">
      <c r="A54" s="1" t="s">
        <v>78</v>
      </c>
      <c r="B54" s="2"/>
      <c r="C54" s="1"/>
      <c r="D54" s="2"/>
      <c r="E54" s="1"/>
      <c r="F54" s="2"/>
      <c r="G54" s="1"/>
      <c r="H54" s="2"/>
      <c r="I54" s="1"/>
      <c r="J54" s="2"/>
      <c r="K54" s="1"/>
      <c r="L54" s="2"/>
      <c r="M54" s="1"/>
      <c r="N54" s="2"/>
      <c r="O54" s="1"/>
      <c r="P54" s="2"/>
      <c r="Q54" s="1"/>
      <c r="R54" s="2"/>
      <c r="S54" s="1"/>
      <c r="T54" s="2"/>
      <c r="U54" s="1"/>
      <c r="V54" s="2"/>
      <c r="W54" s="1"/>
      <c r="X54" s="2"/>
      <c r="Y54" s="1"/>
      <c r="Z54" s="2"/>
      <c r="AA54" s="1"/>
      <c r="AB54" s="2"/>
      <c r="AC54" s="1"/>
      <c r="AD54" s="2"/>
      <c r="AE54" s="1"/>
      <c r="AF54" s="2"/>
      <c r="AG54" s="1"/>
      <c r="AH54" s="2"/>
      <c r="AI54" s="1"/>
      <c r="AJ54" s="2"/>
      <c r="AK54" s="1"/>
      <c r="AL54" s="2"/>
      <c r="AM54" s="1"/>
      <c r="AN54" s="2"/>
      <c r="AO54" s="1"/>
      <c r="AP54" s="2"/>
      <c r="AQ54" s="1"/>
      <c r="AR54" s="2"/>
      <c r="AS54" s="1"/>
      <c r="AT54" s="2">
        <v>749060</v>
      </c>
      <c r="AU54" s="1" t="s">
        <v>26</v>
      </c>
      <c r="AV54" s="2">
        <v>804832</v>
      </c>
      <c r="AW54" s="1" t="s">
        <v>26</v>
      </c>
      <c r="AX54" s="2"/>
      <c r="AY54" s="1"/>
    </row>
    <row r="55" spans="1:51" ht="29.25" customHeight="1" x14ac:dyDescent="0.4">
      <c r="A55" s="1" t="s">
        <v>79</v>
      </c>
      <c r="B55" s="3"/>
      <c r="C55" s="4"/>
      <c r="D55" s="3"/>
      <c r="E55" s="4"/>
      <c r="F55" s="3"/>
      <c r="G55" s="4"/>
      <c r="H55" s="3"/>
      <c r="I55" s="4"/>
      <c r="J55" s="3"/>
      <c r="K55" s="4"/>
      <c r="L55" s="3"/>
      <c r="M55" s="4"/>
      <c r="N55" s="3"/>
      <c r="O55" s="4"/>
      <c r="P55" s="3"/>
      <c r="Q55" s="4"/>
      <c r="R55" s="3"/>
      <c r="S55" s="4"/>
      <c r="T55" s="3"/>
      <c r="U55" s="4"/>
      <c r="V55" s="3"/>
      <c r="W55" s="4"/>
      <c r="X55" s="3"/>
      <c r="Y55" s="4"/>
      <c r="Z55" s="3">
        <v>126.577</v>
      </c>
      <c r="AA55" s="4" t="s">
        <v>26</v>
      </c>
      <c r="AB55" s="3">
        <v>585.44899999999996</v>
      </c>
      <c r="AC55" s="4" t="s">
        <v>26</v>
      </c>
      <c r="AD55" s="3">
        <v>469.03800000000001</v>
      </c>
      <c r="AE55" s="4" t="s">
        <v>26</v>
      </c>
      <c r="AF55" s="3">
        <v>2704.4879999999998</v>
      </c>
      <c r="AG55" s="4" t="s">
        <v>26</v>
      </c>
      <c r="AH55" s="3">
        <v>3549.4009999999998</v>
      </c>
      <c r="AI55" s="4" t="s">
        <v>26</v>
      </c>
      <c r="AJ55" s="3">
        <v>4823.7150000000001</v>
      </c>
      <c r="AK55" s="4" t="s">
        <v>26</v>
      </c>
      <c r="AL55" s="3">
        <v>5912.3429999999998</v>
      </c>
      <c r="AM55" s="4" t="s">
        <v>26</v>
      </c>
      <c r="AN55" s="3">
        <v>6385.3580000000002</v>
      </c>
      <c r="AO55" s="4" t="s">
        <v>26</v>
      </c>
      <c r="AP55" s="3">
        <v>6906.96</v>
      </c>
      <c r="AQ55" s="4" t="s">
        <v>26</v>
      </c>
      <c r="AR55" s="3">
        <v>7049.57</v>
      </c>
      <c r="AS55" s="4" t="s">
        <v>26</v>
      </c>
      <c r="AT55" s="3">
        <v>7072.924</v>
      </c>
      <c r="AU55" s="4" t="s">
        <v>26</v>
      </c>
      <c r="AV55" s="3">
        <v>7520.1570000000002</v>
      </c>
      <c r="AW55" s="4" t="s">
        <v>26</v>
      </c>
      <c r="AX55" s="3">
        <v>7843.1390000000001</v>
      </c>
      <c r="AY55" s="4" t="s">
        <v>26</v>
      </c>
    </row>
    <row r="56" spans="1:51" ht="29.25" customHeight="1" x14ac:dyDescent="0.4">
      <c r="A56" s="1" t="s">
        <v>80</v>
      </c>
      <c r="B56" s="2"/>
      <c r="C56" s="1"/>
      <c r="D56" s="2"/>
      <c r="E56" s="1"/>
      <c r="F56" s="2"/>
      <c r="G56" s="1"/>
      <c r="H56" s="2"/>
      <c r="I56" s="1"/>
      <c r="J56" s="2"/>
      <c r="K56" s="1"/>
      <c r="L56" s="2"/>
      <c r="M56" s="1"/>
      <c r="N56" s="2"/>
      <c r="O56" s="1"/>
      <c r="P56" s="2"/>
      <c r="Q56" s="1"/>
      <c r="R56" s="2"/>
      <c r="S56" s="1"/>
      <c r="T56" s="2">
        <v>25226.251</v>
      </c>
      <c r="U56" s="1" t="s">
        <v>26</v>
      </c>
      <c r="V56" s="2">
        <v>29333.294448199998</v>
      </c>
      <c r="W56" s="1" t="s">
        <v>26</v>
      </c>
      <c r="X56" s="2">
        <v>33554.268020360003</v>
      </c>
      <c r="Y56" s="1" t="s">
        <v>26</v>
      </c>
      <c r="Z56" s="2">
        <v>45007.161689710003</v>
      </c>
      <c r="AA56" s="1" t="s">
        <v>26</v>
      </c>
      <c r="AB56" s="2">
        <v>51190.937124919998</v>
      </c>
      <c r="AC56" s="1" t="s">
        <v>26</v>
      </c>
      <c r="AD56" s="2">
        <v>40230.502345357403</v>
      </c>
      <c r="AE56" s="1" t="s">
        <v>26</v>
      </c>
      <c r="AF56" s="2">
        <v>58078.791989750003</v>
      </c>
      <c r="AG56" s="1" t="s">
        <v>26</v>
      </c>
      <c r="AH56" s="2">
        <v>60207.592776828897</v>
      </c>
      <c r="AI56" s="1" t="s">
        <v>26</v>
      </c>
      <c r="AJ56" s="2">
        <v>69216.043430784106</v>
      </c>
      <c r="AK56" s="1" t="s">
        <v>26</v>
      </c>
      <c r="AL56" s="2">
        <v>74315.664437305604</v>
      </c>
      <c r="AM56" s="1" t="s">
        <v>26</v>
      </c>
      <c r="AN56" s="2">
        <v>78633.527905806404</v>
      </c>
      <c r="AO56" s="1" t="s">
        <v>26</v>
      </c>
      <c r="AP56" s="2">
        <v>85168.352856707294</v>
      </c>
      <c r="AQ56" s="1" t="s">
        <v>26</v>
      </c>
      <c r="AR56" s="2">
        <v>91980.053660771096</v>
      </c>
      <c r="AS56" s="1" t="s">
        <v>26</v>
      </c>
      <c r="AT56" s="2">
        <v>108305.18538159999</v>
      </c>
      <c r="AU56" s="1" t="s">
        <v>26</v>
      </c>
      <c r="AV56" s="2">
        <v>119691.21441818</v>
      </c>
      <c r="AW56" s="1" t="s">
        <v>26</v>
      </c>
      <c r="AX56" s="2"/>
      <c r="AY56" s="1"/>
    </row>
    <row r="57" spans="1:51" ht="39" customHeight="1" x14ac:dyDescent="0.4">
      <c r="A57" s="1" t="s">
        <v>81</v>
      </c>
      <c r="B57" s="3"/>
      <c r="C57" s="4"/>
      <c r="D57" s="3"/>
      <c r="E57" s="4"/>
      <c r="F57" s="3"/>
      <c r="G57" s="4"/>
      <c r="H57" s="3"/>
      <c r="I57" s="4"/>
      <c r="J57" s="3"/>
      <c r="K57" s="4"/>
      <c r="L57" s="3">
        <v>173288.99</v>
      </c>
      <c r="M57" s="4" t="s">
        <v>26</v>
      </c>
      <c r="N57" s="3">
        <v>233573.14</v>
      </c>
      <c r="O57" s="4" t="s">
        <v>26</v>
      </c>
      <c r="P57" s="3">
        <v>273950.98</v>
      </c>
      <c r="Q57" s="4" t="s">
        <v>26</v>
      </c>
      <c r="R57" s="3">
        <v>306699.15000000002</v>
      </c>
      <c r="S57" s="4" t="s">
        <v>26</v>
      </c>
      <c r="T57" s="3">
        <v>333257.01</v>
      </c>
      <c r="U57" s="4" t="s">
        <v>26</v>
      </c>
      <c r="V57" s="3">
        <v>362260.54</v>
      </c>
      <c r="W57" s="4" t="s">
        <v>26</v>
      </c>
      <c r="X57" s="3">
        <v>412206.3</v>
      </c>
      <c r="Y57" s="4" t="s">
        <v>26</v>
      </c>
      <c r="Z57" s="3">
        <v>452859.58</v>
      </c>
      <c r="AA57" s="4" t="s">
        <v>26</v>
      </c>
      <c r="AB57" s="3">
        <v>512864.92</v>
      </c>
      <c r="AC57" s="4" t="s">
        <v>26</v>
      </c>
      <c r="AD57" s="3">
        <v>562608.46</v>
      </c>
      <c r="AE57" s="4" t="s">
        <v>26</v>
      </c>
      <c r="AF57" s="3">
        <v>623205.4</v>
      </c>
      <c r="AG57" s="4" t="s">
        <v>26</v>
      </c>
      <c r="AH57" s="3">
        <v>687599.67</v>
      </c>
      <c r="AI57" s="4" t="s">
        <v>26</v>
      </c>
      <c r="AJ57" s="3">
        <v>745683.43</v>
      </c>
      <c r="AK57" s="4" t="s">
        <v>26</v>
      </c>
      <c r="AL57" s="3">
        <v>819607.45</v>
      </c>
      <c r="AM57" s="4" t="s">
        <v>26</v>
      </c>
      <c r="AN57" s="3">
        <v>910007.64</v>
      </c>
      <c r="AO57" s="4" t="s">
        <v>26</v>
      </c>
      <c r="AP57" s="3">
        <v>994869.22</v>
      </c>
      <c r="AQ57" s="4" t="s">
        <v>26</v>
      </c>
      <c r="AR57" s="3">
        <v>1094185.7</v>
      </c>
      <c r="AS57" s="4" t="s">
        <v>26</v>
      </c>
      <c r="AT57" s="3">
        <v>1217972.04</v>
      </c>
      <c r="AU57" s="4" t="s">
        <v>26</v>
      </c>
      <c r="AV57" s="3">
        <v>1331483.8799999999</v>
      </c>
      <c r="AW57" s="4" t="s">
        <v>26</v>
      </c>
      <c r="AX57" s="3">
        <v>1432357.45</v>
      </c>
      <c r="AY57" s="4" t="s">
        <v>26</v>
      </c>
    </row>
    <row r="58" spans="1:51" ht="29.25" customHeight="1" x14ac:dyDescent="0.4">
      <c r="A58" s="1" t="s">
        <v>82</v>
      </c>
      <c r="B58" s="2"/>
      <c r="C58" s="1"/>
      <c r="D58" s="2"/>
      <c r="E58" s="1"/>
      <c r="F58" s="2"/>
      <c r="G58" s="1"/>
      <c r="H58" s="2"/>
      <c r="I58" s="1"/>
      <c r="J58" s="2"/>
      <c r="K58" s="1"/>
      <c r="L58" s="2"/>
      <c r="M58" s="1"/>
      <c r="N58" s="2">
        <v>63.79</v>
      </c>
      <c r="O58" s="1" t="s">
        <v>26</v>
      </c>
      <c r="P58" s="2">
        <v>222.59200000000001</v>
      </c>
      <c r="Q58" s="1" t="s">
        <v>26</v>
      </c>
      <c r="R58" s="2">
        <v>264.07319999999999</v>
      </c>
      <c r="S58" s="1" t="s">
        <v>26</v>
      </c>
      <c r="T58" s="2">
        <v>259.01299999999998</v>
      </c>
      <c r="U58" s="1" t="s">
        <v>26</v>
      </c>
      <c r="V58" s="2">
        <v>233.602</v>
      </c>
      <c r="W58" s="1" t="s">
        <v>26</v>
      </c>
      <c r="X58" s="2">
        <v>228.13</v>
      </c>
      <c r="Y58" s="1" t="s">
        <v>26</v>
      </c>
      <c r="Z58" s="2">
        <v>207.36</v>
      </c>
      <c r="AA58" s="1" t="s">
        <v>26</v>
      </c>
      <c r="AB58" s="2">
        <v>305.50900000000001</v>
      </c>
      <c r="AC58" s="1" t="s">
        <v>26</v>
      </c>
      <c r="AD58" s="2">
        <v>292.35399999999998</v>
      </c>
      <c r="AE58" s="1" t="s">
        <v>26</v>
      </c>
      <c r="AF58" s="2">
        <v>284.27600000000001</v>
      </c>
      <c r="AG58" s="1" t="s">
        <v>26</v>
      </c>
      <c r="AH58" s="2">
        <v>315.64600000000002</v>
      </c>
      <c r="AI58" s="1" t="s">
        <v>26</v>
      </c>
      <c r="AJ58" s="2">
        <v>323.84500000000003</v>
      </c>
      <c r="AK58" s="1" t="s">
        <v>26</v>
      </c>
      <c r="AL58" s="2">
        <v>359.98099999999999</v>
      </c>
      <c r="AM58" s="1" t="s">
        <v>26</v>
      </c>
      <c r="AN58" s="2">
        <v>395.202</v>
      </c>
      <c r="AO58" s="1" t="s">
        <v>26</v>
      </c>
      <c r="AP58" s="2">
        <v>422.33300000000003</v>
      </c>
      <c r="AQ58" s="1" t="s">
        <v>26</v>
      </c>
      <c r="AR58" s="2">
        <v>431.54599999999999</v>
      </c>
      <c r="AS58" s="1" t="s">
        <v>26</v>
      </c>
      <c r="AT58" s="2">
        <v>493.09100000000001</v>
      </c>
      <c r="AU58" s="1" t="s">
        <v>26</v>
      </c>
      <c r="AV58" s="2">
        <v>501.02300000000002</v>
      </c>
      <c r="AW58" s="1" t="s">
        <v>26</v>
      </c>
      <c r="AX58" s="2"/>
      <c r="AY58" s="1"/>
    </row>
    <row r="59" spans="1:51" ht="29.25" customHeight="1" x14ac:dyDescent="0.4">
      <c r="A59" s="1" t="s">
        <v>83</v>
      </c>
      <c r="B59" s="3"/>
      <c r="C59" s="4"/>
      <c r="D59" s="3"/>
      <c r="E59" s="4"/>
      <c r="F59" s="3"/>
      <c r="G59" s="4"/>
      <c r="H59" s="3"/>
      <c r="I59" s="4"/>
      <c r="J59" s="3"/>
      <c r="K59" s="4"/>
      <c r="L59" s="3"/>
      <c r="M59" s="4"/>
      <c r="N59" s="3"/>
      <c r="O59" s="4"/>
      <c r="P59" s="3"/>
      <c r="Q59" s="4"/>
      <c r="R59" s="3"/>
      <c r="S59" s="4"/>
      <c r="T59" s="3"/>
      <c r="U59" s="4"/>
      <c r="V59" s="3">
        <v>16283.575000000001</v>
      </c>
      <c r="W59" s="4" t="s">
        <v>26</v>
      </c>
      <c r="X59" s="3">
        <v>18206.983</v>
      </c>
      <c r="Y59" s="4" t="s">
        <v>26</v>
      </c>
      <c r="Z59" s="3">
        <v>20723.386999999999</v>
      </c>
      <c r="AA59" s="4" t="s">
        <v>26</v>
      </c>
      <c r="AB59" s="3">
        <v>23510.985000000001</v>
      </c>
      <c r="AC59" s="4" t="s">
        <v>26</v>
      </c>
      <c r="AD59" s="3">
        <v>26315</v>
      </c>
      <c r="AE59" s="4" t="s">
        <v>26</v>
      </c>
      <c r="AF59" s="3">
        <v>29673</v>
      </c>
      <c r="AG59" s="4" t="s">
        <v>26</v>
      </c>
      <c r="AH59" s="3">
        <v>32627.188639079999</v>
      </c>
      <c r="AI59" s="4" t="s">
        <v>26</v>
      </c>
      <c r="AJ59" s="3">
        <v>35404.61</v>
      </c>
      <c r="AK59" s="4" t="s">
        <v>26</v>
      </c>
      <c r="AL59" s="3">
        <v>37979.388923099999</v>
      </c>
      <c r="AM59" s="4" t="s">
        <v>26</v>
      </c>
      <c r="AN59" s="3">
        <v>40420.265624430001</v>
      </c>
      <c r="AO59" s="4" t="s">
        <v>26</v>
      </c>
      <c r="AP59" s="3">
        <v>42239.50191454</v>
      </c>
      <c r="AQ59" s="4" t="s">
        <v>26</v>
      </c>
      <c r="AR59" s="3">
        <v>43369.469025140002</v>
      </c>
      <c r="AS59" s="4" t="s">
        <v>26</v>
      </c>
      <c r="AT59" s="3">
        <v>44493.542108959999</v>
      </c>
      <c r="AU59" s="4" t="s">
        <v>26</v>
      </c>
      <c r="AV59" s="3">
        <v>44776.703000000001</v>
      </c>
      <c r="AW59" s="4" t="s">
        <v>26</v>
      </c>
      <c r="AX59" s="3"/>
      <c r="AY59" s="4"/>
    </row>
    <row r="60" spans="1:51" ht="29.25" customHeight="1" x14ac:dyDescent="0.4">
      <c r="A60" s="1" t="s">
        <v>84</v>
      </c>
      <c r="B60" s="2"/>
      <c r="C60" s="1"/>
      <c r="D60" s="2"/>
      <c r="E60" s="1"/>
      <c r="F60" s="2"/>
      <c r="G60" s="1"/>
      <c r="H60" s="2"/>
      <c r="I60" s="1"/>
      <c r="J60" s="2"/>
      <c r="K60" s="1"/>
      <c r="L60" s="2"/>
      <c r="M60" s="1"/>
      <c r="N60" s="2"/>
      <c r="O60" s="1"/>
      <c r="P60" s="2"/>
      <c r="Q60" s="1"/>
      <c r="R60" s="2"/>
      <c r="S60" s="1"/>
      <c r="T60" s="2"/>
      <c r="U60" s="1"/>
      <c r="V60" s="2"/>
      <c r="W60" s="1"/>
      <c r="X60" s="2"/>
      <c r="Y60" s="1"/>
      <c r="Z60" s="2"/>
      <c r="AA60" s="1"/>
      <c r="AB60" s="2"/>
      <c r="AC60" s="1"/>
      <c r="AD60" s="2"/>
      <c r="AE60" s="1"/>
      <c r="AF60" s="2"/>
      <c r="AG60" s="1"/>
      <c r="AH60" s="2">
        <v>149250.56427515301</v>
      </c>
      <c r="AI60" s="1" t="s">
        <v>26</v>
      </c>
      <c r="AJ60" s="2">
        <v>179994.80391850101</v>
      </c>
      <c r="AK60" s="1" t="s">
        <v>26</v>
      </c>
      <c r="AL60" s="2">
        <v>201591.51562551301</v>
      </c>
      <c r="AM60" s="1" t="s">
        <v>26</v>
      </c>
      <c r="AN60" s="2">
        <v>231182.818296716</v>
      </c>
      <c r="AO60" s="1" t="s">
        <v>26</v>
      </c>
      <c r="AP60" s="2">
        <v>253744.43108061599</v>
      </c>
      <c r="AQ60" s="1" t="s">
        <v>26</v>
      </c>
      <c r="AR60" s="2">
        <v>329559.07843273401</v>
      </c>
      <c r="AS60" s="1" t="s">
        <v>26</v>
      </c>
      <c r="AT60" s="2">
        <v>346080.33909785899</v>
      </c>
      <c r="AU60" s="1" t="s">
        <v>26</v>
      </c>
      <c r="AV60" s="2">
        <v>367667.76456785901</v>
      </c>
      <c r="AW60" s="1" t="s">
        <v>26</v>
      </c>
      <c r="AX60" s="2"/>
      <c r="AY60" s="1"/>
    </row>
    <row r="61" spans="1:51" ht="29.25" customHeight="1" x14ac:dyDescent="0.4">
      <c r="A61" s="1" t="s">
        <v>85</v>
      </c>
      <c r="B61" s="3"/>
      <c r="C61" s="4"/>
      <c r="D61" s="3"/>
      <c r="E61" s="4"/>
      <c r="F61" s="3"/>
      <c r="G61" s="4"/>
      <c r="H61" s="3"/>
      <c r="I61" s="4"/>
      <c r="J61" s="3"/>
      <c r="K61" s="4"/>
      <c r="L61" s="3"/>
      <c r="M61" s="4"/>
      <c r="N61" s="3"/>
      <c r="O61" s="4"/>
      <c r="P61" s="3"/>
      <c r="Q61" s="4"/>
      <c r="R61" s="3">
        <v>8558.5137812902994</v>
      </c>
      <c r="S61" s="4" t="s">
        <v>26</v>
      </c>
      <c r="T61" s="3">
        <v>10516.0390225337</v>
      </c>
      <c r="U61" s="4" t="s">
        <v>26</v>
      </c>
      <c r="V61" s="3">
        <v>12924.666989401499</v>
      </c>
      <c r="W61" s="4" t="s">
        <v>26</v>
      </c>
      <c r="X61" s="3">
        <v>15501.2094369161</v>
      </c>
      <c r="Y61" s="4" t="s">
        <v>26</v>
      </c>
      <c r="Z61" s="3">
        <v>18302.337381189998</v>
      </c>
      <c r="AA61" s="4" t="s">
        <v>26</v>
      </c>
      <c r="AB61" s="3">
        <v>21325.378707799999</v>
      </c>
      <c r="AC61" s="4" t="s">
        <v>26</v>
      </c>
      <c r="AD61" s="3">
        <v>13529.761120019401</v>
      </c>
      <c r="AE61" s="4" t="s">
        <v>26</v>
      </c>
      <c r="AF61" s="3">
        <v>16269.9343685481</v>
      </c>
      <c r="AG61" s="4" t="s">
        <v>26</v>
      </c>
      <c r="AH61" s="3">
        <v>19084.11401877</v>
      </c>
      <c r="AI61" s="4" t="s">
        <v>26</v>
      </c>
      <c r="AJ61" s="3">
        <v>22142.3030195272</v>
      </c>
      <c r="AK61" s="4" t="s">
        <v>26</v>
      </c>
      <c r="AL61" s="3">
        <v>23054.636922411199</v>
      </c>
      <c r="AM61" s="4" t="s">
        <v>26</v>
      </c>
      <c r="AN61" s="3">
        <v>21741.565012838499</v>
      </c>
      <c r="AO61" s="4" t="s">
        <v>26</v>
      </c>
      <c r="AP61" s="3">
        <v>20558.90473532</v>
      </c>
      <c r="AQ61" s="4" t="s">
        <v>26</v>
      </c>
      <c r="AR61" s="3">
        <v>19905.894506519999</v>
      </c>
      <c r="AS61" s="4" t="s">
        <v>26</v>
      </c>
      <c r="AT61" s="3">
        <v>20107.600788930002</v>
      </c>
      <c r="AU61" s="4" t="s">
        <v>26</v>
      </c>
      <c r="AV61" s="3">
        <v>20779.828850329999</v>
      </c>
      <c r="AW61" s="4" t="s">
        <v>26</v>
      </c>
      <c r="AX61" s="3">
        <v>21838.726605510001</v>
      </c>
      <c r="AY61" s="4" t="s">
        <v>26</v>
      </c>
    </row>
    <row r="62" spans="1:51" ht="29.25" customHeight="1" x14ac:dyDescent="0.4">
      <c r="A62" s="1" t="s">
        <v>86</v>
      </c>
      <c r="B62" s="2"/>
      <c r="C62" s="1"/>
      <c r="D62" s="2"/>
      <c r="E62" s="1"/>
      <c r="F62" s="2"/>
      <c r="G62" s="1"/>
      <c r="H62" s="2"/>
      <c r="I62" s="1"/>
      <c r="J62" s="2"/>
      <c r="K62" s="1"/>
      <c r="L62" s="2"/>
      <c r="M62" s="1"/>
      <c r="N62" s="2"/>
      <c r="O62" s="1"/>
      <c r="P62" s="2"/>
      <c r="Q62" s="1"/>
      <c r="R62" s="2"/>
      <c r="S62" s="1"/>
      <c r="T62" s="2"/>
      <c r="U62" s="1"/>
      <c r="V62" s="2"/>
      <c r="W62" s="1"/>
      <c r="X62" s="2"/>
      <c r="Y62" s="1"/>
      <c r="Z62" s="2"/>
      <c r="AA62" s="1"/>
      <c r="AB62" s="2"/>
      <c r="AC62" s="1"/>
      <c r="AD62" s="2"/>
      <c r="AE62" s="1"/>
      <c r="AF62" s="2"/>
      <c r="AG62" s="1"/>
      <c r="AH62" s="2"/>
      <c r="AI62" s="1"/>
      <c r="AJ62" s="2"/>
      <c r="AK62" s="1"/>
      <c r="AL62" s="2">
        <v>32515.373721529999</v>
      </c>
      <c r="AM62" s="1" t="s">
        <v>26</v>
      </c>
      <c r="AN62" s="2">
        <v>45198.923604590003</v>
      </c>
      <c r="AO62" s="1" t="s">
        <v>26</v>
      </c>
      <c r="AP62" s="2">
        <v>48023.863606079998</v>
      </c>
      <c r="AQ62" s="1" t="s">
        <v>26</v>
      </c>
      <c r="AR62" s="2">
        <v>54586.137530690001</v>
      </c>
      <c r="AS62" s="1" t="s">
        <v>26</v>
      </c>
      <c r="AT62" s="2">
        <v>44138.688260629999</v>
      </c>
      <c r="AU62" s="1" t="s">
        <v>26</v>
      </c>
      <c r="AV62" s="2">
        <v>40923.69061577</v>
      </c>
      <c r="AW62" s="1" t="s">
        <v>26</v>
      </c>
      <c r="AX62" s="2"/>
      <c r="AY62" s="1"/>
    </row>
    <row r="63" spans="1:51" ht="29.25" customHeight="1" x14ac:dyDescent="0.4">
      <c r="A63" s="1" t="s">
        <v>87</v>
      </c>
      <c r="B63" s="3"/>
      <c r="C63" s="4"/>
      <c r="D63" s="3"/>
      <c r="E63" s="4"/>
      <c r="F63" s="3"/>
      <c r="G63" s="4"/>
      <c r="H63" s="3"/>
      <c r="I63" s="4"/>
      <c r="J63" s="3"/>
      <c r="K63" s="4"/>
      <c r="L63" s="3"/>
      <c r="M63" s="4"/>
      <c r="N63" s="3"/>
      <c r="O63" s="4"/>
      <c r="P63" s="3"/>
      <c r="Q63" s="4"/>
      <c r="R63" s="3"/>
      <c r="S63" s="4"/>
      <c r="T63" s="3">
        <v>32648.31</v>
      </c>
      <c r="U63" s="4" t="s">
        <v>26</v>
      </c>
      <c r="V63" s="3">
        <v>42203.423000000003</v>
      </c>
      <c r="W63" s="4" t="s">
        <v>26</v>
      </c>
      <c r="X63" s="3">
        <v>49295.06</v>
      </c>
      <c r="Y63" s="4" t="s">
        <v>26</v>
      </c>
      <c r="Z63" s="3">
        <v>57068.608</v>
      </c>
      <c r="AA63" s="4" t="s">
        <v>26</v>
      </c>
      <c r="AB63" s="3">
        <v>59351.807000000001</v>
      </c>
      <c r="AC63" s="4" t="s">
        <v>26</v>
      </c>
      <c r="AD63" s="3">
        <v>65860.649999999994</v>
      </c>
      <c r="AE63" s="4" t="s">
        <v>26</v>
      </c>
      <c r="AF63" s="3">
        <v>69214.726999999999</v>
      </c>
      <c r="AG63" s="4" t="s">
        <v>26</v>
      </c>
      <c r="AH63" s="3">
        <v>73663.176000000007</v>
      </c>
      <c r="AI63" s="4" t="s">
        <v>26</v>
      </c>
      <c r="AJ63" s="3">
        <v>78572.414000000004</v>
      </c>
      <c r="AK63" s="4" t="s">
        <v>26</v>
      </c>
      <c r="AL63" s="3">
        <v>86936.111999999994</v>
      </c>
      <c r="AM63" s="4" t="s">
        <v>26</v>
      </c>
      <c r="AN63" s="3">
        <v>96463.331999999995</v>
      </c>
      <c r="AO63" s="4" t="s">
        <v>26</v>
      </c>
      <c r="AP63" s="3">
        <v>102667.61</v>
      </c>
      <c r="AQ63" s="4" t="s">
        <v>26</v>
      </c>
      <c r="AR63" s="3">
        <v>111574.556</v>
      </c>
      <c r="AS63" s="4" t="s">
        <v>26</v>
      </c>
      <c r="AT63" s="3">
        <v>121150.632</v>
      </c>
      <c r="AU63" s="4" t="s">
        <v>26</v>
      </c>
      <c r="AV63" s="3">
        <v>128071.182</v>
      </c>
      <c r="AW63" s="4" t="s">
        <v>26</v>
      </c>
      <c r="AX63" s="3">
        <v>143596.755</v>
      </c>
      <c r="AY63" s="4" t="s">
        <v>26</v>
      </c>
    </row>
    <row r="64" spans="1:51" ht="39" customHeight="1" x14ac:dyDescent="0.4">
      <c r="A64" s="1" t="s">
        <v>88</v>
      </c>
      <c r="B64" s="2"/>
      <c r="C64" s="1"/>
      <c r="D64" s="2"/>
      <c r="E64" s="1"/>
      <c r="F64" s="2"/>
      <c r="G64" s="1"/>
      <c r="H64" s="2"/>
      <c r="I64" s="1"/>
      <c r="J64" s="2"/>
      <c r="K64" s="1"/>
      <c r="L64" s="2">
        <v>901719.93799999997</v>
      </c>
      <c r="M64" s="1" t="s">
        <v>26</v>
      </c>
      <c r="N64" s="2"/>
      <c r="O64" s="1"/>
      <c r="P64" s="2"/>
      <c r="Q64" s="1"/>
      <c r="R64" s="2"/>
      <c r="S64" s="1"/>
      <c r="T64" s="2">
        <v>1570610</v>
      </c>
      <c r="U64" s="1" t="s">
        <v>26</v>
      </c>
      <c r="V64" s="2">
        <v>1677192</v>
      </c>
      <c r="W64" s="1" t="s">
        <v>26</v>
      </c>
      <c r="X64" s="2">
        <v>1792131</v>
      </c>
      <c r="Y64" s="1" t="s">
        <v>26</v>
      </c>
      <c r="Z64" s="2">
        <v>1969381</v>
      </c>
      <c r="AA64" s="1" t="s">
        <v>26</v>
      </c>
      <c r="AB64" s="2">
        <v>2075787</v>
      </c>
      <c r="AC64" s="1" t="s">
        <v>26</v>
      </c>
      <c r="AD64" s="2">
        <v>2195886</v>
      </c>
      <c r="AE64" s="1" t="s">
        <v>26</v>
      </c>
      <c r="AF64" s="2">
        <v>2370170</v>
      </c>
      <c r="AG64" s="1" t="s">
        <v>26</v>
      </c>
      <c r="AH64" s="2">
        <v>2545678</v>
      </c>
      <c r="AI64" s="1" t="s">
        <v>26</v>
      </c>
      <c r="AJ64" s="2">
        <v>2716058</v>
      </c>
      <c r="AK64" s="1" t="s">
        <v>26</v>
      </c>
      <c r="AL64" s="2">
        <v>2844955</v>
      </c>
      <c r="AM64" s="1" t="s">
        <v>26</v>
      </c>
      <c r="AN64" s="2">
        <v>3011947</v>
      </c>
      <c r="AO64" s="1" t="s">
        <v>26</v>
      </c>
      <c r="AP64" s="2">
        <v>3166363</v>
      </c>
      <c r="AQ64" s="1" t="s">
        <v>26</v>
      </c>
      <c r="AR64" s="2">
        <v>3328877</v>
      </c>
      <c r="AS64" s="1" t="s">
        <v>26</v>
      </c>
      <c r="AT64" s="2">
        <v>3123931</v>
      </c>
      <c r="AU64" s="1" t="s">
        <v>26</v>
      </c>
      <c r="AV64" s="2">
        <v>3277535</v>
      </c>
      <c r="AW64" s="1" t="s">
        <v>26</v>
      </c>
      <c r="AX64" s="2"/>
      <c r="AY64" s="1"/>
    </row>
    <row r="65" spans="1:51" ht="29.25" customHeight="1" x14ac:dyDescent="0.4">
      <c r="A65" s="1" t="s">
        <v>89</v>
      </c>
      <c r="B65" s="3"/>
      <c r="C65" s="4"/>
      <c r="D65" s="3"/>
      <c r="E65" s="4"/>
      <c r="F65" s="3"/>
      <c r="G65" s="4"/>
      <c r="H65" s="3"/>
      <c r="I65" s="4"/>
      <c r="J65" s="3"/>
      <c r="K65" s="4"/>
      <c r="L65" s="3"/>
      <c r="M65" s="4"/>
      <c r="N65" s="3"/>
      <c r="O65" s="4"/>
      <c r="P65" s="3"/>
      <c r="Q65" s="4"/>
      <c r="R65" s="3"/>
      <c r="S65" s="4"/>
      <c r="T65" s="3"/>
      <c r="U65" s="4"/>
      <c r="V65" s="3"/>
      <c r="W65" s="4"/>
      <c r="X65" s="3"/>
      <c r="Y65" s="4"/>
      <c r="Z65" s="3"/>
      <c r="AA65" s="4"/>
      <c r="AB65" s="3">
        <v>177084.7</v>
      </c>
      <c r="AC65" s="4" t="s">
        <v>26</v>
      </c>
      <c r="AD65" s="3">
        <v>74819.7</v>
      </c>
      <c r="AE65" s="4" t="s">
        <v>26</v>
      </c>
      <c r="AF65" s="3">
        <v>163026.70000000001</v>
      </c>
      <c r="AG65" s="4" t="s">
        <v>26</v>
      </c>
      <c r="AH65" s="3">
        <v>163653.552</v>
      </c>
      <c r="AI65" s="4" t="s">
        <v>26</v>
      </c>
      <c r="AJ65" s="3">
        <v>156735</v>
      </c>
      <c r="AK65" s="4" t="s">
        <v>26</v>
      </c>
      <c r="AL65" s="3">
        <v>214846.1</v>
      </c>
      <c r="AM65" s="4" t="s">
        <v>26</v>
      </c>
      <c r="AN65" s="3">
        <v>258459</v>
      </c>
      <c r="AO65" s="4" t="s">
        <v>26</v>
      </c>
      <c r="AP65" s="3">
        <v>425964.995</v>
      </c>
      <c r="AQ65" s="4" t="s">
        <v>26</v>
      </c>
      <c r="AR65" s="3">
        <v>216501.93299999999</v>
      </c>
      <c r="AS65" s="4" t="s">
        <v>26</v>
      </c>
      <c r="AT65" s="3">
        <v>259733.53899999999</v>
      </c>
      <c r="AU65" s="4" t="s">
        <v>26</v>
      </c>
      <c r="AV65" s="3">
        <v>240767.75</v>
      </c>
      <c r="AW65" s="4" t="s">
        <v>26</v>
      </c>
      <c r="AX65" s="3"/>
      <c r="AY65" s="4"/>
    </row>
    <row r="66" spans="1:51" ht="29.25" customHeight="1" x14ac:dyDescent="0.4">
      <c r="A66" s="1" t="s">
        <v>90</v>
      </c>
      <c r="B66" s="2"/>
      <c r="C66" s="1"/>
      <c r="D66" s="2"/>
      <c r="E66" s="1"/>
      <c r="F66" s="2"/>
      <c r="G66" s="1"/>
      <c r="H66" s="2"/>
      <c r="I66" s="1"/>
      <c r="J66" s="2"/>
      <c r="K66" s="1"/>
      <c r="L66" s="2"/>
      <c r="M66" s="1"/>
      <c r="N66" s="2"/>
      <c r="O66" s="1"/>
      <c r="P66" s="2"/>
      <c r="Q66" s="1"/>
      <c r="R66" s="2">
        <v>325.43599999999998</v>
      </c>
      <c r="S66" s="1" t="s">
        <v>26</v>
      </c>
      <c r="T66" s="2">
        <v>503.90100000000001</v>
      </c>
      <c r="U66" s="1" t="s">
        <v>26</v>
      </c>
      <c r="V66" s="2">
        <v>340.57900000000001</v>
      </c>
      <c r="W66" s="1" t="s">
        <v>26</v>
      </c>
      <c r="X66" s="2">
        <v>639.04499999999996</v>
      </c>
      <c r="Y66" s="1" t="s">
        <v>26</v>
      </c>
      <c r="Z66" s="2">
        <v>647.41</v>
      </c>
      <c r="AA66" s="1" t="s">
        <v>26</v>
      </c>
      <c r="AB66" s="2">
        <v>629.64499999999998</v>
      </c>
      <c r="AC66" s="1" t="s">
        <v>26</v>
      </c>
      <c r="AD66" s="2">
        <v>646.32399999999996</v>
      </c>
      <c r="AE66" s="1" t="s">
        <v>26</v>
      </c>
      <c r="AF66" s="2">
        <v>670.12699999999995</v>
      </c>
      <c r="AG66" s="1" t="s">
        <v>26</v>
      </c>
      <c r="AH66" s="2">
        <v>1746.1242280199999</v>
      </c>
      <c r="AI66" s="1" t="s">
        <v>26</v>
      </c>
      <c r="AJ66" s="2">
        <v>1961.643313</v>
      </c>
      <c r="AK66" s="1" t="s">
        <v>26</v>
      </c>
      <c r="AL66" s="2">
        <v>2003.3282489999999</v>
      </c>
      <c r="AM66" s="1" t="s">
        <v>26</v>
      </c>
      <c r="AN66" s="2">
        <v>2468.520102</v>
      </c>
      <c r="AO66" s="1" t="s">
        <v>26</v>
      </c>
      <c r="AP66" s="2">
        <v>2788.2559390000001</v>
      </c>
      <c r="AQ66" s="1" t="s">
        <v>26</v>
      </c>
      <c r="AR66" s="2">
        <v>2840.5664940000001</v>
      </c>
      <c r="AS66" s="1" t="s">
        <v>26</v>
      </c>
      <c r="AT66" s="2">
        <v>2944.3353228000001</v>
      </c>
      <c r="AU66" s="1" t="s">
        <v>26</v>
      </c>
      <c r="AV66" s="2">
        <v>3400.8891328999998</v>
      </c>
      <c r="AW66" s="1" t="s">
        <v>26</v>
      </c>
      <c r="AX66" s="2"/>
      <c r="AY66" s="1"/>
    </row>
    <row r="67" spans="1:51" ht="29.25" customHeight="1" x14ac:dyDescent="0.4">
      <c r="A67" s="1" t="s">
        <v>91</v>
      </c>
      <c r="B67" s="3"/>
      <c r="C67" s="4"/>
      <c r="D67" s="3"/>
      <c r="E67" s="4"/>
      <c r="F67" s="3"/>
      <c r="G67" s="4"/>
      <c r="H67" s="3"/>
      <c r="I67" s="4"/>
      <c r="J67" s="3"/>
      <c r="K67" s="4"/>
      <c r="L67" s="3"/>
      <c r="M67" s="4"/>
      <c r="N67" s="3"/>
      <c r="O67" s="4"/>
      <c r="P67" s="3"/>
      <c r="Q67" s="4"/>
      <c r="R67" s="3"/>
      <c r="S67" s="4"/>
      <c r="T67" s="3">
        <v>171603.18</v>
      </c>
      <c r="U67" s="4" t="s">
        <v>26</v>
      </c>
      <c r="V67" s="3">
        <v>164885.46</v>
      </c>
      <c r="W67" s="4" t="s">
        <v>26</v>
      </c>
      <c r="X67" s="3">
        <v>204918</v>
      </c>
      <c r="Y67" s="4" t="s">
        <v>26</v>
      </c>
      <c r="Z67" s="3">
        <v>247198.99</v>
      </c>
      <c r="AA67" s="4" t="s">
        <v>26</v>
      </c>
      <c r="AB67" s="3">
        <v>301451.73584680998</v>
      </c>
      <c r="AC67" s="4" t="s">
        <v>26</v>
      </c>
      <c r="AD67" s="3">
        <v>380324.43559877999</v>
      </c>
      <c r="AE67" s="4" t="s">
        <v>26</v>
      </c>
      <c r="AF67" s="3">
        <v>424450.68113325001</v>
      </c>
      <c r="AG67" s="4" t="s">
        <v>26</v>
      </c>
      <c r="AH67" s="3">
        <v>503042.49</v>
      </c>
      <c r="AI67" s="4" t="s">
        <v>26</v>
      </c>
      <c r="AJ67" s="3">
        <v>584101.03</v>
      </c>
      <c r="AK67" s="4" t="s">
        <v>26</v>
      </c>
      <c r="AL67" s="3">
        <v>657491.18480689998</v>
      </c>
      <c r="AM67" s="4" t="s">
        <v>26</v>
      </c>
      <c r="AN67" s="3">
        <v>737235.69944893999</v>
      </c>
      <c r="AO67" s="4" t="s">
        <v>26</v>
      </c>
      <c r="AP67" s="3">
        <v>802938.79650916997</v>
      </c>
      <c r="AQ67" s="4" t="s">
        <v>26</v>
      </c>
      <c r="AR67" s="3">
        <v>865454.21490224998</v>
      </c>
      <c r="AS67" s="4" t="s">
        <v>26</v>
      </c>
      <c r="AT67" s="3">
        <v>906801.21633812005</v>
      </c>
      <c r="AU67" s="4" t="s">
        <v>26</v>
      </c>
      <c r="AV67" s="3">
        <v>967680.78084080003</v>
      </c>
      <c r="AW67" s="4" t="s">
        <v>26</v>
      </c>
      <c r="AX67" s="3"/>
      <c r="AY67" s="4"/>
    </row>
    <row r="68" spans="1:51" ht="29.25" customHeight="1" x14ac:dyDescent="0.4">
      <c r="A68" s="1" t="s">
        <v>92</v>
      </c>
      <c r="B68" s="2"/>
      <c r="C68" s="1"/>
      <c r="D68" s="2"/>
      <c r="E68" s="1"/>
      <c r="F68" s="2"/>
      <c r="G68" s="1"/>
      <c r="H68" s="2"/>
      <c r="I68" s="1"/>
      <c r="J68" s="2"/>
      <c r="K68" s="1"/>
      <c r="L68" s="2"/>
      <c r="M68" s="1"/>
      <c r="N68" s="2"/>
      <c r="O68" s="1"/>
      <c r="P68" s="2"/>
      <c r="Q68" s="1"/>
      <c r="R68" s="2">
        <v>213013.2</v>
      </c>
      <c r="S68" s="1" t="s">
        <v>26</v>
      </c>
      <c r="T68" s="2">
        <v>216418.85</v>
      </c>
      <c r="U68" s="1" t="s">
        <v>26</v>
      </c>
      <c r="V68" s="2">
        <v>266375.201543</v>
      </c>
      <c r="W68" s="1" t="s">
        <v>26</v>
      </c>
      <c r="X68" s="2">
        <v>317644.740697</v>
      </c>
      <c r="Y68" s="1" t="s">
        <v>26</v>
      </c>
      <c r="Z68" s="2">
        <v>320314.14487999998</v>
      </c>
      <c r="AA68" s="1" t="s">
        <v>26</v>
      </c>
      <c r="AB68" s="2">
        <v>333901.57905</v>
      </c>
      <c r="AC68" s="1" t="s">
        <v>26</v>
      </c>
      <c r="AD68" s="2">
        <v>353473.00318300002</v>
      </c>
      <c r="AE68" s="1" t="s">
        <v>26</v>
      </c>
      <c r="AF68" s="2">
        <v>378133.275609</v>
      </c>
      <c r="AG68" s="1" t="s">
        <v>26</v>
      </c>
      <c r="AH68" s="2">
        <v>396810.31295300002</v>
      </c>
      <c r="AI68" s="1" t="s">
        <v>26</v>
      </c>
      <c r="AJ68" s="2">
        <v>390909.40077100002</v>
      </c>
      <c r="AK68" s="1" t="s">
        <v>26</v>
      </c>
      <c r="AL68" s="2">
        <v>382198.19047199999</v>
      </c>
      <c r="AM68" s="1" t="s">
        <v>26</v>
      </c>
      <c r="AN68" s="2">
        <v>401910.83997299999</v>
      </c>
      <c r="AO68" s="1" t="s">
        <v>26</v>
      </c>
      <c r="AP68" s="2">
        <v>424222.30114499998</v>
      </c>
      <c r="AQ68" s="1" t="s">
        <v>26</v>
      </c>
      <c r="AR68" s="2">
        <v>429625.29688621999</v>
      </c>
      <c r="AS68" s="1" t="s">
        <v>26</v>
      </c>
      <c r="AT68" s="2">
        <v>402451.33301772003</v>
      </c>
      <c r="AU68" s="1" t="s">
        <v>26</v>
      </c>
      <c r="AV68" s="2">
        <v>380845.34446716</v>
      </c>
      <c r="AW68" s="1" t="s">
        <v>26</v>
      </c>
      <c r="AX68" s="2"/>
      <c r="AY68" s="1"/>
    </row>
    <row r="69" spans="1:51" ht="39" customHeight="1" x14ac:dyDescent="0.4">
      <c r="A69" s="1" t="s">
        <v>93</v>
      </c>
      <c r="B69" s="3"/>
      <c r="C69" s="4"/>
      <c r="D69" s="3"/>
      <c r="E69" s="4"/>
      <c r="F69" s="3"/>
      <c r="G69" s="4"/>
      <c r="H69" s="3"/>
      <c r="I69" s="4"/>
      <c r="J69" s="3"/>
      <c r="K69" s="4"/>
      <c r="L69" s="3"/>
      <c r="M69" s="4"/>
      <c r="N69" s="3"/>
      <c r="O69" s="4"/>
      <c r="P69" s="3"/>
      <c r="Q69" s="4"/>
      <c r="R69" s="3">
        <v>1049531.3</v>
      </c>
      <c r="S69" s="4" t="s">
        <v>26</v>
      </c>
      <c r="T69" s="3">
        <v>1010888.5</v>
      </c>
      <c r="U69" s="4" t="s">
        <v>26</v>
      </c>
      <c r="V69" s="3">
        <v>1129373</v>
      </c>
      <c r="W69" s="4" t="s">
        <v>26</v>
      </c>
      <c r="X69" s="3">
        <v>1478982</v>
      </c>
      <c r="Y69" s="4" t="s">
        <v>26</v>
      </c>
      <c r="Z69" s="3">
        <v>1997204</v>
      </c>
      <c r="AA69" s="4" t="s">
        <v>26</v>
      </c>
      <c r="AB69" s="3">
        <v>2648859</v>
      </c>
      <c r="AC69" s="4" t="s">
        <v>26</v>
      </c>
      <c r="AD69" s="3">
        <v>3528379</v>
      </c>
      <c r="AE69" s="4" t="s">
        <v>26</v>
      </c>
      <c r="AF69" s="3">
        <v>3982237</v>
      </c>
      <c r="AG69" s="4" t="s">
        <v>26</v>
      </c>
      <c r="AH69" s="3">
        <v>4493155</v>
      </c>
      <c r="AI69" s="4" t="s">
        <v>26</v>
      </c>
      <c r="AJ69" s="3">
        <v>5187464</v>
      </c>
      <c r="AK69" s="4" t="s">
        <v>26</v>
      </c>
      <c r="AL69" s="3">
        <v>6410409</v>
      </c>
      <c r="AM69" s="4" t="s">
        <v>26</v>
      </c>
      <c r="AN69" s="3">
        <v>7636884</v>
      </c>
      <c r="AO69" s="4" t="s">
        <v>26</v>
      </c>
      <c r="AP69" s="3">
        <v>9290814</v>
      </c>
      <c r="AQ69" s="4" t="s">
        <v>26</v>
      </c>
      <c r="AR69" s="3">
        <v>13841757</v>
      </c>
      <c r="AS69" s="4" t="s">
        <v>26</v>
      </c>
      <c r="AT69" s="3"/>
      <c r="AU69" s="4"/>
      <c r="AV69" s="3">
        <v>15449432</v>
      </c>
      <c r="AW69" s="4" t="s">
        <v>26</v>
      </c>
      <c r="AX69" s="3"/>
      <c r="AY69" s="4"/>
    </row>
    <row r="70" spans="1:51" ht="29.25" customHeight="1" x14ac:dyDescent="0.4">
      <c r="A70" s="1" t="s">
        <v>94</v>
      </c>
      <c r="B70" s="2"/>
      <c r="C70" s="1"/>
      <c r="D70" s="2"/>
      <c r="E70" s="1"/>
      <c r="F70" s="2"/>
      <c r="G70" s="1"/>
      <c r="H70" s="2"/>
      <c r="I70" s="1"/>
      <c r="J70" s="2"/>
      <c r="K70" s="1"/>
      <c r="L70" s="2"/>
      <c r="M70" s="1"/>
      <c r="N70" s="2"/>
      <c r="O70" s="1"/>
      <c r="P70" s="2"/>
      <c r="Q70" s="1"/>
      <c r="R70" s="2">
        <v>34241.747000000003</v>
      </c>
      <c r="S70" s="1" t="s">
        <v>26</v>
      </c>
      <c r="T70" s="2">
        <v>28557.163948246998</v>
      </c>
      <c r="U70" s="1" t="s">
        <v>26</v>
      </c>
      <c r="V70" s="2">
        <v>27846.528720546001</v>
      </c>
      <c r="W70" s="1" t="s">
        <v>26</v>
      </c>
      <c r="X70" s="2">
        <v>25674.791615832401</v>
      </c>
      <c r="Y70" s="1" t="s">
        <v>26</v>
      </c>
      <c r="Z70" s="2">
        <v>27979.094977641998</v>
      </c>
      <c r="AA70" s="1" t="s">
        <v>26</v>
      </c>
      <c r="AB70" s="2">
        <v>158513.04</v>
      </c>
      <c r="AC70" s="1" t="s">
        <v>26</v>
      </c>
      <c r="AD70" s="2">
        <v>182720.611</v>
      </c>
      <c r="AE70" s="1" t="s">
        <v>26</v>
      </c>
      <c r="AF70" s="2">
        <v>219052.19099999999</v>
      </c>
      <c r="AG70" s="1" t="s">
        <v>26</v>
      </c>
      <c r="AH70" s="2">
        <v>238644.56</v>
      </c>
      <c r="AI70" s="1" t="s">
        <v>26</v>
      </c>
      <c r="AJ70" s="2">
        <v>262627.212</v>
      </c>
      <c r="AK70" s="1" t="s">
        <v>26</v>
      </c>
      <c r="AL70" s="2">
        <v>288495.65399999998</v>
      </c>
      <c r="AM70" s="1" t="s">
        <v>26</v>
      </c>
      <c r="AN70" s="2">
        <v>312213.10700000002</v>
      </c>
      <c r="AO70" s="1" t="s">
        <v>26</v>
      </c>
      <c r="AP70" s="2">
        <v>375757.15500000003</v>
      </c>
      <c r="AQ70" s="1" t="s">
        <v>26</v>
      </c>
      <c r="AR70" s="2">
        <v>443611.344060192</v>
      </c>
      <c r="AS70" s="1" t="s">
        <v>26</v>
      </c>
      <c r="AT70" s="2">
        <v>502036.71017261897</v>
      </c>
      <c r="AU70" s="1" t="s">
        <v>26</v>
      </c>
      <c r="AV70" s="2">
        <v>600871.07013257395</v>
      </c>
      <c r="AW70" s="1" t="s">
        <v>26</v>
      </c>
      <c r="AX70" s="2"/>
      <c r="AY70" s="1"/>
    </row>
    <row r="71" spans="1:51" ht="29.25" customHeight="1" x14ac:dyDescent="0.4">
      <c r="A71" s="1" t="s">
        <v>95</v>
      </c>
      <c r="B71" s="3"/>
      <c r="C71" s="4"/>
      <c r="D71" s="3"/>
      <c r="E71" s="4"/>
      <c r="F71" s="3"/>
      <c r="G71" s="4"/>
      <c r="H71" s="3"/>
      <c r="I71" s="4"/>
      <c r="J71" s="3"/>
      <c r="K71" s="4"/>
      <c r="L71" s="3"/>
      <c r="M71" s="4"/>
      <c r="N71" s="3"/>
      <c r="O71" s="4"/>
      <c r="P71" s="3"/>
      <c r="Q71" s="4"/>
      <c r="R71" s="3"/>
      <c r="S71" s="4"/>
      <c r="T71" s="3"/>
      <c r="U71" s="4"/>
      <c r="V71" s="3"/>
      <c r="W71" s="4"/>
      <c r="X71" s="3"/>
      <c r="Y71" s="4"/>
      <c r="Z71" s="3"/>
      <c r="AA71" s="4"/>
      <c r="AB71" s="3"/>
      <c r="AC71" s="4"/>
      <c r="AD71" s="3"/>
      <c r="AE71" s="4"/>
      <c r="AF71" s="3"/>
      <c r="AG71" s="4"/>
      <c r="AH71" s="3">
        <v>334.43599999999998</v>
      </c>
      <c r="AI71" s="4" t="s">
        <v>26</v>
      </c>
      <c r="AJ71" s="3">
        <v>396.40499999999997</v>
      </c>
      <c r="AK71" s="4" t="s">
        <v>26</v>
      </c>
      <c r="AL71" s="3">
        <v>433.65199999999999</v>
      </c>
      <c r="AM71" s="4" t="s">
        <v>26</v>
      </c>
      <c r="AN71" s="3">
        <v>461.428</v>
      </c>
      <c r="AO71" s="4" t="s">
        <v>26</v>
      </c>
      <c r="AP71" s="3">
        <v>483.44499999999999</v>
      </c>
      <c r="AQ71" s="4" t="s">
        <v>26</v>
      </c>
      <c r="AR71" s="3">
        <v>403.88600000000002</v>
      </c>
      <c r="AS71" s="4" t="s">
        <v>26</v>
      </c>
      <c r="AT71" s="3">
        <v>420.39299999999997</v>
      </c>
      <c r="AU71" s="4" t="s">
        <v>26</v>
      </c>
      <c r="AV71" s="3">
        <v>446.952</v>
      </c>
      <c r="AW71" s="4" t="s">
        <v>26</v>
      </c>
      <c r="AX71" s="3">
        <v>462.78</v>
      </c>
      <c r="AY71" s="4" t="s">
        <v>26</v>
      </c>
    </row>
    <row r="72" spans="1:51" ht="29.25" customHeight="1" x14ac:dyDescent="0.4">
      <c r="A72" s="1" t="s">
        <v>96</v>
      </c>
      <c r="B72" s="2"/>
      <c r="C72" s="1"/>
      <c r="D72" s="2"/>
      <c r="E72" s="1"/>
      <c r="F72" s="2"/>
      <c r="G72" s="1"/>
      <c r="H72" s="2"/>
      <c r="I72" s="1"/>
      <c r="J72" s="2"/>
      <c r="K72" s="1"/>
      <c r="L72" s="2"/>
      <c r="M72" s="1"/>
      <c r="N72" s="2"/>
      <c r="O72" s="1"/>
      <c r="P72" s="2"/>
      <c r="Q72" s="1"/>
      <c r="R72" s="2"/>
      <c r="S72" s="1"/>
      <c r="T72" s="2"/>
      <c r="U72" s="1"/>
      <c r="V72" s="2">
        <v>32978</v>
      </c>
      <c r="W72" s="1" t="s">
        <v>26</v>
      </c>
      <c r="X72" s="2">
        <v>42314</v>
      </c>
      <c r="Y72" s="1" t="s">
        <v>26</v>
      </c>
      <c r="Z72" s="2">
        <v>53576</v>
      </c>
      <c r="AA72" s="1" t="s">
        <v>26</v>
      </c>
      <c r="AB72" s="2">
        <v>70648</v>
      </c>
      <c r="AC72" s="1" t="s">
        <v>26</v>
      </c>
      <c r="AD72" s="2">
        <v>94562</v>
      </c>
      <c r="AE72" s="1" t="s">
        <v>26</v>
      </c>
      <c r="AF72" s="2">
        <v>102503</v>
      </c>
      <c r="AG72" s="1" t="s">
        <v>26</v>
      </c>
      <c r="AH72" s="2">
        <v>110484</v>
      </c>
      <c r="AI72" s="1" t="s">
        <v>26</v>
      </c>
      <c r="AJ72" s="2">
        <v>120852</v>
      </c>
      <c r="AK72" s="1" t="s">
        <v>26</v>
      </c>
      <c r="AL72" s="2">
        <v>138707</v>
      </c>
      <c r="AM72" s="1" t="s">
        <v>26</v>
      </c>
      <c r="AN72" s="2">
        <v>198099.61799999999</v>
      </c>
      <c r="AO72" s="1" t="s">
        <v>26</v>
      </c>
      <c r="AP72" s="2">
        <v>315198.72899999999</v>
      </c>
      <c r="AQ72" s="1" t="s">
        <v>26</v>
      </c>
      <c r="AR72" s="2">
        <v>445754.20699999999</v>
      </c>
      <c r="AS72" s="1" t="s">
        <v>26</v>
      </c>
      <c r="AT72" s="2">
        <v>549779.821</v>
      </c>
      <c r="AU72" s="1" t="s">
        <v>26</v>
      </c>
      <c r="AV72" s="2">
        <v>607220.44499999995</v>
      </c>
      <c r="AW72" s="1" t="s">
        <v>26</v>
      </c>
      <c r="AX72" s="2"/>
      <c r="AY72" s="1"/>
    </row>
    <row r="73" spans="1:51" ht="29.25" customHeight="1" x14ac:dyDescent="0.4">
      <c r="A73" s="1" t="s">
        <v>97</v>
      </c>
      <c r="B73" s="3"/>
      <c r="C73" s="4"/>
      <c r="D73" s="3"/>
      <c r="E73" s="4"/>
      <c r="F73" s="3"/>
      <c r="G73" s="4"/>
      <c r="H73" s="3"/>
      <c r="I73" s="4"/>
      <c r="J73" s="3"/>
      <c r="K73" s="4"/>
      <c r="L73" s="3"/>
      <c r="M73" s="4"/>
      <c r="N73" s="3"/>
      <c r="O73" s="4"/>
      <c r="P73" s="3"/>
      <c r="Q73" s="4"/>
      <c r="R73" s="3"/>
      <c r="S73" s="4"/>
      <c r="T73" s="3"/>
      <c r="U73" s="4"/>
      <c r="V73" s="3"/>
      <c r="W73" s="4"/>
      <c r="X73" s="3"/>
      <c r="Y73" s="4"/>
      <c r="Z73" s="3"/>
      <c r="AA73" s="4"/>
      <c r="AB73" s="3"/>
      <c r="AC73" s="4"/>
      <c r="AD73" s="3">
        <v>463.54435029000001</v>
      </c>
      <c r="AE73" s="4" t="s">
        <v>26</v>
      </c>
      <c r="AF73" s="3"/>
      <c r="AG73" s="4"/>
      <c r="AH73" s="3"/>
      <c r="AI73" s="4"/>
      <c r="AJ73" s="3"/>
      <c r="AK73" s="4"/>
      <c r="AL73" s="3"/>
      <c r="AM73" s="4"/>
      <c r="AN73" s="3"/>
      <c r="AO73" s="4"/>
      <c r="AP73" s="3"/>
      <c r="AQ73" s="4"/>
      <c r="AR73" s="3"/>
      <c r="AS73" s="4"/>
      <c r="AT73" s="3"/>
      <c r="AU73" s="4"/>
      <c r="AV73" s="3"/>
      <c r="AW73" s="4"/>
      <c r="AX73" s="3"/>
      <c r="AY73" s="4"/>
    </row>
    <row r="74" spans="1:51" ht="39" customHeight="1" x14ac:dyDescent="0.4">
      <c r="A74" s="1" t="s">
        <v>98</v>
      </c>
      <c r="B74" s="2"/>
      <c r="C74" s="1"/>
      <c r="D74" s="2"/>
      <c r="E74" s="1"/>
      <c r="F74" s="2"/>
      <c r="G74" s="1"/>
      <c r="H74" s="2"/>
      <c r="I74" s="1"/>
      <c r="J74" s="2"/>
      <c r="K74" s="1"/>
      <c r="L74" s="2">
        <v>59724</v>
      </c>
      <c r="M74" s="1" t="s">
        <v>26</v>
      </c>
      <c r="N74" s="2"/>
      <c r="O74" s="1"/>
      <c r="P74" s="2"/>
      <c r="Q74" s="1"/>
      <c r="R74" s="2"/>
      <c r="S74" s="1"/>
      <c r="T74" s="2"/>
      <c r="U74" s="1"/>
      <c r="V74" s="2"/>
      <c r="W74" s="1"/>
      <c r="X74" s="2"/>
      <c r="Y74" s="1"/>
      <c r="Z74" s="2"/>
      <c r="AA74" s="1"/>
      <c r="AB74" s="2"/>
      <c r="AC74" s="1"/>
      <c r="AD74" s="2"/>
      <c r="AE74" s="1"/>
      <c r="AF74" s="2"/>
      <c r="AG74" s="1"/>
      <c r="AH74" s="2"/>
      <c r="AI74" s="1"/>
      <c r="AJ74" s="2"/>
      <c r="AK74" s="1"/>
      <c r="AL74" s="2"/>
      <c r="AM74" s="1"/>
      <c r="AN74" s="2"/>
      <c r="AO74" s="1"/>
      <c r="AP74" s="2"/>
      <c r="AQ74" s="1"/>
      <c r="AR74" s="2"/>
      <c r="AS74" s="1"/>
      <c r="AT74" s="2"/>
      <c r="AU74" s="1"/>
      <c r="AV74" s="2"/>
      <c r="AW74" s="1"/>
      <c r="AX74" s="2"/>
      <c r="AY74" s="1"/>
    </row>
    <row r="75" spans="1:51" ht="29.25" customHeight="1" x14ac:dyDescent="0.4">
      <c r="A75" s="1" t="s">
        <v>99</v>
      </c>
      <c r="B75" s="3"/>
      <c r="C75" s="4"/>
      <c r="D75" s="3"/>
      <c r="E75" s="4"/>
      <c r="F75" s="3"/>
      <c r="G75" s="4"/>
      <c r="H75" s="3"/>
      <c r="I75" s="4"/>
      <c r="J75" s="3"/>
      <c r="K75" s="4"/>
      <c r="L75" s="3"/>
      <c r="M75" s="4"/>
      <c r="N75" s="3"/>
      <c r="O75" s="4"/>
      <c r="P75" s="3"/>
      <c r="Q75" s="4"/>
      <c r="R75" s="3"/>
      <c r="S75" s="4"/>
      <c r="T75" s="3"/>
      <c r="U75" s="4"/>
      <c r="V75" s="3"/>
      <c r="W75" s="4"/>
      <c r="X75" s="3"/>
      <c r="Y75" s="4"/>
      <c r="Z75" s="3"/>
      <c r="AA75" s="4"/>
      <c r="AB75" s="3"/>
      <c r="AC75" s="4"/>
      <c r="AD75" s="3"/>
      <c r="AE75" s="4"/>
      <c r="AF75" s="3"/>
      <c r="AG75" s="4"/>
      <c r="AH75" s="3"/>
      <c r="AI75" s="4"/>
      <c r="AJ75" s="3"/>
      <c r="AK75" s="4"/>
      <c r="AL75" s="3">
        <v>513438</v>
      </c>
      <c r="AM75" s="4" t="s">
        <v>26</v>
      </c>
      <c r="AN75" s="3">
        <v>521155</v>
      </c>
      <c r="AO75" s="4" t="s">
        <v>26</v>
      </c>
      <c r="AP75" s="3">
        <v>538679</v>
      </c>
      <c r="AQ75" s="4" t="s">
        <v>26</v>
      </c>
      <c r="AR75" s="3">
        <v>563376</v>
      </c>
      <c r="AS75" s="4" t="s">
        <v>26</v>
      </c>
      <c r="AT75" s="3">
        <v>578533</v>
      </c>
      <c r="AU75" s="4" t="s">
        <v>26</v>
      </c>
      <c r="AV75" s="3"/>
      <c r="AW75" s="4"/>
      <c r="AX75" s="3"/>
      <c r="AY75" s="4"/>
    </row>
    <row r="76" spans="1:51" ht="29.25" customHeight="1" x14ac:dyDescent="0.4">
      <c r="A76" s="1" t="s">
        <v>100</v>
      </c>
      <c r="B76" s="2"/>
      <c r="C76" s="1"/>
      <c r="D76" s="2"/>
      <c r="E76" s="1"/>
      <c r="F76" s="2"/>
      <c r="G76" s="1"/>
      <c r="H76" s="2"/>
      <c r="I76" s="1"/>
      <c r="J76" s="2"/>
      <c r="K76" s="1"/>
      <c r="L76" s="2"/>
      <c r="M76" s="1"/>
      <c r="N76" s="2"/>
      <c r="O76" s="1"/>
      <c r="P76" s="2"/>
      <c r="Q76" s="1"/>
      <c r="R76" s="2"/>
      <c r="S76" s="1"/>
      <c r="T76" s="2"/>
      <c r="U76" s="1"/>
      <c r="V76" s="2">
        <v>164.797462418424</v>
      </c>
      <c r="W76" s="1" t="s">
        <v>26</v>
      </c>
      <c r="X76" s="2">
        <v>153.164819016612</v>
      </c>
      <c r="Y76" s="1" t="s">
        <v>26</v>
      </c>
      <c r="Z76" s="2">
        <v>169.32036378357901</v>
      </c>
      <c r="AA76" s="1" t="s">
        <v>26</v>
      </c>
      <c r="AB76" s="2">
        <v>182.477624703012</v>
      </c>
      <c r="AC76" s="1" t="s">
        <v>26</v>
      </c>
      <c r="AD76" s="2">
        <v>295.14636326106398</v>
      </c>
      <c r="AE76" s="1" t="s">
        <v>26</v>
      </c>
      <c r="AF76" s="2">
        <v>343.65138183507202</v>
      </c>
      <c r="AG76" s="1" t="s">
        <v>26</v>
      </c>
      <c r="AH76" s="2">
        <v>357.94599172904998</v>
      </c>
      <c r="AI76" s="1" t="s">
        <v>26</v>
      </c>
      <c r="AJ76" s="2">
        <v>360.39037484852503</v>
      </c>
      <c r="AK76" s="1" t="s">
        <v>26</v>
      </c>
      <c r="AL76" s="2">
        <v>302.92882334252101</v>
      </c>
      <c r="AM76" s="1" t="s">
        <v>26</v>
      </c>
      <c r="AN76" s="2">
        <v>285.15866196727802</v>
      </c>
      <c r="AO76" s="1" t="s">
        <v>26</v>
      </c>
      <c r="AP76" s="2">
        <v>277.837783900538</v>
      </c>
      <c r="AQ76" s="1" t="s">
        <v>26</v>
      </c>
      <c r="AR76" s="2">
        <v>246.79634964232801</v>
      </c>
      <c r="AS76" s="1" t="s">
        <v>26</v>
      </c>
      <c r="AT76" s="2">
        <v>210.14043464413399</v>
      </c>
      <c r="AU76" s="1" t="s">
        <v>26</v>
      </c>
      <c r="AV76" s="2">
        <v>292.41800000000001</v>
      </c>
      <c r="AW76" s="1" t="s">
        <v>26</v>
      </c>
      <c r="AX76" s="2"/>
      <c r="AY76" s="1"/>
    </row>
    <row r="77" spans="1:51" ht="39" customHeight="1" x14ac:dyDescent="0.4">
      <c r="A77" s="1" t="s">
        <v>101</v>
      </c>
      <c r="B77" s="3"/>
      <c r="C77" s="4"/>
      <c r="D77" s="3"/>
      <c r="E77" s="4"/>
      <c r="F77" s="3"/>
      <c r="G77" s="4"/>
      <c r="H77" s="3"/>
      <c r="I77" s="4"/>
      <c r="J77" s="3"/>
      <c r="K77" s="4"/>
      <c r="L77" s="3"/>
      <c r="M77" s="4"/>
      <c r="N77" s="3"/>
      <c r="O77" s="4"/>
      <c r="P77" s="3"/>
      <c r="Q77" s="4"/>
      <c r="R77" s="3">
        <v>763503.4</v>
      </c>
      <c r="S77" s="4" t="s">
        <v>26</v>
      </c>
      <c r="T77" s="3">
        <v>786715</v>
      </c>
      <c r="U77" s="4" t="s">
        <v>26</v>
      </c>
      <c r="V77" s="3">
        <v>816629.5</v>
      </c>
      <c r="W77" s="4" t="s">
        <v>26</v>
      </c>
      <c r="X77" s="3">
        <v>826903.2</v>
      </c>
      <c r="Y77" s="4" t="s">
        <v>26</v>
      </c>
      <c r="Z77" s="3">
        <v>833536.6</v>
      </c>
      <c r="AA77" s="4" t="s">
        <v>26</v>
      </c>
      <c r="AB77" s="3">
        <v>845586.1</v>
      </c>
      <c r="AC77" s="4" t="s">
        <v>26</v>
      </c>
      <c r="AD77" s="3">
        <v>861607.6</v>
      </c>
      <c r="AE77" s="4" t="s">
        <v>26</v>
      </c>
      <c r="AF77" s="3">
        <v>893200.95900000003</v>
      </c>
      <c r="AG77" s="4" t="s">
        <v>26</v>
      </c>
      <c r="AH77" s="3">
        <v>920754.81499999994</v>
      </c>
      <c r="AI77" s="4" t="s">
        <v>26</v>
      </c>
      <c r="AJ77" s="3">
        <v>948896.728</v>
      </c>
      <c r="AK77" s="4" t="s">
        <v>26</v>
      </c>
      <c r="AL77" s="3">
        <v>988419.92</v>
      </c>
      <c r="AM77" s="4" t="s">
        <v>26</v>
      </c>
      <c r="AN77" s="3">
        <v>1036345.3447133</v>
      </c>
      <c r="AO77" s="4" t="s">
        <v>26</v>
      </c>
      <c r="AP77" s="3">
        <v>1078652.4137112999</v>
      </c>
      <c r="AQ77" s="4" t="s">
        <v>26</v>
      </c>
      <c r="AR77" s="3">
        <v>1161153.6913852999</v>
      </c>
      <c r="AS77" s="4" t="s">
        <v>26</v>
      </c>
      <c r="AT77" s="3"/>
      <c r="AU77" s="4"/>
      <c r="AV77" s="3"/>
      <c r="AW77" s="4"/>
      <c r="AX77" s="3"/>
      <c r="AY77" s="4"/>
    </row>
    <row r="78" spans="1:51" ht="29.25" customHeight="1" x14ac:dyDescent="0.4">
      <c r="A78" s="1" t="s">
        <v>102</v>
      </c>
      <c r="B78" s="2"/>
      <c r="C78" s="1"/>
      <c r="D78" s="2"/>
      <c r="E78" s="1"/>
      <c r="F78" s="2"/>
      <c r="G78" s="1"/>
      <c r="H78" s="2"/>
      <c r="I78" s="1"/>
      <c r="J78" s="2"/>
      <c r="K78" s="1"/>
      <c r="L78" s="2"/>
      <c r="M78" s="1"/>
      <c r="N78" s="2"/>
      <c r="O78" s="1"/>
      <c r="P78" s="2"/>
      <c r="Q78" s="1"/>
      <c r="R78" s="2"/>
      <c r="S78" s="1"/>
      <c r="T78" s="2"/>
      <c r="U78" s="1"/>
      <c r="V78" s="2"/>
      <c r="W78" s="1"/>
      <c r="X78" s="2">
        <v>10177.967000000001</v>
      </c>
      <c r="Y78" s="1" t="s">
        <v>26</v>
      </c>
      <c r="Z78" s="2">
        <v>10915.825999999999</v>
      </c>
      <c r="AA78" s="1" t="s">
        <v>26</v>
      </c>
      <c r="AB78" s="2">
        <v>12860.17</v>
      </c>
      <c r="AC78" s="1" t="s">
        <v>26</v>
      </c>
      <c r="AD78" s="2">
        <v>19308.811000000002</v>
      </c>
      <c r="AE78" s="1" t="s">
        <v>26</v>
      </c>
      <c r="AF78" s="2">
        <v>30113.164360999999</v>
      </c>
      <c r="AG78" s="1" t="s">
        <v>26</v>
      </c>
      <c r="AH78" s="2">
        <v>41713.832999999999</v>
      </c>
      <c r="AI78" s="1" t="s">
        <v>26</v>
      </c>
      <c r="AJ78" s="2">
        <v>49188.213278392097</v>
      </c>
      <c r="AK78" s="1" t="s">
        <v>26</v>
      </c>
      <c r="AL78" s="2"/>
      <c r="AM78" s="1"/>
      <c r="AN78" s="2"/>
      <c r="AO78" s="1"/>
      <c r="AP78" s="2"/>
      <c r="AQ78" s="1"/>
      <c r="AR78" s="2"/>
      <c r="AS78" s="1"/>
      <c r="AT78" s="2"/>
      <c r="AU78" s="1"/>
      <c r="AV78" s="2"/>
      <c r="AW78" s="1"/>
      <c r="AX78" s="2"/>
      <c r="AY78" s="1"/>
    </row>
    <row r="79" spans="1:51" ht="39" customHeight="1" x14ac:dyDescent="0.4">
      <c r="A79" s="1" t="s">
        <v>103</v>
      </c>
      <c r="B79" s="3"/>
      <c r="C79" s="4"/>
      <c r="D79" s="3"/>
      <c r="E79" s="4"/>
      <c r="F79" s="3"/>
      <c r="G79" s="4"/>
      <c r="H79" s="3"/>
      <c r="I79" s="4"/>
      <c r="J79" s="3"/>
      <c r="K79" s="4"/>
      <c r="L79" s="3"/>
      <c r="M79" s="4"/>
      <c r="N79" s="3">
        <v>1362411</v>
      </c>
      <c r="O79" s="4" t="s">
        <v>26</v>
      </c>
      <c r="P79" s="3">
        <v>1534142</v>
      </c>
      <c r="Q79" s="4" t="s">
        <v>26</v>
      </c>
      <c r="R79" s="3">
        <v>1686399</v>
      </c>
      <c r="S79" s="4" t="s">
        <v>26</v>
      </c>
      <c r="T79" s="3">
        <v>1856770</v>
      </c>
      <c r="U79" s="4" t="s">
        <v>26</v>
      </c>
      <c r="V79" s="3">
        <v>2014957.5331659999</v>
      </c>
      <c r="W79" s="4" t="s">
        <v>26</v>
      </c>
      <c r="X79" s="3">
        <v>2125706</v>
      </c>
      <c r="Y79" s="4" t="s">
        <v>26</v>
      </c>
      <c r="Z79" s="3">
        <v>2223198</v>
      </c>
      <c r="AA79" s="4" t="s">
        <v>26</v>
      </c>
      <c r="AB79" s="3">
        <v>2340535</v>
      </c>
      <c r="AC79" s="4" t="s">
        <v>26</v>
      </c>
      <c r="AD79" s="3">
        <v>2494802</v>
      </c>
      <c r="AE79" s="4" t="s">
        <v>26</v>
      </c>
      <c r="AF79" s="3">
        <v>2695980</v>
      </c>
      <c r="AG79" s="4" t="s">
        <v>26</v>
      </c>
      <c r="AH79" s="3">
        <v>3151329.9755020002</v>
      </c>
      <c r="AI79" s="4" t="s">
        <v>26</v>
      </c>
      <c r="AJ79" s="3">
        <v>3358938.65</v>
      </c>
      <c r="AK79" s="4" t="s">
        <v>26</v>
      </c>
      <c r="AL79" s="3">
        <v>2475091.1931870002</v>
      </c>
      <c r="AM79" s="4" t="s">
        <v>26</v>
      </c>
      <c r="AN79" s="3">
        <v>2593182.4915780001</v>
      </c>
      <c r="AO79" s="4" t="s">
        <v>26</v>
      </c>
      <c r="AP79" s="3">
        <v>2673716.4608359998</v>
      </c>
      <c r="AQ79" s="4" t="s">
        <v>26</v>
      </c>
      <c r="AR79" s="3">
        <v>2749289.76</v>
      </c>
      <c r="AS79" s="4" t="s">
        <v>26</v>
      </c>
      <c r="AT79" s="3">
        <v>2842294</v>
      </c>
      <c r="AU79" s="4" t="s">
        <v>26</v>
      </c>
      <c r="AV79" s="3">
        <v>2818854</v>
      </c>
      <c r="AW79" s="4" t="s">
        <v>26</v>
      </c>
      <c r="AX79" s="3"/>
      <c r="AY79" s="4"/>
    </row>
    <row r="80" spans="1:51" ht="39" customHeight="1" x14ac:dyDescent="0.4">
      <c r="A80" s="1" t="s">
        <v>104</v>
      </c>
      <c r="B80" s="2"/>
      <c r="C80" s="1"/>
      <c r="D80" s="2"/>
      <c r="E80" s="1"/>
      <c r="F80" s="2"/>
      <c r="G80" s="1"/>
      <c r="H80" s="2"/>
      <c r="I80" s="1"/>
      <c r="J80" s="2"/>
      <c r="K80" s="1"/>
      <c r="L80" s="2">
        <v>539298.01199999999</v>
      </c>
      <c r="M80" s="1" t="s">
        <v>26</v>
      </c>
      <c r="N80" s="2">
        <v>555027.64300000004</v>
      </c>
      <c r="O80" s="1" t="s">
        <v>26</v>
      </c>
      <c r="P80" s="2">
        <v>563210.18599999999</v>
      </c>
      <c r="Q80" s="1" t="s">
        <v>26</v>
      </c>
      <c r="R80" s="2">
        <v>580035.42700000003</v>
      </c>
      <c r="S80" s="1" t="s">
        <v>26</v>
      </c>
      <c r="T80" s="2">
        <v>609226.50699999998</v>
      </c>
      <c r="U80" s="1" t="s">
        <v>26</v>
      </c>
      <c r="V80" s="2">
        <v>636339.23800000001</v>
      </c>
      <c r="W80" s="1" t="s">
        <v>26</v>
      </c>
      <c r="X80" s="2">
        <v>672864.098</v>
      </c>
      <c r="Y80" s="1" t="s">
        <v>26</v>
      </c>
      <c r="Z80" s="2">
        <v>705830.08799999999</v>
      </c>
      <c r="AA80" s="1" t="s">
        <v>26</v>
      </c>
      <c r="AB80" s="2">
        <v>735402.48400000005</v>
      </c>
      <c r="AC80" s="1" t="s">
        <v>26</v>
      </c>
      <c r="AD80" s="2">
        <v>766389.81400000001</v>
      </c>
      <c r="AE80" s="1" t="s">
        <v>26</v>
      </c>
      <c r="AF80" s="2">
        <v>793362.76110569597</v>
      </c>
      <c r="AG80" s="1" t="s">
        <v>26</v>
      </c>
      <c r="AH80" s="2">
        <v>818017.45789606497</v>
      </c>
      <c r="AI80" s="1" t="s">
        <v>26</v>
      </c>
      <c r="AJ80" s="2">
        <v>846052.24529868597</v>
      </c>
      <c r="AK80" s="1" t="s">
        <v>26</v>
      </c>
      <c r="AL80" s="2">
        <v>873982.576059115</v>
      </c>
      <c r="AM80" s="1" t="s">
        <v>26</v>
      </c>
      <c r="AN80" s="2">
        <v>902802.95443224697</v>
      </c>
      <c r="AO80" s="1" t="s">
        <v>26</v>
      </c>
      <c r="AP80" s="2">
        <v>937725.87219603895</v>
      </c>
      <c r="AQ80" s="1" t="s">
        <v>26</v>
      </c>
      <c r="AR80" s="2">
        <v>970577.06456854101</v>
      </c>
      <c r="AS80" s="1" t="s">
        <v>26</v>
      </c>
      <c r="AT80" s="2">
        <v>1004331.14646293</v>
      </c>
      <c r="AU80" s="1" t="s">
        <v>26</v>
      </c>
      <c r="AV80" s="2">
        <v>1025994.1070832</v>
      </c>
      <c r="AW80" s="1" t="s">
        <v>26</v>
      </c>
      <c r="AX80" s="2"/>
      <c r="AY80" s="1"/>
    </row>
    <row r="81" spans="1:51" ht="29.25" customHeight="1" x14ac:dyDescent="0.4">
      <c r="A81" s="1" t="s">
        <v>105</v>
      </c>
      <c r="B81" s="3"/>
      <c r="C81" s="4"/>
      <c r="D81" s="3"/>
      <c r="E81" s="4"/>
      <c r="F81" s="3"/>
      <c r="G81" s="4"/>
      <c r="H81" s="3"/>
      <c r="I81" s="4"/>
      <c r="J81" s="3"/>
      <c r="K81" s="4"/>
      <c r="L81" s="3"/>
      <c r="M81" s="4"/>
      <c r="N81" s="3"/>
      <c r="O81" s="4"/>
      <c r="P81" s="3"/>
      <c r="Q81" s="4"/>
      <c r="R81" s="3"/>
      <c r="S81" s="4"/>
      <c r="T81" s="3"/>
      <c r="U81" s="4"/>
      <c r="V81" s="3">
        <v>40.325524000000001</v>
      </c>
      <c r="W81" s="4" t="s">
        <v>26</v>
      </c>
      <c r="X81" s="3">
        <v>56.222273999999999</v>
      </c>
      <c r="Y81" s="4" t="s">
        <v>26</v>
      </c>
      <c r="Z81" s="3">
        <v>66.827520000000007</v>
      </c>
      <c r="AA81" s="4" t="s">
        <v>26</v>
      </c>
      <c r="AB81" s="3">
        <v>104.31405100000001</v>
      </c>
      <c r="AC81" s="4" t="s">
        <v>26</v>
      </c>
      <c r="AD81" s="3">
        <v>90.528418000000002</v>
      </c>
      <c r="AE81" s="4" t="s">
        <v>26</v>
      </c>
      <c r="AF81" s="3"/>
      <c r="AG81" s="4"/>
      <c r="AH81" s="3"/>
      <c r="AI81" s="4"/>
      <c r="AJ81" s="3"/>
      <c r="AK81" s="4"/>
      <c r="AL81" s="3"/>
      <c r="AM81" s="4"/>
      <c r="AN81" s="3"/>
      <c r="AO81" s="4"/>
      <c r="AP81" s="3"/>
      <c r="AQ81" s="4"/>
      <c r="AR81" s="3"/>
      <c r="AS81" s="4"/>
      <c r="AT81" s="3"/>
      <c r="AU81" s="4"/>
      <c r="AV81" s="3"/>
      <c r="AW81" s="4"/>
      <c r="AX81" s="3"/>
      <c r="AY81" s="4"/>
    </row>
    <row r="82" spans="1:51" ht="29.25" customHeight="1" x14ac:dyDescent="0.4">
      <c r="A82" s="1" t="s">
        <v>106</v>
      </c>
      <c r="B82" s="2"/>
      <c r="C82" s="1"/>
      <c r="D82" s="2"/>
      <c r="E82" s="1"/>
      <c r="F82" s="2"/>
      <c r="G82" s="1"/>
      <c r="H82" s="2"/>
      <c r="I82" s="1"/>
      <c r="J82" s="2"/>
      <c r="K82" s="1"/>
      <c r="L82" s="2"/>
      <c r="M82" s="1"/>
      <c r="N82" s="2"/>
      <c r="O82" s="1"/>
      <c r="P82" s="2"/>
      <c r="Q82" s="1"/>
      <c r="R82" s="2"/>
      <c r="S82" s="1"/>
      <c r="T82" s="2"/>
      <c r="U82" s="1"/>
      <c r="V82" s="2"/>
      <c r="W82" s="1"/>
      <c r="X82" s="2"/>
      <c r="Y82" s="1"/>
      <c r="Z82" s="2"/>
      <c r="AA82" s="1"/>
      <c r="AB82" s="2"/>
      <c r="AC82" s="1"/>
      <c r="AD82" s="2"/>
      <c r="AE82" s="1"/>
      <c r="AF82" s="2">
        <v>403353.80499400001</v>
      </c>
      <c r="AG82" s="1" t="s">
        <v>26</v>
      </c>
      <c r="AH82" s="2">
        <v>457317.87520800001</v>
      </c>
      <c r="AI82" s="1" t="s">
        <v>26</v>
      </c>
      <c r="AJ82" s="2">
        <v>420455.95421</v>
      </c>
      <c r="AK82" s="1" t="s">
        <v>26</v>
      </c>
      <c r="AL82" s="2">
        <v>520374.66429799999</v>
      </c>
      <c r="AM82" s="1" t="s">
        <v>26</v>
      </c>
      <c r="AN82" s="2">
        <v>484636.17463984003</v>
      </c>
      <c r="AO82" s="1" t="s">
        <v>26</v>
      </c>
      <c r="AP82" s="2">
        <v>504254.68</v>
      </c>
      <c r="AQ82" s="1" t="s">
        <v>26</v>
      </c>
      <c r="AR82" s="2">
        <v>566702.09179058997</v>
      </c>
      <c r="AS82" s="1" t="s">
        <v>26</v>
      </c>
      <c r="AT82" s="2">
        <v>443139.549183</v>
      </c>
      <c r="AU82" s="1" t="s">
        <v>26</v>
      </c>
      <c r="AV82" s="2"/>
      <c r="AW82" s="1"/>
      <c r="AX82" s="2"/>
      <c r="AY82" s="1"/>
    </row>
    <row r="83" spans="1:51" ht="39" customHeight="1" x14ac:dyDescent="0.4">
      <c r="A83" s="1" t="s">
        <v>107</v>
      </c>
      <c r="B83" s="3"/>
      <c r="C83" s="4"/>
      <c r="D83" s="3"/>
      <c r="E83" s="4"/>
      <c r="F83" s="3"/>
      <c r="G83" s="4"/>
      <c r="H83" s="3"/>
      <c r="I83" s="4"/>
      <c r="J83" s="3"/>
      <c r="K83" s="4"/>
      <c r="L83" s="3"/>
      <c r="M83" s="4"/>
      <c r="N83" s="3">
        <v>695915.57</v>
      </c>
      <c r="O83" s="4" t="s">
        <v>26</v>
      </c>
      <c r="P83" s="3">
        <v>779960.06</v>
      </c>
      <c r="Q83" s="4" t="s">
        <v>26</v>
      </c>
      <c r="R83" s="3">
        <v>875635.46</v>
      </c>
      <c r="S83" s="4" t="s">
        <v>26</v>
      </c>
      <c r="T83" s="3">
        <v>963216.03</v>
      </c>
      <c r="U83" s="4" t="s">
        <v>26</v>
      </c>
      <c r="V83" s="3">
        <v>1093426.3999999999</v>
      </c>
      <c r="W83" s="4" t="s">
        <v>26</v>
      </c>
      <c r="X83" s="3">
        <v>1203311.21</v>
      </c>
      <c r="Y83" s="4" t="s">
        <v>26</v>
      </c>
      <c r="Z83" s="3">
        <v>1343918.14</v>
      </c>
      <c r="AA83" s="4" t="s">
        <v>26</v>
      </c>
      <c r="AB83" s="3">
        <v>1513206.7</v>
      </c>
      <c r="AC83" s="4" t="s">
        <v>26</v>
      </c>
      <c r="AD83" s="3">
        <v>1696130.69</v>
      </c>
      <c r="AE83" s="4" t="s">
        <v>26</v>
      </c>
      <c r="AF83" s="3">
        <v>1855397.07</v>
      </c>
      <c r="AG83" s="4" t="s">
        <v>26</v>
      </c>
      <c r="AH83" s="3">
        <v>1984379.99</v>
      </c>
      <c r="AI83" s="4" t="s">
        <v>26</v>
      </c>
      <c r="AJ83" s="3">
        <v>2093179.49308801</v>
      </c>
      <c r="AK83" s="4" t="s">
        <v>26</v>
      </c>
      <c r="AL83" s="3">
        <v>2256301.91</v>
      </c>
      <c r="AM83" s="4" t="s">
        <v>26</v>
      </c>
      <c r="AN83" s="3">
        <v>2377081.42</v>
      </c>
      <c r="AO83" s="4" t="s">
        <v>26</v>
      </c>
      <c r="AP83" s="3">
        <v>2524184.15</v>
      </c>
      <c r="AQ83" s="4" t="s">
        <v>26</v>
      </c>
      <c r="AR83" s="3">
        <v>2636276.84</v>
      </c>
      <c r="AS83" s="4" t="s">
        <v>26</v>
      </c>
      <c r="AT83" s="3">
        <v>2719401.96</v>
      </c>
      <c r="AU83" s="4" t="s">
        <v>26</v>
      </c>
      <c r="AV83" s="3">
        <v>2756145.31</v>
      </c>
      <c r="AW83" s="4" t="s">
        <v>26</v>
      </c>
      <c r="AX83" s="3"/>
      <c r="AY83" s="4"/>
    </row>
    <row r="84" spans="1:51" ht="29.25" customHeight="1" x14ac:dyDescent="0.4">
      <c r="A84" s="1" t="s">
        <v>108</v>
      </c>
      <c r="B84" s="2"/>
      <c r="C84" s="1"/>
      <c r="D84" s="2"/>
      <c r="E84" s="1"/>
      <c r="F84" s="2"/>
      <c r="G84" s="1"/>
      <c r="H84" s="2"/>
      <c r="I84" s="1"/>
      <c r="J84" s="2"/>
      <c r="K84" s="1"/>
      <c r="L84" s="2"/>
      <c r="M84" s="1"/>
      <c r="N84" s="2"/>
      <c r="O84" s="1"/>
      <c r="P84" s="2"/>
      <c r="Q84" s="1"/>
      <c r="R84" s="2"/>
      <c r="S84" s="1"/>
      <c r="T84" s="2"/>
      <c r="U84" s="1"/>
      <c r="V84" s="2"/>
      <c r="W84" s="1"/>
      <c r="X84" s="2"/>
      <c r="Y84" s="1"/>
      <c r="Z84" s="2">
        <v>89.808999999999997</v>
      </c>
      <c r="AA84" s="1" t="s">
        <v>26</v>
      </c>
      <c r="AB84" s="2">
        <v>88.793000000000006</v>
      </c>
      <c r="AC84" s="1" t="s">
        <v>26</v>
      </c>
      <c r="AD84" s="2">
        <v>95.325000000000003</v>
      </c>
      <c r="AE84" s="1" t="s">
        <v>26</v>
      </c>
      <c r="AF84" s="2">
        <v>114.583</v>
      </c>
      <c r="AG84" s="1" t="s">
        <v>26</v>
      </c>
      <c r="AH84" s="2">
        <v>152.553</v>
      </c>
      <c r="AI84" s="1" t="s">
        <v>26</v>
      </c>
      <c r="AJ84" s="2">
        <v>182.304</v>
      </c>
      <c r="AK84" s="1" t="s">
        <v>26</v>
      </c>
      <c r="AL84" s="2">
        <v>199.03899999999999</v>
      </c>
      <c r="AM84" s="1" t="s">
        <v>26</v>
      </c>
      <c r="AN84" s="2">
        <v>203.36799999999999</v>
      </c>
      <c r="AO84" s="1" t="s">
        <v>26</v>
      </c>
      <c r="AP84" s="2">
        <v>204.43299999999999</v>
      </c>
      <c r="AQ84" s="1" t="s">
        <v>26</v>
      </c>
      <c r="AR84" s="2">
        <v>203.584</v>
      </c>
      <c r="AS84" s="1" t="s">
        <v>26</v>
      </c>
      <c r="AT84" s="2">
        <v>200.17500000000001</v>
      </c>
      <c r="AU84" s="1" t="s">
        <v>26</v>
      </c>
      <c r="AV84" s="2">
        <v>201.48699999999999</v>
      </c>
      <c r="AW84" s="1" t="s">
        <v>26</v>
      </c>
      <c r="AX84" s="2"/>
      <c r="AY84" s="1"/>
    </row>
    <row r="85" spans="1:51" ht="29.25" customHeight="1" x14ac:dyDescent="0.4">
      <c r="A85" s="1" t="s">
        <v>109</v>
      </c>
      <c r="B85" s="3"/>
      <c r="C85" s="4"/>
      <c r="D85" s="3"/>
      <c r="E85" s="4"/>
      <c r="F85" s="3"/>
      <c r="G85" s="4"/>
      <c r="H85" s="3"/>
      <c r="I85" s="4"/>
      <c r="J85" s="3"/>
      <c r="K85" s="4"/>
      <c r="L85" s="3"/>
      <c r="M85" s="4"/>
      <c r="N85" s="3">
        <v>3645.288</v>
      </c>
      <c r="O85" s="4" t="s">
        <v>26</v>
      </c>
      <c r="P85" s="3">
        <v>4315.1080000000002</v>
      </c>
      <c r="Q85" s="4" t="s">
        <v>26</v>
      </c>
      <c r="R85" s="3">
        <v>5140.5310840000002</v>
      </c>
      <c r="S85" s="4" t="s">
        <v>26</v>
      </c>
      <c r="T85" s="3">
        <v>6608.5001359999997</v>
      </c>
      <c r="U85" s="4" t="s">
        <v>26</v>
      </c>
      <c r="V85" s="3">
        <v>7145.4895960000003</v>
      </c>
      <c r="W85" s="4" t="s">
        <v>26</v>
      </c>
      <c r="X85" s="3">
        <v>7926.910828</v>
      </c>
      <c r="Y85" s="4" t="s">
        <v>26</v>
      </c>
      <c r="Z85" s="3">
        <v>9090.1788120000001</v>
      </c>
      <c r="AA85" s="4" t="s">
        <v>26</v>
      </c>
      <c r="AB85" s="3">
        <v>9963.8535449999999</v>
      </c>
      <c r="AC85" s="4" t="s">
        <v>26</v>
      </c>
      <c r="AD85" s="3">
        <v>11039.212</v>
      </c>
      <c r="AE85" s="4" t="s">
        <v>26</v>
      </c>
      <c r="AF85" s="3">
        <v>11958.88</v>
      </c>
      <c r="AG85" s="4" t="s">
        <v>26</v>
      </c>
      <c r="AH85" s="3">
        <v>12513.347</v>
      </c>
      <c r="AI85" s="4" t="s">
        <v>26</v>
      </c>
      <c r="AJ85" s="3">
        <v>13412.574000000001</v>
      </c>
      <c r="AK85" s="4" t="s">
        <v>26</v>
      </c>
      <c r="AL85" s="3">
        <v>14088.285</v>
      </c>
      <c r="AM85" s="4" t="s">
        <v>26</v>
      </c>
      <c r="AN85" s="3">
        <v>15779.968999999999</v>
      </c>
      <c r="AO85" s="4" t="s">
        <v>26</v>
      </c>
      <c r="AP85" s="3">
        <v>16449.262780000001</v>
      </c>
      <c r="AQ85" s="4" t="s">
        <v>26</v>
      </c>
      <c r="AR85" s="3">
        <v>16948.608</v>
      </c>
      <c r="AS85" s="4" t="s">
        <v>26</v>
      </c>
      <c r="AT85" s="3">
        <v>17903.080999999998</v>
      </c>
      <c r="AU85" s="4" t="s">
        <v>26</v>
      </c>
      <c r="AV85" s="3">
        <v>18872.874</v>
      </c>
      <c r="AW85" s="4" t="s">
        <v>26</v>
      </c>
      <c r="AX85" s="3"/>
      <c r="AY85" s="4"/>
    </row>
    <row r="86" spans="1:51" ht="39" customHeight="1" x14ac:dyDescent="0.4">
      <c r="A86" s="1" t="s">
        <v>110</v>
      </c>
      <c r="B86" s="2"/>
      <c r="C86" s="1"/>
      <c r="D86" s="2"/>
      <c r="E86" s="1"/>
      <c r="F86" s="2"/>
      <c r="G86" s="1"/>
      <c r="H86" s="2"/>
      <c r="I86" s="1"/>
      <c r="J86" s="2"/>
      <c r="K86" s="1"/>
      <c r="L86" s="2">
        <v>13375.593999999999</v>
      </c>
      <c r="M86" s="1" t="s">
        <v>26</v>
      </c>
      <c r="N86" s="2">
        <v>23979.831999999999</v>
      </c>
      <c r="O86" s="1" t="s">
        <v>26</v>
      </c>
      <c r="P86" s="2">
        <v>32986.525000000001</v>
      </c>
      <c r="Q86" s="1" t="s">
        <v>26</v>
      </c>
      <c r="R86" s="2">
        <v>40829.188000000002</v>
      </c>
      <c r="S86" s="1" t="s">
        <v>26</v>
      </c>
      <c r="T86" s="2">
        <v>47016.758000000002</v>
      </c>
      <c r="U86" s="1" t="s">
        <v>26</v>
      </c>
      <c r="V86" s="2">
        <v>62916.741999999998</v>
      </c>
      <c r="W86" s="1" t="s">
        <v>26</v>
      </c>
      <c r="X86" s="2">
        <v>76563.967000000004</v>
      </c>
      <c r="Y86" s="1" t="s">
        <v>26</v>
      </c>
      <c r="Z86" s="2">
        <v>88020.036999999997</v>
      </c>
      <c r="AA86" s="1" t="s">
        <v>26</v>
      </c>
      <c r="AB86" s="2">
        <v>111905.136</v>
      </c>
      <c r="AC86" s="1" t="s">
        <v>26</v>
      </c>
      <c r="AD86" s="2">
        <v>127317.473</v>
      </c>
      <c r="AE86" s="1" t="s">
        <v>26</v>
      </c>
      <c r="AF86" s="2">
        <v>145169.04800000001</v>
      </c>
      <c r="AG86" s="1" t="s">
        <v>26</v>
      </c>
      <c r="AH86" s="2">
        <v>165525.04999999999</v>
      </c>
      <c r="AI86" s="1" t="s">
        <v>26</v>
      </c>
      <c r="AJ86" s="2">
        <v>193234.68100000001</v>
      </c>
      <c r="AK86" s="1" t="s">
        <v>26</v>
      </c>
      <c r="AL86" s="2">
        <v>190056.52100000001</v>
      </c>
      <c r="AM86" s="1" t="s">
        <v>26</v>
      </c>
      <c r="AN86" s="2">
        <v>201322.19500000001</v>
      </c>
      <c r="AO86" s="1" t="s">
        <v>26</v>
      </c>
      <c r="AP86" s="2">
        <v>280644.788</v>
      </c>
      <c r="AQ86" s="1" t="s">
        <v>26</v>
      </c>
      <c r="AR86" s="2">
        <v>300341.52799999999</v>
      </c>
      <c r="AS86" s="1" t="s">
        <v>26</v>
      </c>
      <c r="AT86" s="2">
        <v>361144.69699999999</v>
      </c>
      <c r="AU86" s="1" t="s">
        <v>26</v>
      </c>
      <c r="AV86" s="2">
        <v>439492.47899999999</v>
      </c>
      <c r="AW86" s="1" t="s">
        <v>26</v>
      </c>
      <c r="AX86" s="2"/>
      <c r="AY86" s="1"/>
    </row>
    <row r="87" spans="1:51" ht="39" customHeight="1" x14ac:dyDescent="0.4">
      <c r="A87" s="1" t="s">
        <v>111</v>
      </c>
      <c r="B87" s="3"/>
      <c r="C87" s="4"/>
      <c r="D87" s="3"/>
      <c r="E87" s="4"/>
      <c r="F87" s="3"/>
      <c r="G87" s="4"/>
      <c r="H87" s="3"/>
      <c r="I87" s="4"/>
      <c r="J87" s="3"/>
      <c r="K87" s="4"/>
      <c r="L87" s="3"/>
      <c r="M87" s="4"/>
      <c r="N87" s="3"/>
      <c r="O87" s="4"/>
      <c r="P87" s="3"/>
      <c r="Q87" s="4"/>
      <c r="R87" s="3"/>
      <c r="S87" s="4"/>
      <c r="T87" s="3"/>
      <c r="U87" s="4"/>
      <c r="V87" s="3">
        <v>435122.01055200002</v>
      </c>
      <c r="W87" s="4" t="s">
        <v>26</v>
      </c>
      <c r="X87" s="3">
        <v>432442.17810899997</v>
      </c>
      <c r="Y87" s="4" t="s">
        <v>26</v>
      </c>
      <c r="Z87" s="3">
        <v>505763.31201683998</v>
      </c>
      <c r="AA87" s="4" t="s">
        <v>26</v>
      </c>
      <c r="AB87" s="3">
        <v>418647.10672220198</v>
      </c>
      <c r="AC87" s="4" t="s">
        <v>26</v>
      </c>
      <c r="AD87" s="3">
        <v>790522.82505225705</v>
      </c>
      <c r="AE87" s="4" t="s">
        <v>26</v>
      </c>
      <c r="AF87" s="3">
        <v>880615.86396309605</v>
      </c>
      <c r="AG87" s="4" t="s">
        <v>26</v>
      </c>
      <c r="AH87" s="3">
        <v>902739.16940899799</v>
      </c>
      <c r="AI87" s="4" t="s">
        <v>26</v>
      </c>
      <c r="AJ87" s="3">
        <v>721378.48836880003</v>
      </c>
      <c r="AK87" s="4" t="s">
        <v>26</v>
      </c>
      <c r="AL87" s="3">
        <v>836939.23052999994</v>
      </c>
      <c r="AM87" s="4" t="s">
        <v>26</v>
      </c>
      <c r="AN87" s="3">
        <v>894990.02778999996</v>
      </c>
      <c r="AO87" s="4" t="s">
        <v>26</v>
      </c>
      <c r="AP87" s="3">
        <v>862251.73224000004</v>
      </c>
      <c r="AQ87" s="4" t="s">
        <v>26</v>
      </c>
      <c r="AR87" s="3">
        <v>896215.45542000001</v>
      </c>
      <c r="AS87" s="4" t="s">
        <v>26</v>
      </c>
      <c r="AT87" s="3">
        <v>1036186.54631</v>
      </c>
      <c r="AU87" s="4" t="s">
        <v>26</v>
      </c>
      <c r="AV87" s="3">
        <v>1047719.25569322</v>
      </c>
      <c r="AW87" s="4" t="s">
        <v>26</v>
      </c>
      <c r="AX87" s="3"/>
      <c r="AY87" s="4"/>
    </row>
    <row r="88" spans="1:51" ht="39" customHeight="1" x14ac:dyDescent="0.4">
      <c r="A88" s="1" t="s">
        <v>112</v>
      </c>
      <c r="B88" s="2"/>
      <c r="C88" s="1"/>
      <c r="D88" s="2"/>
      <c r="E88" s="1"/>
      <c r="F88" s="2"/>
      <c r="G88" s="1"/>
      <c r="H88" s="2"/>
      <c r="I88" s="1"/>
      <c r="J88" s="2"/>
      <c r="K88" s="1"/>
      <c r="L88" s="2"/>
      <c r="M88" s="1"/>
      <c r="N88" s="2">
        <v>20412.012999999999</v>
      </c>
      <c r="O88" s="1" t="s">
        <v>26</v>
      </c>
      <c r="P88" s="2">
        <v>40777.514999999999</v>
      </c>
      <c r="Q88" s="1" t="s">
        <v>26</v>
      </c>
      <c r="R88" s="2">
        <v>88351.728000000003</v>
      </c>
      <c r="S88" s="1" t="s">
        <v>26</v>
      </c>
      <c r="T88" s="2">
        <v>98792.08</v>
      </c>
      <c r="U88" s="1" t="s">
        <v>26</v>
      </c>
      <c r="V88" s="2">
        <v>81953.104000000007</v>
      </c>
      <c r="W88" s="1" t="s">
        <v>26</v>
      </c>
      <c r="X88" s="2">
        <v>70447.055988840002</v>
      </c>
      <c r="Y88" s="1" t="s">
        <v>26</v>
      </c>
      <c r="Z88" s="2">
        <v>58427.153259370003</v>
      </c>
      <c r="AA88" s="1" t="s">
        <v>26</v>
      </c>
      <c r="AB88" s="2">
        <v>51446.731160679999</v>
      </c>
      <c r="AC88" s="1" t="s">
        <v>26</v>
      </c>
      <c r="AD88" s="2">
        <v>71802.933474909994</v>
      </c>
      <c r="AE88" s="1" t="s">
        <v>26</v>
      </c>
      <c r="AF88" s="2">
        <v>66169.009544689994</v>
      </c>
      <c r="AG88" s="1" t="s">
        <v>26</v>
      </c>
      <c r="AH88" s="2">
        <v>58549.39240484</v>
      </c>
      <c r="AI88" s="1" t="s">
        <v>26</v>
      </c>
      <c r="AJ88" s="2">
        <v>48267.855780700003</v>
      </c>
      <c r="AK88" s="1" t="s">
        <v>26</v>
      </c>
      <c r="AL88" s="2">
        <v>44458.034148129998</v>
      </c>
      <c r="AM88" s="1" t="s">
        <v>26</v>
      </c>
      <c r="AN88" s="2">
        <v>32611.048604079999</v>
      </c>
      <c r="AO88" s="1" t="s">
        <v>26</v>
      </c>
      <c r="AP88" s="2">
        <v>28923.796648160001</v>
      </c>
      <c r="AQ88" s="1" t="s">
        <v>26</v>
      </c>
      <c r="AR88" s="2">
        <v>28560.02264961</v>
      </c>
      <c r="AS88" s="1" t="s">
        <v>26</v>
      </c>
      <c r="AT88" s="2">
        <v>29838.947084539999</v>
      </c>
      <c r="AU88" s="1" t="s">
        <v>26</v>
      </c>
      <c r="AV88" s="2">
        <v>35893.216159869997</v>
      </c>
      <c r="AW88" s="1" t="s">
        <v>26</v>
      </c>
      <c r="AX88" s="2"/>
      <c r="AY88" s="1"/>
    </row>
    <row r="89" spans="1:51" ht="29.25" customHeight="1" x14ac:dyDescent="0.4">
      <c r="A89" s="1" t="s">
        <v>113</v>
      </c>
      <c r="B89" s="3"/>
      <c r="C89" s="4"/>
      <c r="D89" s="3"/>
      <c r="E89" s="4"/>
      <c r="F89" s="3"/>
      <c r="G89" s="4"/>
      <c r="H89" s="3"/>
      <c r="I89" s="4"/>
      <c r="J89" s="3"/>
      <c r="K89" s="4"/>
      <c r="L89" s="3"/>
      <c r="M89" s="4"/>
      <c r="N89" s="3"/>
      <c r="O89" s="4"/>
      <c r="P89" s="3"/>
      <c r="Q89" s="4"/>
      <c r="R89" s="3"/>
      <c r="S89" s="4"/>
      <c r="T89" s="3"/>
      <c r="U89" s="4"/>
      <c r="V89" s="3"/>
      <c r="W89" s="4"/>
      <c r="X89" s="3"/>
      <c r="Y89" s="4"/>
      <c r="Z89" s="3"/>
      <c r="AA89" s="4"/>
      <c r="AB89" s="3">
        <v>107688</v>
      </c>
      <c r="AC89" s="4" t="s">
        <v>26</v>
      </c>
      <c r="AD89" s="3">
        <v>92337</v>
      </c>
      <c r="AE89" s="4" t="s">
        <v>26</v>
      </c>
      <c r="AF89" s="3">
        <v>92862</v>
      </c>
      <c r="AG89" s="4" t="s">
        <v>26</v>
      </c>
      <c r="AH89" s="3">
        <v>99630</v>
      </c>
      <c r="AI89" s="4" t="s">
        <v>26</v>
      </c>
      <c r="AJ89" s="3">
        <v>74131</v>
      </c>
      <c r="AK89" s="4" t="s">
        <v>26</v>
      </c>
      <c r="AL89" s="3">
        <v>75606</v>
      </c>
      <c r="AM89" s="4" t="s">
        <v>26</v>
      </c>
      <c r="AN89" s="3">
        <v>70762</v>
      </c>
      <c r="AO89" s="4" t="s">
        <v>26</v>
      </c>
      <c r="AP89" s="3">
        <v>84622</v>
      </c>
      <c r="AQ89" s="4" t="s">
        <v>26</v>
      </c>
      <c r="AR89" s="3">
        <v>88576</v>
      </c>
      <c r="AS89" s="4" t="s">
        <v>26</v>
      </c>
      <c r="AT89" s="3">
        <v>94710.333179699999</v>
      </c>
      <c r="AU89" s="4" t="s">
        <v>26</v>
      </c>
      <c r="AV89" s="3">
        <v>105634.97863680001</v>
      </c>
      <c r="AW89" s="4" t="s">
        <v>26</v>
      </c>
      <c r="AX89" s="3"/>
      <c r="AY89" s="4"/>
    </row>
    <row r="90" spans="1:51" ht="39" customHeight="1" x14ac:dyDescent="0.4">
      <c r="A90" s="1" t="s">
        <v>114</v>
      </c>
      <c r="B90" s="2"/>
      <c r="C90" s="1"/>
      <c r="D90" s="2"/>
      <c r="E90" s="1"/>
      <c r="F90" s="2"/>
      <c r="G90" s="1"/>
      <c r="H90" s="2"/>
      <c r="I90" s="1"/>
      <c r="J90" s="2"/>
      <c r="K90" s="1"/>
      <c r="L90" s="2">
        <v>887817</v>
      </c>
      <c r="M90" s="1" t="s">
        <v>26</v>
      </c>
      <c r="N90" s="2"/>
      <c r="O90" s="1"/>
      <c r="P90" s="2"/>
      <c r="Q90" s="1"/>
      <c r="R90" s="2">
        <v>733033.20400000003</v>
      </c>
      <c r="S90" s="1" t="s">
        <v>26</v>
      </c>
      <c r="T90" s="2">
        <v>857265.66899999999</v>
      </c>
      <c r="U90" s="1" t="s">
        <v>26</v>
      </c>
      <c r="V90" s="2">
        <v>982518</v>
      </c>
      <c r="W90" s="1" t="s">
        <v>26</v>
      </c>
      <c r="X90" s="2">
        <v>991858</v>
      </c>
      <c r="Y90" s="1" t="s">
        <v>26</v>
      </c>
      <c r="Z90" s="2">
        <v>1009177</v>
      </c>
      <c r="AA90" s="1" t="s">
        <v>26</v>
      </c>
      <c r="AB90" s="2">
        <v>1029118</v>
      </c>
      <c r="AC90" s="1" t="s">
        <v>26</v>
      </c>
      <c r="AD90" s="2">
        <v>1053812</v>
      </c>
      <c r="AE90" s="1" t="s">
        <v>26</v>
      </c>
      <c r="AF90" s="2">
        <v>1086502</v>
      </c>
      <c r="AG90" s="1" t="s">
        <v>26</v>
      </c>
      <c r="AH90" s="2">
        <v>2509812</v>
      </c>
      <c r="AI90" s="1" t="s">
        <v>26</v>
      </c>
      <c r="AJ90" s="2">
        <v>2587604</v>
      </c>
      <c r="AK90" s="1" t="s">
        <v>26</v>
      </c>
      <c r="AL90" s="2">
        <v>2748857.5350000001</v>
      </c>
      <c r="AM90" s="1" t="s">
        <v>26</v>
      </c>
      <c r="AN90" s="2">
        <v>2857726.7250000001</v>
      </c>
      <c r="AO90" s="1" t="s">
        <v>26</v>
      </c>
      <c r="AP90" s="2">
        <v>2950792.8739999998</v>
      </c>
      <c r="AQ90" s="1" t="s">
        <v>26</v>
      </c>
      <c r="AR90" s="2">
        <v>3078311.7850000001</v>
      </c>
      <c r="AS90" s="1" t="s">
        <v>26</v>
      </c>
      <c r="AT90" s="2">
        <v>3196600.13</v>
      </c>
      <c r="AU90" s="1" t="s">
        <v>26</v>
      </c>
      <c r="AV90" s="2">
        <v>3198315.8470000001</v>
      </c>
      <c r="AW90" s="1" t="s">
        <v>26</v>
      </c>
      <c r="AX90" s="2"/>
      <c r="AY90" s="1"/>
    </row>
    <row r="91" spans="1:51" ht="29.25" customHeight="1" x14ac:dyDescent="0.4">
      <c r="A91" s="1" t="s">
        <v>115</v>
      </c>
      <c r="B91" s="3"/>
      <c r="C91" s="4"/>
      <c r="D91" s="3"/>
      <c r="E91" s="4"/>
      <c r="F91" s="3"/>
      <c r="G91" s="4"/>
      <c r="H91" s="3"/>
      <c r="I91" s="4"/>
      <c r="J91" s="3"/>
      <c r="K91" s="4"/>
      <c r="L91" s="3"/>
      <c r="M91" s="4"/>
      <c r="N91" s="3"/>
      <c r="O91" s="4"/>
      <c r="P91" s="3"/>
      <c r="Q91" s="4"/>
      <c r="R91" s="3"/>
      <c r="S91" s="4"/>
      <c r="T91" s="3"/>
      <c r="U91" s="4"/>
      <c r="V91" s="3"/>
      <c r="W91" s="4"/>
      <c r="X91" s="3"/>
      <c r="Y91" s="4"/>
      <c r="Z91" s="3"/>
      <c r="AA91" s="4"/>
      <c r="AB91" s="3"/>
      <c r="AC91" s="4"/>
      <c r="AD91" s="3"/>
      <c r="AE91" s="4"/>
      <c r="AF91" s="3"/>
      <c r="AG91" s="4"/>
      <c r="AH91" s="3"/>
      <c r="AI91" s="4"/>
      <c r="AJ91" s="3"/>
      <c r="AK91" s="4"/>
      <c r="AL91" s="3"/>
      <c r="AM91" s="4"/>
      <c r="AN91" s="3"/>
      <c r="AO91" s="4"/>
      <c r="AP91" s="3"/>
      <c r="AQ91" s="4"/>
      <c r="AR91" s="3"/>
      <c r="AS91" s="4"/>
      <c r="AT91" s="3"/>
      <c r="AU91" s="4"/>
      <c r="AV91" s="3">
        <v>141200.99283599999</v>
      </c>
      <c r="AW91" s="4" t="s">
        <v>26</v>
      </c>
      <c r="AX91" s="3"/>
      <c r="AY91" s="4"/>
    </row>
    <row r="92" spans="1:51" ht="39" customHeight="1" x14ac:dyDescent="0.4">
      <c r="A92" s="1" t="s">
        <v>116</v>
      </c>
      <c r="B92" s="2"/>
      <c r="C92" s="1"/>
      <c r="D92" s="2"/>
      <c r="E92" s="1"/>
      <c r="F92" s="2"/>
      <c r="G92" s="1"/>
      <c r="H92" s="2"/>
      <c r="I92" s="1"/>
      <c r="J92" s="2"/>
      <c r="K92" s="1"/>
      <c r="L92" s="2"/>
      <c r="M92" s="1"/>
      <c r="N92" s="2"/>
      <c r="O92" s="1"/>
      <c r="P92" s="2"/>
      <c r="Q92" s="1"/>
      <c r="R92" s="2"/>
      <c r="S92" s="1"/>
      <c r="T92" s="2"/>
      <c r="U92" s="1"/>
      <c r="V92" s="2"/>
      <c r="W92" s="1"/>
      <c r="X92" s="2"/>
      <c r="Y92" s="1"/>
      <c r="Z92" s="2"/>
      <c r="AA92" s="1"/>
      <c r="AB92" s="2"/>
      <c r="AC92" s="1"/>
      <c r="AD92" s="2"/>
      <c r="AE92" s="1"/>
      <c r="AF92" s="2"/>
      <c r="AG92" s="1"/>
      <c r="AH92" s="2"/>
      <c r="AI92" s="1"/>
      <c r="AJ92" s="2"/>
      <c r="AK92" s="1"/>
      <c r="AL92" s="2"/>
      <c r="AM92" s="1"/>
      <c r="AN92" s="2">
        <v>20325526.875999998</v>
      </c>
      <c r="AO92" s="1" t="s">
        <v>26</v>
      </c>
      <c r="AP92" s="2">
        <v>28300806.298999999</v>
      </c>
      <c r="AQ92" s="1" t="s">
        <v>26</v>
      </c>
      <c r="AR92" s="2">
        <v>35946000.604000002</v>
      </c>
      <c r="AS92" s="1" t="s">
        <v>26</v>
      </c>
      <c r="AT92" s="2">
        <v>46460063.943999998</v>
      </c>
      <c r="AU92" s="1" t="s">
        <v>26</v>
      </c>
      <c r="AV92" s="2">
        <v>58177451.384999998</v>
      </c>
      <c r="AW92" s="1" t="s">
        <v>26</v>
      </c>
      <c r="AX92" s="2"/>
      <c r="AY92" s="1"/>
    </row>
    <row r="93" spans="1:51" ht="29.25" customHeight="1" x14ac:dyDescent="0.4">
      <c r="A93" s="1" t="s">
        <v>117</v>
      </c>
      <c r="B93" s="3"/>
      <c r="C93" s="4"/>
      <c r="D93" s="3"/>
      <c r="E93" s="4"/>
      <c r="F93" s="3"/>
      <c r="G93" s="4"/>
      <c r="H93" s="3"/>
      <c r="I93" s="4"/>
      <c r="J93" s="3"/>
      <c r="K93" s="4"/>
      <c r="L93" s="3"/>
      <c r="M93" s="4"/>
      <c r="N93" s="3"/>
      <c r="O93" s="4"/>
      <c r="P93" s="3"/>
      <c r="Q93" s="4"/>
      <c r="R93" s="3"/>
      <c r="S93" s="4"/>
      <c r="T93" s="3"/>
      <c r="U93" s="4"/>
      <c r="V93" s="3">
        <v>14447.794</v>
      </c>
      <c r="W93" s="4" t="s">
        <v>26</v>
      </c>
      <c r="X93" s="3">
        <v>16724.957999999999</v>
      </c>
      <c r="Y93" s="4" t="s">
        <v>26</v>
      </c>
      <c r="Z93" s="3">
        <v>17232.635999999999</v>
      </c>
      <c r="AA93" s="4" t="s">
        <v>26</v>
      </c>
      <c r="AB93" s="3">
        <v>15541.266</v>
      </c>
      <c r="AC93" s="4" t="s">
        <v>26</v>
      </c>
      <c r="AD93" s="3">
        <v>15341.397999999999</v>
      </c>
      <c r="AE93" s="4" t="s">
        <v>26</v>
      </c>
      <c r="AF93" s="3">
        <v>15611.977999999999</v>
      </c>
      <c r="AG93" s="4" t="s">
        <v>26</v>
      </c>
      <c r="AH93" s="3">
        <v>18621.903999999999</v>
      </c>
      <c r="AI93" s="4" t="s">
        <v>26</v>
      </c>
      <c r="AJ93" s="3">
        <v>15563.287</v>
      </c>
      <c r="AK93" s="4" t="s">
        <v>26</v>
      </c>
      <c r="AL93" s="3"/>
      <c r="AM93" s="4"/>
      <c r="AN93" s="3"/>
      <c r="AO93" s="4"/>
      <c r="AP93" s="3"/>
      <c r="AQ93" s="4"/>
      <c r="AR93" s="3"/>
      <c r="AS93" s="4"/>
      <c r="AT93" s="3"/>
      <c r="AU93" s="4"/>
      <c r="AV93" s="3"/>
      <c r="AW93" s="4"/>
      <c r="AX93" s="3"/>
      <c r="AY93" s="4"/>
    </row>
    <row r="94" spans="1:51" ht="30" customHeight="1" x14ac:dyDescent="0.4">
      <c r="A94" s="1" t="s">
        <v>118</v>
      </c>
      <c r="B94" s="2"/>
      <c r="C94" s="1"/>
      <c r="D94" s="2"/>
      <c r="E94" s="1"/>
      <c r="F94" s="2"/>
      <c r="G94" s="1"/>
      <c r="H94" s="2"/>
      <c r="I94" s="1"/>
      <c r="J94" s="2"/>
      <c r="K94" s="1"/>
      <c r="L94" s="2"/>
      <c r="M94" s="1"/>
      <c r="N94" s="2"/>
      <c r="O94" s="1"/>
      <c r="P94" s="2"/>
      <c r="Q94" s="1"/>
      <c r="R94" s="2"/>
      <c r="S94" s="1"/>
      <c r="T94" s="2"/>
      <c r="U94" s="1"/>
      <c r="V94" s="2"/>
      <c r="W94" s="1"/>
      <c r="X94" s="2"/>
      <c r="Y94" s="1"/>
      <c r="Z94" s="2"/>
      <c r="AA94" s="1"/>
      <c r="AB94" s="2"/>
      <c r="AC94" s="1"/>
      <c r="AD94" s="2"/>
      <c r="AE94" s="1"/>
      <c r="AF94" s="2"/>
      <c r="AG94" s="1"/>
      <c r="AH94" s="2"/>
      <c r="AI94" s="1"/>
      <c r="AJ94" s="2"/>
      <c r="AK94" s="1"/>
      <c r="AL94" s="2"/>
      <c r="AM94" s="1"/>
      <c r="AN94" s="2"/>
      <c r="AO94" s="1"/>
      <c r="AP94" s="2"/>
      <c r="AQ94" s="1"/>
      <c r="AR94" s="2"/>
      <c r="AS94" s="1"/>
      <c r="AT94" s="2">
        <v>4.0170000000000003</v>
      </c>
      <c r="AU94" s="1" t="s">
        <v>26</v>
      </c>
      <c r="AV94" s="2"/>
      <c r="AW94" s="1"/>
      <c r="AX94" s="2"/>
      <c r="AY94" s="1"/>
    </row>
  </sheetData>
  <mergeCells count="25"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1.18" right="0.79" top="0.79" bottom="0.79" header="0" footer="0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F35E-738C-4570-8223-5E5D10E479C2}">
  <dimension ref="A1:GX2326"/>
  <sheetViews>
    <sheetView topLeftCell="A2302" workbookViewId="0">
      <selection sqref="A1:D2326"/>
    </sheetView>
  </sheetViews>
  <sheetFormatPr defaultRowHeight="13.5" x14ac:dyDescent="0.4"/>
  <sheetData>
    <row r="1" spans="1:206" x14ac:dyDescent="0.4">
      <c r="A1" s="8" t="s">
        <v>120</v>
      </c>
      <c r="B1" s="8" t="s">
        <v>122</v>
      </c>
      <c r="C1" s="8" t="s">
        <v>121</v>
      </c>
      <c r="D1" s="8" t="s">
        <v>123</v>
      </c>
    </row>
    <row r="2" spans="1:206" ht="61.9" x14ac:dyDescent="0.4">
      <c r="A2">
        <v>1</v>
      </c>
      <c r="B2" t="str">
        <f>VLOOKUP(A2,$H$3:$I$95,2,FALSE)</f>
        <v>Albania</v>
      </c>
      <c r="C2" s="7">
        <v>2000</v>
      </c>
      <c r="D2">
        <f>VLOOKUP(C2,$DI$3:$GX$27,MATCH(B2,$DI$2:$GX$2,0),FALSE)</f>
        <v>0</v>
      </c>
      <c r="R2" s="8" t="s">
        <v>119</v>
      </c>
      <c r="S2" s="1" t="s">
        <v>25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  <c r="AM2" s="1" t="s">
        <v>46</v>
      </c>
      <c r="AN2" s="1" t="s">
        <v>47</v>
      </c>
      <c r="AO2" s="1" t="s">
        <v>48</v>
      </c>
      <c r="AP2" s="1" t="s">
        <v>49</v>
      </c>
      <c r="AQ2" s="1" t="s">
        <v>50</v>
      </c>
      <c r="AR2" s="1" t="s">
        <v>51</v>
      </c>
      <c r="AS2" s="1" t="s">
        <v>52</v>
      </c>
      <c r="AT2" s="1" t="s">
        <v>53</v>
      </c>
      <c r="AU2" s="1" t="s">
        <v>54</v>
      </c>
      <c r="AV2" s="1" t="s">
        <v>55</v>
      </c>
      <c r="AW2" s="1" t="s">
        <v>56</v>
      </c>
      <c r="AX2" s="1" t="s">
        <v>57</v>
      </c>
      <c r="AY2" s="1" t="s">
        <v>58</v>
      </c>
      <c r="AZ2" s="1" t="s">
        <v>59</v>
      </c>
      <c r="BA2" s="1" t="s">
        <v>60</v>
      </c>
      <c r="BB2" s="1" t="s">
        <v>61</v>
      </c>
      <c r="BC2" s="1" t="s">
        <v>62</v>
      </c>
      <c r="BD2" s="1" t="s">
        <v>63</v>
      </c>
      <c r="BE2" s="1" t="s">
        <v>64</v>
      </c>
      <c r="BF2" s="1" t="s">
        <v>65</v>
      </c>
      <c r="BG2" s="1" t="s">
        <v>66</v>
      </c>
      <c r="BH2" s="1" t="s">
        <v>67</v>
      </c>
      <c r="BI2" s="1" t="s">
        <v>68</v>
      </c>
      <c r="BJ2" s="1" t="s">
        <v>69</v>
      </c>
      <c r="BK2" s="1" t="s">
        <v>70</v>
      </c>
      <c r="BL2" s="1" t="s">
        <v>71</v>
      </c>
      <c r="BM2" s="1" t="s">
        <v>72</v>
      </c>
      <c r="BN2" s="1" t="s">
        <v>73</v>
      </c>
      <c r="BO2" s="1" t="s">
        <v>74</v>
      </c>
      <c r="BP2" s="1" t="s">
        <v>75</v>
      </c>
      <c r="BQ2" s="1" t="s">
        <v>76</v>
      </c>
      <c r="BR2" s="1" t="s">
        <v>77</v>
      </c>
      <c r="BS2" s="1" t="s">
        <v>78</v>
      </c>
      <c r="BT2" s="1" t="s">
        <v>79</v>
      </c>
      <c r="BU2" s="1" t="s">
        <v>80</v>
      </c>
      <c r="BV2" s="1" t="s">
        <v>81</v>
      </c>
      <c r="BW2" s="1" t="s">
        <v>82</v>
      </c>
      <c r="BX2" s="1" t="s">
        <v>83</v>
      </c>
      <c r="BY2" s="1" t="s">
        <v>84</v>
      </c>
      <c r="BZ2" s="1" t="s">
        <v>85</v>
      </c>
      <c r="CA2" s="1" t="s">
        <v>86</v>
      </c>
      <c r="CB2" s="1" t="s">
        <v>87</v>
      </c>
      <c r="CC2" s="1" t="s">
        <v>88</v>
      </c>
      <c r="CD2" s="1" t="s">
        <v>89</v>
      </c>
      <c r="CE2" s="1" t="s">
        <v>90</v>
      </c>
      <c r="CF2" s="1" t="s">
        <v>91</v>
      </c>
      <c r="CG2" s="1" t="s">
        <v>92</v>
      </c>
      <c r="CH2" s="1" t="s">
        <v>93</v>
      </c>
      <c r="CI2" s="1" t="s">
        <v>94</v>
      </c>
      <c r="CJ2" s="1" t="s">
        <v>95</v>
      </c>
      <c r="CK2" s="1" t="s">
        <v>96</v>
      </c>
      <c r="CL2" s="1" t="s">
        <v>97</v>
      </c>
      <c r="CM2" s="1" t="s">
        <v>98</v>
      </c>
      <c r="CN2" s="1" t="s">
        <v>99</v>
      </c>
      <c r="CO2" s="1" t="s">
        <v>100</v>
      </c>
      <c r="CP2" s="1" t="s">
        <v>101</v>
      </c>
      <c r="CQ2" s="1" t="s">
        <v>102</v>
      </c>
      <c r="CR2" s="1" t="s">
        <v>103</v>
      </c>
      <c r="CS2" s="1" t="s">
        <v>104</v>
      </c>
      <c r="CT2" s="1" t="s">
        <v>105</v>
      </c>
      <c r="CU2" s="1" t="s">
        <v>106</v>
      </c>
      <c r="CV2" s="1" t="s">
        <v>107</v>
      </c>
      <c r="CW2" s="1" t="s">
        <v>108</v>
      </c>
      <c r="CX2" s="1" t="s">
        <v>109</v>
      </c>
      <c r="CY2" s="1" t="s">
        <v>110</v>
      </c>
      <c r="CZ2" s="1" t="s">
        <v>111</v>
      </c>
      <c r="DA2" s="1" t="s">
        <v>112</v>
      </c>
      <c r="DB2" s="1" t="s">
        <v>113</v>
      </c>
      <c r="DC2" s="1" t="s">
        <v>114</v>
      </c>
      <c r="DD2" s="1" t="s">
        <v>115</v>
      </c>
      <c r="DE2" s="1" t="s">
        <v>116</v>
      </c>
      <c r="DF2" s="1" t="s">
        <v>117</v>
      </c>
      <c r="DG2" s="1" t="s">
        <v>118</v>
      </c>
      <c r="DI2" s="8" t="s">
        <v>119</v>
      </c>
      <c r="DJ2" s="1" t="s">
        <v>25</v>
      </c>
      <c r="DK2" s="1" t="s">
        <v>27</v>
      </c>
      <c r="DL2" s="1" t="s">
        <v>28</v>
      </c>
      <c r="DM2" s="1" t="s">
        <v>29</v>
      </c>
      <c r="DN2" s="1" t="s">
        <v>30</v>
      </c>
      <c r="DO2" s="1" t="s">
        <v>31</v>
      </c>
      <c r="DP2" s="1" t="s">
        <v>32</v>
      </c>
      <c r="DQ2" s="1" t="s">
        <v>33</v>
      </c>
      <c r="DR2" s="1" t="s">
        <v>34</v>
      </c>
      <c r="DS2" s="1" t="s">
        <v>35</v>
      </c>
      <c r="DT2" s="1" t="s">
        <v>36</v>
      </c>
      <c r="DU2" s="1" t="s">
        <v>37</v>
      </c>
      <c r="DV2" s="1" t="s">
        <v>38</v>
      </c>
      <c r="DW2" s="1" t="s">
        <v>39</v>
      </c>
      <c r="DX2" s="1" t="s">
        <v>40</v>
      </c>
      <c r="DY2" s="1" t="s">
        <v>41</v>
      </c>
      <c r="DZ2" s="1" t="s">
        <v>42</v>
      </c>
      <c r="EA2" s="1" t="s">
        <v>43</v>
      </c>
      <c r="EB2" s="1" t="s">
        <v>44</v>
      </c>
      <c r="EC2" s="1" t="s">
        <v>45</v>
      </c>
      <c r="ED2" s="1" t="s">
        <v>46</v>
      </c>
      <c r="EE2" s="1" t="s">
        <v>47</v>
      </c>
      <c r="EF2" s="1" t="s">
        <v>48</v>
      </c>
      <c r="EG2" s="1" t="s">
        <v>49</v>
      </c>
      <c r="EH2" s="1" t="s">
        <v>50</v>
      </c>
      <c r="EI2" s="1" t="s">
        <v>51</v>
      </c>
      <c r="EJ2" s="1" t="s">
        <v>52</v>
      </c>
      <c r="EK2" s="1" t="s">
        <v>53</v>
      </c>
      <c r="EL2" s="1" t="s">
        <v>54</v>
      </c>
      <c r="EM2" s="1" t="s">
        <v>55</v>
      </c>
      <c r="EN2" s="1" t="s">
        <v>56</v>
      </c>
      <c r="EO2" s="1" t="s">
        <v>57</v>
      </c>
      <c r="EP2" s="1" t="s">
        <v>58</v>
      </c>
      <c r="EQ2" s="1" t="s">
        <v>59</v>
      </c>
      <c r="ER2" s="1" t="s">
        <v>60</v>
      </c>
      <c r="ES2" s="1" t="s">
        <v>61</v>
      </c>
      <c r="ET2" s="1" t="s">
        <v>62</v>
      </c>
      <c r="EU2" s="1" t="s">
        <v>63</v>
      </c>
      <c r="EV2" s="1" t="s">
        <v>64</v>
      </c>
      <c r="EW2" s="1" t="s">
        <v>65</v>
      </c>
      <c r="EX2" s="1" t="s">
        <v>66</v>
      </c>
      <c r="EY2" s="1" t="s">
        <v>67</v>
      </c>
      <c r="EZ2" s="1" t="s">
        <v>68</v>
      </c>
      <c r="FA2" s="1" t="s">
        <v>69</v>
      </c>
      <c r="FB2" s="1" t="s">
        <v>70</v>
      </c>
      <c r="FC2" s="1" t="s">
        <v>71</v>
      </c>
      <c r="FD2" s="1" t="s">
        <v>72</v>
      </c>
      <c r="FE2" s="1" t="s">
        <v>73</v>
      </c>
      <c r="FF2" s="1" t="s">
        <v>74</v>
      </c>
      <c r="FG2" s="1" t="s">
        <v>75</v>
      </c>
      <c r="FH2" s="1" t="s">
        <v>76</v>
      </c>
      <c r="FI2" s="1" t="s">
        <v>77</v>
      </c>
      <c r="FJ2" s="1" t="s">
        <v>78</v>
      </c>
      <c r="FK2" s="1" t="s">
        <v>79</v>
      </c>
      <c r="FL2" s="1" t="s">
        <v>80</v>
      </c>
      <c r="FM2" s="1" t="s">
        <v>81</v>
      </c>
      <c r="FN2" s="1" t="s">
        <v>82</v>
      </c>
      <c r="FO2" s="1" t="s">
        <v>83</v>
      </c>
      <c r="FP2" s="1" t="s">
        <v>84</v>
      </c>
      <c r="FQ2" s="1" t="s">
        <v>85</v>
      </c>
      <c r="FR2" s="1" t="s">
        <v>86</v>
      </c>
      <c r="FS2" s="1" t="s">
        <v>87</v>
      </c>
      <c r="FT2" s="1" t="s">
        <v>88</v>
      </c>
      <c r="FU2" s="1" t="s">
        <v>89</v>
      </c>
      <c r="FV2" s="1" t="s">
        <v>90</v>
      </c>
      <c r="FW2" s="1" t="s">
        <v>91</v>
      </c>
      <c r="FX2" s="1" t="s">
        <v>92</v>
      </c>
      <c r="FY2" s="1" t="s">
        <v>93</v>
      </c>
      <c r="FZ2" s="1" t="s">
        <v>94</v>
      </c>
      <c r="GA2" s="1" t="s">
        <v>95</v>
      </c>
      <c r="GB2" s="1" t="s">
        <v>96</v>
      </c>
      <c r="GC2" s="1" t="s">
        <v>97</v>
      </c>
      <c r="GD2" s="1" t="s">
        <v>98</v>
      </c>
      <c r="GE2" s="1" t="s">
        <v>99</v>
      </c>
      <c r="GF2" s="1" t="s">
        <v>100</v>
      </c>
      <c r="GG2" s="1" t="s">
        <v>101</v>
      </c>
      <c r="GH2" s="1" t="s">
        <v>102</v>
      </c>
      <c r="GI2" s="1" t="s">
        <v>103</v>
      </c>
      <c r="GJ2" s="1" t="s">
        <v>104</v>
      </c>
      <c r="GK2" s="1" t="s">
        <v>105</v>
      </c>
      <c r="GL2" s="1" t="s">
        <v>106</v>
      </c>
      <c r="GM2" s="1" t="s">
        <v>107</v>
      </c>
      <c r="GN2" s="1" t="s">
        <v>108</v>
      </c>
      <c r="GO2" s="1" t="s">
        <v>109</v>
      </c>
      <c r="GP2" s="1" t="s">
        <v>110</v>
      </c>
      <c r="GQ2" s="1" t="s">
        <v>111</v>
      </c>
      <c r="GR2" s="1" t="s">
        <v>112</v>
      </c>
      <c r="GS2" s="1" t="s">
        <v>113</v>
      </c>
      <c r="GT2" s="1" t="s">
        <v>114</v>
      </c>
      <c r="GU2" s="1" t="s">
        <v>115</v>
      </c>
      <c r="GV2" s="1" t="s">
        <v>116</v>
      </c>
      <c r="GW2" s="1" t="s">
        <v>117</v>
      </c>
      <c r="GX2" s="1" t="s">
        <v>118</v>
      </c>
    </row>
    <row r="3" spans="1:206" x14ac:dyDescent="0.4">
      <c r="A3">
        <f>A2</f>
        <v>1</v>
      </c>
      <c r="B3" t="str">
        <f t="shared" ref="B3:B66" si="0">VLOOKUP(A3,$H$3:$I$95,2,FALSE)</f>
        <v>Albania</v>
      </c>
      <c r="C3" s="7">
        <v>2001</v>
      </c>
      <c r="D3" t="str">
        <f t="shared" ref="D3:D66" si="1">VLOOKUP(C3,$DI$3:$GX$27,MATCH(B3,$DI$2:$GX$2,0),FALSE)</f>
        <v/>
      </c>
      <c r="H3">
        <v>1</v>
      </c>
      <c r="I3" s="1" t="s">
        <v>25</v>
      </c>
      <c r="R3" s="7">
        <v>2000</v>
      </c>
      <c r="S3" s="2"/>
      <c r="T3" s="3"/>
      <c r="U3" s="2"/>
      <c r="V3" s="3"/>
      <c r="W3" s="2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K3" s="2"/>
      <c r="AL3" s="3"/>
      <c r="AM3" s="2"/>
      <c r="AN3" s="3"/>
      <c r="AO3" s="2"/>
      <c r="AP3" s="3"/>
      <c r="AQ3" s="2"/>
      <c r="AR3" s="3"/>
      <c r="AS3" s="2"/>
      <c r="AT3" s="3"/>
      <c r="AU3" s="2"/>
      <c r="AV3" s="3"/>
      <c r="AW3" s="2"/>
      <c r="AX3" s="3"/>
      <c r="AY3" s="2">
        <v>353.42318467000001</v>
      </c>
      <c r="AZ3" s="3"/>
      <c r="BA3" s="2"/>
      <c r="BB3" s="3"/>
      <c r="BC3" s="2"/>
      <c r="BD3" s="3"/>
      <c r="BE3" s="2"/>
      <c r="BF3" s="3"/>
      <c r="BG3" s="2"/>
      <c r="BH3" s="3"/>
      <c r="BI3" s="2"/>
      <c r="BJ3" s="3"/>
      <c r="BK3" s="2"/>
      <c r="BL3" s="3"/>
      <c r="BM3" s="2"/>
      <c r="BN3" s="3"/>
      <c r="BO3" s="2"/>
      <c r="BP3" s="3"/>
      <c r="BQ3" s="2"/>
      <c r="BR3" s="3"/>
      <c r="BS3" s="2"/>
      <c r="BT3" s="3"/>
      <c r="BU3" s="2"/>
      <c r="BV3" s="3"/>
      <c r="BW3" s="2"/>
      <c r="BX3" s="3"/>
      <c r="BY3" s="2"/>
      <c r="BZ3" s="3"/>
      <c r="CA3" s="2"/>
      <c r="CB3" s="3"/>
      <c r="CC3" s="2"/>
      <c r="CD3" s="3"/>
      <c r="CE3" s="2"/>
      <c r="CF3" s="3"/>
      <c r="CG3" s="2"/>
      <c r="CH3" s="3"/>
      <c r="CI3" s="2"/>
      <c r="CJ3" s="3"/>
      <c r="CK3" s="2"/>
      <c r="CL3" s="3"/>
      <c r="CM3" s="2"/>
      <c r="CN3" s="3"/>
      <c r="CO3" s="2"/>
      <c r="CP3" s="3"/>
      <c r="CQ3" s="2"/>
      <c r="CR3" s="3"/>
      <c r="CS3" s="2"/>
      <c r="CT3" s="3"/>
      <c r="CU3" s="2"/>
      <c r="CV3" s="3"/>
      <c r="CW3" s="2"/>
      <c r="CX3" s="3"/>
      <c r="CY3" s="2"/>
      <c r="CZ3" s="3"/>
      <c r="DA3" s="2"/>
      <c r="DB3" s="3"/>
      <c r="DC3" s="2"/>
      <c r="DD3" s="3"/>
      <c r="DE3" s="2"/>
      <c r="DF3" s="3"/>
      <c r="DG3" s="2"/>
      <c r="DI3" s="7">
        <v>2000</v>
      </c>
    </row>
    <row r="4" spans="1:206" x14ac:dyDescent="0.4">
      <c r="A4">
        <f t="shared" ref="A4:A26" si="2">A3</f>
        <v>1</v>
      </c>
      <c r="B4" t="str">
        <f t="shared" si="0"/>
        <v>Albania</v>
      </c>
      <c r="C4" s="7">
        <v>2002</v>
      </c>
      <c r="D4" t="str">
        <f t="shared" si="1"/>
        <v/>
      </c>
      <c r="H4">
        <v>2</v>
      </c>
      <c r="I4" s="1" t="s">
        <v>27</v>
      </c>
      <c r="R4" s="7">
        <v>2001</v>
      </c>
      <c r="S4" s="2"/>
      <c r="T4" s="3"/>
      <c r="U4" s="2"/>
      <c r="V4" s="3"/>
      <c r="W4" s="2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K4" s="2"/>
      <c r="AL4" s="3"/>
      <c r="AM4" s="2"/>
      <c r="AN4" s="3"/>
      <c r="AO4" s="2"/>
      <c r="AP4" s="3"/>
      <c r="AQ4" s="2"/>
      <c r="AR4" s="3"/>
      <c r="AS4" s="2"/>
      <c r="AT4" s="3"/>
      <c r="AU4" s="2"/>
      <c r="AV4" s="3"/>
      <c r="AW4" s="2"/>
      <c r="AX4" s="3"/>
      <c r="AY4" s="2">
        <v>353.35426794</v>
      </c>
      <c r="AZ4" s="3"/>
      <c r="BA4" s="2"/>
      <c r="BB4" s="3"/>
      <c r="BC4" s="2"/>
      <c r="BD4" s="3"/>
      <c r="BE4" s="2"/>
      <c r="BF4" s="3"/>
      <c r="BG4" s="2"/>
      <c r="BH4" s="3"/>
      <c r="BI4" s="2"/>
      <c r="BJ4" s="3"/>
      <c r="BK4" s="2"/>
      <c r="BL4" s="3"/>
      <c r="BM4" s="2"/>
      <c r="BN4" s="3"/>
      <c r="BO4" s="2"/>
      <c r="BP4" s="3"/>
      <c r="BQ4" s="2"/>
      <c r="BR4" s="3"/>
      <c r="BS4" s="2"/>
      <c r="BT4" s="3"/>
      <c r="BU4" s="2"/>
      <c r="BV4" s="3"/>
      <c r="BW4" s="2"/>
      <c r="BX4" s="3"/>
      <c r="BY4" s="2"/>
      <c r="BZ4" s="3"/>
      <c r="CA4" s="2"/>
      <c r="CB4" s="3"/>
      <c r="CC4" s="2"/>
      <c r="CD4" s="3"/>
      <c r="CE4" s="2"/>
      <c r="CF4" s="3"/>
      <c r="CG4" s="2"/>
      <c r="CH4" s="3"/>
      <c r="CI4" s="2"/>
      <c r="CJ4" s="3"/>
      <c r="CK4" s="2"/>
      <c r="CL4" s="3"/>
      <c r="CM4" s="2"/>
      <c r="CN4" s="3"/>
      <c r="CO4" s="2"/>
      <c r="CP4" s="3"/>
      <c r="CQ4" s="2"/>
      <c r="CR4" s="3"/>
      <c r="CS4" s="2"/>
      <c r="CT4" s="3"/>
      <c r="CU4" s="2"/>
      <c r="CV4" s="3"/>
      <c r="CW4" s="2"/>
      <c r="CX4" s="3"/>
      <c r="CY4" s="2"/>
      <c r="CZ4" s="3"/>
      <c r="DA4" s="2"/>
      <c r="DB4" s="3"/>
      <c r="DC4" s="2"/>
      <c r="DD4" s="3"/>
      <c r="DE4" s="2"/>
      <c r="DF4" s="3"/>
      <c r="DG4" s="2"/>
      <c r="DI4" s="7">
        <v>2001</v>
      </c>
      <c r="DJ4" t="str">
        <f>IFERROR(S4/S3-1,"")</f>
        <v/>
      </c>
      <c r="DK4" t="str">
        <f t="shared" ref="DK4:FV4" si="3">IFERROR(T4/T3-1,"")</f>
        <v/>
      </c>
      <c r="DL4" t="str">
        <f t="shared" si="3"/>
        <v/>
      </c>
      <c r="DM4" t="str">
        <f t="shared" si="3"/>
        <v/>
      </c>
      <c r="DN4" t="str">
        <f t="shared" si="3"/>
        <v/>
      </c>
      <c r="DO4" t="str">
        <f t="shared" si="3"/>
        <v/>
      </c>
      <c r="DP4" t="str">
        <f t="shared" si="3"/>
        <v/>
      </c>
      <c r="DQ4" t="str">
        <f t="shared" si="3"/>
        <v/>
      </c>
      <c r="DR4" t="str">
        <f t="shared" si="3"/>
        <v/>
      </c>
      <c r="DS4" t="str">
        <f t="shared" si="3"/>
        <v/>
      </c>
      <c r="DT4" t="str">
        <f t="shared" si="3"/>
        <v/>
      </c>
      <c r="DU4" t="str">
        <f t="shared" si="3"/>
        <v/>
      </c>
      <c r="DV4" t="str">
        <f t="shared" si="3"/>
        <v/>
      </c>
      <c r="DW4" t="str">
        <f t="shared" si="3"/>
        <v/>
      </c>
      <c r="DX4" t="str">
        <f t="shared" si="3"/>
        <v/>
      </c>
      <c r="DY4" t="str">
        <f t="shared" si="3"/>
        <v/>
      </c>
      <c r="DZ4" t="str">
        <f t="shared" si="3"/>
        <v/>
      </c>
      <c r="EA4" t="str">
        <f t="shared" si="3"/>
        <v/>
      </c>
      <c r="EB4" t="str">
        <f t="shared" si="3"/>
        <v/>
      </c>
      <c r="EC4" t="str">
        <f t="shared" si="3"/>
        <v/>
      </c>
      <c r="ED4" t="str">
        <f t="shared" si="3"/>
        <v/>
      </c>
      <c r="EE4" t="str">
        <f t="shared" si="3"/>
        <v/>
      </c>
      <c r="EF4" t="str">
        <f t="shared" si="3"/>
        <v/>
      </c>
      <c r="EG4" t="str">
        <f t="shared" si="3"/>
        <v/>
      </c>
      <c r="EH4" t="str">
        <f t="shared" si="3"/>
        <v/>
      </c>
      <c r="EI4" t="str">
        <f t="shared" si="3"/>
        <v/>
      </c>
      <c r="EJ4" t="str">
        <f t="shared" si="3"/>
        <v/>
      </c>
      <c r="EK4" t="str">
        <f t="shared" si="3"/>
        <v/>
      </c>
      <c r="EL4" t="str">
        <f t="shared" si="3"/>
        <v/>
      </c>
      <c r="EM4" t="str">
        <f t="shared" si="3"/>
        <v/>
      </c>
      <c r="EN4" t="str">
        <f t="shared" si="3"/>
        <v/>
      </c>
      <c r="EO4" t="str">
        <f t="shared" si="3"/>
        <v/>
      </c>
      <c r="EP4">
        <f t="shared" si="3"/>
        <v>-1.9499776185982753E-4</v>
      </c>
      <c r="EQ4" t="str">
        <f t="shared" si="3"/>
        <v/>
      </c>
      <c r="ER4" t="str">
        <f t="shared" si="3"/>
        <v/>
      </c>
      <c r="ES4" t="str">
        <f t="shared" si="3"/>
        <v/>
      </c>
      <c r="ET4" t="str">
        <f t="shared" si="3"/>
        <v/>
      </c>
      <c r="EU4" t="str">
        <f t="shared" si="3"/>
        <v/>
      </c>
      <c r="EV4" t="str">
        <f t="shared" si="3"/>
        <v/>
      </c>
      <c r="EW4" t="str">
        <f t="shared" si="3"/>
        <v/>
      </c>
      <c r="EX4" t="str">
        <f t="shared" si="3"/>
        <v/>
      </c>
      <c r="EY4" t="str">
        <f t="shared" si="3"/>
        <v/>
      </c>
      <c r="EZ4" t="str">
        <f t="shared" si="3"/>
        <v/>
      </c>
      <c r="FA4" t="str">
        <f t="shared" si="3"/>
        <v/>
      </c>
      <c r="FB4" t="str">
        <f t="shared" si="3"/>
        <v/>
      </c>
      <c r="FC4" t="str">
        <f t="shared" si="3"/>
        <v/>
      </c>
      <c r="FD4" t="str">
        <f t="shared" si="3"/>
        <v/>
      </c>
      <c r="FE4" t="str">
        <f t="shared" si="3"/>
        <v/>
      </c>
      <c r="FF4" t="str">
        <f t="shared" si="3"/>
        <v/>
      </c>
      <c r="FG4" t="str">
        <f t="shared" si="3"/>
        <v/>
      </c>
      <c r="FH4" t="str">
        <f t="shared" si="3"/>
        <v/>
      </c>
      <c r="FI4" t="str">
        <f t="shared" si="3"/>
        <v/>
      </c>
      <c r="FJ4" t="str">
        <f t="shared" si="3"/>
        <v/>
      </c>
      <c r="FK4" t="str">
        <f t="shared" si="3"/>
        <v/>
      </c>
      <c r="FL4" t="str">
        <f t="shared" si="3"/>
        <v/>
      </c>
      <c r="FM4" t="str">
        <f t="shared" si="3"/>
        <v/>
      </c>
      <c r="FN4" t="str">
        <f t="shared" si="3"/>
        <v/>
      </c>
      <c r="FO4" t="str">
        <f t="shared" si="3"/>
        <v/>
      </c>
      <c r="FP4" t="str">
        <f t="shared" si="3"/>
        <v/>
      </c>
      <c r="FQ4" t="str">
        <f t="shared" si="3"/>
        <v/>
      </c>
      <c r="FR4" t="str">
        <f t="shared" si="3"/>
        <v/>
      </c>
      <c r="FS4" t="str">
        <f t="shared" si="3"/>
        <v/>
      </c>
      <c r="FT4" t="str">
        <f t="shared" si="3"/>
        <v/>
      </c>
      <c r="FU4" t="str">
        <f t="shared" si="3"/>
        <v/>
      </c>
      <c r="FV4" t="str">
        <f t="shared" si="3"/>
        <v/>
      </c>
      <c r="FW4" t="str">
        <f t="shared" ref="FW4:GX4" si="4">IFERROR(CF4/CF3-1,"")</f>
        <v/>
      </c>
      <c r="FX4" t="str">
        <f t="shared" si="4"/>
        <v/>
      </c>
      <c r="FY4" t="str">
        <f t="shared" si="4"/>
        <v/>
      </c>
      <c r="FZ4" t="str">
        <f t="shared" si="4"/>
        <v/>
      </c>
      <c r="GA4" t="str">
        <f t="shared" si="4"/>
        <v/>
      </c>
      <c r="GB4" t="str">
        <f t="shared" si="4"/>
        <v/>
      </c>
      <c r="GC4" t="str">
        <f t="shared" si="4"/>
        <v/>
      </c>
      <c r="GD4" t="str">
        <f t="shared" si="4"/>
        <v/>
      </c>
      <c r="GE4" t="str">
        <f t="shared" si="4"/>
        <v/>
      </c>
      <c r="GF4" t="str">
        <f t="shared" si="4"/>
        <v/>
      </c>
      <c r="GG4" t="str">
        <f t="shared" si="4"/>
        <v/>
      </c>
      <c r="GH4" t="str">
        <f t="shared" si="4"/>
        <v/>
      </c>
      <c r="GI4" t="str">
        <f t="shared" si="4"/>
        <v/>
      </c>
      <c r="GJ4" t="str">
        <f t="shared" si="4"/>
        <v/>
      </c>
      <c r="GK4" t="str">
        <f t="shared" si="4"/>
        <v/>
      </c>
      <c r="GL4" t="str">
        <f t="shared" si="4"/>
        <v/>
      </c>
      <c r="GM4" t="str">
        <f t="shared" si="4"/>
        <v/>
      </c>
      <c r="GN4" t="str">
        <f t="shared" si="4"/>
        <v/>
      </c>
      <c r="GO4" t="str">
        <f t="shared" si="4"/>
        <v/>
      </c>
      <c r="GP4" t="str">
        <f t="shared" si="4"/>
        <v/>
      </c>
      <c r="GQ4" t="str">
        <f t="shared" si="4"/>
        <v/>
      </c>
      <c r="GR4" t="str">
        <f t="shared" si="4"/>
        <v/>
      </c>
      <c r="GS4" t="str">
        <f t="shared" si="4"/>
        <v/>
      </c>
      <c r="GT4" t="str">
        <f t="shared" si="4"/>
        <v/>
      </c>
      <c r="GU4" t="str">
        <f t="shared" si="4"/>
        <v/>
      </c>
      <c r="GV4" t="str">
        <f t="shared" si="4"/>
        <v/>
      </c>
      <c r="GW4" t="str">
        <f t="shared" si="4"/>
        <v/>
      </c>
      <c r="GX4" t="str">
        <f t="shared" si="4"/>
        <v/>
      </c>
    </row>
    <row r="5" spans="1:206" ht="24.75" x14ac:dyDescent="0.4">
      <c r="A5">
        <f t="shared" si="2"/>
        <v>1</v>
      </c>
      <c r="B5" t="str">
        <f t="shared" si="0"/>
        <v>Albania</v>
      </c>
      <c r="C5" s="7">
        <v>2003</v>
      </c>
      <c r="D5" t="str">
        <f t="shared" si="1"/>
        <v/>
      </c>
      <c r="H5">
        <v>3</v>
      </c>
      <c r="I5" s="1" t="s">
        <v>28</v>
      </c>
      <c r="R5" s="7">
        <v>2002</v>
      </c>
      <c r="S5" s="2"/>
      <c r="T5" s="3"/>
      <c r="U5" s="2"/>
      <c r="V5" s="3"/>
      <c r="W5" s="2"/>
      <c r="X5" s="3"/>
      <c r="Y5" s="2"/>
      <c r="Z5" s="3"/>
      <c r="AA5" s="2"/>
      <c r="AB5" s="3"/>
      <c r="AC5" s="2"/>
      <c r="AD5" s="3"/>
      <c r="AE5" s="2"/>
      <c r="AF5" s="3"/>
      <c r="AG5" s="2"/>
      <c r="AH5" s="3"/>
      <c r="AI5" s="2"/>
      <c r="AJ5" s="3"/>
      <c r="AK5" s="2"/>
      <c r="AL5" s="3"/>
      <c r="AM5" s="2"/>
      <c r="AN5" s="3"/>
      <c r="AO5" s="2"/>
      <c r="AP5" s="3"/>
      <c r="AQ5" s="2"/>
      <c r="AR5" s="3"/>
      <c r="AS5" s="2"/>
      <c r="AT5" s="3"/>
      <c r="AU5" s="2"/>
      <c r="AV5" s="3"/>
      <c r="AW5" s="2"/>
      <c r="AX5" s="3"/>
      <c r="AY5" s="2">
        <v>366.38582694000002</v>
      </c>
      <c r="AZ5" s="3"/>
      <c r="BA5" s="2"/>
      <c r="BB5" s="3"/>
      <c r="BC5" s="2"/>
      <c r="BD5" s="3"/>
      <c r="BE5" s="2"/>
      <c r="BF5" s="3"/>
      <c r="BG5" s="2"/>
      <c r="BH5" s="3"/>
      <c r="BI5" s="2">
        <v>100654.74099999999</v>
      </c>
      <c r="BJ5" s="3"/>
      <c r="BK5" s="2"/>
      <c r="BL5" s="3"/>
      <c r="BM5" s="2"/>
      <c r="BN5" s="3"/>
      <c r="BO5" s="2"/>
      <c r="BP5" s="3"/>
      <c r="BQ5" s="2"/>
      <c r="BR5" s="3"/>
      <c r="BS5" s="2"/>
      <c r="BT5" s="3"/>
      <c r="BU5" s="2"/>
      <c r="BV5" s="3"/>
      <c r="BW5" s="2"/>
      <c r="BX5" s="3"/>
      <c r="BY5" s="2"/>
      <c r="BZ5" s="3"/>
      <c r="CA5" s="2"/>
      <c r="CB5" s="3"/>
      <c r="CC5" s="2"/>
      <c r="CD5" s="3"/>
      <c r="CE5" s="2"/>
      <c r="CF5" s="3"/>
      <c r="CG5" s="2"/>
      <c r="CH5" s="3"/>
      <c r="CI5" s="2"/>
      <c r="CJ5" s="3"/>
      <c r="CK5" s="2"/>
      <c r="CL5" s="3"/>
      <c r="CM5" s="2"/>
      <c r="CN5" s="3"/>
      <c r="CO5" s="2"/>
      <c r="CP5" s="3"/>
      <c r="CQ5" s="2"/>
      <c r="CR5" s="3"/>
      <c r="CS5" s="2"/>
      <c r="CT5" s="3"/>
      <c r="CU5" s="2"/>
      <c r="CV5" s="3"/>
      <c r="CW5" s="2"/>
      <c r="CX5" s="3"/>
      <c r="CY5" s="2"/>
      <c r="CZ5" s="3"/>
      <c r="DA5" s="2"/>
      <c r="DB5" s="3"/>
      <c r="DC5" s="2"/>
      <c r="DD5" s="3"/>
      <c r="DE5" s="2"/>
      <c r="DF5" s="3"/>
      <c r="DG5" s="2"/>
      <c r="DI5" s="7">
        <v>2002</v>
      </c>
      <c r="DJ5" t="str">
        <f t="shared" ref="DJ5:DJ27" si="5">IFERROR(S5/S4-1,"")</f>
        <v/>
      </c>
      <c r="DK5" t="str">
        <f t="shared" ref="DK5:DK27" si="6">IFERROR(T5/T4-1,"")</f>
        <v/>
      </c>
      <c r="DL5" t="str">
        <f t="shared" ref="DL5:DL27" si="7">IFERROR(U5/U4-1,"")</f>
        <v/>
      </c>
      <c r="DM5" t="str">
        <f t="shared" ref="DM5:DM27" si="8">IFERROR(V5/V4-1,"")</f>
        <v/>
      </c>
      <c r="DN5" t="str">
        <f t="shared" ref="DN5:DN27" si="9">IFERROR(W5/W4-1,"")</f>
        <v/>
      </c>
      <c r="DO5" t="str">
        <f t="shared" ref="DO5:DO27" si="10">IFERROR(X5/X4-1,"")</f>
        <v/>
      </c>
      <c r="DP5" t="str">
        <f t="shared" ref="DP5:DP27" si="11">IFERROR(Y5/Y4-1,"")</f>
        <v/>
      </c>
      <c r="DQ5" t="str">
        <f t="shared" ref="DQ5:DQ27" si="12">IFERROR(Z5/Z4-1,"")</f>
        <v/>
      </c>
      <c r="DR5" t="str">
        <f t="shared" ref="DR5:DR27" si="13">IFERROR(AA5/AA4-1,"")</f>
        <v/>
      </c>
      <c r="DS5" t="str">
        <f t="shared" ref="DS5:DS27" si="14">IFERROR(AB5/AB4-1,"")</f>
        <v/>
      </c>
      <c r="DT5" t="str">
        <f t="shared" ref="DT5:DT27" si="15">IFERROR(AC5/AC4-1,"")</f>
        <v/>
      </c>
      <c r="DU5" t="str">
        <f t="shared" ref="DU5:DU27" si="16">IFERROR(AD5/AD4-1,"")</f>
        <v/>
      </c>
      <c r="DV5" t="str">
        <f t="shared" ref="DV5:DV27" si="17">IFERROR(AE5/AE4-1,"")</f>
        <v/>
      </c>
      <c r="DW5" t="str">
        <f t="shared" ref="DW5:DW27" si="18">IFERROR(AF5/AF4-1,"")</f>
        <v/>
      </c>
      <c r="DX5" t="str">
        <f t="shared" ref="DX5:DX27" si="19">IFERROR(AG5/AG4-1,"")</f>
        <v/>
      </c>
      <c r="DY5" t="str">
        <f t="shared" ref="DY5:DY27" si="20">IFERROR(AH5/AH4-1,"")</f>
        <v/>
      </c>
      <c r="DZ5" t="str">
        <f t="shared" ref="DZ5:DZ27" si="21">IFERROR(AI5/AI4-1,"")</f>
        <v/>
      </c>
      <c r="EA5" t="str">
        <f t="shared" ref="EA5:EA27" si="22">IFERROR(AJ5/AJ4-1,"")</f>
        <v/>
      </c>
      <c r="EB5" t="str">
        <f t="shared" ref="EB5:EB27" si="23">IFERROR(AK5/AK4-1,"")</f>
        <v/>
      </c>
      <c r="EC5" t="str">
        <f t="shared" ref="EC5:EC27" si="24">IFERROR(AL5/AL4-1,"")</f>
        <v/>
      </c>
      <c r="ED5" t="str">
        <f t="shared" ref="ED5:ED27" si="25">IFERROR(AM5/AM4-1,"")</f>
        <v/>
      </c>
      <c r="EE5" t="str">
        <f t="shared" ref="EE5:EE27" si="26">IFERROR(AN5/AN4-1,"")</f>
        <v/>
      </c>
      <c r="EF5" t="str">
        <f t="shared" ref="EF5:EF27" si="27">IFERROR(AO5/AO4-1,"")</f>
        <v/>
      </c>
      <c r="EG5" t="str">
        <f t="shared" ref="EG5:EG27" si="28">IFERROR(AP5/AP4-1,"")</f>
        <v/>
      </c>
      <c r="EH5" t="str">
        <f t="shared" ref="EH5:EH27" si="29">IFERROR(AQ5/AQ4-1,"")</f>
        <v/>
      </c>
      <c r="EI5" t="str">
        <f t="shared" ref="EI5:EI27" si="30">IFERROR(AR5/AR4-1,"")</f>
        <v/>
      </c>
      <c r="EJ5" t="str">
        <f t="shared" ref="EJ5:EJ27" si="31">IFERROR(AS5/AS4-1,"")</f>
        <v/>
      </c>
      <c r="EK5" t="str">
        <f t="shared" ref="EK5:EK27" si="32">IFERROR(AT5/AT4-1,"")</f>
        <v/>
      </c>
      <c r="EL5" t="str">
        <f t="shared" ref="EL5:EL27" si="33">IFERROR(AU5/AU4-1,"")</f>
        <v/>
      </c>
      <c r="EM5" t="str">
        <f t="shared" ref="EM5:EM27" si="34">IFERROR(AV5/AV4-1,"")</f>
        <v/>
      </c>
      <c r="EN5" t="str">
        <f t="shared" ref="EN5:EN27" si="35">IFERROR(AW5/AW4-1,"")</f>
        <v/>
      </c>
      <c r="EO5" t="str">
        <f t="shared" ref="EO5:EO27" si="36">IFERROR(AX5/AX4-1,"")</f>
        <v/>
      </c>
      <c r="EP5">
        <f t="shared" ref="EP5:EP27" si="37">IFERROR(AY5/AY4-1,"")</f>
        <v>3.6879585680320126E-2</v>
      </c>
      <c r="EQ5" t="str">
        <f t="shared" ref="EQ5:EQ27" si="38">IFERROR(AZ5/AZ4-1,"")</f>
        <v/>
      </c>
      <c r="ER5" t="str">
        <f t="shared" ref="ER5:ER27" si="39">IFERROR(BA5/BA4-1,"")</f>
        <v/>
      </c>
      <c r="ES5" t="str">
        <f t="shared" ref="ES5:ES27" si="40">IFERROR(BB5/BB4-1,"")</f>
        <v/>
      </c>
      <c r="ET5" t="str">
        <f t="shared" ref="ET5:ET27" si="41">IFERROR(BC5/BC4-1,"")</f>
        <v/>
      </c>
      <c r="EU5" t="str">
        <f t="shared" ref="EU5:EU27" si="42">IFERROR(BD5/BD4-1,"")</f>
        <v/>
      </c>
      <c r="EV5" t="str">
        <f t="shared" ref="EV5:EV27" si="43">IFERROR(BE5/BE4-1,"")</f>
        <v/>
      </c>
      <c r="EW5" t="str">
        <f t="shared" ref="EW5:EW27" si="44">IFERROR(BF5/BF4-1,"")</f>
        <v/>
      </c>
      <c r="EX5" t="str">
        <f t="shared" ref="EX5:EX27" si="45">IFERROR(BG5/BG4-1,"")</f>
        <v/>
      </c>
      <c r="EY5" t="str">
        <f t="shared" ref="EY5:EY27" si="46">IFERROR(BH5/BH4-1,"")</f>
        <v/>
      </c>
      <c r="EZ5" t="str">
        <f t="shared" ref="EZ5:EZ27" si="47">IFERROR(BI5/BI4-1,"")</f>
        <v/>
      </c>
      <c r="FA5" t="str">
        <f t="shared" ref="FA5:FA27" si="48">IFERROR(BJ5/BJ4-1,"")</f>
        <v/>
      </c>
      <c r="FB5" t="str">
        <f t="shared" ref="FB5:FB27" si="49">IFERROR(BK5/BK4-1,"")</f>
        <v/>
      </c>
      <c r="FC5" t="str">
        <f t="shared" ref="FC5:FC27" si="50">IFERROR(BL5/BL4-1,"")</f>
        <v/>
      </c>
      <c r="FD5" t="str">
        <f t="shared" ref="FD5:FD27" si="51">IFERROR(BM5/BM4-1,"")</f>
        <v/>
      </c>
      <c r="FE5" t="str">
        <f t="shared" ref="FE5:FE27" si="52">IFERROR(BN5/BN4-1,"")</f>
        <v/>
      </c>
      <c r="FF5" t="str">
        <f t="shared" ref="FF5:FF27" si="53">IFERROR(BO5/BO4-1,"")</f>
        <v/>
      </c>
      <c r="FG5" t="str">
        <f t="shared" ref="FG5:FG27" si="54">IFERROR(BP5/BP4-1,"")</f>
        <v/>
      </c>
      <c r="FH5" t="str">
        <f t="shared" ref="FH5:FH27" si="55">IFERROR(BQ5/BQ4-1,"")</f>
        <v/>
      </c>
      <c r="FI5" t="str">
        <f t="shared" ref="FI5:FI27" si="56">IFERROR(BR5/BR4-1,"")</f>
        <v/>
      </c>
      <c r="FJ5" t="str">
        <f t="shared" ref="FJ5:FJ27" si="57">IFERROR(BS5/BS4-1,"")</f>
        <v/>
      </c>
      <c r="FK5" t="str">
        <f t="shared" ref="FK5:FK27" si="58">IFERROR(BT5/BT4-1,"")</f>
        <v/>
      </c>
      <c r="FL5" t="str">
        <f t="shared" ref="FL5:FL27" si="59">IFERROR(BU5/BU4-1,"")</f>
        <v/>
      </c>
      <c r="FM5" t="str">
        <f t="shared" ref="FM5:FM27" si="60">IFERROR(BV5/BV4-1,"")</f>
        <v/>
      </c>
      <c r="FN5" t="str">
        <f t="shared" ref="FN5:FN27" si="61">IFERROR(BW5/BW4-1,"")</f>
        <v/>
      </c>
      <c r="FO5" t="str">
        <f t="shared" ref="FO5:FO27" si="62">IFERROR(BX5/BX4-1,"")</f>
        <v/>
      </c>
      <c r="FP5" t="str">
        <f t="shared" ref="FP5:FP27" si="63">IFERROR(BY5/BY4-1,"")</f>
        <v/>
      </c>
      <c r="FQ5" t="str">
        <f t="shared" ref="FQ5:FQ27" si="64">IFERROR(BZ5/BZ4-1,"")</f>
        <v/>
      </c>
      <c r="FR5" t="str">
        <f t="shared" ref="FR5:FR27" si="65">IFERROR(CA5/CA4-1,"")</f>
        <v/>
      </c>
      <c r="FS5" t="str">
        <f t="shared" ref="FS5:FS27" si="66">IFERROR(CB5/CB4-1,"")</f>
        <v/>
      </c>
      <c r="FT5" t="str">
        <f t="shared" ref="FT5:FT27" si="67">IFERROR(CC5/CC4-1,"")</f>
        <v/>
      </c>
      <c r="FU5" t="str">
        <f t="shared" ref="FU5:FU27" si="68">IFERROR(CD5/CD4-1,"")</f>
        <v/>
      </c>
      <c r="FV5" t="str">
        <f t="shared" ref="FV5:FV27" si="69">IFERROR(CE5/CE4-1,"")</f>
        <v/>
      </c>
      <c r="FW5" t="str">
        <f t="shared" ref="FW5:FW27" si="70">IFERROR(CF5/CF4-1,"")</f>
        <v/>
      </c>
      <c r="FX5" t="str">
        <f t="shared" ref="FX5:FX27" si="71">IFERROR(CG5/CG4-1,"")</f>
        <v/>
      </c>
      <c r="FY5" t="str">
        <f t="shared" ref="FY5:FY27" si="72">IFERROR(CH5/CH4-1,"")</f>
        <v/>
      </c>
      <c r="FZ5" t="str">
        <f t="shared" ref="FZ5:FZ27" si="73">IFERROR(CI5/CI4-1,"")</f>
        <v/>
      </c>
      <c r="GA5" t="str">
        <f t="shared" ref="GA5:GA27" si="74">IFERROR(CJ5/CJ4-1,"")</f>
        <v/>
      </c>
      <c r="GB5" t="str">
        <f t="shared" ref="GB5:GB27" si="75">IFERROR(CK5/CK4-1,"")</f>
        <v/>
      </c>
      <c r="GC5" t="str">
        <f t="shared" ref="GC5:GC27" si="76">IFERROR(CL5/CL4-1,"")</f>
        <v/>
      </c>
      <c r="GD5" t="str">
        <f t="shared" ref="GD5:GD27" si="77">IFERROR(CM5/CM4-1,"")</f>
        <v/>
      </c>
      <c r="GE5" t="str">
        <f t="shared" ref="GE5:GE27" si="78">IFERROR(CN5/CN4-1,"")</f>
        <v/>
      </c>
      <c r="GF5" t="str">
        <f t="shared" ref="GF5:GF27" si="79">IFERROR(CO5/CO4-1,"")</f>
        <v/>
      </c>
      <c r="GG5" t="str">
        <f t="shared" ref="GG5:GG27" si="80">IFERROR(CP5/CP4-1,"")</f>
        <v/>
      </c>
      <c r="GH5" t="str">
        <f t="shared" ref="GH5:GH27" si="81">IFERROR(CQ5/CQ4-1,"")</f>
        <v/>
      </c>
      <c r="GI5" t="str">
        <f t="shared" ref="GI5:GI27" si="82">IFERROR(CR5/CR4-1,"")</f>
        <v/>
      </c>
      <c r="GJ5" t="str">
        <f t="shared" ref="GJ5:GJ27" si="83">IFERROR(CS5/CS4-1,"")</f>
        <v/>
      </c>
      <c r="GK5" t="str">
        <f t="shared" ref="GK5:GK27" si="84">IFERROR(CT5/CT4-1,"")</f>
        <v/>
      </c>
      <c r="GL5" t="str">
        <f t="shared" ref="GL5:GL27" si="85">IFERROR(CU5/CU4-1,"")</f>
        <v/>
      </c>
      <c r="GM5" t="str">
        <f t="shared" ref="GM5:GM27" si="86">IFERROR(CV5/CV4-1,"")</f>
        <v/>
      </c>
      <c r="GN5" t="str">
        <f t="shared" ref="GN5:GN27" si="87">IFERROR(CW5/CW4-1,"")</f>
        <v/>
      </c>
      <c r="GO5" t="str">
        <f t="shared" ref="GO5:GO27" si="88">IFERROR(CX5/CX4-1,"")</f>
        <v/>
      </c>
      <c r="GP5" t="str">
        <f t="shared" ref="GP5:GP27" si="89">IFERROR(CY5/CY4-1,"")</f>
        <v/>
      </c>
      <c r="GQ5" t="str">
        <f t="shared" ref="GQ5:GQ27" si="90">IFERROR(CZ5/CZ4-1,"")</f>
        <v/>
      </c>
      <c r="GR5" t="str">
        <f t="shared" ref="GR5:GR27" si="91">IFERROR(DA5/DA4-1,"")</f>
        <v/>
      </c>
      <c r="GS5" t="str">
        <f t="shared" ref="GS5:GS27" si="92">IFERROR(DB5/DB4-1,"")</f>
        <v/>
      </c>
      <c r="GT5" t="str">
        <f t="shared" ref="GT5:GT27" si="93">IFERROR(DC5/DC4-1,"")</f>
        <v/>
      </c>
      <c r="GU5" t="str">
        <f t="shared" ref="GU5:GU27" si="94">IFERROR(DD5/DD4-1,"")</f>
        <v/>
      </c>
      <c r="GV5" t="str">
        <f t="shared" ref="GV5:GV27" si="95">IFERROR(DE5/DE4-1,"")</f>
        <v/>
      </c>
      <c r="GW5" t="str">
        <f t="shared" ref="GW5:GW27" si="96">IFERROR(DF5/DF4-1,"")</f>
        <v/>
      </c>
      <c r="GX5" t="str">
        <f t="shared" ref="GX5:GX27" si="97">IFERROR(DG5/DG4-1,"")</f>
        <v/>
      </c>
    </row>
    <row r="6" spans="1:206" x14ac:dyDescent="0.4">
      <c r="A6">
        <f t="shared" si="2"/>
        <v>1</v>
      </c>
      <c r="B6" t="str">
        <f t="shared" si="0"/>
        <v>Albania</v>
      </c>
      <c r="C6" s="7">
        <v>2004</v>
      </c>
      <c r="D6" t="str">
        <f t="shared" si="1"/>
        <v/>
      </c>
      <c r="H6">
        <v>4</v>
      </c>
      <c r="I6" s="1" t="s">
        <v>29</v>
      </c>
      <c r="R6" s="7">
        <v>2003</v>
      </c>
      <c r="S6" s="2"/>
      <c r="T6" s="3"/>
      <c r="U6" s="2"/>
      <c r="V6" s="3"/>
      <c r="W6" s="2"/>
      <c r="X6" s="3"/>
      <c r="Y6" s="2"/>
      <c r="Z6" s="3"/>
      <c r="AA6" s="2"/>
      <c r="AB6" s="3"/>
      <c r="AC6" s="2"/>
      <c r="AD6" s="3"/>
      <c r="AE6" s="2"/>
      <c r="AF6" s="3"/>
      <c r="AG6" s="2"/>
      <c r="AH6" s="3"/>
      <c r="AI6" s="2"/>
      <c r="AJ6" s="3"/>
      <c r="AK6" s="2"/>
      <c r="AL6" s="3"/>
      <c r="AM6" s="2"/>
      <c r="AN6" s="3"/>
      <c r="AO6" s="2"/>
      <c r="AP6" s="3"/>
      <c r="AQ6" s="2"/>
      <c r="AR6" s="3"/>
      <c r="AS6" s="2"/>
      <c r="AT6" s="3"/>
      <c r="AU6" s="2"/>
      <c r="AV6" s="3"/>
      <c r="AW6" s="2"/>
      <c r="AX6" s="3"/>
      <c r="AY6" s="2">
        <v>419.37948799999998</v>
      </c>
      <c r="AZ6" s="3"/>
      <c r="BA6" s="2"/>
      <c r="BB6" s="3"/>
      <c r="BC6" s="2"/>
      <c r="BD6" s="3"/>
      <c r="BE6" s="2"/>
      <c r="BF6" s="3"/>
      <c r="BG6" s="2"/>
      <c r="BH6" s="3"/>
      <c r="BI6" s="2">
        <v>98587.491999999998</v>
      </c>
      <c r="BJ6" s="3"/>
      <c r="BK6" s="2"/>
      <c r="BL6" s="3"/>
      <c r="BM6" s="2"/>
      <c r="BN6" s="3"/>
      <c r="BO6" s="2"/>
      <c r="BP6" s="3"/>
      <c r="BQ6" s="2"/>
      <c r="BR6" s="3"/>
      <c r="BS6" s="2"/>
      <c r="BT6" s="3"/>
      <c r="BU6" s="2"/>
      <c r="BV6" s="3"/>
      <c r="BW6" s="2"/>
      <c r="BX6" s="3"/>
      <c r="BY6" s="2"/>
      <c r="BZ6" s="3"/>
      <c r="CA6" s="2"/>
      <c r="CB6" s="3"/>
      <c r="CC6" s="2"/>
      <c r="CD6" s="3"/>
      <c r="CE6" s="2"/>
      <c r="CF6" s="3"/>
      <c r="CG6" s="2"/>
      <c r="CH6" s="3"/>
      <c r="CI6" s="2"/>
      <c r="CJ6" s="3"/>
      <c r="CK6" s="2"/>
      <c r="CL6" s="3"/>
      <c r="CM6" s="2"/>
      <c r="CN6" s="3"/>
      <c r="CO6" s="2"/>
      <c r="CP6" s="3"/>
      <c r="CQ6" s="2"/>
      <c r="CR6" s="3"/>
      <c r="CS6" s="2"/>
      <c r="CT6" s="3"/>
      <c r="CU6" s="2"/>
      <c r="CV6" s="3"/>
      <c r="CW6" s="2"/>
      <c r="CX6" s="3"/>
      <c r="CY6" s="2"/>
      <c r="CZ6" s="3"/>
      <c r="DA6" s="2"/>
      <c r="DB6" s="3"/>
      <c r="DC6" s="2"/>
      <c r="DD6" s="3"/>
      <c r="DE6" s="2"/>
      <c r="DF6" s="3"/>
      <c r="DG6" s="2"/>
      <c r="DI6" s="7">
        <v>2003</v>
      </c>
      <c r="DJ6" t="str">
        <f t="shared" si="5"/>
        <v/>
      </c>
      <c r="DK6" t="str">
        <f t="shared" si="6"/>
        <v/>
      </c>
      <c r="DL6" t="str">
        <f t="shared" si="7"/>
        <v/>
      </c>
      <c r="DM6" t="str">
        <f t="shared" si="8"/>
        <v/>
      </c>
      <c r="DN6" t="str">
        <f t="shared" si="9"/>
        <v/>
      </c>
      <c r="DO6" t="str">
        <f t="shared" si="10"/>
        <v/>
      </c>
      <c r="DP6" t="str">
        <f t="shared" si="11"/>
        <v/>
      </c>
      <c r="DQ6" t="str">
        <f t="shared" si="12"/>
        <v/>
      </c>
      <c r="DR6" t="str">
        <f t="shared" si="13"/>
        <v/>
      </c>
      <c r="DS6" t="str">
        <f t="shared" si="14"/>
        <v/>
      </c>
      <c r="DT6" t="str">
        <f t="shared" si="15"/>
        <v/>
      </c>
      <c r="DU6" t="str">
        <f t="shared" si="16"/>
        <v/>
      </c>
      <c r="DV6" t="str">
        <f t="shared" si="17"/>
        <v/>
      </c>
      <c r="DW6" t="str">
        <f t="shared" si="18"/>
        <v/>
      </c>
      <c r="DX6" t="str">
        <f t="shared" si="19"/>
        <v/>
      </c>
      <c r="DY6" t="str">
        <f t="shared" si="20"/>
        <v/>
      </c>
      <c r="DZ6" t="str">
        <f t="shared" si="21"/>
        <v/>
      </c>
      <c r="EA6" t="str">
        <f t="shared" si="22"/>
        <v/>
      </c>
      <c r="EB6" t="str">
        <f t="shared" si="23"/>
        <v/>
      </c>
      <c r="EC6" t="str">
        <f t="shared" si="24"/>
        <v/>
      </c>
      <c r="ED6" t="str">
        <f t="shared" si="25"/>
        <v/>
      </c>
      <c r="EE6" t="str">
        <f t="shared" si="26"/>
        <v/>
      </c>
      <c r="EF6" t="str">
        <f t="shared" si="27"/>
        <v/>
      </c>
      <c r="EG6" t="str">
        <f t="shared" si="28"/>
        <v/>
      </c>
      <c r="EH6" t="str">
        <f t="shared" si="29"/>
        <v/>
      </c>
      <c r="EI6" t="str">
        <f t="shared" si="30"/>
        <v/>
      </c>
      <c r="EJ6" t="str">
        <f t="shared" si="31"/>
        <v/>
      </c>
      <c r="EK6" t="str">
        <f t="shared" si="32"/>
        <v/>
      </c>
      <c r="EL6" t="str">
        <f t="shared" si="33"/>
        <v/>
      </c>
      <c r="EM6" t="str">
        <f t="shared" si="34"/>
        <v/>
      </c>
      <c r="EN6" t="str">
        <f t="shared" si="35"/>
        <v/>
      </c>
      <c r="EO6" t="str">
        <f t="shared" si="36"/>
        <v/>
      </c>
      <c r="EP6">
        <f t="shared" si="37"/>
        <v>0.14463894933544541</v>
      </c>
      <c r="EQ6" t="str">
        <f t="shared" si="38"/>
        <v/>
      </c>
      <c r="ER6" t="str">
        <f t="shared" si="39"/>
        <v/>
      </c>
      <c r="ES6" t="str">
        <f t="shared" si="40"/>
        <v/>
      </c>
      <c r="ET6" t="str">
        <f t="shared" si="41"/>
        <v/>
      </c>
      <c r="EU6" t="str">
        <f t="shared" si="42"/>
        <v/>
      </c>
      <c r="EV6" t="str">
        <f t="shared" si="43"/>
        <v/>
      </c>
      <c r="EW6" t="str">
        <f t="shared" si="44"/>
        <v/>
      </c>
      <c r="EX6" t="str">
        <f t="shared" si="45"/>
        <v/>
      </c>
      <c r="EY6" t="str">
        <f t="shared" si="46"/>
        <v/>
      </c>
      <c r="EZ6">
        <f t="shared" si="47"/>
        <v>-2.0538019167919752E-2</v>
      </c>
      <c r="FA6" t="str">
        <f t="shared" si="48"/>
        <v/>
      </c>
      <c r="FB6" t="str">
        <f t="shared" si="49"/>
        <v/>
      </c>
      <c r="FC6" t="str">
        <f t="shared" si="50"/>
        <v/>
      </c>
      <c r="FD6" t="str">
        <f t="shared" si="51"/>
        <v/>
      </c>
      <c r="FE6" t="str">
        <f t="shared" si="52"/>
        <v/>
      </c>
      <c r="FF6" t="str">
        <f t="shared" si="53"/>
        <v/>
      </c>
      <c r="FG6" t="str">
        <f t="shared" si="54"/>
        <v/>
      </c>
      <c r="FH6" t="str">
        <f t="shared" si="55"/>
        <v/>
      </c>
      <c r="FI6" t="str">
        <f t="shared" si="56"/>
        <v/>
      </c>
      <c r="FJ6" t="str">
        <f t="shared" si="57"/>
        <v/>
      </c>
      <c r="FK6" t="str">
        <f t="shared" si="58"/>
        <v/>
      </c>
      <c r="FL6" t="str">
        <f t="shared" si="59"/>
        <v/>
      </c>
      <c r="FM6" t="str">
        <f t="shared" si="60"/>
        <v/>
      </c>
      <c r="FN6" t="str">
        <f t="shared" si="61"/>
        <v/>
      </c>
      <c r="FO6" t="str">
        <f t="shared" si="62"/>
        <v/>
      </c>
      <c r="FP6" t="str">
        <f t="shared" si="63"/>
        <v/>
      </c>
      <c r="FQ6" t="str">
        <f t="shared" si="64"/>
        <v/>
      </c>
      <c r="FR6" t="str">
        <f t="shared" si="65"/>
        <v/>
      </c>
      <c r="FS6" t="str">
        <f t="shared" si="66"/>
        <v/>
      </c>
      <c r="FT6" t="str">
        <f t="shared" si="67"/>
        <v/>
      </c>
      <c r="FU6" t="str">
        <f t="shared" si="68"/>
        <v/>
      </c>
      <c r="FV6" t="str">
        <f t="shared" si="69"/>
        <v/>
      </c>
      <c r="FW6" t="str">
        <f t="shared" si="70"/>
        <v/>
      </c>
      <c r="FX6" t="str">
        <f t="shared" si="71"/>
        <v/>
      </c>
      <c r="FY6" t="str">
        <f t="shared" si="72"/>
        <v/>
      </c>
      <c r="FZ6" t="str">
        <f t="shared" si="73"/>
        <v/>
      </c>
      <c r="GA6" t="str">
        <f t="shared" si="74"/>
        <v/>
      </c>
      <c r="GB6" t="str">
        <f t="shared" si="75"/>
        <v/>
      </c>
      <c r="GC6" t="str">
        <f t="shared" si="76"/>
        <v/>
      </c>
      <c r="GD6" t="str">
        <f t="shared" si="77"/>
        <v/>
      </c>
      <c r="GE6" t="str">
        <f t="shared" si="78"/>
        <v/>
      </c>
      <c r="GF6" t="str">
        <f t="shared" si="79"/>
        <v/>
      </c>
      <c r="GG6" t="str">
        <f t="shared" si="80"/>
        <v/>
      </c>
      <c r="GH6" t="str">
        <f t="shared" si="81"/>
        <v/>
      </c>
      <c r="GI6" t="str">
        <f t="shared" si="82"/>
        <v/>
      </c>
      <c r="GJ6" t="str">
        <f t="shared" si="83"/>
        <v/>
      </c>
      <c r="GK6" t="str">
        <f t="shared" si="84"/>
        <v/>
      </c>
      <c r="GL6" t="str">
        <f t="shared" si="85"/>
        <v/>
      </c>
      <c r="GM6" t="str">
        <f t="shared" si="86"/>
        <v/>
      </c>
      <c r="GN6" t="str">
        <f t="shared" si="87"/>
        <v/>
      </c>
      <c r="GO6" t="str">
        <f t="shared" si="88"/>
        <v/>
      </c>
      <c r="GP6" t="str">
        <f t="shared" si="89"/>
        <v/>
      </c>
      <c r="GQ6" t="str">
        <f t="shared" si="90"/>
        <v/>
      </c>
      <c r="GR6" t="str">
        <f t="shared" si="91"/>
        <v/>
      </c>
      <c r="GS6" t="str">
        <f t="shared" si="92"/>
        <v/>
      </c>
      <c r="GT6" t="str">
        <f t="shared" si="93"/>
        <v/>
      </c>
      <c r="GU6" t="str">
        <f t="shared" si="94"/>
        <v/>
      </c>
      <c r="GV6" t="str">
        <f t="shared" si="95"/>
        <v/>
      </c>
      <c r="GW6" t="str">
        <f t="shared" si="96"/>
        <v/>
      </c>
      <c r="GX6" t="str">
        <f t="shared" si="97"/>
        <v/>
      </c>
    </row>
    <row r="7" spans="1:206" ht="24.75" x14ac:dyDescent="0.4">
      <c r="A7">
        <f t="shared" si="2"/>
        <v>1</v>
      </c>
      <c r="B7" t="str">
        <f t="shared" si="0"/>
        <v>Albania</v>
      </c>
      <c r="C7" s="7">
        <v>2005</v>
      </c>
      <c r="D7" t="str">
        <f t="shared" si="1"/>
        <v/>
      </c>
      <c r="H7">
        <v>5</v>
      </c>
      <c r="I7" s="1" t="s">
        <v>30</v>
      </c>
      <c r="R7" s="7">
        <v>2004</v>
      </c>
      <c r="S7" s="2"/>
      <c r="T7" s="3"/>
      <c r="U7" s="2"/>
      <c r="V7" s="3"/>
      <c r="W7" s="2"/>
      <c r="X7" s="3"/>
      <c r="Y7" s="2"/>
      <c r="Z7" s="3"/>
      <c r="AA7" s="2"/>
      <c r="AB7" s="3"/>
      <c r="AC7" s="2"/>
      <c r="AD7" s="3"/>
      <c r="AE7" s="2"/>
      <c r="AF7" s="3"/>
      <c r="AG7" s="2"/>
      <c r="AH7" s="3"/>
      <c r="AI7" s="2"/>
      <c r="AJ7" s="3"/>
      <c r="AK7" s="2"/>
      <c r="AL7" s="3"/>
      <c r="AM7" s="2"/>
      <c r="AN7" s="3"/>
      <c r="AO7" s="2"/>
      <c r="AP7" s="3"/>
      <c r="AQ7" s="2"/>
      <c r="AR7" s="3"/>
      <c r="AS7" s="2"/>
      <c r="AT7" s="3"/>
      <c r="AU7" s="2"/>
      <c r="AV7" s="3"/>
      <c r="AW7" s="2"/>
      <c r="AX7" s="3"/>
      <c r="AY7" s="2">
        <v>499.59515619000001</v>
      </c>
      <c r="AZ7" s="3"/>
      <c r="BA7" s="2"/>
      <c r="BB7" s="3"/>
      <c r="BC7" s="2"/>
      <c r="BD7" s="3"/>
      <c r="BE7" s="2"/>
      <c r="BF7" s="3"/>
      <c r="BG7" s="2"/>
      <c r="BH7" s="3"/>
      <c r="BI7" s="2">
        <v>107167.95</v>
      </c>
      <c r="BJ7" s="3"/>
      <c r="BK7" s="2"/>
      <c r="BL7" s="3"/>
      <c r="BM7" s="2"/>
      <c r="BN7" s="3"/>
      <c r="BO7" s="2"/>
      <c r="BP7" s="3"/>
      <c r="BQ7" s="2"/>
      <c r="BR7" s="3"/>
      <c r="BS7" s="2"/>
      <c r="BT7" s="3"/>
      <c r="BU7" s="2"/>
      <c r="BV7" s="3"/>
      <c r="BW7" s="2"/>
      <c r="BX7" s="3"/>
      <c r="BY7" s="2"/>
      <c r="BZ7" s="3"/>
      <c r="CA7" s="2"/>
      <c r="CB7" s="3"/>
      <c r="CC7" s="2"/>
      <c r="CD7" s="3"/>
      <c r="CE7" s="2"/>
      <c r="CF7" s="3"/>
      <c r="CG7" s="2"/>
      <c r="CH7" s="3"/>
      <c r="CI7" s="2"/>
      <c r="CJ7" s="3"/>
      <c r="CK7" s="2"/>
      <c r="CL7" s="3"/>
      <c r="CM7" s="2"/>
      <c r="CN7" s="3"/>
      <c r="CO7" s="2"/>
      <c r="CP7" s="3"/>
      <c r="CQ7" s="2"/>
      <c r="CR7" s="3"/>
      <c r="CS7" s="2"/>
      <c r="CT7" s="3"/>
      <c r="CU7" s="2"/>
      <c r="CV7" s="3"/>
      <c r="CW7" s="2"/>
      <c r="CX7" s="3"/>
      <c r="CY7" s="2"/>
      <c r="CZ7" s="3"/>
      <c r="DA7" s="2"/>
      <c r="DB7" s="3"/>
      <c r="DC7" s="2"/>
      <c r="DD7" s="3"/>
      <c r="DE7" s="2"/>
      <c r="DF7" s="3"/>
      <c r="DG7" s="2"/>
      <c r="DI7" s="7">
        <v>2004</v>
      </c>
      <c r="DJ7" t="str">
        <f t="shared" si="5"/>
        <v/>
      </c>
      <c r="DK7" t="str">
        <f t="shared" si="6"/>
        <v/>
      </c>
      <c r="DL7" t="str">
        <f t="shared" si="7"/>
        <v/>
      </c>
      <c r="DM7" t="str">
        <f t="shared" si="8"/>
        <v/>
      </c>
      <c r="DN7" t="str">
        <f t="shared" si="9"/>
        <v/>
      </c>
      <c r="DO7" t="str">
        <f t="shared" si="10"/>
        <v/>
      </c>
      <c r="DP7" t="str">
        <f t="shared" si="11"/>
        <v/>
      </c>
      <c r="DQ7" t="str">
        <f t="shared" si="12"/>
        <v/>
      </c>
      <c r="DR7" t="str">
        <f t="shared" si="13"/>
        <v/>
      </c>
      <c r="DS7" t="str">
        <f t="shared" si="14"/>
        <v/>
      </c>
      <c r="DT7" t="str">
        <f t="shared" si="15"/>
        <v/>
      </c>
      <c r="DU7" t="str">
        <f t="shared" si="16"/>
        <v/>
      </c>
      <c r="DV7" t="str">
        <f t="shared" si="17"/>
        <v/>
      </c>
      <c r="DW7" t="str">
        <f t="shared" si="18"/>
        <v/>
      </c>
      <c r="DX7" t="str">
        <f t="shared" si="19"/>
        <v/>
      </c>
      <c r="DY7" t="str">
        <f t="shared" si="20"/>
        <v/>
      </c>
      <c r="DZ7" t="str">
        <f t="shared" si="21"/>
        <v/>
      </c>
      <c r="EA7" t="str">
        <f t="shared" si="22"/>
        <v/>
      </c>
      <c r="EB7" t="str">
        <f t="shared" si="23"/>
        <v/>
      </c>
      <c r="EC7" t="str">
        <f t="shared" si="24"/>
        <v/>
      </c>
      <c r="ED7" t="str">
        <f t="shared" si="25"/>
        <v/>
      </c>
      <c r="EE7" t="str">
        <f t="shared" si="26"/>
        <v/>
      </c>
      <c r="EF7" t="str">
        <f t="shared" si="27"/>
        <v/>
      </c>
      <c r="EG7" t="str">
        <f t="shared" si="28"/>
        <v/>
      </c>
      <c r="EH7" t="str">
        <f t="shared" si="29"/>
        <v/>
      </c>
      <c r="EI7" t="str">
        <f t="shared" si="30"/>
        <v/>
      </c>
      <c r="EJ7" t="str">
        <f t="shared" si="31"/>
        <v/>
      </c>
      <c r="EK7" t="str">
        <f t="shared" si="32"/>
        <v/>
      </c>
      <c r="EL7" t="str">
        <f t="shared" si="33"/>
        <v/>
      </c>
      <c r="EM7" t="str">
        <f t="shared" si="34"/>
        <v/>
      </c>
      <c r="EN7" t="str">
        <f t="shared" si="35"/>
        <v/>
      </c>
      <c r="EO7" t="str">
        <f t="shared" si="36"/>
        <v/>
      </c>
      <c r="EP7">
        <f t="shared" si="37"/>
        <v>0.19127227364539112</v>
      </c>
      <c r="EQ7" t="str">
        <f t="shared" si="38"/>
        <v/>
      </c>
      <c r="ER7" t="str">
        <f t="shared" si="39"/>
        <v/>
      </c>
      <c r="ES7" t="str">
        <f t="shared" si="40"/>
        <v/>
      </c>
      <c r="ET7" t="str">
        <f t="shared" si="41"/>
        <v/>
      </c>
      <c r="EU7" t="str">
        <f t="shared" si="42"/>
        <v/>
      </c>
      <c r="EV7" t="str">
        <f t="shared" si="43"/>
        <v/>
      </c>
      <c r="EW7" t="str">
        <f t="shared" si="44"/>
        <v/>
      </c>
      <c r="EX7" t="str">
        <f t="shared" si="45"/>
        <v/>
      </c>
      <c r="EY7" t="str">
        <f t="shared" si="46"/>
        <v/>
      </c>
      <c r="EZ7">
        <f t="shared" si="47"/>
        <v>8.703394138477516E-2</v>
      </c>
      <c r="FA7" t="str">
        <f t="shared" si="48"/>
        <v/>
      </c>
      <c r="FB7" t="str">
        <f t="shared" si="49"/>
        <v/>
      </c>
      <c r="FC7" t="str">
        <f t="shared" si="50"/>
        <v/>
      </c>
      <c r="FD7" t="str">
        <f t="shared" si="51"/>
        <v/>
      </c>
      <c r="FE7" t="str">
        <f t="shared" si="52"/>
        <v/>
      </c>
      <c r="FF7" t="str">
        <f t="shared" si="53"/>
        <v/>
      </c>
      <c r="FG7" t="str">
        <f t="shared" si="54"/>
        <v/>
      </c>
      <c r="FH7" t="str">
        <f t="shared" si="55"/>
        <v/>
      </c>
      <c r="FI7" t="str">
        <f t="shared" si="56"/>
        <v/>
      </c>
      <c r="FJ7" t="str">
        <f t="shared" si="57"/>
        <v/>
      </c>
      <c r="FK7" t="str">
        <f t="shared" si="58"/>
        <v/>
      </c>
      <c r="FL7" t="str">
        <f t="shared" si="59"/>
        <v/>
      </c>
      <c r="FM7" t="str">
        <f t="shared" si="60"/>
        <v/>
      </c>
      <c r="FN7" t="str">
        <f t="shared" si="61"/>
        <v/>
      </c>
      <c r="FO7" t="str">
        <f t="shared" si="62"/>
        <v/>
      </c>
      <c r="FP7" t="str">
        <f t="shared" si="63"/>
        <v/>
      </c>
      <c r="FQ7" t="str">
        <f t="shared" si="64"/>
        <v/>
      </c>
      <c r="FR7" t="str">
        <f t="shared" si="65"/>
        <v/>
      </c>
      <c r="FS7" t="str">
        <f t="shared" si="66"/>
        <v/>
      </c>
      <c r="FT7" t="str">
        <f t="shared" si="67"/>
        <v/>
      </c>
      <c r="FU7" t="str">
        <f t="shared" si="68"/>
        <v/>
      </c>
      <c r="FV7" t="str">
        <f t="shared" si="69"/>
        <v/>
      </c>
      <c r="FW7" t="str">
        <f t="shared" si="70"/>
        <v/>
      </c>
      <c r="FX7" t="str">
        <f t="shared" si="71"/>
        <v/>
      </c>
      <c r="FY7" t="str">
        <f t="shared" si="72"/>
        <v/>
      </c>
      <c r="FZ7" t="str">
        <f t="shared" si="73"/>
        <v/>
      </c>
      <c r="GA7" t="str">
        <f t="shared" si="74"/>
        <v/>
      </c>
      <c r="GB7" t="str">
        <f t="shared" si="75"/>
        <v/>
      </c>
      <c r="GC7" t="str">
        <f t="shared" si="76"/>
        <v/>
      </c>
      <c r="GD7" t="str">
        <f t="shared" si="77"/>
        <v/>
      </c>
      <c r="GE7" t="str">
        <f t="shared" si="78"/>
        <v/>
      </c>
      <c r="GF7" t="str">
        <f t="shared" si="79"/>
        <v/>
      </c>
      <c r="GG7" t="str">
        <f t="shared" si="80"/>
        <v/>
      </c>
      <c r="GH7" t="str">
        <f t="shared" si="81"/>
        <v/>
      </c>
      <c r="GI7" t="str">
        <f t="shared" si="82"/>
        <v/>
      </c>
      <c r="GJ7" t="str">
        <f t="shared" si="83"/>
        <v/>
      </c>
      <c r="GK7" t="str">
        <f t="shared" si="84"/>
        <v/>
      </c>
      <c r="GL7" t="str">
        <f t="shared" si="85"/>
        <v/>
      </c>
      <c r="GM7" t="str">
        <f t="shared" si="86"/>
        <v/>
      </c>
      <c r="GN7" t="str">
        <f t="shared" si="87"/>
        <v/>
      </c>
      <c r="GO7" t="str">
        <f t="shared" si="88"/>
        <v/>
      </c>
      <c r="GP7" t="str">
        <f t="shared" si="89"/>
        <v/>
      </c>
      <c r="GQ7" t="str">
        <f t="shared" si="90"/>
        <v/>
      </c>
      <c r="GR7" t="str">
        <f t="shared" si="91"/>
        <v/>
      </c>
      <c r="GS7" t="str">
        <f t="shared" si="92"/>
        <v/>
      </c>
      <c r="GT7" t="str">
        <f t="shared" si="93"/>
        <v/>
      </c>
      <c r="GU7" t="str">
        <f t="shared" si="94"/>
        <v/>
      </c>
      <c r="GV7" t="str">
        <f t="shared" si="95"/>
        <v/>
      </c>
      <c r="GW7" t="str">
        <f t="shared" si="96"/>
        <v/>
      </c>
      <c r="GX7" t="str">
        <f t="shared" si="97"/>
        <v/>
      </c>
    </row>
    <row r="8" spans="1:206" x14ac:dyDescent="0.4">
      <c r="A8">
        <f t="shared" si="2"/>
        <v>1</v>
      </c>
      <c r="B8" t="str">
        <f t="shared" si="0"/>
        <v>Albania</v>
      </c>
      <c r="C8" s="7">
        <v>2006</v>
      </c>
      <c r="D8" t="str">
        <f t="shared" si="1"/>
        <v/>
      </c>
      <c r="H8">
        <v>6</v>
      </c>
      <c r="I8" s="1" t="s">
        <v>31</v>
      </c>
      <c r="R8" s="7">
        <v>2005</v>
      </c>
      <c r="S8" s="2"/>
      <c r="T8" s="3">
        <v>6602.1874209999996</v>
      </c>
      <c r="U8" s="2"/>
      <c r="V8" s="3"/>
      <c r="W8" s="2"/>
      <c r="X8" s="3"/>
      <c r="Y8" s="2"/>
      <c r="Z8" s="3"/>
      <c r="AA8" s="2"/>
      <c r="AB8" s="3"/>
      <c r="AC8" s="2"/>
      <c r="AD8" s="3"/>
      <c r="AE8" s="2">
        <v>28763</v>
      </c>
      <c r="AF8" s="3"/>
      <c r="AG8" s="2"/>
      <c r="AH8" s="3"/>
      <c r="AI8" s="2"/>
      <c r="AJ8" s="3">
        <v>408922.99200000003</v>
      </c>
      <c r="AK8" s="2"/>
      <c r="AL8" s="3"/>
      <c r="AM8" s="2"/>
      <c r="AN8" s="3"/>
      <c r="AO8" s="2"/>
      <c r="AP8" s="3"/>
      <c r="AQ8" s="2"/>
      <c r="AR8" s="3"/>
      <c r="AS8" s="2"/>
      <c r="AT8" s="3">
        <v>1296985</v>
      </c>
      <c r="AU8" s="2"/>
      <c r="AV8" s="3"/>
      <c r="AW8" s="2"/>
      <c r="AX8" s="3"/>
      <c r="AY8" s="2">
        <v>647.70009904000005</v>
      </c>
      <c r="AZ8" s="3"/>
      <c r="BA8" s="2"/>
      <c r="BB8" s="3"/>
      <c r="BC8" s="2"/>
      <c r="BD8" s="3"/>
      <c r="BE8" s="2"/>
      <c r="BF8" s="3"/>
      <c r="BG8" s="2"/>
      <c r="BH8" s="3">
        <v>48476692</v>
      </c>
      <c r="BI8" s="2">
        <v>113196.789</v>
      </c>
      <c r="BJ8" s="3"/>
      <c r="BK8" s="2"/>
      <c r="BL8" s="3"/>
      <c r="BM8" s="2"/>
      <c r="BN8" s="3"/>
      <c r="BO8" s="2"/>
      <c r="BP8" s="3"/>
      <c r="BQ8" s="2">
        <v>50257.088325260003</v>
      </c>
      <c r="BR8" s="3"/>
      <c r="BS8" s="2"/>
      <c r="BT8" s="3"/>
      <c r="BU8" s="2"/>
      <c r="BV8" s="3">
        <v>173288.99</v>
      </c>
      <c r="BW8" s="2"/>
      <c r="BX8" s="3"/>
      <c r="BY8" s="2"/>
      <c r="BZ8" s="3"/>
      <c r="CA8" s="2"/>
      <c r="CB8" s="3"/>
      <c r="CC8" s="2">
        <v>901719.93799999997</v>
      </c>
      <c r="CD8" s="3"/>
      <c r="CE8" s="2"/>
      <c r="CF8" s="3"/>
      <c r="CG8" s="2"/>
      <c r="CH8" s="3"/>
      <c r="CI8" s="2"/>
      <c r="CJ8" s="3"/>
      <c r="CK8" s="2"/>
      <c r="CL8" s="3"/>
      <c r="CM8" s="2">
        <v>59724</v>
      </c>
      <c r="CN8" s="3"/>
      <c r="CO8" s="2"/>
      <c r="CP8" s="3"/>
      <c r="CQ8" s="2"/>
      <c r="CR8" s="3"/>
      <c r="CS8" s="2">
        <v>539298.01199999999</v>
      </c>
      <c r="CT8" s="3"/>
      <c r="CU8" s="2"/>
      <c r="CV8" s="3"/>
      <c r="CW8" s="2"/>
      <c r="CX8" s="3"/>
      <c r="CY8" s="2">
        <v>13375.593999999999</v>
      </c>
      <c r="CZ8" s="3"/>
      <c r="DA8" s="2"/>
      <c r="DB8" s="3"/>
      <c r="DC8" s="2">
        <v>887817</v>
      </c>
      <c r="DD8" s="3"/>
      <c r="DE8" s="2"/>
      <c r="DF8" s="3"/>
      <c r="DG8" s="2"/>
      <c r="DI8" s="7">
        <v>2005</v>
      </c>
      <c r="DJ8" t="str">
        <f t="shared" si="5"/>
        <v/>
      </c>
      <c r="DK8" t="str">
        <f t="shared" si="6"/>
        <v/>
      </c>
      <c r="DL8" t="str">
        <f t="shared" si="7"/>
        <v/>
      </c>
      <c r="DM8" t="str">
        <f t="shared" si="8"/>
        <v/>
      </c>
      <c r="DN8" t="str">
        <f t="shared" si="9"/>
        <v/>
      </c>
      <c r="DO8" t="str">
        <f t="shared" si="10"/>
        <v/>
      </c>
      <c r="DP8" t="str">
        <f t="shared" si="11"/>
        <v/>
      </c>
      <c r="DQ8" t="str">
        <f t="shared" si="12"/>
        <v/>
      </c>
      <c r="DR8" t="str">
        <f t="shared" si="13"/>
        <v/>
      </c>
      <c r="DS8" t="str">
        <f t="shared" si="14"/>
        <v/>
      </c>
      <c r="DT8" t="str">
        <f t="shared" si="15"/>
        <v/>
      </c>
      <c r="DU8" t="str">
        <f t="shared" si="16"/>
        <v/>
      </c>
      <c r="DV8" t="str">
        <f t="shared" si="17"/>
        <v/>
      </c>
      <c r="DW8" t="str">
        <f t="shared" si="18"/>
        <v/>
      </c>
      <c r="DX8" t="str">
        <f t="shared" si="19"/>
        <v/>
      </c>
      <c r="DY8" t="str">
        <f t="shared" si="20"/>
        <v/>
      </c>
      <c r="DZ8" t="str">
        <f t="shared" si="21"/>
        <v/>
      </c>
      <c r="EA8" t="str">
        <f t="shared" si="22"/>
        <v/>
      </c>
      <c r="EB8" t="str">
        <f t="shared" si="23"/>
        <v/>
      </c>
      <c r="EC8" t="str">
        <f t="shared" si="24"/>
        <v/>
      </c>
      <c r="ED8" t="str">
        <f t="shared" si="25"/>
        <v/>
      </c>
      <c r="EE8" t="str">
        <f t="shared" si="26"/>
        <v/>
      </c>
      <c r="EF8" t="str">
        <f t="shared" si="27"/>
        <v/>
      </c>
      <c r="EG8" t="str">
        <f t="shared" si="28"/>
        <v/>
      </c>
      <c r="EH8" t="str">
        <f t="shared" si="29"/>
        <v/>
      </c>
      <c r="EI8" t="str">
        <f t="shared" si="30"/>
        <v/>
      </c>
      <c r="EJ8" t="str">
        <f t="shared" si="31"/>
        <v/>
      </c>
      <c r="EK8" t="str">
        <f t="shared" si="32"/>
        <v/>
      </c>
      <c r="EL8" t="str">
        <f t="shared" si="33"/>
        <v/>
      </c>
      <c r="EM8" t="str">
        <f t="shared" si="34"/>
        <v/>
      </c>
      <c r="EN8" t="str">
        <f t="shared" si="35"/>
        <v/>
      </c>
      <c r="EO8" t="str">
        <f t="shared" si="36"/>
        <v/>
      </c>
      <c r="EP8">
        <f t="shared" si="37"/>
        <v>0.29644991752817274</v>
      </c>
      <c r="EQ8" t="str">
        <f t="shared" si="38"/>
        <v/>
      </c>
      <c r="ER8" t="str">
        <f t="shared" si="39"/>
        <v/>
      </c>
      <c r="ES8" t="str">
        <f t="shared" si="40"/>
        <v/>
      </c>
      <c r="ET8" t="str">
        <f t="shared" si="41"/>
        <v/>
      </c>
      <c r="EU8" t="str">
        <f t="shared" si="42"/>
        <v/>
      </c>
      <c r="EV8" t="str">
        <f t="shared" si="43"/>
        <v/>
      </c>
      <c r="EW8" t="str">
        <f t="shared" si="44"/>
        <v/>
      </c>
      <c r="EX8" t="str">
        <f t="shared" si="45"/>
        <v/>
      </c>
      <c r="EY8" t="str">
        <f t="shared" si="46"/>
        <v/>
      </c>
      <c r="EZ8">
        <f t="shared" si="47"/>
        <v>5.6255988847411897E-2</v>
      </c>
      <c r="FA8" t="str">
        <f t="shared" si="48"/>
        <v/>
      </c>
      <c r="FB8" t="str">
        <f t="shared" si="49"/>
        <v/>
      </c>
      <c r="FC8" t="str">
        <f t="shared" si="50"/>
        <v/>
      </c>
      <c r="FD8" t="str">
        <f t="shared" si="51"/>
        <v/>
      </c>
      <c r="FE8" t="str">
        <f t="shared" si="52"/>
        <v/>
      </c>
      <c r="FF8" t="str">
        <f t="shared" si="53"/>
        <v/>
      </c>
      <c r="FG8" t="str">
        <f t="shared" si="54"/>
        <v/>
      </c>
      <c r="FH8" t="str">
        <f t="shared" si="55"/>
        <v/>
      </c>
      <c r="FI8" t="str">
        <f t="shared" si="56"/>
        <v/>
      </c>
      <c r="FJ8" t="str">
        <f t="shared" si="57"/>
        <v/>
      </c>
      <c r="FK8" t="str">
        <f t="shared" si="58"/>
        <v/>
      </c>
      <c r="FL8" t="str">
        <f t="shared" si="59"/>
        <v/>
      </c>
      <c r="FM8" t="str">
        <f t="shared" si="60"/>
        <v/>
      </c>
      <c r="FN8" t="str">
        <f t="shared" si="61"/>
        <v/>
      </c>
      <c r="FO8" t="str">
        <f t="shared" si="62"/>
        <v/>
      </c>
      <c r="FP8" t="str">
        <f t="shared" si="63"/>
        <v/>
      </c>
      <c r="FQ8" t="str">
        <f t="shared" si="64"/>
        <v/>
      </c>
      <c r="FR8" t="str">
        <f t="shared" si="65"/>
        <v/>
      </c>
      <c r="FS8" t="str">
        <f t="shared" si="66"/>
        <v/>
      </c>
      <c r="FT8" t="str">
        <f t="shared" si="67"/>
        <v/>
      </c>
      <c r="FU8" t="str">
        <f t="shared" si="68"/>
        <v/>
      </c>
      <c r="FV8" t="str">
        <f t="shared" si="69"/>
        <v/>
      </c>
      <c r="FW8" t="str">
        <f t="shared" si="70"/>
        <v/>
      </c>
      <c r="FX8" t="str">
        <f t="shared" si="71"/>
        <v/>
      </c>
      <c r="FY8" t="str">
        <f t="shared" si="72"/>
        <v/>
      </c>
      <c r="FZ8" t="str">
        <f t="shared" si="73"/>
        <v/>
      </c>
      <c r="GA8" t="str">
        <f t="shared" si="74"/>
        <v/>
      </c>
      <c r="GB8" t="str">
        <f t="shared" si="75"/>
        <v/>
      </c>
      <c r="GC8" t="str">
        <f t="shared" si="76"/>
        <v/>
      </c>
      <c r="GD8" t="str">
        <f t="shared" si="77"/>
        <v/>
      </c>
      <c r="GE8" t="str">
        <f t="shared" si="78"/>
        <v/>
      </c>
      <c r="GF8" t="str">
        <f t="shared" si="79"/>
        <v/>
      </c>
      <c r="GG8" t="str">
        <f t="shared" si="80"/>
        <v/>
      </c>
      <c r="GH8" t="str">
        <f t="shared" si="81"/>
        <v/>
      </c>
      <c r="GI8" t="str">
        <f t="shared" si="82"/>
        <v/>
      </c>
      <c r="GJ8" t="str">
        <f t="shared" si="83"/>
        <v/>
      </c>
      <c r="GK8" t="str">
        <f t="shared" si="84"/>
        <v/>
      </c>
      <c r="GL8" t="str">
        <f t="shared" si="85"/>
        <v/>
      </c>
      <c r="GM8" t="str">
        <f t="shared" si="86"/>
        <v/>
      </c>
      <c r="GN8" t="str">
        <f t="shared" si="87"/>
        <v/>
      </c>
      <c r="GO8" t="str">
        <f t="shared" si="88"/>
        <v/>
      </c>
      <c r="GP8" t="str">
        <f t="shared" si="89"/>
        <v/>
      </c>
      <c r="GQ8" t="str">
        <f t="shared" si="90"/>
        <v/>
      </c>
      <c r="GR8" t="str">
        <f t="shared" si="91"/>
        <v/>
      </c>
      <c r="GS8" t="str">
        <f t="shared" si="92"/>
        <v/>
      </c>
      <c r="GT8" t="str">
        <f t="shared" si="93"/>
        <v/>
      </c>
      <c r="GU8" t="str">
        <f t="shared" si="94"/>
        <v/>
      </c>
      <c r="GV8" t="str">
        <f t="shared" si="95"/>
        <v/>
      </c>
      <c r="GW8" t="str">
        <f t="shared" si="96"/>
        <v/>
      </c>
      <c r="GX8" t="str">
        <f t="shared" si="97"/>
        <v/>
      </c>
    </row>
    <row r="9" spans="1:206" x14ac:dyDescent="0.4">
      <c r="A9">
        <f t="shared" si="2"/>
        <v>1</v>
      </c>
      <c r="B9" t="str">
        <f t="shared" si="0"/>
        <v>Albania</v>
      </c>
      <c r="C9" s="7">
        <v>2007</v>
      </c>
      <c r="D9" t="str">
        <f t="shared" si="1"/>
        <v/>
      </c>
      <c r="H9">
        <v>7</v>
      </c>
      <c r="I9" s="1" t="s">
        <v>32</v>
      </c>
      <c r="R9" s="7">
        <v>2006</v>
      </c>
      <c r="S9" s="2"/>
      <c r="T9" s="3">
        <v>7242.1483900000003</v>
      </c>
      <c r="U9" s="2"/>
      <c r="V9" s="3">
        <v>686498.58</v>
      </c>
      <c r="W9" s="2"/>
      <c r="X9" s="3"/>
      <c r="Y9" s="2"/>
      <c r="Z9" s="3"/>
      <c r="AA9" s="2"/>
      <c r="AB9" s="3"/>
      <c r="AC9" s="2"/>
      <c r="AD9" s="3"/>
      <c r="AE9" s="2">
        <v>35116</v>
      </c>
      <c r="AF9" s="3"/>
      <c r="AG9" s="2"/>
      <c r="AH9" s="3"/>
      <c r="AI9" s="2"/>
      <c r="AJ9" s="3">
        <v>441208.315</v>
      </c>
      <c r="AK9" s="2"/>
      <c r="AL9" s="3"/>
      <c r="AM9" s="2"/>
      <c r="AN9" s="3"/>
      <c r="AO9" s="2"/>
      <c r="AP9" s="3"/>
      <c r="AQ9" s="2"/>
      <c r="AR9" s="3"/>
      <c r="AS9" s="2"/>
      <c r="AT9" s="3">
        <v>1440031.35</v>
      </c>
      <c r="AU9" s="2"/>
      <c r="AV9" s="3"/>
      <c r="AW9" s="2"/>
      <c r="AX9" s="3"/>
      <c r="AY9" s="2">
        <v>745.95698134999998</v>
      </c>
      <c r="AZ9" s="3"/>
      <c r="BA9" s="2"/>
      <c r="BB9" s="3">
        <v>257.08095463326998</v>
      </c>
      <c r="BC9" s="2"/>
      <c r="BD9" s="3"/>
      <c r="BE9" s="2"/>
      <c r="BF9" s="3"/>
      <c r="BG9" s="2"/>
      <c r="BH9" s="3">
        <v>64299602</v>
      </c>
      <c r="BI9" s="2">
        <v>122013.326</v>
      </c>
      <c r="BJ9" s="3"/>
      <c r="BK9" s="2"/>
      <c r="BL9" s="3">
        <v>8601.6970000000001</v>
      </c>
      <c r="BM9" s="2"/>
      <c r="BN9" s="3"/>
      <c r="BO9" s="2"/>
      <c r="BP9" s="3"/>
      <c r="BQ9" s="2">
        <v>67824.637902749993</v>
      </c>
      <c r="BR9" s="3"/>
      <c r="BS9" s="2"/>
      <c r="BT9" s="3"/>
      <c r="BU9" s="2"/>
      <c r="BV9" s="3">
        <v>233573.14</v>
      </c>
      <c r="BW9" s="2">
        <v>63.79</v>
      </c>
      <c r="BX9" s="3"/>
      <c r="BY9" s="2"/>
      <c r="BZ9" s="3"/>
      <c r="CA9" s="2"/>
      <c r="CB9" s="3"/>
      <c r="CC9" s="2"/>
      <c r="CD9" s="3"/>
      <c r="CE9" s="2"/>
      <c r="CF9" s="3"/>
      <c r="CG9" s="2"/>
      <c r="CH9" s="3"/>
      <c r="CI9" s="2"/>
      <c r="CJ9" s="3"/>
      <c r="CK9" s="2"/>
      <c r="CL9" s="3"/>
      <c r="CM9" s="2"/>
      <c r="CN9" s="3"/>
      <c r="CO9" s="2"/>
      <c r="CP9" s="3"/>
      <c r="CQ9" s="2"/>
      <c r="CR9" s="3">
        <v>1362411</v>
      </c>
      <c r="CS9" s="2">
        <v>555027.64300000004</v>
      </c>
      <c r="CT9" s="3"/>
      <c r="CU9" s="2"/>
      <c r="CV9" s="3">
        <v>695915.57</v>
      </c>
      <c r="CW9" s="2"/>
      <c r="CX9" s="3">
        <v>3645.288</v>
      </c>
      <c r="CY9" s="2">
        <v>23979.831999999999</v>
      </c>
      <c r="CZ9" s="3"/>
      <c r="DA9" s="2">
        <v>20412.012999999999</v>
      </c>
      <c r="DB9" s="3"/>
      <c r="DC9" s="2"/>
      <c r="DD9" s="3"/>
      <c r="DE9" s="2"/>
      <c r="DF9" s="3"/>
      <c r="DG9" s="2"/>
      <c r="DI9" s="7">
        <v>2006</v>
      </c>
      <c r="DJ9" t="str">
        <f t="shared" si="5"/>
        <v/>
      </c>
      <c r="DK9">
        <f t="shared" si="6"/>
        <v>9.6931657372287816E-2</v>
      </c>
      <c r="DL9" t="str">
        <f t="shared" si="7"/>
        <v/>
      </c>
      <c r="DM9" t="str">
        <f t="shared" si="8"/>
        <v/>
      </c>
      <c r="DN9" t="str">
        <f t="shared" si="9"/>
        <v/>
      </c>
      <c r="DO9" t="str">
        <f t="shared" si="10"/>
        <v/>
      </c>
      <c r="DP9" t="str">
        <f t="shared" si="11"/>
        <v/>
      </c>
      <c r="DQ9" t="str">
        <f t="shared" si="12"/>
        <v/>
      </c>
      <c r="DR9" t="str">
        <f t="shared" si="13"/>
        <v/>
      </c>
      <c r="DS9" t="str">
        <f t="shared" si="14"/>
        <v/>
      </c>
      <c r="DT9" t="str">
        <f t="shared" si="15"/>
        <v/>
      </c>
      <c r="DU9" t="str">
        <f t="shared" si="16"/>
        <v/>
      </c>
      <c r="DV9">
        <f t="shared" si="17"/>
        <v>0.22087403956471863</v>
      </c>
      <c r="DW9" t="str">
        <f t="shared" si="18"/>
        <v/>
      </c>
      <c r="DX9" t="str">
        <f t="shared" si="19"/>
        <v/>
      </c>
      <c r="DY9" t="str">
        <f t="shared" si="20"/>
        <v/>
      </c>
      <c r="DZ9" t="str">
        <f t="shared" si="21"/>
        <v/>
      </c>
      <c r="EA9">
        <f t="shared" si="22"/>
        <v>7.8952085433239727E-2</v>
      </c>
      <c r="EB9" t="str">
        <f t="shared" si="23"/>
        <v/>
      </c>
      <c r="EC9" t="str">
        <f t="shared" si="24"/>
        <v/>
      </c>
      <c r="ED9" t="str">
        <f t="shared" si="25"/>
        <v/>
      </c>
      <c r="EE9" t="str">
        <f t="shared" si="26"/>
        <v/>
      </c>
      <c r="EF9" t="str">
        <f t="shared" si="27"/>
        <v/>
      </c>
      <c r="EG9" t="str">
        <f t="shared" si="28"/>
        <v/>
      </c>
      <c r="EH9" t="str">
        <f t="shared" si="29"/>
        <v/>
      </c>
      <c r="EI9" t="str">
        <f t="shared" si="30"/>
        <v/>
      </c>
      <c r="EJ9" t="str">
        <f t="shared" si="31"/>
        <v/>
      </c>
      <c r="EK9">
        <f t="shared" si="32"/>
        <v>0.11029144515935041</v>
      </c>
      <c r="EL9" t="str">
        <f t="shared" si="33"/>
        <v/>
      </c>
      <c r="EM9" t="str">
        <f t="shared" si="34"/>
        <v/>
      </c>
      <c r="EN9" t="str">
        <f t="shared" si="35"/>
        <v/>
      </c>
      <c r="EO9" t="str">
        <f t="shared" si="36"/>
        <v/>
      </c>
      <c r="EP9">
        <f t="shared" si="37"/>
        <v>0.15170120007026866</v>
      </c>
      <c r="EQ9" t="str">
        <f t="shared" si="38"/>
        <v/>
      </c>
      <c r="ER9" t="str">
        <f t="shared" si="39"/>
        <v/>
      </c>
      <c r="ES9" t="str">
        <f t="shared" si="40"/>
        <v/>
      </c>
      <c r="ET9" t="str">
        <f t="shared" si="41"/>
        <v/>
      </c>
      <c r="EU9" t="str">
        <f t="shared" si="42"/>
        <v/>
      </c>
      <c r="EV9" t="str">
        <f t="shared" si="43"/>
        <v/>
      </c>
      <c r="EW9" t="str">
        <f t="shared" si="44"/>
        <v/>
      </c>
      <c r="EX9" t="str">
        <f t="shared" si="45"/>
        <v/>
      </c>
      <c r="EY9">
        <f t="shared" si="46"/>
        <v>0.3264024286145597</v>
      </c>
      <c r="EZ9">
        <f t="shared" si="47"/>
        <v>7.788681178933432E-2</v>
      </c>
      <c r="FA9" t="str">
        <f t="shared" si="48"/>
        <v/>
      </c>
      <c r="FB9" t="str">
        <f t="shared" si="49"/>
        <v/>
      </c>
      <c r="FC9" t="str">
        <f t="shared" si="50"/>
        <v/>
      </c>
      <c r="FD9" t="str">
        <f t="shared" si="51"/>
        <v/>
      </c>
      <c r="FE9" t="str">
        <f t="shared" si="52"/>
        <v/>
      </c>
      <c r="FF9" t="str">
        <f t="shared" si="53"/>
        <v/>
      </c>
      <c r="FG9" t="str">
        <f t="shared" si="54"/>
        <v/>
      </c>
      <c r="FH9">
        <f t="shared" si="55"/>
        <v>0.34955366820684408</v>
      </c>
      <c r="FI9" t="str">
        <f t="shared" si="56"/>
        <v/>
      </c>
      <c r="FJ9" t="str">
        <f t="shared" si="57"/>
        <v/>
      </c>
      <c r="FK9" t="str">
        <f t="shared" si="58"/>
        <v/>
      </c>
      <c r="FL9" t="str">
        <f t="shared" si="59"/>
        <v/>
      </c>
      <c r="FM9">
        <f t="shared" si="60"/>
        <v>0.34788217070224725</v>
      </c>
      <c r="FN9" t="str">
        <f t="shared" si="61"/>
        <v/>
      </c>
      <c r="FO9" t="str">
        <f t="shared" si="62"/>
        <v/>
      </c>
      <c r="FP9" t="str">
        <f t="shared" si="63"/>
        <v/>
      </c>
      <c r="FQ9" t="str">
        <f t="shared" si="64"/>
        <v/>
      </c>
      <c r="FR9" t="str">
        <f t="shared" si="65"/>
        <v/>
      </c>
      <c r="FS9" t="str">
        <f t="shared" si="66"/>
        <v/>
      </c>
      <c r="FT9">
        <f t="shared" si="67"/>
        <v>-1</v>
      </c>
      <c r="FU9" t="str">
        <f t="shared" si="68"/>
        <v/>
      </c>
      <c r="FV9" t="str">
        <f t="shared" si="69"/>
        <v/>
      </c>
      <c r="FW9" t="str">
        <f t="shared" si="70"/>
        <v/>
      </c>
      <c r="FX9" t="str">
        <f t="shared" si="71"/>
        <v/>
      </c>
      <c r="FY9" t="str">
        <f t="shared" si="72"/>
        <v/>
      </c>
      <c r="FZ9" t="str">
        <f t="shared" si="73"/>
        <v/>
      </c>
      <c r="GA9" t="str">
        <f t="shared" si="74"/>
        <v/>
      </c>
      <c r="GB9" t="str">
        <f t="shared" si="75"/>
        <v/>
      </c>
      <c r="GC9" t="str">
        <f t="shared" si="76"/>
        <v/>
      </c>
      <c r="GD9">
        <f t="shared" si="77"/>
        <v>-1</v>
      </c>
      <c r="GE9" t="str">
        <f t="shared" si="78"/>
        <v/>
      </c>
      <c r="GF9" t="str">
        <f t="shared" si="79"/>
        <v/>
      </c>
      <c r="GG9" t="str">
        <f t="shared" si="80"/>
        <v/>
      </c>
      <c r="GH9" t="str">
        <f t="shared" si="81"/>
        <v/>
      </c>
      <c r="GI9" t="str">
        <f t="shared" si="82"/>
        <v/>
      </c>
      <c r="GJ9">
        <f t="shared" si="83"/>
        <v>2.9166862569484309E-2</v>
      </c>
      <c r="GK9" t="str">
        <f t="shared" si="84"/>
        <v/>
      </c>
      <c r="GL9" t="str">
        <f t="shared" si="85"/>
        <v/>
      </c>
      <c r="GM9" t="str">
        <f t="shared" si="86"/>
        <v/>
      </c>
      <c r="GN9" t="str">
        <f t="shared" si="87"/>
        <v/>
      </c>
      <c r="GO9" t="str">
        <f t="shared" si="88"/>
        <v/>
      </c>
      <c r="GP9">
        <f t="shared" si="89"/>
        <v>0.79280501486513422</v>
      </c>
      <c r="GQ9" t="str">
        <f t="shared" si="90"/>
        <v/>
      </c>
      <c r="GR9" t="str">
        <f t="shared" si="91"/>
        <v/>
      </c>
      <c r="GS9" t="str">
        <f t="shared" si="92"/>
        <v/>
      </c>
      <c r="GT9">
        <f t="shared" si="93"/>
        <v>-1</v>
      </c>
      <c r="GU9" t="str">
        <f t="shared" si="94"/>
        <v/>
      </c>
      <c r="GV9" t="str">
        <f t="shared" si="95"/>
        <v/>
      </c>
      <c r="GW9" t="str">
        <f t="shared" si="96"/>
        <v/>
      </c>
      <c r="GX9" t="str">
        <f t="shared" si="97"/>
        <v/>
      </c>
    </row>
    <row r="10" spans="1:206" ht="24.75" x14ac:dyDescent="0.4">
      <c r="A10">
        <f t="shared" si="2"/>
        <v>1</v>
      </c>
      <c r="B10" t="str">
        <f t="shared" si="0"/>
        <v>Albania</v>
      </c>
      <c r="C10" s="7">
        <v>2008</v>
      </c>
      <c r="D10" t="str">
        <f t="shared" si="1"/>
        <v/>
      </c>
      <c r="H10">
        <v>8</v>
      </c>
      <c r="I10" s="1" t="s">
        <v>33</v>
      </c>
      <c r="R10" s="7">
        <v>2007</v>
      </c>
      <c r="S10" s="2"/>
      <c r="T10" s="3">
        <v>10364.822459999999</v>
      </c>
      <c r="U10" s="2"/>
      <c r="V10" s="3">
        <v>768265.34</v>
      </c>
      <c r="W10" s="2"/>
      <c r="X10" s="3"/>
      <c r="Y10" s="2"/>
      <c r="Z10" s="3"/>
      <c r="AA10" s="2"/>
      <c r="AB10" s="3"/>
      <c r="AC10" s="2"/>
      <c r="AD10" s="3"/>
      <c r="AE10" s="2">
        <v>43572</v>
      </c>
      <c r="AF10" s="3"/>
      <c r="AG10" s="2"/>
      <c r="AH10" s="3"/>
      <c r="AI10" s="2"/>
      <c r="AJ10" s="3">
        <v>476731.55</v>
      </c>
      <c r="AK10" s="2"/>
      <c r="AL10" s="3"/>
      <c r="AM10" s="2"/>
      <c r="AN10" s="3"/>
      <c r="AO10" s="2"/>
      <c r="AP10" s="3"/>
      <c r="AQ10" s="2"/>
      <c r="AR10" s="3"/>
      <c r="AS10" s="2"/>
      <c r="AT10" s="3">
        <v>1570035</v>
      </c>
      <c r="AU10" s="2"/>
      <c r="AV10" s="3"/>
      <c r="AW10" s="2"/>
      <c r="AX10" s="3"/>
      <c r="AY10" s="2">
        <v>727.11386691999996</v>
      </c>
      <c r="AZ10" s="3">
        <v>59759</v>
      </c>
      <c r="BA10" s="2"/>
      <c r="BB10" s="3">
        <v>592.27946732979501</v>
      </c>
      <c r="BC10" s="2"/>
      <c r="BD10" s="3"/>
      <c r="BE10" s="2"/>
      <c r="BF10" s="3"/>
      <c r="BG10" s="2"/>
      <c r="BH10" s="3">
        <v>83479224</v>
      </c>
      <c r="BI10" s="2">
        <v>133686.978</v>
      </c>
      <c r="BJ10" s="3"/>
      <c r="BK10" s="2"/>
      <c r="BL10" s="3">
        <v>3385.2379999999998</v>
      </c>
      <c r="BM10" s="2"/>
      <c r="BN10" s="3"/>
      <c r="BO10" s="2"/>
      <c r="BP10" s="3"/>
      <c r="BQ10" s="2">
        <v>87474.759466770003</v>
      </c>
      <c r="BR10" s="3"/>
      <c r="BS10" s="2"/>
      <c r="BT10" s="3"/>
      <c r="BU10" s="2"/>
      <c r="BV10" s="3">
        <v>273950.98</v>
      </c>
      <c r="BW10" s="2">
        <v>222.59200000000001</v>
      </c>
      <c r="BX10" s="3"/>
      <c r="BY10" s="2"/>
      <c r="BZ10" s="3"/>
      <c r="CA10" s="2"/>
      <c r="CB10" s="3"/>
      <c r="CC10" s="2"/>
      <c r="CD10" s="3"/>
      <c r="CE10" s="2"/>
      <c r="CF10" s="3"/>
      <c r="CG10" s="2"/>
      <c r="CH10" s="3"/>
      <c r="CI10" s="2"/>
      <c r="CJ10" s="3"/>
      <c r="CK10" s="2"/>
      <c r="CL10" s="3"/>
      <c r="CM10" s="2"/>
      <c r="CN10" s="3"/>
      <c r="CO10" s="2"/>
      <c r="CP10" s="3"/>
      <c r="CQ10" s="2"/>
      <c r="CR10" s="3">
        <v>1534142</v>
      </c>
      <c r="CS10" s="2">
        <v>563210.18599999999</v>
      </c>
      <c r="CT10" s="3"/>
      <c r="CU10" s="2"/>
      <c r="CV10" s="3">
        <v>779960.06</v>
      </c>
      <c r="CW10" s="2"/>
      <c r="CX10" s="3">
        <v>4315.1080000000002</v>
      </c>
      <c r="CY10" s="2">
        <v>32986.525000000001</v>
      </c>
      <c r="CZ10" s="3"/>
      <c r="DA10" s="2">
        <v>40777.514999999999</v>
      </c>
      <c r="DB10" s="3"/>
      <c r="DC10" s="2"/>
      <c r="DD10" s="3"/>
      <c r="DE10" s="2"/>
      <c r="DF10" s="3"/>
      <c r="DG10" s="2"/>
      <c r="DI10" s="7">
        <v>2007</v>
      </c>
      <c r="DJ10" t="str">
        <f t="shared" si="5"/>
        <v/>
      </c>
      <c r="DK10">
        <f t="shared" si="6"/>
        <v>0.43118062511834276</v>
      </c>
      <c r="DL10" t="str">
        <f t="shared" si="7"/>
        <v/>
      </c>
      <c r="DM10">
        <f t="shared" si="8"/>
        <v>0.11910696159051049</v>
      </c>
      <c r="DN10" t="str">
        <f t="shared" si="9"/>
        <v/>
      </c>
      <c r="DO10" t="str">
        <f t="shared" si="10"/>
        <v/>
      </c>
      <c r="DP10" t="str">
        <f t="shared" si="11"/>
        <v/>
      </c>
      <c r="DQ10" t="str">
        <f t="shared" si="12"/>
        <v/>
      </c>
      <c r="DR10" t="str">
        <f t="shared" si="13"/>
        <v/>
      </c>
      <c r="DS10" t="str">
        <f t="shared" si="14"/>
        <v/>
      </c>
      <c r="DT10" t="str">
        <f t="shared" si="15"/>
        <v/>
      </c>
      <c r="DU10" t="str">
        <f t="shared" si="16"/>
        <v/>
      </c>
      <c r="DV10">
        <f t="shared" si="17"/>
        <v>0.24080191365759207</v>
      </c>
      <c r="DW10" t="str">
        <f t="shared" si="18"/>
        <v/>
      </c>
      <c r="DX10" t="str">
        <f t="shared" si="19"/>
        <v/>
      </c>
      <c r="DY10" t="str">
        <f t="shared" si="20"/>
        <v/>
      </c>
      <c r="DZ10" t="str">
        <f t="shared" si="21"/>
        <v/>
      </c>
      <c r="EA10">
        <f t="shared" si="22"/>
        <v>8.0513521147034472E-2</v>
      </c>
      <c r="EB10" t="str">
        <f t="shared" si="23"/>
        <v/>
      </c>
      <c r="EC10" t="str">
        <f t="shared" si="24"/>
        <v/>
      </c>
      <c r="ED10" t="str">
        <f t="shared" si="25"/>
        <v/>
      </c>
      <c r="EE10" t="str">
        <f t="shared" si="26"/>
        <v/>
      </c>
      <c r="EF10" t="str">
        <f t="shared" si="27"/>
        <v/>
      </c>
      <c r="EG10" t="str">
        <f t="shared" si="28"/>
        <v/>
      </c>
      <c r="EH10" t="str">
        <f t="shared" si="29"/>
        <v/>
      </c>
      <c r="EI10" t="str">
        <f t="shared" si="30"/>
        <v/>
      </c>
      <c r="EJ10" t="str">
        <f t="shared" si="31"/>
        <v/>
      </c>
      <c r="EK10">
        <f t="shared" si="32"/>
        <v>9.0278347065152476E-2</v>
      </c>
      <c r="EL10" t="str">
        <f t="shared" si="33"/>
        <v/>
      </c>
      <c r="EM10" t="str">
        <f t="shared" si="34"/>
        <v/>
      </c>
      <c r="EN10" t="str">
        <f t="shared" si="35"/>
        <v/>
      </c>
      <c r="EO10" t="str">
        <f t="shared" si="36"/>
        <v/>
      </c>
      <c r="EP10">
        <f t="shared" si="37"/>
        <v>-2.5260323183648681E-2</v>
      </c>
      <c r="EQ10" t="str">
        <f t="shared" si="38"/>
        <v/>
      </c>
      <c r="ER10" t="str">
        <f t="shared" si="39"/>
        <v/>
      </c>
      <c r="ES10">
        <f t="shared" si="40"/>
        <v>1.303863653278754</v>
      </c>
      <c r="ET10" t="str">
        <f t="shared" si="41"/>
        <v/>
      </c>
      <c r="EU10" t="str">
        <f t="shared" si="42"/>
        <v/>
      </c>
      <c r="EV10" t="str">
        <f t="shared" si="43"/>
        <v/>
      </c>
      <c r="EW10" t="str">
        <f t="shared" si="44"/>
        <v/>
      </c>
      <c r="EX10" t="str">
        <f t="shared" si="45"/>
        <v/>
      </c>
      <c r="EY10">
        <f t="shared" si="46"/>
        <v>0.29828523666445084</v>
      </c>
      <c r="EZ10">
        <f t="shared" si="47"/>
        <v>9.5675221573748415E-2</v>
      </c>
      <c r="FA10" t="str">
        <f t="shared" si="48"/>
        <v/>
      </c>
      <c r="FB10" t="str">
        <f t="shared" si="49"/>
        <v/>
      </c>
      <c r="FC10">
        <f t="shared" si="50"/>
        <v>-0.60644533282211643</v>
      </c>
      <c r="FD10" t="str">
        <f t="shared" si="51"/>
        <v/>
      </c>
      <c r="FE10" t="str">
        <f t="shared" si="52"/>
        <v/>
      </c>
      <c r="FF10" t="str">
        <f t="shared" si="53"/>
        <v/>
      </c>
      <c r="FG10" t="str">
        <f t="shared" si="54"/>
        <v/>
      </c>
      <c r="FH10">
        <f t="shared" si="55"/>
        <v>0.28971952039309423</v>
      </c>
      <c r="FI10" t="str">
        <f t="shared" si="56"/>
        <v/>
      </c>
      <c r="FJ10" t="str">
        <f t="shared" si="57"/>
        <v/>
      </c>
      <c r="FK10" t="str">
        <f t="shared" si="58"/>
        <v/>
      </c>
      <c r="FL10" t="str">
        <f t="shared" si="59"/>
        <v/>
      </c>
      <c r="FM10">
        <f t="shared" si="60"/>
        <v>0.17287021958089865</v>
      </c>
      <c r="FN10">
        <f t="shared" si="61"/>
        <v>2.4894497570152065</v>
      </c>
      <c r="FO10" t="str">
        <f t="shared" si="62"/>
        <v/>
      </c>
      <c r="FP10" t="str">
        <f t="shared" si="63"/>
        <v/>
      </c>
      <c r="FQ10" t="str">
        <f t="shared" si="64"/>
        <v/>
      </c>
      <c r="FR10" t="str">
        <f t="shared" si="65"/>
        <v/>
      </c>
      <c r="FS10" t="str">
        <f t="shared" si="66"/>
        <v/>
      </c>
      <c r="FT10" t="str">
        <f t="shared" si="67"/>
        <v/>
      </c>
      <c r="FU10" t="str">
        <f t="shared" si="68"/>
        <v/>
      </c>
      <c r="FV10" t="str">
        <f t="shared" si="69"/>
        <v/>
      </c>
      <c r="FW10" t="str">
        <f t="shared" si="70"/>
        <v/>
      </c>
      <c r="FX10" t="str">
        <f t="shared" si="71"/>
        <v/>
      </c>
      <c r="FY10" t="str">
        <f t="shared" si="72"/>
        <v/>
      </c>
      <c r="FZ10" t="str">
        <f t="shared" si="73"/>
        <v/>
      </c>
      <c r="GA10" t="str">
        <f t="shared" si="74"/>
        <v/>
      </c>
      <c r="GB10" t="str">
        <f t="shared" si="75"/>
        <v/>
      </c>
      <c r="GC10" t="str">
        <f t="shared" si="76"/>
        <v/>
      </c>
      <c r="GD10" t="str">
        <f t="shared" si="77"/>
        <v/>
      </c>
      <c r="GE10" t="str">
        <f t="shared" si="78"/>
        <v/>
      </c>
      <c r="GF10" t="str">
        <f t="shared" si="79"/>
        <v/>
      </c>
      <c r="GG10" t="str">
        <f t="shared" si="80"/>
        <v/>
      </c>
      <c r="GH10" t="str">
        <f t="shared" si="81"/>
        <v/>
      </c>
      <c r="GI10">
        <f t="shared" si="82"/>
        <v>0.12604933459873702</v>
      </c>
      <c r="GJ10">
        <f t="shared" si="83"/>
        <v>1.474258643366344E-2</v>
      </c>
      <c r="GK10" t="str">
        <f t="shared" si="84"/>
        <v/>
      </c>
      <c r="GL10" t="str">
        <f t="shared" si="85"/>
        <v/>
      </c>
      <c r="GM10">
        <f t="shared" si="86"/>
        <v>0.12076822767451523</v>
      </c>
      <c r="GN10" t="str">
        <f t="shared" si="87"/>
        <v/>
      </c>
      <c r="GO10">
        <f t="shared" si="88"/>
        <v>0.18374954187433201</v>
      </c>
      <c r="GP10">
        <f t="shared" si="89"/>
        <v>0.37559449957781199</v>
      </c>
      <c r="GQ10" t="str">
        <f t="shared" si="90"/>
        <v/>
      </c>
      <c r="GR10">
        <f t="shared" si="91"/>
        <v>0.997721390829998</v>
      </c>
      <c r="GS10" t="str">
        <f t="shared" si="92"/>
        <v/>
      </c>
      <c r="GT10" t="str">
        <f t="shared" si="93"/>
        <v/>
      </c>
      <c r="GU10" t="str">
        <f t="shared" si="94"/>
        <v/>
      </c>
      <c r="GV10" t="str">
        <f t="shared" si="95"/>
        <v/>
      </c>
      <c r="GW10" t="str">
        <f t="shared" si="96"/>
        <v/>
      </c>
      <c r="GX10" t="str">
        <f t="shared" si="97"/>
        <v/>
      </c>
    </row>
    <row r="11" spans="1:206" x14ac:dyDescent="0.4">
      <c r="A11">
        <f t="shared" si="2"/>
        <v>1</v>
      </c>
      <c r="B11" t="str">
        <f t="shared" si="0"/>
        <v>Albania</v>
      </c>
      <c r="C11" s="7">
        <v>2009</v>
      </c>
      <c r="D11" t="str">
        <f t="shared" si="1"/>
        <v/>
      </c>
      <c r="H11">
        <v>9</v>
      </c>
      <c r="I11" s="1" t="s">
        <v>34</v>
      </c>
      <c r="R11" s="7">
        <v>2008</v>
      </c>
      <c r="S11" s="2"/>
      <c r="T11" s="3">
        <v>13391.966339000001</v>
      </c>
      <c r="U11" s="2"/>
      <c r="V11" s="3">
        <v>942739.4</v>
      </c>
      <c r="W11" s="2"/>
      <c r="X11" s="3"/>
      <c r="Y11" s="2"/>
      <c r="Z11" s="3"/>
      <c r="AA11" s="2"/>
      <c r="AB11" s="3"/>
      <c r="AC11" s="2"/>
      <c r="AD11" s="3"/>
      <c r="AE11" s="2">
        <v>59374</v>
      </c>
      <c r="AF11" s="3"/>
      <c r="AG11" s="2"/>
      <c r="AH11" s="3"/>
      <c r="AI11" s="2"/>
      <c r="AJ11" s="3">
        <v>507129.76400000002</v>
      </c>
      <c r="AK11" s="2"/>
      <c r="AL11" s="3"/>
      <c r="AM11" s="2">
        <v>4796085</v>
      </c>
      <c r="AN11" s="3"/>
      <c r="AO11" s="2"/>
      <c r="AP11" s="3"/>
      <c r="AQ11" s="2">
        <v>2017955.2657954199</v>
      </c>
      <c r="AR11" s="3"/>
      <c r="AS11" s="2"/>
      <c r="AT11" s="3">
        <v>1655235.6</v>
      </c>
      <c r="AU11" s="2"/>
      <c r="AV11" s="3"/>
      <c r="AW11" s="2"/>
      <c r="AX11" s="3"/>
      <c r="AY11" s="2">
        <v>741.81243761999997</v>
      </c>
      <c r="AZ11" s="3">
        <v>65032</v>
      </c>
      <c r="BA11" s="2"/>
      <c r="BB11" s="3">
        <v>889.03942527858305</v>
      </c>
      <c r="BC11" s="2"/>
      <c r="BD11" s="3"/>
      <c r="BE11" s="2"/>
      <c r="BF11" s="3"/>
      <c r="BG11" s="2"/>
      <c r="BH11" s="3">
        <v>107478714</v>
      </c>
      <c r="BI11" s="2">
        <v>151004.079</v>
      </c>
      <c r="BJ11" s="3"/>
      <c r="BK11" s="2">
        <v>1552542.6980000001</v>
      </c>
      <c r="BL11" s="3">
        <v>17554.367517239902</v>
      </c>
      <c r="BM11" s="2"/>
      <c r="BN11" s="3"/>
      <c r="BO11" s="2"/>
      <c r="BP11" s="3"/>
      <c r="BQ11" s="2">
        <v>108263.75026695</v>
      </c>
      <c r="BR11" s="3"/>
      <c r="BS11" s="2"/>
      <c r="BT11" s="3"/>
      <c r="BU11" s="2"/>
      <c r="BV11" s="3">
        <v>306699.15000000002</v>
      </c>
      <c r="BW11" s="2">
        <v>264.07319999999999</v>
      </c>
      <c r="BX11" s="3"/>
      <c r="BY11" s="2"/>
      <c r="BZ11" s="3">
        <v>8558.5137812902994</v>
      </c>
      <c r="CA11" s="2"/>
      <c r="CB11" s="3"/>
      <c r="CC11" s="2"/>
      <c r="CD11" s="3"/>
      <c r="CE11" s="2">
        <v>325.43599999999998</v>
      </c>
      <c r="CF11" s="3"/>
      <c r="CG11" s="2">
        <v>213013.2</v>
      </c>
      <c r="CH11" s="3">
        <v>1049531.3</v>
      </c>
      <c r="CI11" s="2">
        <v>34241.747000000003</v>
      </c>
      <c r="CJ11" s="3"/>
      <c r="CK11" s="2"/>
      <c r="CL11" s="3"/>
      <c r="CM11" s="2"/>
      <c r="CN11" s="3"/>
      <c r="CO11" s="2"/>
      <c r="CP11" s="3">
        <v>763503.4</v>
      </c>
      <c r="CQ11" s="2"/>
      <c r="CR11" s="3">
        <v>1686399</v>
      </c>
      <c r="CS11" s="2">
        <v>580035.42700000003</v>
      </c>
      <c r="CT11" s="3"/>
      <c r="CU11" s="2"/>
      <c r="CV11" s="3">
        <v>875635.46</v>
      </c>
      <c r="CW11" s="2"/>
      <c r="CX11" s="3">
        <v>5140.5310840000002</v>
      </c>
      <c r="CY11" s="2">
        <v>40829.188000000002</v>
      </c>
      <c r="CZ11" s="3"/>
      <c r="DA11" s="2">
        <v>88351.728000000003</v>
      </c>
      <c r="DB11" s="3"/>
      <c r="DC11" s="2">
        <v>733033.20400000003</v>
      </c>
      <c r="DD11" s="3"/>
      <c r="DE11" s="2"/>
      <c r="DF11" s="3"/>
      <c r="DG11" s="2"/>
      <c r="DI11" s="7">
        <v>2008</v>
      </c>
      <c r="DJ11" t="str">
        <f t="shared" si="5"/>
        <v/>
      </c>
      <c r="DK11">
        <f t="shared" si="6"/>
        <v>0.29205940484580206</v>
      </c>
      <c r="DL11" t="str">
        <f t="shared" si="7"/>
        <v/>
      </c>
      <c r="DM11">
        <f t="shared" si="8"/>
        <v>0.22710130330752665</v>
      </c>
      <c r="DN11" t="str">
        <f t="shared" si="9"/>
        <v/>
      </c>
      <c r="DO11" t="str">
        <f t="shared" si="10"/>
        <v/>
      </c>
      <c r="DP11" t="str">
        <f t="shared" si="11"/>
        <v/>
      </c>
      <c r="DQ11" t="str">
        <f t="shared" si="12"/>
        <v/>
      </c>
      <c r="DR11" t="str">
        <f t="shared" si="13"/>
        <v/>
      </c>
      <c r="DS11" t="str">
        <f t="shared" si="14"/>
        <v/>
      </c>
      <c r="DT11" t="str">
        <f t="shared" si="15"/>
        <v/>
      </c>
      <c r="DU11" t="str">
        <f t="shared" si="16"/>
        <v/>
      </c>
      <c r="DV11">
        <f t="shared" si="17"/>
        <v>0.36266409620857432</v>
      </c>
      <c r="DW11" t="str">
        <f t="shared" si="18"/>
        <v/>
      </c>
      <c r="DX11" t="str">
        <f t="shared" si="19"/>
        <v/>
      </c>
      <c r="DY11" t="str">
        <f t="shared" si="20"/>
        <v/>
      </c>
      <c r="DZ11" t="str">
        <f t="shared" si="21"/>
        <v/>
      </c>
      <c r="EA11">
        <f t="shared" si="22"/>
        <v>6.3763797466309891E-2</v>
      </c>
      <c r="EB11" t="str">
        <f t="shared" si="23"/>
        <v/>
      </c>
      <c r="EC11" t="str">
        <f t="shared" si="24"/>
        <v/>
      </c>
      <c r="ED11" t="str">
        <f t="shared" si="25"/>
        <v/>
      </c>
      <c r="EE11" t="str">
        <f t="shared" si="26"/>
        <v/>
      </c>
      <c r="EF11" t="str">
        <f t="shared" si="27"/>
        <v/>
      </c>
      <c r="EG11" t="str">
        <f t="shared" si="28"/>
        <v/>
      </c>
      <c r="EH11" t="str">
        <f t="shared" si="29"/>
        <v/>
      </c>
      <c r="EI11" t="str">
        <f t="shared" si="30"/>
        <v/>
      </c>
      <c r="EJ11" t="str">
        <f t="shared" si="31"/>
        <v/>
      </c>
      <c r="EK11">
        <f t="shared" si="32"/>
        <v>5.4266688322234913E-2</v>
      </c>
      <c r="EL11" t="str">
        <f t="shared" si="33"/>
        <v/>
      </c>
      <c r="EM11" t="str">
        <f t="shared" si="34"/>
        <v/>
      </c>
      <c r="EN11" t="str">
        <f t="shared" si="35"/>
        <v/>
      </c>
      <c r="EO11" t="str">
        <f t="shared" si="36"/>
        <v/>
      </c>
      <c r="EP11">
        <f t="shared" si="37"/>
        <v>2.0214950324441094E-2</v>
      </c>
      <c r="EQ11">
        <f t="shared" si="38"/>
        <v>8.8237754982513072E-2</v>
      </c>
      <c r="ER11" t="str">
        <f t="shared" si="39"/>
        <v/>
      </c>
      <c r="ES11">
        <f t="shared" si="40"/>
        <v>0.50104718180876118</v>
      </c>
      <c r="ET11" t="str">
        <f t="shared" si="41"/>
        <v/>
      </c>
      <c r="EU11" t="str">
        <f t="shared" si="42"/>
        <v/>
      </c>
      <c r="EV11" t="str">
        <f t="shared" si="43"/>
        <v/>
      </c>
      <c r="EW11" t="str">
        <f t="shared" si="44"/>
        <v/>
      </c>
      <c r="EX11" t="str">
        <f t="shared" si="45"/>
        <v/>
      </c>
      <c r="EY11">
        <f t="shared" si="46"/>
        <v>0.28749057370250597</v>
      </c>
      <c r="EZ11">
        <f t="shared" si="47"/>
        <v>0.12953468811300373</v>
      </c>
      <c r="FA11" t="str">
        <f t="shared" si="48"/>
        <v/>
      </c>
      <c r="FB11" t="str">
        <f t="shared" si="49"/>
        <v/>
      </c>
      <c r="FC11">
        <f t="shared" si="50"/>
        <v>4.1855637675223729</v>
      </c>
      <c r="FD11" t="str">
        <f t="shared" si="51"/>
        <v/>
      </c>
      <c r="FE11" t="str">
        <f t="shared" si="52"/>
        <v/>
      </c>
      <c r="FF11" t="str">
        <f t="shared" si="53"/>
        <v/>
      </c>
      <c r="FG11" t="str">
        <f t="shared" si="54"/>
        <v/>
      </c>
      <c r="FH11">
        <f t="shared" si="55"/>
        <v>0.23765702160149793</v>
      </c>
      <c r="FI11" t="str">
        <f t="shared" si="56"/>
        <v/>
      </c>
      <c r="FJ11" t="str">
        <f t="shared" si="57"/>
        <v/>
      </c>
      <c r="FK11" t="str">
        <f t="shared" si="58"/>
        <v/>
      </c>
      <c r="FL11" t="str">
        <f t="shared" si="59"/>
        <v/>
      </c>
      <c r="FM11">
        <f t="shared" si="60"/>
        <v>0.11954025497554355</v>
      </c>
      <c r="FN11">
        <f t="shared" si="61"/>
        <v>0.18635530477285789</v>
      </c>
      <c r="FO11" t="str">
        <f t="shared" si="62"/>
        <v/>
      </c>
      <c r="FP11" t="str">
        <f t="shared" si="63"/>
        <v/>
      </c>
      <c r="FQ11" t="str">
        <f t="shared" si="64"/>
        <v/>
      </c>
      <c r="FR11" t="str">
        <f t="shared" si="65"/>
        <v/>
      </c>
      <c r="FS11" t="str">
        <f t="shared" si="66"/>
        <v/>
      </c>
      <c r="FT11" t="str">
        <f t="shared" si="67"/>
        <v/>
      </c>
      <c r="FU11" t="str">
        <f t="shared" si="68"/>
        <v/>
      </c>
      <c r="FV11" t="str">
        <f t="shared" si="69"/>
        <v/>
      </c>
      <c r="FW11" t="str">
        <f t="shared" si="70"/>
        <v/>
      </c>
      <c r="FX11" t="str">
        <f t="shared" si="71"/>
        <v/>
      </c>
      <c r="FY11" t="str">
        <f t="shared" si="72"/>
        <v/>
      </c>
      <c r="FZ11" t="str">
        <f t="shared" si="73"/>
        <v/>
      </c>
      <c r="GA11" t="str">
        <f t="shared" si="74"/>
        <v/>
      </c>
      <c r="GB11" t="str">
        <f t="shared" si="75"/>
        <v/>
      </c>
      <c r="GC11" t="str">
        <f t="shared" si="76"/>
        <v/>
      </c>
      <c r="GD11" t="str">
        <f t="shared" si="77"/>
        <v/>
      </c>
      <c r="GE11" t="str">
        <f t="shared" si="78"/>
        <v/>
      </c>
      <c r="GF11" t="str">
        <f t="shared" si="79"/>
        <v/>
      </c>
      <c r="GG11" t="str">
        <f t="shared" si="80"/>
        <v/>
      </c>
      <c r="GH11" t="str">
        <f t="shared" si="81"/>
        <v/>
      </c>
      <c r="GI11">
        <f t="shared" si="82"/>
        <v>9.9245702157948923E-2</v>
      </c>
      <c r="GJ11">
        <f t="shared" si="83"/>
        <v>2.9873822274940176E-2</v>
      </c>
      <c r="GK11" t="str">
        <f t="shared" si="84"/>
        <v/>
      </c>
      <c r="GL11" t="str">
        <f t="shared" si="85"/>
        <v/>
      </c>
      <c r="GM11">
        <f t="shared" si="86"/>
        <v>0.12266705041281201</v>
      </c>
      <c r="GN11" t="str">
        <f t="shared" si="87"/>
        <v/>
      </c>
      <c r="GO11">
        <f t="shared" si="88"/>
        <v>0.19128677289189522</v>
      </c>
      <c r="GP11">
        <f t="shared" si="89"/>
        <v>0.23775353723982739</v>
      </c>
      <c r="GQ11" t="str">
        <f t="shared" si="90"/>
        <v/>
      </c>
      <c r="GR11">
        <f t="shared" si="91"/>
        <v>1.1666775918051897</v>
      </c>
      <c r="GS11" t="str">
        <f t="shared" si="92"/>
        <v/>
      </c>
      <c r="GT11" t="str">
        <f t="shared" si="93"/>
        <v/>
      </c>
      <c r="GU11" t="str">
        <f t="shared" si="94"/>
        <v/>
      </c>
      <c r="GV11" t="str">
        <f t="shared" si="95"/>
        <v/>
      </c>
      <c r="GW11" t="str">
        <f t="shared" si="96"/>
        <v/>
      </c>
      <c r="GX11" t="str">
        <f t="shared" si="97"/>
        <v/>
      </c>
    </row>
    <row r="12" spans="1:206" x14ac:dyDescent="0.4">
      <c r="A12">
        <f t="shared" si="2"/>
        <v>1</v>
      </c>
      <c r="B12" t="str">
        <f t="shared" si="0"/>
        <v>Albania</v>
      </c>
      <c r="C12" s="7">
        <v>2010</v>
      </c>
      <c r="D12" t="str">
        <f t="shared" si="1"/>
        <v/>
      </c>
      <c r="H12">
        <v>10</v>
      </c>
      <c r="I12" s="1" t="s">
        <v>35</v>
      </c>
      <c r="R12" s="7">
        <v>2009</v>
      </c>
      <c r="S12" s="2"/>
      <c r="T12" s="3">
        <v>12298.090833</v>
      </c>
      <c r="U12" s="2"/>
      <c r="V12" s="3">
        <v>1046275.21</v>
      </c>
      <c r="W12" s="2"/>
      <c r="X12" s="3"/>
      <c r="Y12" s="2"/>
      <c r="Z12" s="3"/>
      <c r="AA12" s="2"/>
      <c r="AB12" s="3"/>
      <c r="AC12" s="2"/>
      <c r="AD12" s="3"/>
      <c r="AE12" s="2">
        <v>83591</v>
      </c>
      <c r="AF12" s="3"/>
      <c r="AG12" s="2"/>
      <c r="AH12" s="3"/>
      <c r="AI12" s="2"/>
      <c r="AJ12" s="3">
        <v>497021.96600000001</v>
      </c>
      <c r="AK12" s="2"/>
      <c r="AL12" s="3"/>
      <c r="AM12" s="2"/>
      <c r="AN12" s="3"/>
      <c r="AO12" s="2"/>
      <c r="AP12" s="3"/>
      <c r="AQ12" s="2">
        <v>2237138.8991671102</v>
      </c>
      <c r="AR12" s="3"/>
      <c r="AS12" s="2"/>
      <c r="AT12" s="3">
        <v>1728469.28</v>
      </c>
      <c r="AU12" s="2"/>
      <c r="AV12" s="3"/>
      <c r="AW12" s="2"/>
      <c r="AX12" s="3">
        <v>539.00599999999997</v>
      </c>
      <c r="AY12" s="2">
        <v>747.68722926999999</v>
      </c>
      <c r="AZ12" s="3">
        <v>69285</v>
      </c>
      <c r="BA12" s="2"/>
      <c r="BB12" s="3">
        <v>918.34915838377003</v>
      </c>
      <c r="BC12" s="2">
        <v>7851.94225009</v>
      </c>
      <c r="BD12" s="3"/>
      <c r="BE12" s="2"/>
      <c r="BF12" s="3"/>
      <c r="BG12" s="2"/>
      <c r="BH12" s="3">
        <v>123520356</v>
      </c>
      <c r="BI12" s="2">
        <v>169999.704</v>
      </c>
      <c r="BJ12" s="3"/>
      <c r="BK12" s="2">
        <v>1345740.8060000001</v>
      </c>
      <c r="BL12" s="3">
        <v>25404.755323301801</v>
      </c>
      <c r="BM12" s="2">
        <v>251598000</v>
      </c>
      <c r="BN12" s="3"/>
      <c r="BO12" s="2">
        <v>105.10599999999999</v>
      </c>
      <c r="BP12" s="3"/>
      <c r="BQ12" s="2">
        <v>75749.298342669994</v>
      </c>
      <c r="BR12" s="3"/>
      <c r="BS12" s="2"/>
      <c r="BT12" s="3"/>
      <c r="BU12" s="2">
        <v>25226.251</v>
      </c>
      <c r="BV12" s="3">
        <v>333257.01</v>
      </c>
      <c r="BW12" s="2">
        <v>259.01299999999998</v>
      </c>
      <c r="BX12" s="3"/>
      <c r="BY12" s="2"/>
      <c r="BZ12" s="3">
        <v>10516.0390225337</v>
      </c>
      <c r="CA12" s="2"/>
      <c r="CB12" s="3">
        <v>32648.31</v>
      </c>
      <c r="CC12" s="2">
        <v>1570610</v>
      </c>
      <c r="CD12" s="3"/>
      <c r="CE12" s="2">
        <v>503.90100000000001</v>
      </c>
      <c r="CF12" s="3">
        <v>171603.18</v>
      </c>
      <c r="CG12" s="2">
        <v>216418.85</v>
      </c>
      <c r="CH12" s="3">
        <v>1010888.5</v>
      </c>
      <c r="CI12" s="2">
        <v>28557.163948246998</v>
      </c>
      <c r="CJ12" s="3"/>
      <c r="CK12" s="2"/>
      <c r="CL12" s="3"/>
      <c r="CM12" s="2"/>
      <c r="CN12" s="3"/>
      <c r="CO12" s="2"/>
      <c r="CP12" s="3">
        <v>786715</v>
      </c>
      <c r="CQ12" s="2"/>
      <c r="CR12" s="3">
        <v>1856770</v>
      </c>
      <c r="CS12" s="2">
        <v>609226.50699999998</v>
      </c>
      <c r="CT12" s="3"/>
      <c r="CU12" s="2"/>
      <c r="CV12" s="3">
        <v>963216.03</v>
      </c>
      <c r="CW12" s="2"/>
      <c r="CX12" s="3">
        <v>6608.5001359999997</v>
      </c>
      <c r="CY12" s="2">
        <v>47016.758000000002</v>
      </c>
      <c r="CZ12" s="3"/>
      <c r="DA12" s="2">
        <v>98792.08</v>
      </c>
      <c r="DB12" s="3"/>
      <c r="DC12" s="2">
        <v>857265.66899999999</v>
      </c>
      <c r="DD12" s="3"/>
      <c r="DE12" s="2"/>
      <c r="DF12" s="3"/>
      <c r="DG12" s="2"/>
      <c r="DI12" s="7">
        <v>2009</v>
      </c>
      <c r="DJ12" t="str">
        <f t="shared" si="5"/>
        <v/>
      </c>
      <c r="DK12">
        <f t="shared" si="6"/>
        <v>-8.1681470689963009E-2</v>
      </c>
      <c r="DL12" t="str">
        <f t="shared" si="7"/>
        <v/>
      </c>
      <c r="DM12">
        <f t="shared" si="8"/>
        <v>0.10982442231649592</v>
      </c>
      <c r="DN12" t="str">
        <f t="shared" si="9"/>
        <v/>
      </c>
      <c r="DO12" t="str">
        <f t="shared" si="10"/>
        <v/>
      </c>
      <c r="DP12" t="str">
        <f t="shared" si="11"/>
        <v/>
      </c>
      <c r="DQ12" t="str">
        <f t="shared" si="12"/>
        <v/>
      </c>
      <c r="DR12" t="str">
        <f t="shared" si="13"/>
        <v/>
      </c>
      <c r="DS12" t="str">
        <f t="shared" si="14"/>
        <v/>
      </c>
      <c r="DT12" t="str">
        <f t="shared" si="15"/>
        <v/>
      </c>
      <c r="DU12" t="str">
        <f t="shared" si="16"/>
        <v/>
      </c>
      <c r="DV12">
        <f t="shared" si="17"/>
        <v>0.4078721325832857</v>
      </c>
      <c r="DW12" t="str">
        <f t="shared" si="18"/>
        <v/>
      </c>
      <c r="DX12" t="str">
        <f t="shared" si="19"/>
        <v/>
      </c>
      <c r="DY12" t="str">
        <f t="shared" si="20"/>
        <v/>
      </c>
      <c r="DZ12" t="str">
        <f t="shared" si="21"/>
        <v/>
      </c>
      <c r="EA12">
        <f t="shared" si="22"/>
        <v>-1.9931383873575959E-2</v>
      </c>
      <c r="EB12" t="str">
        <f t="shared" si="23"/>
        <v/>
      </c>
      <c r="EC12" t="str">
        <f t="shared" si="24"/>
        <v/>
      </c>
      <c r="ED12">
        <f t="shared" si="25"/>
        <v>-1</v>
      </c>
      <c r="EE12" t="str">
        <f t="shared" si="26"/>
        <v/>
      </c>
      <c r="EF12" t="str">
        <f t="shared" si="27"/>
        <v/>
      </c>
      <c r="EG12" t="str">
        <f t="shared" si="28"/>
        <v/>
      </c>
      <c r="EH12">
        <f t="shared" si="29"/>
        <v>0.1086166958638175</v>
      </c>
      <c r="EI12" t="str">
        <f t="shared" si="30"/>
        <v/>
      </c>
      <c r="EJ12" t="str">
        <f t="shared" si="31"/>
        <v/>
      </c>
      <c r="EK12">
        <f t="shared" si="32"/>
        <v>4.4243659331638208E-2</v>
      </c>
      <c r="EL12" t="str">
        <f t="shared" si="33"/>
        <v/>
      </c>
      <c r="EM12" t="str">
        <f t="shared" si="34"/>
        <v/>
      </c>
      <c r="EN12" t="str">
        <f t="shared" si="35"/>
        <v/>
      </c>
      <c r="EO12" t="str">
        <f t="shared" si="36"/>
        <v/>
      </c>
      <c r="EP12">
        <f t="shared" si="37"/>
        <v>7.919510852161471E-3</v>
      </c>
      <c r="EQ12">
        <f t="shared" si="38"/>
        <v>6.5398573010210459E-2</v>
      </c>
      <c r="ER12" t="str">
        <f t="shared" si="39"/>
        <v/>
      </c>
      <c r="ES12">
        <f t="shared" si="40"/>
        <v>3.2967866521782963E-2</v>
      </c>
      <c r="ET12" t="str">
        <f t="shared" si="41"/>
        <v/>
      </c>
      <c r="EU12" t="str">
        <f t="shared" si="42"/>
        <v/>
      </c>
      <c r="EV12" t="str">
        <f t="shared" si="43"/>
        <v/>
      </c>
      <c r="EW12" t="str">
        <f t="shared" si="44"/>
        <v/>
      </c>
      <c r="EX12" t="str">
        <f t="shared" si="45"/>
        <v/>
      </c>
      <c r="EY12">
        <f t="shared" si="46"/>
        <v>0.14925413045042579</v>
      </c>
      <c r="EZ12">
        <f t="shared" si="47"/>
        <v>0.12579544291647915</v>
      </c>
      <c r="FA12" t="str">
        <f t="shared" si="48"/>
        <v/>
      </c>
      <c r="FB12">
        <f t="shared" si="49"/>
        <v>-0.13320206411482538</v>
      </c>
      <c r="FC12">
        <f t="shared" si="50"/>
        <v>0.44720425263696573</v>
      </c>
      <c r="FD12" t="str">
        <f t="shared" si="51"/>
        <v/>
      </c>
      <c r="FE12" t="str">
        <f t="shared" si="52"/>
        <v/>
      </c>
      <c r="FF12" t="str">
        <f t="shared" si="53"/>
        <v/>
      </c>
      <c r="FG12" t="str">
        <f t="shared" si="54"/>
        <v/>
      </c>
      <c r="FH12">
        <f t="shared" si="55"/>
        <v>-0.30032630353288059</v>
      </c>
      <c r="FI12" t="str">
        <f t="shared" si="56"/>
        <v/>
      </c>
      <c r="FJ12" t="str">
        <f t="shared" si="57"/>
        <v/>
      </c>
      <c r="FK12" t="str">
        <f t="shared" si="58"/>
        <v/>
      </c>
      <c r="FL12" t="str">
        <f t="shared" si="59"/>
        <v/>
      </c>
      <c r="FM12">
        <f t="shared" si="60"/>
        <v>8.6592545170079527E-2</v>
      </c>
      <c r="FN12">
        <f t="shared" si="61"/>
        <v>-1.9162111111616031E-2</v>
      </c>
      <c r="FO12" t="str">
        <f t="shared" si="62"/>
        <v/>
      </c>
      <c r="FP12" t="str">
        <f t="shared" si="63"/>
        <v/>
      </c>
      <c r="FQ12">
        <f t="shared" si="64"/>
        <v>0.22872256693945281</v>
      </c>
      <c r="FR12" t="str">
        <f t="shared" si="65"/>
        <v/>
      </c>
      <c r="FS12" t="str">
        <f t="shared" si="66"/>
        <v/>
      </c>
      <c r="FT12" t="str">
        <f t="shared" si="67"/>
        <v/>
      </c>
      <c r="FU12" t="str">
        <f t="shared" si="68"/>
        <v/>
      </c>
      <c r="FV12">
        <f t="shared" si="69"/>
        <v>0.54838739414201276</v>
      </c>
      <c r="FW12" t="str">
        <f t="shared" si="70"/>
        <v/>
      </c>
      <c r="FX12">
        <f t="shared" si="71"/>
        <v>1.5987976331983234E-2</v>
      </c>
      <c r="FY12">
        <f t="shared" si="72"/>
        <v>-3.6819102012488836E-2</v>
      </c>
      <c r="FZ12">
        <f t="shared" si="73"/>
        <v>-0.1660132309181831</v>
      </c>
      <c r="GA12" t="str">
        <f t="shared" si="74"/>
        <v/>
      </c>
      <c r="GB12" t="str">
        <f t="shared" si="75"/>
        <v/>
      </c>
      <c r="GC12" t="str">
        <f t="shared" si="76"/>
        <v/>
      </c>
      <c r="GD12" t="str">
        <f t="shared" si="77"/>
        <v/>
      </c>
      <c r="GE12" t="str">
        <f t="shared" si="78"/>
        <v/>
      </c>
      <c r="GF12" t="str">
        <f t="shared" si="79"/>
        <v/>
      </c>
      <c r="GG12">
        <f t="shared" si="80"/>
        <v>3.0401436326282116E-2</v>
      </c>
      <c r="GH12" t="str">
        <f t="shared" si="81"/>
        <v/>
      </c>
      <c r="GI12">
        <f t="shared" si="82"/>
        <v>0.10102650677567993</v>
      </c>
      <c r="GJ12">
        <f t="shared" si="83"/>
        <v>5.0326374288858666E-2</v>
      </c>
      <c r="GK12" t="str">
        <f t="shared" si="84"/>
        <v/>
      </c>
      <c r="GL12" t="str">
        <f t="shared" si="85"/>
        <v/>
      </c>
      <c r="GM12">
        <f t="shared" si="86"/>
        <v>0.10001944188052869</v>
      </c>
      <c r="GN12" t="str">
        <f t="shared" si="87"/>
        <v/>
      </c>
      <c r="GO12">
        <f t="shared" si="88"/>
        <v>0.28556758591910492</v>
      </c>
      <c r="GP12">
        <f t="shared" si="89"/>
        <v>0.15154771140684953</v>
      </c>
      <c r="GQ12" t="str">
        <f t="shared" si="90"/>
        <v/>
      </c>
      <c r="GR12">
        <f t="shared" si="91"/>
        <v>0.11816805665645846</v>
      </c>
      <c r="GS12" t="str">
        <f t="shared" si="92"/>
        <v/>
      </c>
      <c r="GT12">
        <f t="shared" si="93"/>
        <v>0.16947726831757537</v>
      </c>
      <c r="GU12" t="str">
        <f t="shared" si="94"/>
        <v/>
      </c>
      <c r="GV12" t="str">
        <f t="shared" si="95"/>
        <v/>
      </c>
      <c r="GW12" t="str">
        <f t="shared" si="96"/>
        <v/>
      </c>
      <c r="GX12" t="str">
        <f t="shared" si="97"/>
        <v/>
      </c>
    </row>
    <row r="13" spans="1:206" x14ac:dyDescent="0.4">
      <c r="A13">
        <f t="shared" si="2"/>
        <v>1</v>
      </c>
      <c r="B13" t="str">
        <f t="shared" si="0"/>
        <v>Albania</v>
      </c>
      <c r="C13" s="7">
        <v>2011</v>
      </c>
      <c r="D13">
        <f t="shared" si="1"/>
        <v>7.8706815298951183E-2</v>
      </c>
      <c r="H13">
        <v>11</v>
      </c>
      <c r="I13" s="1" t="s">
        <v>36</v>
      </c>
      <c r="R13" s="7">
        <v>2010</v>
      </c>
      <c r="S13" s="2">
        <v>122902.498627408</v>
      </c>
      <c r="T13" s="3">
        <v>13379.265706</v>
      </c>
      <c r="U13" s="2">
        <v>88114.469745900002</v>
      </c>
      <c r="V13" s="3">
        <v>1137210.4099999999</v>
      </c>
      <c r="W13" s="2"/>
      <c r="X13" s="3"/>
      <c r="Y13" s="2"/>
      <c r="Z13" s="3"/>
      <c r="AA13" s="2"/>
      <c r="AB13" s="3">
        <v>0</v>
      </c>
      <c r="AC13" s="2">
        <v>9147.5220357300004</v>
      </c>
      <c r="AD13" s="3"/>
      <c r="AE13" s="2">
        <v>128997</v>
      </c>
      <c r="AF13" s="3">
        <v>750.24637239000003</v>
      </c>
      <c r="AG13" s="2"/>
      <c r="AH13" s="3">
        <v>672348.30720728997</v>
      </c>
      <c r="AI13" s="2">
        <v>9736</v>
      </c>
      <c r="AJ13" s="3">
        <v>544397.66299999994</v>
      </c>
      <c r="AK13" s="2">
        <v>4994</v>
      </c>
      <c r="AL13" s="3">
        <v>14626</v>
      </c>
      <c r="AM13" s="2"/>
      <c r="AN13" s="3">
        <v>61191.425999999999</v>
      </c>
      <c r="AO13" s="2"/>
      <c r="AP13" s="3">
        <v>15032</v>
      </c>
      <c r="AQ13" s="2">
        <v>2582083.08166268</v>
      </c>
      <c r="AR13" s="3"/>
      <c r="AS13" s="2"/>
      <c r="AT13" s="3">
        <v>1780059.8</v>
      </c>
      <c r="AU13" s="2"/>
      <c r="AV13" s="3"/>
      <c r="AW13" s="2">
        <v>7835</v>
      </c>
      <c r="AX13" s="3">
        <v>635.27200000000005</v>
      </c>
      <c r="AY13" s="2">
        <v>760.33595935000005</v>
      </c>
      <c r="AZ13" s="3">
        <v>74185</v>
      </c>
      <c r="BA13" s="2">
        <v>14282</v>
      </c>
      <c r="BB13" s="3">
        <v>1048.7976217810899</v>
      </c>
      <c r="BC13" s="2">
        <v>7988.5877018199999</v>
      </c>
      <c r="BD13" s="3"/>
      <c r="BE13" s="2"/>
      <c r="BF13" s="3"/>
      <c r="BG13" s="2"/>
      <c r="BH13" s="3">
        <v>146887411</v>
      </c>
      <c r="BI13" s="2">
        <v>194428.10200000001</v>
      </c>
      <c r="BJ13" s="3"/>
      <c r="BK13" s="2">
        <v>1211683.07</v>
      </c>
      <c r="BL13" s="3">
        <v>44446.779998853701</v>
      </c>
      <c r="BM13" s="2">
        <v>262544000</v>
      </c>
      <c r="BN13" s="3">
        <v>2844.2013014972799</v>
      </c>
      <c r="BO13" s="2">
        <v>138.11199999999999</v>
      </c>
      <c r="BP13" s="3"/>
      <c r="BQ13" s="2">
        <v>48455.635315710002</v>
      </c>
      <c r="BR13" s="3"/>
      <c r="BS13" s="2"/>
      <c r="BT13" s="3"/>
      <c r="BU13" s="2">
        <v>29333.294448199998</v>
      </c>
      <c r="BV13" s="3">
        <v>362260.54</v>
      </c>
      <c r="BW13" s="2">
        <v>233.602</v>
      </c>
      <c r="BX13" s="3">
        <v>16283.575000000001</v>
      </c>
      <c r="BY13" s="2"/>
      <c r="BZ13" s="3">
        <v>12924.666989401499</v>
      </c>
      <c r="CA13" s="2"/>
      <c r="CB13" s="3">
        <v>42203.423000000003</v>
      </c>
      <c r="CC13" s="2">
        <v>1677192</v>
      </c>
      <c r="CD13" s="3"/>
      <c r="CE13" s="2">
        <v>340.57900000000001</v>
      </c>
      <c r="CF13" s="3">
        <v>164885.46</v>
      </c>
      <c r="CG13" s="2">
        <v>266375.201543</v>
      </c>
      <c r="CH13" s="3">
        <v>1129373</v>
      </c>
      <c r="CI13" s="2">
        <v>27846.528720546001</v>
      </c>
      <c r="CJ13" s="3"/>
      <c r="CK13" s="2">
        <v>32978</v>
      </c>
      <c r="CL13" s="3"/>
      <c r="CM13" s="2"/>
      <c r="CN13" s="3"/>
      <c r="CO13" s="2">
        <v>164.797462418424</v>
      </c>
      <c r="CP13" s="3">
        <v>816629.5</v>
      </c>
      <c r="CQ13" s="2"/>
      <c r="CR13" s="3">
        <v>2014957.5331659999</v>
      </c>
      <c r="CS13" s="2">
        <v>636339.23800000001</v>
      </c>
      <c r="CT13" s="3">
        <v>40.325524000000001</v>
      </c>
      <c r="CU13" s="2"/>
      <c r="CV13" s="3">
        <v>1093426.3999999999</v>
      </c>
      <c r="CW13" s="2"/>
      <c r="CX13" s="3">
        <v>7145.4895960000003</v>
      </c>
      <c r="CY13" s="2">
        <v>62916.741999999998</v>
      </c>
      <c r="CZ13" s="3">
        <v>435122.01055200002</v>
      </c>
      <c r="DA13" s="2">
        <v>81953.104000000007</v>
      </c>
      <c r="DB13" s="3"/>
      <c r="DC13" s="2">
        <v>982518</v>
      </c>
      <c r="DD13" s="3"/>
      <c r="DE13" s="2"/>
      <c r="DF13" s="3">
        <v>14447.794</v>
      </c>
      <c r="DG13" s="2"/>
      <c r="DI13" s="7">
        <v>2010</v>
      </c>
      <c r="DJ13" t="str">
        <f t="shared" si="5"/>
        <v/>
      </c>
      <c r="DK13">
        <f t="shared" si="6"/>
        <v>8.7914041917696473E-2</v>
      </c>
      <c r="DL13" t="str">
        <f t="shared" si="7"/>
        <v/>
      </c>
      <c r="DM13">
        <f t="shared" si="8"/>
        <v>8.6913270171047996E-2</v>
      </c>
      <c r="DN13" t="str">
        <f t="shared" si="9"/>
        <v/>
      </c>
      <c r="DO13" t="str">
        <f t="shared" si="10"/>
        <v/>
      </c>
      <c r="DP13" t="str">
        <f t="shared" si="11"/>
        <v/>
      </c>
      <c r="DQ13" t="str">
        <f t="shared" si="12"/>
        <v/>
      </c>
      <c r="DR13" t="str">
        <f t="shared" si="13"/>
        <v/>
      </c>
      <c r="DS13" t="str">
        <f t="shared" si="14"/>
        <v/>
      </c>
      <c r="DT13" t="str">
        <f t="shared" si="15"/>
        <v/>
      </c>
      <c r="DU13" t="str">
        <f t="shared" si="16"/>
        <v/>
      </c>
      <c r="DV13">
        <f t="shared" si="17"/>
        <v>0.54319244894785323</v>
      </c>
      <c r="DW13" t="str">
        <f t="shared" si="18"/>
        <v/>
      </c>
      <c r="DX13" t="str">
        <f t="shared" si="19"/>
        <v/>
      </c>
      <c r="DY13" t="str">
        <f t="shared" si="20"/>
        <v/>
      </c>
      <c r="DZ13" t="str">
        <f t="shared" si="21"/>
        <v/>
      </c>
      <c r="EA13">
        <f t="shared" si="22"/>
        <v>9.5319121167372955E-2</v>
      </c>
      <c r="EB13" t="str">
        <f t="shared" si="23"/>
        <v/>
      </c>
      <c r="EC13" t="str">
        <f t="shared" si="24"/>
        <v/>
      </c>
      <c r="ED13" t="str">
        <f t="shared" si="25"/>
        <v/>
      </c>
      <c r="EE13" t="str">
        <f t="shared" si="26"/>
        <v/>
      </c>
      <c r="EF13" t="str">
        <f t="shared" si="27"/>
        <v/>
      </c>
      <c r="EG13" t="str">
        <f t="shared" si="28"/>
        <v/>
      </c>
      <c r="EH13">
        <f t="shared" si="29"/>
        <v>0.15418988182807647</v>
      </c>
      <c r="EI13" t="str">
        <f t="shared" si="30"/>
        <v/>
      </c>
      <c r="EJ13" t="str">
        <f t="shared" si="31"/>
        <v/>
      </c>
      <c r="EK13">
        <f t="shared" si="32"/>
        <v>2.9847519187613303E-2</v>
      </c>
      <c r="EL13" t="str">
        <f t="shared" si="33"/>
        <v/>
      </c>
      <c r="EM13" t="str">
        <f t="shared" si="34"/>
        <v/>
      </c>
      <c r="EN13" t="str">
        <f t="shared" si="35"/>
        <v/>
      </c>
      <c r="EO13">
        <f t="shared" si="36"/>
        <v>0.17859912505612208</v>
      </c>
      <c r="EP13">
        <f t="shared" si="37"/>
        <v>1.6917140730555946E-2</v>
      </c>
      <c r="EQ13">
        <f t="shared" si="38"/>
        <v>7.0722378581222545E-2</v>
      </c>
      <c r="ER13" t="str">
        <f t="shared" si="39"/>
        <v/>
      </c>
      <c r="ES13">
        <f t="shared" si="40"/>
        <v>0.14204669564558658</v>
      </c>
      <c r="ET13">
        <f t="shared" si="41"/>
        <v>1.7402758117385897E-2</v>
      </c>
      <c r="EU13" t="str">
        <f t="shared" si="42"/>
        <v/>
      </c>
      <c r="EV13" t="str">
        <f t="shared" si="43"/>
        <v/>
      </c>
      <c r="EW13" t="str">
        <f t="shared" si="44"/>
        <v/>
      </c>
      <c r="EX13" t="str">
        <f t="shared" si="45"/>
        <v/>
      </c>
      <c r="EY13">
        <f t="shared" si="46"/>
        <v>0.18917574201291965</v>
      </c>
      <c r="EZ13">
        <f t="shared" si="47"/>
        <v>0.1436967090248582</v>
      </c>
      <c r="FA13" t="str">
        <f t="shared" si="48"/>
        <v/>
      </c>
      <c r="FB13">
        <f t="shared" si="49"/>
        <v>-9.9616311998790619E-2</v>
      </c>
      <c r="FC13">
        <f t="shared" si="50"/>
        <v>0.74954568281498601</v>
      </c>
      <c r="FD13">
        <f t="shared" si="51"/>
        <v>4.3505910221861788E-2</v>
      </c>
      <c r="FE13" t="str">
        <f t="shared" si="52"/>
        <v/>
      </c>
      <c r="FF13">
        <f t="shared" si="53"/>
        <v>0.31402584057998584</v>
      </c>
      <c r="FG13" t="str">
        <f t="shared" si="54"/>
        <v/>
      </c>
      <c r="FH13">
        <f t="shared" si="55"/>
        <v>-0.36031572072774332</v>
      </c>
      <c r="FI13" t="str">
        <f t="shared" si="56"/>
        <v/>
      </c>
      <c r="FJ13" t="str">
        <f t="shared" si="57"/>
        <v/>
      </c>
      <c r="FK13" t="str">
        <f t="shared" si="58"/>
        <v/>
      </c>
      <c r="FL13">
        <f t="shared" si="59"/>
        <v>0.16280831615446933</v>
      </c>
      <c r="FM13">
        <f t="shared" si="60"/>
        <v>8.7030517377563843E-2</v>
      </c>
      <c r="FN13">
        <f t="shared" si="61"/>
        <v>-9.8107044820144096E-2</v>
      </c>
      <c r="FO13" t="str">
        <f t="shared" si="62"/>
        <v/>
      </c>
      <c r="FP13" t="str">
        <f t="shared" si="63"/>
        <v/>
      </c>
      <c r="FQ13">
        <f t="shared" si="64"/>
        <v>0.22904327016157011</v>
      </c>
      <c r="FR13" t="str">
        <f t="shared" si="65"/>
        <v/>
      </c>
      <c r="FS13">
        <f t="shared" si="66"/>
        <v>0.29266792063662717</v>
      </c>
      <c r="FT13">
        <f t="shared" si="67"/>
        <v>6.7860258116273275E-2</v>
      </c>
      <c r="FU13" t="str">
        <f t="shared" si="68"/>
        <v/>
      </c>
      <c r="FV13">
        <f t="shared" si="69"/>
        <v>-0.3241152527976725</v>
      </c>
      <c r="FW13">
        <f t="shared" si="70"/>
        <v>-3.9146826999359785E-2</v>
      </c>
      <c r="FX13">
        <f t="shared" si="71"/>
        <v>0.23083179465651904</v>
      </c>
      <c r="FY13">
        <f t="shared" si="72"/>
        <v>0.11720827766860542</v>
      </c>
      <c r="FZ13">
        <f t="shared" si="73"/>
        <v>-2.4884656928427895E-2</v>
      </c>
      <c r="GA13" t="str">
        <f t="shared" si="74"/>
        <v/>
      </c>
      <c r="GB13" t="str">
        <f t="shared" si="75"/>
        <v/>
      </c>
      <c r="GC13" t="str">
        <f t="shared" si="76"/>
        <v/>
      </c>
      <c r="GD13" t="str">
        <f t="shared" si="77"/>
        <v/>
      </c>
      <c r="GE13" t="str">
        <f t="shared" si="78"/>
        <v/>
      </c>
      <c r="GF13" t="str">
        <f t="shared" si="79"/>
        <v/>
      </c>
      <c r="GG13">
        <f t="shared" si="80"/>
        <v>3.8024570524268553E-2</v>
      </c>
      <c r="GH13" t="str">
        <f t="shared" si="81"/>
        <v/>
      </c>
      <c r="GI13">
        <f t="shared" si="82"/>
        <v>8.5195007010022694E-2</v>
      </c>
      <c r="GJ13">
        <f t="shared" si="83"/>
        <v>4.4503531426284493E-2</v>
      </c>
      <c r="GK13" t="str">
        <f t="shared" si="84"/>
        <v/>
      </c>
      <c r="GL13" t="str">
        <f t="shared" si="85"/>
        <v/>
      </c>
      <c r="GM13">
        <f t="shared" si="86"/>
        <v>0.13518293502652767</v>
      </c>
      <c r="GN13" t="str">
        <f t="shared" si="87"/>
        <v/>
      </c>
      <c r="GO13">
        <f t="shared" si="88"/>
        <v>8.1257388053112889E-2</v>
      </c>
      <c r="GP13">
        <f t="shared" si="89"/>
        <v>0.33817695384271285</v>
      </c>
      <c r="GQ13" t="str">
        <f t="shared" si="90"/>
        <v/>
      </c>
      <c r="GR13">
        <f t="shared" si="91"/>
        <v>-0.17044864325156428</v>
      </c>
      <c r="GS13" t="str">
        <f t="shared" si="92"/>
        <v/>
      </c>
      <c r="GT13">
        <f t="shared" si="93"/>
        <v>0.14610678524675635</v>
      </c>
      <c r="GU13" t="str">
        <f t="shared" si="94"/>
        <v/>
      </c>
      <c r="GV13" t="str">
        <f t="shared" si="95"/>
        <v/>
      </c>
      <c r="GW13" t="str">
        <f t="shared" si="96"/>
        <v/>
      </c>
      <c r="GX13" t="str">
        <f t="shared" si="97"/>
        <v/>
      </c>
    </row>
    <row r="14" spans="1:206" x14ac:dyDescent="0.4">
      <c r="A14">
        <f t="shared" si="2"/>
        <v>1</v>
      </c>
      <c r="B14" t="str">
        <f t="shared" si="0"/>
        <v>Albania</v>
      </c>
      <c r="C14" s="7">
        <v>2012</v>
      </c>
      <c r="D14">
        <f t="shared" si="1"/>
        <v>1.6104348950670255E-2</v>
      </c>
      <c r="H14">
        <v>12</v>
      </c>
      <c r="I14" s="1" t="s">
        <v>37</v>
      </c>
      <c r="R14" s="7">
        <v>2011</v>
      </c>
      <c r="S14" s="2">
        <v>132575.76288665499</v>
      </c>
      <c r="T14" s="3">
        <v>17205.684003999999</v>
      </c>
      <c r="U14" s="2">
        <v>110299.5524636</v>
      </c>
      <c r="V14" s="3">
        <v>1223631.96</v>
      </c>
      <c r="W14" s="2"/>
      <c r="X14" s="3">
        <v>122590</v>
      </c>
      <c r="Y14" s="2"/>
      <c r="Z14" s="3"/>
      <c r="AA14" s="2"/>
      <c r="AB14" s="3">
        <v>6.0157761399999998</v>
      </c>
      <c r="AC14" s="2">
        <v>11080.941558410001</v>
      </c>
      <c r="AD14" s="3"/>
      <c r="AE14" s="2">
        <v>189048</v>
      </c>
      <c r="AF14" s="3">
        <v>824.41153555230096</v>
      </c>
      <c r="AG14" s="2"/>
      <c r="AH14" s="3">
        <v>1035307.06015758</v>
      </c>
      <c r="AI14" s="2">
        <v>11001</v>
      </c>
      <c r="AJ14" s="3">
        <v>595826.31700000004</v>
      </c>
      <c r="AK14" s="2">
        <v>11050</v>
      </c>
      <c r="AL14" s="3">
        <v>17227</v>
      </c>
      <c r="AM14" s="2"/>
      <c r="AN14" s="3">
        <v>76195.755999999994</v>
      </c>
      <c r="AO14" s="2"/>
      <c r="AP14" s="3">
        <v>12063</v>
      </c>
      <c r="AQ14" s="2">
        <v>2983290.8252372299</v>
      </c>
      <c r="AR14" s="3"/>
      <c r="AS14" s="2"/>
      <c r="AT14" s="3">
        <v>1812587.02</v>
      </c>
      <c r="AU14" s="2"/>
      <c r="AV14" s="3"/>
      <c r="AW14" s="2">
        <v>17612</v>
      </c>
      <c r="AX14" s="3">
        <v>758.58799999999997</v>
      </c>
      <c r="AY14" s="2">
        <v>752.71380031000103</v>
      </c>
      <c r="AZ14" s="3">
        <v>79151</v>
      </c>
      <c r="BA14" s="2">
        <v>17764</v>
      </c>
      <c r="BB14" s="3">
        <v>1402.5898601850199</v>
      </c>
      <c r="BC14" s="2">
        <v>8573.0699328699993</v>
      </c>
      <c r="BD14" s="3"/>
      <c r="BE14" s="2"/>
      <c r="BF14" s="3"/>
      <c r="BG14" s="2">
        <v>4132790.6159999999</v>
      </c>
      <c r="BH14" s="3">
        <v>287040145.56777298</v>
      </c>
      <c r="BI14" s="2">
        <v>219053.139</v>
      </c>
      <c r="BJ14" s="3"/>
      <c r="BK14" s="2">
        <v>1469436.706</v>
      </c>
      <c r="BL14" s="3">
        <v>58479.1983189741</v>
      </c>
      <c r="BM14" s="2">
        <v>291550000</v>
      </c>
      <c r="BN14" s="3">
        <v>2972.3824792024898</v>
      </c>
      <c r="BO14" s="2">
        <v>176.393</v>
      </c>
      <c r="BP14" s="3"/>
      <c r="BQ14" s="2">
        <v>37307.55442511</v>
      </c>
      <c r="BR14" s="3"/>
      <c r="BS14" s="2"/>
      <c r="BT14" s="3"/>
      <c r="BU14" s="2">
        <v>33554.268020360003</v>
      </c>
      <c r="BV14" s="3">
        <v>412206.3</v>
      </c>
      <c r="BW14" s="2">
        <v>228.13</v>
      </c>
      <c r="BX14" s="3">
        <v>18206.983</v>
      </c>
      <c r="BY14" s="2"/>
      <c r="BZ14" s="3">
        <v>15501.2094369161</v>
      </c>
      <c r="CA14" s="2"/>
      <c r="CB14" s="3">
        <v>49295.06</v>
      </c>
      <c r="CC14" s="2">
        <v>1792131</v>
      </c>
      <c r="CD14" s="3"/>
      <c r="CE14" s="2">
        <v>639.04499999999996</v>
      </c>
      <c r="CF14" s="3">
        <v>204918</v>
      </c>
      <c r="CG14" s="2">
        <v>317644.740697</v>
      </c>
      <c r="CH14" s="3">
        <v>1478982</v>
      </c>
      <c r="CI14" s="2">
        <v>25674.791615832401</v>
      </c>
      <c r="CJ14" s="3"/>
      <c r="CK14" s="2">
        <v>42314</v>
      </c>
      <c r="CL14" s="3"/>
      <c r="CM14" s="2"/>
      <c r="CN14" s="3"/>
      <c r="CO14" s="2">
        <v>153.164819016612</v>
      </c>
      <c r="CP14" s="3">
        <v>826903.2</v>
      </c>
      <c r="CQ14" s="2">
        <v>10177.967000000001</v>
      </c>
      <c r="CR14" s="3">
        <v>2125706</v>
      </c>
      <c r="CS14" s="2">
        <v>672864.098</v>
      </c>
      <c r="CT14" s="3">
        <v>56.222273999999999</v>
      </c>
      <c r="CU14" s="2"/>
      <c r="CV14" s="3">
        <v>1203311.21</v>
      </c>
      <c r="CW14" s="2"/>
      <c r="CX14" s="3">
        <v>7926.910828</v>
      </c>
      <c r="CY14" s="2">
        <v>76563.967000000004</v>
      </c>
      <c r="CZ14" s="3">
        <v>432442.17810899997</v>
      </c>
      <c r="DA14" s="2">
        <v>70447.055988840002</v>
      </c>
      <c r="DB14" s="3"/>
      <c r="DC14" s="2">
        <v>991858</v>
      </c>
      <c r="DD14" s="3"/>
      <c r="DE14" s="2"/>
      <c r="DF14" s="3">
        <v>16724.957999999999</v>
      </c>
      <c r="DG14" s="2"/>
      <c r="DI14" s="7">
        <v>2011</v>
      </c>
      <c r="DJ14">
        <f t="shared" si="5"/>
        <v>7.8706815298951183E-2</v>
      </c>
      <c r="DK14">
        <f t="shared" si="6"/>
        <v>0.28599613626658305</v>
      </c>
      <c r="DL14">
        <f t="shared" si="7"/>
        <v>0.25177570473585331</v>
      </c>
      <c r="DM14">
        <f t="shared" si="8"/>
        <v>7.5994335999790996E-2</v>
      </c>
      <c r="DN14" t="str">
        <f t="shared" si="9"/>
        <v/>
      </c>
      <c r="DO14" t="str">
        <f t="shared" si="10"/>
        <v/>
      </c>
      <c r="DP14" t="str">
        <f t="shared" si="11"/>
        <v/>
      </c>
      <c r="DQ14" t="str">
        <f t="shared" si="12"/>
        <v/>
      </c>
      <c r="DR14" t="str">
        <f t="shared" si="13"/>
        <v/>
      </c>
      <c r="DS14" t="str">
        <f t="shared" si="14"/>
        <v/>
      </c>
      <c r="DT14">
        <f t="shared" si="15"/>
        <v>0.21135991967312129</v>
      </c>
      <c r="DU14" t="str">
        <f t="shared" si="16"/>
        <v/>
      </c>
      <c r="DV14">
        <f t="shared" si="17"/>
        <v>0.46552245401055847</v>
      </c>
      <c r="DW14">
        <f t="shared" si="18"/>
        <v>9.8854410886438426E-2</v>
      </c>
      <c r="DX14" t="str">
        <f t="shared" si="19"/>
        <v/>
      </c>
      <c r="DY14">
        <f t="shared" si="20"/>
        <v>0.53983738645509383</v>
      </c>
      <c r="DZ14">
        <f t="shared" si="21"/>
        <v>0.12993015612161041</v>
      </c>
      <c r="EA14">
        <f t="shared" si="22"/>
        <v>9.4468910311982901E-2</v>
      </c>
      <c r="EB14">
        <f t="shared" si="23"/>
        <v>1.212655186223468</v>
      </c>
      <c r="EC14">
        <f t="shared" si="24"/>
        <v>0.17783399425680302</v>
      </c>
      <c r="ED14" t="str">
        <f t="shared" si="25"/>
        <v/>
      </c>
      <c r="EE14">
        <f t="shared" si="26"/>
        <v>0.24520314332926296</v>
      </c>
      <c r="EF14" t="str">
        <f t="shared" si="27"/>
        <v/>
      </c>
      <c r="EG14">
        <f t="shared" si="28"/>
        <v>-0.19751197445449709</v>
      </c>
      <c r="EH14">
        <f t="shared" si="29"/>
        <v>0.15538142301610236</v>
      </c>
      <c r="EI14" t="str">
        <f t="shared" si="30"/>
        <v/>
      </c>
      <c r="EJ14" t="str">
        <f t="shared" si="31"/>
        <v/>
      </c>
      <c r="EK14">
        <f t="shared" si="32"/>
        <v>1.8273105206914941E-2</v>
      </c>
      <c r="EL14" t="str">
        <f t="shared" si="33"/>
        <v/>
      </c>
      <c r="EM14" t="str">
        <f t="shared" si="34"/>
        <v/>
      </c>
      <c r="EN14">
        <f t="shared" si="35"/>
        <v>1.2478621569878747</v>
      </c>
      <c r="EO14">
        <f t="shared" si="36"/>
        <v>0.1941152766059262</v>
      </c>
      <c r="EP14">
        <f t="shared" si="37"/>
        <v>-1.0024725184002992E-2</v>
      </c>
      <c r="EQ14">
        <f t="shared" si="38"/>
        <v>6.6940756217564124E-2</v>
      </c>
      <c r="ER14">
        <f t="shared" si="39"/>
        <v>0.24380338888110908</v>
      </c>
      <c r="ES14">
        <f t="shared" si="40"/>
        <v>0.33733127445799571</v>
      </c>
      <c r="ET14">
        <f t="shared" si="41"/>
        <v>7.3164650982906476E-2</v>
      </c>
      <c r="EU14" t="str">
        <f t="shared" si="42"/>
        <v/>
      </c>
      <c r="EV14" t="str">
        <f t="shared" si="43"/>
        <v/>
      </c>
      <c r="EW14" t="str">
        <f t="shared" si="44"/>
        <v/>
      </c>
      <c r="EX14" t="str">
        <f t="shared" si="45"/>
        <v/>
      </c>
      <c r="EY14">
        <f t="shared" si="46"/>
        <v>0.95415075814613548</v>
      </c>
      <c r="EZ14">
        <f t="shared" si="47"/>
        <v>0.12665369227335255</v>
      </c>
      <c r="FA14" t="str">
        <f t="shared" si="48"/>
        <v/>
      </c>
      <c r="FB14">
        <f t="shared" si="49"/>
        <v>0.21272364233000296</v>
      </c>
      <c r="FC14">
        <f t="shared" si="50"/>
        <v>0.31571282150208191</v>
      </c>
      <c r="FD14">
        <f t="shared" si="51"/>
        <v>0.11048052897799998</v>
      </c>
      <c r="FE14">
        <f t="shared" si="52"/>
        <v>4.5067547658364182E-2</v>
      </c>
      <c r="FF14">
        <f t="shared" si="53"/>
        <v>0.27717359823911036</v>
      </c>
      <c r="FG14" t="str">
        <f t="shared" si="54"/>
        <v/>
      </c>
      <c r="FH14">
        <f t="shared" si="55"/>
        <v>-0.23006778918417436</v>
      </c>
      <c r="FI14" t="str">
        <f t="shared" si="56"/>
        <v/>
      </c>
      <c r="FJ14" t="str">
        <f t="shared" si="57"/>
        <v/>
      </c>
      <c r="FK14" t="str">
        <f t="shared" si="58"/>
        <v/>
      </c>
      <c r="FL14">
        <f t="shared" si="59"/>
        <v>0.1438970170777738</v>
      </c>
      <c r="FM14">
        <f t="shared" si="60"/>
        <v>0.13787248260602714</v>
      </c>
      <c r="FN14">
        <f t="shared" si="61"/>
        <v>-2.342445698238893E-2</v>
      </c>
      <c r="FO14">
        <f t="shared" si="62"/>
        <v>0.11811951613819449</v>
      </c>
      <c r="FP14" t="str">
        <f t="shared" si="63"/>
        <v/>
      </c>
      <c r="FQ14">
        <f t="shared" si="64"/>
        <v>0.19935078014988084</v>
      </c>
      <c r="FR14" t="str">
        <f t="shared" si="65"/>
        <v/>
      </c>
      <c r="FS14">
        <f t="shared" si="66"/>
        <v>0.168034640223377</v>
      </c>
      <c r="FT14">
        <f t="shared" si="67"/>
        <v>6.8530615457264243E-2</v>
      </c>
      <c r="FU14" t="str">
        <f t="shared" si="68"/>
        <v/>
      </c>
      <c r="FV14">
        <f t="shared" si="69"/>
        <v>0.87634880600389331</v>
      </c>
      <c r="FW14">
        <f t="shared" si="70"/>
        <v>0.24278999494558229</v>
      </c>
      <c r="FX14">
        <f t="shared" si="71"/>
        <v>0.19247114167166091</v>
      </c>
      <c r="FY14">
        <f t="shared" si="72"/>
        <v>0.30956026042768858</v>
      </c>
      <c r="FZ14">
        <f t="shared" si="73"/>
        <v>-7.7989509087760256E-2</v>
      </c>
      <c r="GA14" t="str">
        <f t="shared" si="74"/>
        <v/>
      </c>
      <c r="GB14">
        <f t="shared" si="75"/>
        <v>0.28309782279095153</v>
      </c>
      <c r="GC14" t="str">
        <f t="shared" si="76"/>
        <v/>
      </c>
      <c r="GD14" t="str">
        <f t="shared" si="77"/>
        <v/>
      </c>
      <c r="GE14" t="str">
        <f t="shared" si="78"/>
        <v/>
      </c>
      <c r="GF14">
        <f t="shared" si="79"/>
        <v>-7.0587515311834714E-2</v>
      </c>
      <c r="GG14">
        <f t="shared" si="80"/>
        <v>1.2580613362608073E-2</v>
      </c>
      <c r="GH14" t="str">
        <f t="shared" si="81"/>
        <v/>
      </c>
      <c r="GI14">
        <f t="shared" si="82"/>
        <v>5.496317664818795E-2</v>
      </c>
      <c r="GJ14">
        <f t="shared" si="83"/>
        <v>5.7398409242838566E-2</v>
      </c>
      <c r="GK14">
        <f t="shared" si="84"/>
        <v>0.39421062451662126</v>
      </c>
      <c r="GL14" t="str">
        <f t="shared" si="85"/>
        <v/>
      </c>
      <c r="GM14">
        <f t="shared" si="86"/>
        <v>0.10049584498782904</v>
      </c>
      <c r="GN14" t="str">
        <f t="shared" si="87"/>
        <v/>
      </c>
      <c r="GO14">
        <f t="shared" si="88"/>
        <v>0.10935866905991087</v>
      </c>
      <c r="GP14">
        <f t="shared" si="89"/>
        <v>0.21690927670730331</v>
      </c>
      <c r="GQ14">
        <f t="shared" si="90"/>
        <v>-6.1588069047584515E-3</v>
      </c>
      <c r="GR14">
        <f t="shared" si="91"/>
        <v>-0.1403979526042114</v>
      </c>
      <c r="GS14" t="str">
        <f t="shared" si="92"/>
        <v/>
      </c>
      <c r="GT14">
        <f t="shared" si="93"/>
        <v>9.5061871640009787E-3</v>
      </c>
      <c r="GU14" t="str">
        <f t="shared" si="94"/>
        <v/>
      </c>
      <c r="GV14" t="str">
        <f t="shared" si="95"/>
        <v/>
      </c>
      <c r="GW14">
        <f t="shared" si="96"/>
        <v>0.15761326608062087</v>
      </c>
      <c r="GX14" t="str">
        <f t="shared" si="97"/>
        <v/>
      </c>
    </row>
    <row r="15" spans="1:206" x14ac:dyDescent="0.4">
      <c r="A15">
        <f t="shared" si="2"/>
        <v>1</v>
      </c>
      <c r="B15" t="str">
        <f t="shared" si="0"/>
        <v>Albania</v>
      </c>
      <c r="C15" s="7">
        <v>2013</v>
      </c>
      <c r="D15">
        <f t="shared" si="1"/>
        <v>-3.6313867402142819E-2</v>
      </c>
      <c r="H15">
        <v>13</v>
      </c>
      <c r="I15" s="1" t="s">
        <v>38</v>
      </c>
      <c r="R15" s="7">
        <v>2012</v>
      </c>
      <c r="S15" s="2">
        <v>134710.80923458299</v>
      </c>
      <c r="T15" s="3">
        <v>20009.975757</v>
      </c>
      <c r="U15" s="2">
        <v>127384.00749600001</v>
      </c>
      <c r="V15" s="3">
        <v>1289294.75</v>
      </c>
      <c r="W15" s="2"/>
      <c r="X15" s="3">
        <v>139550</v>
      </c>
      <c r="Y15" s="2"/>
      <c r="Z15" s="3"/>
      <c r="AA15" s="2"/>
      <c r="AB15" s="3">
        <v>2269.0855463299999</v>
      </c>
      <c r="AC15" s="2">
        <v>12946.325011630001</v>
      </c>
      <c r="AD15" s="3">
        <v>4635.2529999999997</v>
      </c>
      <c r="AE15" s="2">
        <v>256649</v>
      </c>
      <c r="AF15" s="3">
        <v>908.84469663084496</v>
      </c>
      <c r="AG15" s="2"/>
      <c r="AH15" s="3">
        <v>1350994.6671749</v>
      </c>
      <c r="AI15" s="2">
        <v>11421</v>
      </c>
      <c r="AJ15" s="3">
        <v>911563.37199999997</v>
      </c>
      <c r="AK15" s="2">
        <v>17577</v>
      </c>
      <c r="AL15" s="3">
        <v>18574</v>
      </c>
      <c r="AM15" s="2"/>
      <c r="AN15" s="3">
        <v>96661.010999999999</v>
      </c>
      <c r="AO15" s="2"/>
      <c r="AP15" s="3">
        <v>18289</v>
      </c>
      <c r="AQ15" s="2">
        <v>3225145.4802103499</v>
      </c>
      <c r="AR15" s="3"/>
      <c r="AS15" s="2"/>
      <c r="AT15" s="3">
        <v>1870918.11</v>
      </c>
      <c r="AU15" s="2"/>
      <c r="AV15" s="3"/>
      <c r="AW15" s="2">
        <v>13851</v>
      </c>
      <c r="AX15" s="3">
        <v>1008.696</v>
      </c>
      <c r="AY15" s="2">
        <v>763.47468990000004</v>
      </c>
      <c r="AZ15" s="3">
        <v>83618</v>
      </c>
      <c r="BA15" s="2">
        <v>17706</v>
      </c>
      <c r="BB15" s="3">
        <v>1594.36024633641</v>
      </c>
      <c r="BC15" s="2">
        <v>10004.14039262</v>
      </c>
      <c r="BD15" s="3"/>
      <c r="BE15" s="2"/>
      <c r="BF15" s="3"/>
      <c r="BG15" s="2">
        <v>4989883.8480000002</v>
      </c>
      <c r="BH15" s="3">
        <v>253164936.074148</v>
      </c>
      <c r="BI15" s="2">
        <v>241024.7</v>
      </c>
      <c r="BJ15" s="3"/>
      <c r="BK15" s="2">
        <v>1538620.0279999999</v>
      </c>
      <c r="BL15" s="3">
        <v>67789.040483455203</v>
      </c>
      <c r="BM15" s="2">
        <v>302755000</v>
      </c>
      <c r="BN15" s="3">
        <v>3853.84469965673</v>
      </c>
      <c r="BO15" s="2">
        <v>267.39299999999997</v>
      </c>
      <c r="BP15" s="3"/>
      <c r="BQ15" s="2">
        <v>31621.063301229999</v>
      </c>
      <c r="BR15" s="3"/>
      <c r="BS15" s="2"/>
      <c r="BT15" s="3">
        <v>126.577</v>
      </c>
      <c r="BU15" s="2">
        <v>45007.161689710003</v>
      </c>
      <c r="BV15" s="3">
        <v>452859.58</v>
      </c>
      <c r="BW15" s="2">
        <v>207.36</v>
      </c>
      <c r="BX15" s="3">
        <v>20723.386999999999</v>
      </c>
      <c r="BY15" s="2"/>
      <c r="BZ15" s="3">
        <v>18302.337381189998</v>
      </c>
      <c r="CA15" s="2"/>
      <c r="CB15" s="3">
        <v>57068.608</v>
      </c>
      <c r="CC15" s="2">
        <v>1969381</v>
      </c>
      <c r="CD15" s="3"/>
      <c r="CE15" s="2">
        <v>647.41</v>
      </c>
      <c r="CF15" s="3">
        <v>247198.99</v>
      </c>
      <c r="CG15" s="2">
        <v>320314.14487999998</v>
      </c>
      <c r="CH15" s="3">
        <v>1997204</v>
      </c>
      <c r="CI15" s="2">
        <v>27979.094977641998</v>
      </c>
      <c r="CJ15" s="3"/>
      <c r="CK15" s="2">
        <v>53576</v>
      </c>
      <c r="CL15" s="3"/>
      <c r="CM15" s="2"/>
      <c r="CN15" s="3"/>
      <c r="CO15" s="2">
        <v>169.32036378357901</v>
      </c>
      <c r="CP15" s="3">
        <v>833536.6</v>
      </c>
      <c r="CQ15" s="2">
        <v>10915.825999999999</v>
      </c>
      <c r="CR15" s="3">
        <v>2223198</v>
      </c>
      <c r="CS15" s="2">
        <v>705830.08799999999</v>
      </c>
      <c r="CT15" s="3">
        <v>66.827520000000007</v>
      </c>
      <c r="CU15" s="2"/>
      <c r="CV15" s="3">
        <v>1343918.14</v>
      </c>
      <c r="CW15" s="2">
        <v>89.808999999999997</v>
      </c>
      <c r="CX15" s="3">
        <v>9090.1788120000001</v>
      </c>
      <c r="CY15" s="2">
        <v>88020.036999999997</v>
      </c>
      <c r="CZ15" s="3">
        <v>505763.31201683998</v>
      </c>
      <c r="DA15" s="2">
        <v>58427.153259370003</v>
      </c>
      <c r="DB15" s="3"/>
      <c r="DC15" s="2">
        <v>1009177</v>
      </c>
      <c r="DD15" s="3"/>
      <c r="DE15" s="2"/>
      <c r="DF15" s="3">
        <v>17232.635999999999</v>
      </c>
      <c r="DG15" s="2"/>
      <c r="DI15" s="7">
        <v>2012</v>
      </c>
      <c r="DJ15">
        <f t="shared" si="5"/>
        <v>1.6104348950670255E-2</v>
      </c>
      <c r="DK15">
        <f t="shared" si="6"/>
        <v>0.16298635685440099</v>
      </c>
      <c r="DL15">
        <f t="shared" si="7"/>
        <v>0.15489142658160882</v>
      </c>
      <c r="DM15">
        <f t="shared" si="8"/>
        <v>5.3662205750167002E-2</v>
      </c>
      <c r="DN15" t="str">
        <f t="shared" si="9"/>
        <v/>
      </c>
      <c r="DO15">
        <f t="shared" si="10"/>
        <v>0.13834733665062404</v>
      </c>
      <c r="DP15" t="str">
        <f t="shared" si="11"/>
        <v/>
      </c>
      <c r="DQ15" t="str">
        <f t="shared" si="12"/>
        <v/>
      </c>
      <c r="DR15" t="str">
        <f t="shared" si="13"/>
        <v/>
      </c>
      <c r="DS15">
        <f t="shared" si="14"/>
        <v>376.18915955705756</v>
      </c>
      <c r="DT15">
        <f t="shared" si="15"/>
        <v>0.16834160196470371</v>
      </c>
      <c r="DU15" t="str">
        <f t="shared" si="16"/>
        <v/>
      </c>
      <c r="DV15">
        <f t="shared" si="17"/>
        <v>0.35758643307519788</v>
      </c>
      <c r="DW15">
        <f t="shared" si="18"/>
        <v>0.10241627808128539</v>
      </c>
      <c r="DX15" t="str">
        <f t="shared" si="19"/>
        <v/>
      </c>
      <c r="DY15">
        <f t="shared" si="20"/>
        <v>0.30492171759098263</v>
      </c>
      <c r="DZ15">
        <f t="shared" si="21"/>
        <v>3.8178347422961556E-2</v>
      </c>
      <c r="EA15">
        <f t="shared" si="22"/>
        <v>0.52991458415221349</v>
      </c>
      <c r="EB15">
        <f t="shared" si="23"/>
        <v>0.59067873303167429</v>
      </c>
      <c r="EC15">
        <f t="shared" si="24"/>
        <v>7.8191211470366229E-2</v>
      </c>
      <c r="ED15" t="str">
        <f t="shared" si="25"/>
        <v/>
      </c>
      <c r="EE15">
        <f t="shared" si="26"/>
        <v>0.26858785940781282</v>
      </c>
      <c r="EF15" t="str">
        <f t="shared" si="27"/>
        <v/>
      </c>
      <c r="EG15">
        <f t="shared" si="28"/>
        <v>0.51612368399237329</v>
      </c>
      <c r="EH15">
        <f t="shared" si="29"/>
        <v>8.1069754556660767E-2</v>
      </c>
      <c r="EI15" t="str">
        <f t="shared" si="30"/>
        <v/>
      </c>
      <c r="EJ15" t="str">
        <f t="shared" si="31"/>
        <v/>
      </c>
      <c r="EK15">
        <f t="shared" si="32"/>
        <v>3.2181125295711377E-2</v>
      </c>
      <c r="EL15" t="str">
        <f t="shared" si="33"/>
        <v/>
      </c>
      <c r="EM15" t="str">
        <f t="shared" si="34"/>
        <v/>
      </c>
      <c r="EN15">
        <f t="shared" si="35"/>
        <v>-0.21354758119464001</v>
      </c>
      <c r="EO15">
        <f t="shared" si="36"/>
        <v>0.32970202534181947</v>
      </c>
      <c r="EP15">
        <f t="shared" si="37"/>
        <v>1.4296123686807993E-2</v>
      </c>
      <c r="EQ15">
        <f t="shared" si="38"/>
        <v>5.6436431630680683E-2</v>
      </c>
      <c r="ER15">
        <f t="shared" si="39"/>
        <v>-3.2650303985588547E-3</v>
      </c>
      <c r="ES15">
        <f t="shared" si="40"/>
        <v>0.13672591795729439</v>
      </c>
      <c r="ET15">
        <f t="shared" si="41"/>
        <v>0.16692625523362814</v>
      </c>
      <c r="EU15" t="str">
        <f t="shared" si="42"/>
        <v/>
      </c>
      <c r="EV15" t="str">
        <f t="shared" si="43"/>
        <v/>
      </c>
      <c r="EW15" t="str">
        <f t="shared" si="44"/>
        <v/>
      </c>
      <c r="EX15">
        <f t="shared" si="45"/>
        <v>0.20738849645123181</v>
      </c>
      <c r="EY15">
        <f t="shared" si="46"/>
        <v>-0.11801558080532226</v>
      </c>
      <c r="EZ15">
        <f t="shared" si="47"/>
        <v>0.10030242479200457</v>
      </c>
      <c r="FA15" t="str">
        <f t="shared" si="48"/>
        <v/>
      </c>
      <c r="FB15">
        <f t="shared" si="49"/>
        <v>4.7081525674097291E-2</v>
      </c>
      <c r="FC15">
        <f t="shared" si="50"/>
        <v>0.15919920984040647</v>
      </c>
      <c r="FD15">
        <f t="shared" si="51"/>
        <v>3.843251586348817E-2</v>
      </c>
      <c r="FE15">
        <f t="shared" si="52"/>
        <v>0.29655073888429806</v>
      </c>
      <c r="FF15">
        <f t="shared" si="53"/>
        <v>0.51589348783681865</v>
      </c>
      <c r="FG15" t="str">
        <f t="shared" si="54"/>
        <v/>
      </c>
      <c r="FH15">
        <f t="shared" si="55"/>
        <v>-0.15242197489237419</v>
      </c>
      <c r="FI15" t="str">
        <f t="shared" si="56"/>
        <v/>
      </c>
      <c r="FJ15" t="str">
        <f t="shared" si="57"/>
        <v/>
      </c>
      <c r="FK15" t="str">
        <f t="shared" si="58"/>
        <v/>
      </c>
      <c r="FL15">
        <f t="shared" si="59"/>
        <v>0.34132449744994076</v>
      </c>
      <c r="FM15">
        <f t="shared" si="60"/>
        <v>9.8623626082376736E-2</v>
      </c>
      <c r="FN15">
        <f t="shared" si="61"/>
        <v>-9.104457984482528E-2</v>
      </c>
      <c r="FO15">
        <f t="shared" si="62"/>
        <v>0.1382109270931926</v>
      </c>
      <c r="FP15" t="str">
        <f t="shared" si="63"/>
        <v/>
      </c>
      <c r="FQ15">
        <f t="shared" si="64"/>
        <v>0.18070383189604655</v>
      </c>
      <c r="FR15" t="str">
        <f t="shared" si="65"/>
        <v/>
      </c>
      <c r="FS15">
        <f t="shared" si="66"/>
        <v>0.15769425983049823</v>
      </c>
      <c r="FT15">
        <f t="shared" si="67"/>
        <v>9.8904600165947709E-2</v>
      </c>
      <c r="FU15" t="str">
        <f t="shared" si="68"/>
        <v/>
      </c>
      <c r="FV15">
        <f t="shared" si="69"/>
        <v>1.3089845003090517E-2</v>
      </c>
      <c r="FW15">
        <f t="shared" si="70"/>
        <v>0.20633126421300219</v>
      </c>
      <c r="FX15">
        <f t="shared" si="71"/>
        <v>8.4037411642408077E-3</v>
      </c>
      <c r="FY15">
        <f t="shared" si="72"/>
        <v>0.35039101219622681</v>
      </c>
      <c r="FZ15">
        <f t="shared" si="73"/>
        <v>8.9749642228396764E-2</v>
      </c>
      <c r="GA15" t="str">
        <f t="shared" si="74"/>
        <v/>
      </c>
      <c r="GB15">
        <f t="shared" si="75"/>
        <v>0.26615304627310099</v>
      </c>
      <c r="GC15" t="str">
        <f t="shared" si="76"/>
        <v/>
      </c>
      <c r="GD15" t="str">
        <f t="shared" si="77"/>
        <v/>
      </c>
      <c r="GE15" t="str">
        <f t="shared" si="78"/>
        <v/>
      </c>
      <c r="GF15">
        <f t="shared" si="79"/>
        <v>0.10547816966515544</v>
      </c>
      <c r="GG15">
        <f t="shared" si="80"/>
        <v>8.0219788724968932E-3</v>
      </c>
      <c r="GH15">
        <f t="shared" si="81"/>
        <v>7.2495715499961699E-2</v>
      </c>
      <c r="GI15">
        <f t="shared" si="82"/>
        <v>4.58633508114481E-2</v>
      </c>
      <c r="GJ15">
        <f t="shared" si="83"/>
        <v>4.8993533906753317E-2</v>
      </c>
      <c r="GK15">
        <f t="shared" si="84"/>
        <v>0.18863068398834248</v>
      </c>
      <c r="GL15" t="str">
        <f t="shared" si="85"/>
        <v/>
      </c>
      <c r="GM15">
        <f t="shared" si="86"/>
        <v>0.1168500125582641</v>
      </c>
      <c r="GN15" t="str">
        <f t="shared" si="87"/>
        <v/>
      </c>
      <c r="GO15">
        <f t="shared" si="88"/>
        <v>0.14674922037611693</v>
      </c>
      <c r="GP15">
        <f t="shared" si="89"/>
        <v>0.1496274350570157</v>
      </c>
      <c r="GQ15">
        <f t="shared" si="90"/>
        <v>0.16955130100505356</v>
      </c>
      <c r="GR15">
        <f t="shared" si="91"/>
        <v>-0.17062320860326874</v>
      </c>
      <c r="GS15" t="str">
        <f t="shared" si="92"/>
        <v/>
      </c>
      <c r="GT15">
        <f t="shared" si="93"/>
        <v>1.7461168836668151E-2</v>
      </c>
      <c r="GU15" t="str">
        <f t="shared" si="94"/>
        <v/>
      </c>
      <c r="GV15" t="str">
        <f t="shared" si="95"/>
        <v/>
      </c>
      <c r="GW15">
        <f t="shared" si="96"/>
        <v>3.0354515688469919E-2</v>
      </c>
      <c r="GX15" t="str">
        <f t="shared" si="97"/>
        <v/>
      </c>
    </row>
    <row r="16" spans="1:206" ht="24.75" x14ac:dyDescent="0.4">
      <c r="A16">
        <f t="shared" si="2"/>
        <v>1</v>
      </c>
      <c r="B16" t="str">
        <f t="shared" si="0"/>
        <v>Albania</v>
      </c>
      <c r="C16" s="7">
        <v>2014</v>
      </c>
      <c r="D16">
        <f t="shared" si="1"/>
        <v>-7.6985526725846798E-3</v>
      </c>
      <c r="H16">
        <v>14</v>
      </c>
      <c r="I16" s="1" t="s">
        <v>39</v>
      </c>
      <c r="R16" s="7">
        <v>2013</v>
      </c>
      <c r="S16" s="2">
        <v>129818.93877040299</v>
      </c>
      <c r="T16" s="3">
        <v>21637.265783999999</v>
      </c>
      <c r="U16" s="2">
        <v>143197.24710199999</v>
      </c>
      <c r="V16" s="3">
        <v>1405307.24</v>
      </c>
      <c r="W16" s="2"/>
      <c r="X16" s="3">
        <v>149820</v>
      </c>
      <c r="Y16" s="2"/>
      <c r="Z16" s="3"/>
      <c r="AA16" s="2"/>
      <c r="AB16" s="3">
        <v>204.29504007</v>
      </c>
      <c r="AC16" s="2">
        <v>15699.004717289999</v>
      </c>
      <c r="AD16" s="3">
        <v>5919.1769999999997</v>
      </c>
      <c r="AE16" s="2">
        <v>340067</v>
      </c>
      <c r="AF16" s="3">
        <v>999.98254692610794</v>
      </c>
      <c r="AG16" s="2"/>
      <c r="AH16" s="3">
        <v>1976624.4434245999</v>
      </c>
      <c r="AI16" s="2">
        <v>9961</v>
      </c>
      <c r="AJ16" s="3">
        <v>969556.59699999995</v>
      </c>
      <c r="AK16" s="2">
        <v>11194</v>
      </c>
      <c r="AL16" s="3">
        <v>22905</v>
      </c>
      <c r="AM16" s="2"/>
      <c r="AN16" s="3">
        <v>118262.95299999999</v>
      </c>
      <c r="AO16" s="2"/>
      <c r="AP16" s="3">
        <v>23932</v>
      </c>
      <c r="AQ16" s="2">
        <v>3493219.0028061098</v>
      </c>
      <c r="AR16" s="3"/>
      <c r="AS16" s="2"/>
      <c r="AT16" s="3">
        <v>1948913.79684202</v>
      </c>
      <c r="AU16" s="2">
        <v>16873.149000000001</v>
      </c>
      <c r="AV16" s="3"/>
      <c r="AW16" s="2">
        <v>10771</v>
      </c>
      <c r="AX16" s="3">
        <v>1156.0429999999999</v>
      </c>
      <c r="AY16" s="2">
        <v>849.89378803000102</v>
      </c>
      <c r="AZ16" s="3">
        <v>85379</v>
      </c>
      <c r="BA16" s="2">
        <v>18584</v>
      </c>
      <c r="BB16" s="3">
        <v>2050.0582798404698</v>
      </c>
      <c r="BC16" s="2">
        <v>12300.687105810001</v>
      </c>
      <c r="BD16" s="3">
        <v>18078.792000000001</v>
      </c>
      <c r="BE16" s="2"/>
      <c r="BF16" s="3"/>
      <c r="BG16" s="2">
        <v>5940047.693</v>
      </c>
      <c r="BH16" s="3">
        <v>314825760.24298298</v>
      </c>
      <c r="BI16" s="2">
        <v>262898.3</v>
      </c>
      <c r="BJ16" s="3"/>
      <c r="BK16" s="2">
        <v>1513851.1040000001</v>
      </c>
      <c r="BL16" s="3">
        <v>79346.799622690902</v>
      </c>
      <c r="BM16" s="2">
        <v>313296000</v>
      </c>
      <c r="BN16" s="3">
        <v>5516.4094461370796</v>
      </c>
      <c r="BO16" s="2">
        <v>337.06900000000002</v>
      </c>
      <c r="BP16" s="3"/>
      <c r="BQ16" s="2">
        <v>34979.128256180004</v>
      </c>
      <c r="BR16" s="3"/>
      <c r="BS16" s="2"/>
      <c r="BT16" s="3">
        <v>585.44899999999996</v>
      </c>
      <c r="BU16" s="2">
        <v>51190.937124919998</v>
      </c>
      <c r="BV16" s="3">
        <v>512864.92</v>
      </c>
      <c r="BW16" s="2">
        <v>305.50900000000001</v>
      </c>
      <c r="BX16" s="3">
        <v>23510.985000000001</v>
      </c>
      <c r="BY16" s="2"/>
      <c r="BZ16" s="3">
        <v>21325.378707799999</v>
      </c>
      <c r="CA16" s="2"/>
      <c r="CB16" s="3">
        <v>59351.807000000001</v>
      </c>
      <c r="CC16" s="2">
        <v>2075787</v>
      </c>
      <c r="CD16" s="3">
        <v>177084.7</v>
      </c>
      <c r="CE16" s="2">
        <v>629.64499999999998</v>
      </c>
      <c r="CF16" s="3">
        <v>301451.73584680998</v>
      </c>
      <c r="CG16" s="2">
        <v>333901.57905</v>
      </c>
      <c r="CH16" s="3">
        <v>2648859</v>
      </c>
      <c r="CI16" s="2">
        <v>158513.04</v>
      </c>
      <c r="CJ16" s="3"/>
      <c r="CK16" s="2">
        <v>70648</v>
      </c>
      <c r="CL16" s="3"/>
      <c r="CM16" s="2"/>
      <c r="CN16" s="3"/>
      <c r="CO16" s="2">
        <v>182.477624703012</v>
      </c>
      <c r="CP16" s="3">
        <v>845586.1</v>
      </c>
      <c r="CQ16" s="2">
        <v>12860.17</v>
      </c>
      <c r="CR16" s="3">
        <v>2340535</v>
      </c>
      <c r="CS16" s="2">
        <v>735402.48400000005</v>
      </c>
      <c r="CT16" s="3">
        <v>104.31405100000001</v>
      </c>
      <c r="CU16" s="2"/>
      <c r="CV16" s="3">
        <v>1513206.7</v>
      </c>
      <c r="CW16" s="2">
        <v>88.793000000000006</v>
      </c>
      <c r="CX16" s="3">
        <v>9963.8535449999999</v>
      </c>
      <c r="CY16" s="2">
        <v>111905.136</v>
      </c>
      <c r="CZ16" s="3">
        <v>418647.10672220198</v>
      </c>
      <c r="DA16" s="2">
        <v>51446.731160679999</v>
      </c>
      <c r="DB16" s="3">
        <v>107688</v>
      </c>
      <c r="DC16" s="2">
        <v>1029118</v>
      </c>
      <c r="DD16" s="3"/>
      <c r="DE16" s="2"/>
      <c r="DF16" s="3">
        <v>15541.266</v>
      </c>
      <c r="DG16" s="2"/>
      <c r="DI16" s="7">
        <v>2013</v>
      </c>
      <c r="DJ16">
        <f t="shared" si="5"/>
        <v>-3.6313867402142819E-2</v>
      </c>
      <c r="DK16">
        <f t="shared" si="6"/>
        <v>8.1323937957832326E-2</v>
      </c>
      <c r="DL16">
        <f t="shared" si="7"/>
        <v>0.12413834292736103</v>
      </c>
      <c r="DM16">
        <f t="shared" si="8"/>
        <v>8.9981356086340947E-2</v>
      </c>
      <c r="DN16" t="str">
        <f t="shared" si="9"/>
        <v/>
      </c>
      <c r="DO16">
        <f t="shared" si="10"/>
        <v>7.3593694016481637E-2</v>
      </c>
      <c r="DP16" t="str">
        <f t="shared" si="11"/>
        <v/>
      </c>
      <c r="DQ16" t="str">
        <f t="shared" si="12"/>
        <v/>
      </c>
      <c r="DR16" t="str">
        <f t="shared" si="13"/>
        <v/>
      </c>
      <c r="DS16">
        <f t="shared" si="14"/>
        <v>-0.90996591538806237</v>
      </c>
      <c r="DT16">
        <f t="shared" si="15"/>
        <v>0.21262247805359435</v>
      </c>
      <c r="DU16">
        <f t="shared" si="16"/>
        <v>0.2769911372690983</v>
      </c>
      <c r="DV16">
        <f t="shared" si="17"/>
        <v>0.32502756683252221</v>
      </c>
      <c r="DW16">
        <f t="shared" si="18"/>
        <v>0.10027879420226338</v>
      </c>
      <c r="DX16" t="str">
        <f t="shared" si="19"/>
        <v/>
      </c>
      <c r="DY16">
        <f t="shared" si="20"/>
        <v>0.46308826485449472</v>
      </c>
      <c r="DZ16">
        <f t="shared" si="21"/>
        <v>-0.12783469048244467</v>
      </c>
      <c r="EA16">
        <f t="shared" si="22"/>
        <v>6.361952090369849E-2</v>
      </c>
      <c r="EB16">
        <f t="shared" si="23"/>
        <v>-0.36314501905899754</v>
      </c>
      <c r="EC16">
        <f t="shared" si="24"/>
        <v>0.23317540648217938</v>
      </c>
      <c r="ED16" t="str">
        <f t="shared" si="25"/>
        <v/>
      </c>
      <c r="EE16">
        <f t="shared" si="26"/>
        <v>0.22348144072277498</v>
      </c>
      <c r="EF16" t="str">
        <f t="shared" si="27"/>
        <v/>
      </c>
      <c r="EG16">
        <f t="shared" si="28"/>
        <v>0.30854612061895126</v>
      </c>
      <c r="EH16">
        <f t="shared" si="29"/>
        <v>8.3119823350813915E-2</v>
      </c>
      <c r="EI16" t="str">
        <f t="shared" si="30"/>
        <v/>
      </c>
      <c r="EJ16" t="str">
        <f t="shared" si="31"/>
        <v/>
      </c>
      <c r="EK16">
        <f t="shared" si="32"/>
        <v>4.1688455750754416E-2</v>
      </c>
      <c r="EL16" t="str">
        <f t="shared" si="33"/>
        <v/>
      </c>
      <c r="EM16" t="str">
        <f t="shared" si="34"/>
        <v/>
      </c>
      <c r="EN16">
        <f t="shared" si="35"/>
        <v>-0.22236661612879938</v>
      </c>
      <c r="EO16">
        <f t="shared" si="36"/>
        <v>0.1460767168700976</v>
      </c>
      <c r="EP16">
        <f t="shared" si="37"/>
        <v>0.11319183107605069</v>
      </c>
      <c r="EQ16">
        <f t="shared" si="38"/>
        <v>2.1060058839005968E-2</v>
      </c>
      <c r="ER16">
        <f t="shared" si="39"/>
        <v>4.9587710380661898E-2</v>
      </c>
      <c r="ES16">
        <f t="shared" si="40"/>
        <v>0.28581873798671431</v>
      </c>
      <c r="ET16">
        <f t="shared" si="41"/>
        <v>0.22955962462143686</v>
      </c>
      <c r="EU16" t="str">
        <f t="shared" si="42"/>
        <v/>
      </c>
      <c r="EV16" t="str">
        <f t="shared" si="43"/>
        <v/>
      </c>
      <c r="EW16" t="str">
        <f t="shared" si="44"/>
        <v/>
      </c>
      <c r="EX16">
        <f t="shared" si="45"/>
        <v>0.19041802854405843</v>
      </c>
      <c r="EY16">
        <f t="shared" si="46"/>
        <v>0.2435598907376948</v>
      </c>
      <c r="EZ16">
        <f t="shared" si="47"/>
        <v>9.0752524533792567E-2</v>
      </c>
      <c r="FA16" t="str">
        <f t="shared" si="48"/>
        <v/>
      </c>
      <c r="FB16">
        <f t="shared" si="49"/>
        <v>-1.609814219836736E-2</v>
      </c>
      <c r="FC16">
        <f t="shared" si="50"/>
        <v>0.17049598366946239</v>
      </c>
      <c r="FD16">
        <f t="shared" si="51"/>
        <v>3.4816931181978816E-2</v>
      </c>
      <c r="FE16">
        <f t="shared" si="52"/>
        <v>0.43140418881654408</v>
      </c>
      <c r="FF16">
        <f t="shared" si="53"/>
        <v>0.26057525814063953</v>
      </c>
      <c r="FG16" t="str">
        <f t="shared" si="54"/>
        <v/>
      </c>
      <c r="FH16">
        <f t="shared" si="55"/>
        <v>0.10619709157026924</v>
      </c>
      <c r="FI16" t="str">
        <f t="shared" si="56"/>
        <v/>
      </c>
      <c r="FJ16" t="str">
        <f t="shared" si="57"/>
        <v/>
      </c>
      <c r="FK16">
        <f t="shared" si="58"/>
        <v>3.6252399725068534</v>
      </c>
      <c r="FL16">
        <f t="shared" si="59"/>
        <v>0.13739536560519872</v>
      </c>
      <c r="FM16">
        <f t="shared" si="60"/>
        <v>0.13250319226988627</v>
      </c>
      <c r="FN16">
        <f t="shared" si="61"/>
        <v>0.47332658179012332</v>
      </c>
      <c r="FO16">
        <f t="shared" si="62"/>
        <v>0.13451459454962666</v>
      </c>
      <c r="FP16" t="str">
        <f t="shared" si="63"/>
        <v/>
      </c>
      <c r="FQ16">
        <f t="shared" si="64"/>
        <v>0.16517241834460417</v>
      </c>
      <c r="FR16" t="str">
        <f t="shared" si="65"/>
        <v/>
      </c>
      <c r="FS16">
        <f t="shared" si="66"/>
        <v>4.0007967252329024E-2</v>
      </c>
      <c r="FT16">
        <f t="shared" si="67"/>
        <v>5.4030174963605404E-2</v>
      </c>
      <c r="FU16" t="str">
        <f t="shared" si="68"/>
        <v/>
      </c>
      <c r="FV16">
        <f t="shared" si="69"/>
        <v>-2.7440107505290245E-2</v>
      </c>
      <c r="FW16">
        <f t="shared" si="70"/>
        <v>0.21946993329871622</v>
      </c>
      <c r="FX16">
        <f t="shared" si="71"/>
        <v>4.241908884507839E-2</v>
      </c>
      <c r="FY16">
        <f t="shared" si="72"/>
        <v>0.32628364453506009</v>
      </c>
      <c r="FZ16">
        <f t="shared" si="73"/>
        <v>4.6654098399775705</v>
      </c>
      <c r="GA16" t="str">
        <f t="shared" si="74"/>
        <v/>
      </c>
      <c r="GB16">
        <f t="shared" si="75"/>
        <v>0.31865014185456175</v>
      </c>
      <c r="GC16" t="str">
        <f t="shared" si="76"/>
        <v/>
      </c>
      <c r="GD16" t="str">
        <f t="shared" si="77"/>
        <v/>
      </c>
      <c r="GE16" t="str">
        <f t="shared" si="78"/>
        <v/>
      </c>
      <c r="GF16">
        <f t="shared" si="79"/>
        <v>7.7706311428968222E-2</v>
      </c>
      <c r="GG16">
        <f t="shared" si="80"/>
        <v>1.4455873923232554E-2</v>
      </c>
      <c r="GH16">
        <f t="shared" si="81"/>
        <v>0.17812156404838264</v>
      </c>
      <c r="GI16">
        <f t="shared" si="82"/>
        <v>5.277847497164001E-2</v>
      </c>
      <c r="GJ16">
        <f t="shared" si="83"/>
        <v>4.1897329828761931E-2</v>
      </c>
      <c r="GK16">
        <f t="shared" si="84"/>
        <v>0.56094451806680823</v>
      </c>
      <c r="GL16" t="str">
        <f t="shared" si="85"/>
        <v/>
      </c>
      <c r="GM16">
        <f t="shared" si="86"/>
        <v>0.12596642232986022</v>
      </c>
      <c r="GN16">
        <f t="shared" si="87"/>
        <v>-1.1312897371087427E-2</v>
      </c>
      <c r="GO16">
        <f t="shared" si="88"/>
        <v>9.6111941367606146E-2</v>
      </c>
      <c r="GP16">
        <f t="shared" si="89"/>
        <v>0.27135979277082112</v>
      </c>
      <c r="GQ16">
        <f t="shared" si="90"/>
        <v>-0.17224698435962738</v>
      </c>
      <c r="GR16">
        <f t="shared" si="91"/>
        <v>-0.1194722266837559</v>
      </c>
      <c r="GS16" t="str">
        <f t="shared" si="92"/>
        <v/>
      </c>
      <c r="GT16">
        <f t="shared" si="93"/>
        <v>1.9759665549254457E-2</v>
      </c>
      <c r="GU16" t="str">
        <f t="shared" si="94"/>
        <v/>
      </c>
      <c r="GV16" t="str">
        <f t="shared" si="95"/>
        <v/>
      </c>
      <c r="GW16">
        <f t="shared" si="96"/>
        <v>-9.8149232653669372E-2</v>
      </c>
      <c r="GX16" t="str">
        <f t="shared" si="97"/>
        <v/>
      </c>
    </row>
    <row r="17" spans="1:206" x14ac:dyDescent="0.4">
      <c r="A17">
        <f t="shared" si="2"/>
        <v>1</v>
      </c>
      <c r="B17" t="str">
        <f t="shared" si="0"/>
        <v>Albania</v>
      </c>
      <c r="C17" s="7">
        <v>2015</v>
      </c>
      <c r="D17">
        <f t="shared" si="1"/>
        <v>-4.9030024833103258E-3</v>
      </c>
      <c r="H17">
        <v>15</v>
      </c>
      <c r="I17" s="1" t="s">
        <v>40</v>
      </c>
      <c r="R17" s="7">
        <v>2014</v>
      </c>
      <c r="S17" s="2">
        <v>128819.52083238</v>
      </c>
      <c r="T17" s="3">
        <v>22714.943775</v>
      </c>
      <c r="U17" s="2">
        <v>172432.350072</v>
      </c>
      <c r="V17" s="3">
        <v>1523141.57</v>
      </c>
      <c r="W17" s="2"/>
      <c r="X17" s="3">
        <v>139750.39999999999</v>
      </c>
      <c r="Y17" s="2"/>
      <c r="Z17" s="3"/>
      <c r="AA17" s="2"/>
      <c r="AB17" s="3">
        <v>356.12273184999998</v>
      </c>
      <c r="AC17" s="2">
        <v>19104.568508740002</v>
      </c>
      <c r="AD17" s="3">
        <v>7684.0519999999997</v>
      </c>
      <c r="AE17" s="2">
        <v>441355</v>
      </c>
      <c r="AF17" s="3">
        <v>963.97243970828004</v>
      </c>
      <c r="AG17" s="2"/>
      <c r="AH17" s="3">
        <v>2827052.3264167299</v>
      </c>
      <c r="AI17" s="2">
        <v>9105</v>
      </c>
      <c r="AJ17" s="3">
        <v>1011458.508</v>
      </c>
      <c r="AK17" s="2">
        <v>7734</v>
      </c>
      <c r="AL17" s="3">
        <v>22700</v>
      </c>
      <c r="AM17" s="2"/>
      <c r="AN17" s="3">
        <v>152885.033</v>
      </c>
      <c r="AO17" s="2"/>
      <c r="AP17" s="3">
        <v>24909</v>
      </c>
      <c r="AQ17" s="2">
        <v>4009923.8221578398</v>
      </c>
      <c r="AR17" s="3"/>
      <c r="AS17" s="2"/>
      <c r="AT17" s="3">
        <v>1991708.3795687</v>
      </c>
      <c r="AU17" s="2">
        <v>14037.897000000001</v>
      </c>
      <c r="AV17" s="3"/>
      <c r="AW17" s="2">
        <v>17158</v>
      </c>
      <c r="AX17" s="3">
        <v>1320.797</v>
      </c>
      <c r="AY17" s="2">
        <v>993.48407159179999</v>
      </c>
      <c r="AZ17" s="3">
        <v>86735</v>
      </c>
      <c r="BA17" s="2">
        <v>18460</v>
      </c>
      <c r="BB17" s="3">
        <v>2796.0232498598002</v>
      </c>
      <c r="BC17" s="2">
        <v>12757.091666759999</v>
      </c>
      <c r="BD17" s="3">
        <v>43554.565246999999</v>
      </c>
      <c r="BE17" s="2"/>
      <c r="BF17" s="3"/>
      <c r="BG17" s="2">
        <v>7105493.9419999998</v>
      </c>
      <c r="BH17" s="3">
        <v>414238926.08187097</v>
      </c>
      <c r="BI17" s="2">
        <v>279968.2</v>
      </c>
      <c r="BJ17" s="3"/>
      <c r="BK17" s="2">
        <v>1393147.963</v>
      </c>
      <c r="BL17" s="3">
        <v>99788.539112529194</v>
      </c>
      <c r="BM17" s="2">
        <v>343739000</v>
      </c>
      <c r="BN17" s="3">
        <v>8308.43666111122</v>
      </c>
      <c r="BO17" s="2">
        <v>417.173</v>
      </c>
      <c r="BP17" s="3"/>
      <c r="BQ17" s="2">
        <v>45854.138333570001</v>
      </c>
      <c r="BR17" s="3"/>
      <c r="BS17" s="2"/>
      <c r="BT17" s="3">
        <v>469.03800000000001</v>
      </c>
      <c r="BU17" s="2">
        <v>40230.502345357403</v>
      </c>
      <c r="BV17" s="3">
        <v>562608.46</v>
      </c>
      <c r="BW17" s="2">
        <v>292.35399999999998</v>
      </c>
      <c r="BX17" s="3">
        <v>26315</v>
      </c>
      <c r="BY17" s="2"/>
      <c r="BZ17" s="3">
        <v>13529.761120019401</v>
      </c>
      <c r="CA17" s="2"/>
      <c r="CB17" s="3">
        <v>65860.649999999994</v>
      </c>
      <c r="CC17" s="2">
        <v>2195886</v>
      </c>
      <c r="CD17" s="3">
        <v>74819.7</v>
      </c>
      <c r="CE17" s="2">
        <v>646.32399999999996</v>
      </c>
      <c r="CF17" s="3">
        <v>380324.43559877999</v>
      </c>
      <c r="CG17" s="2">
        <v>353473.00318300002</v>
      </c>
      <c r="CH17" s="3">
        <v>3528379</v>
      </c>
      <c r="CI17" s="2">
        <v>182720.611</v>
      </c>
      <c r="CJ17" s="3"/>
      <c r="CK17" s="2">
        <v>94562</v>
      </c>
      <c r="CL17" s="3">
        <v>463.54435029000001</v>
      </c>
      <c r="CM17" s="2"/>
      <c r="CN17" s="3"/>
      <c r="CO17" s="2">
        <v>295.14636326106398</v>
      </c>
      <c r="CP17" s="3">
        <v>861607.6</v>
      </c>
      <c r="CQ17" s="2">
        <v>19308.811000000002</v>
      </c>
      <c r="CR17" s="3">
        <v>2494802</v>
      </c>
      <c r="CS17" s="2">
        <v>766389.81400000001</v>
      </c>
      <c r="CT17" s="3">
        <v>90.528418000000002</v>
      </c>
      <c r="CU17" s="2"/>
      <c r="CV17" s="3">
        <v>1696130.69</v>
      </c>
      <c r="CW17" s="2">
        <v>95.325000000000003</v>
      </c>
      <c r="CX17" s="3">
        <v>11039.212</v>
      </c>
      <c r="CY17" s="2">
        <v>127317.473</v>
      </c>
      <c r="CZ17" s="3">
        <v>790522.82505225705</v>
      </c>
      <c r="DA17" s="2">
        <v>71802.933474909994</v>
      </c>
      <c r="DB17" s="3">
        <v>92337</v>
      </c>
      <c r="DC17" s="2">
        <v>1053812</v>
      </c>
      <c r="DD17" s="3"/>
      <c r="DE17" s="2"/>
      <c r="DF17" s="3">
        <v>15341.397999999999</v>
      </c>
      <c r="DG17" s="2"/>
      <c r="DI17" s="7">
        <v>2014</v>
      </c>
      <c r="DJ17">
        <f t="shared" si="5"/>
        <v>-7.6985526725846798E-3</v>
      </c>
      <c r="DK17">
        <f t="shared" si="6"/>
        <v>4.9806569913140475E-2</v>
      </c>
      <c r="DL17">
        <f t="shared" si="7"/>
        <v>0.20415967179296213</v>
      </c>
      <c r="DM17">
        <f t="shared" si="8"/>
        <v>8.3849514644213974E-2</v>
      </c>
      <c r="DN17" t="str">
        <f t="shared" si="9"/>
        <v/>
      </c>
      <c r="DO17">
        <f t="shared" si="10"/>
        <v>-6.7211320250967876E-2</v>
      </c>
      <c r="DP17" t="str">
        <f t="shared" si="11"/>
        <v/>
      </c>
      <c r="DQ17" t="str">
        <f t="shared" si="12"/>
        <v/>
      </c>
      <c r="DR17" t="str">
        <f t="shared" si="13"/>
        <v/>
      </c>
      <c r="DS17">
        <f t="shared" si="14"/>
        <v>0.74317855062941063</v>
      </c>
      <c r="DT17">
        <f t="shared" si="15"/>
        <v>0.21692864310686555</v>
      </c>
      <c r="DU17">
        <f t="shared" si="16"/>
        <v>0.29816222762049516</v>
      </c>
      <c r="DV17">
        <f t="shared" si="17"/>
        <v>0.29784718893629791</v>
      </c>
      <c r="DW17">
        <f t="shared" si="18"/>
        <v>-3.6010735715859221E-2</v>
      </c>
      <c r="DX17" t="str">
        <f t="shared" si="19"/>
        <v/>
      </c>
      <c r="DY17">
        <f t="shared" si="20"/>
        <v>0.43024252068780533</v>
      </c>
      <c r="DZ17">
        <f t="shared" si="21"/>
        <v>-8.5935147073586959E-2</v>
      </c>
      <c r="EA17">
        <f t="shared" si="22"/>
        <v>4.3217601870435329E-2</v>
      </c>
      <c r="EB17">
        <f t="shared" si="23"/>
        <v>-0.30909415758442027</v>
      </c>
      <c r="EC17">
        <f t="shared" si="24"/>
        <v>-8.9500109146474216E-3</v>
      </c>
      <c r="ED17" t="str">
        <f t="shared" si="25"/>
        <v/>
      </c>
      <c r="EE17">
        <f t="shared" si="26"/>
        <v>0.29275507774611387</v>
      </c>
      <c r="EF17" t="str">
        <f t="shared" si="27"/>
        <v/>
      </c>
      <c r="EG17">
        <f t="shared" si="28"/>
        <v>4.082400133712194E-2</v>
      </c>
      <c r="EH17">
        <f t="shared" si="29"/>
        <v>0.14791652597122029</v>
      </c>
      <c r="EI17" t="str">
        <f t="shared" si="30"/>
        <v/>
      </c>
      <c r="EJ17" t="str">
        <f t="shared" si="31"/>
        <v/>
      </c>
      <c r="EK17">
        <f t="shared" si="32"/>
        <v>2.1958171159762729E-2</v>
      </c>
      <c r="EL17">
        <f t="shared" si="33"/>
        <v>-0.1680333647264064</v>
      </c>
      <c r="EM17" t="str">
        <f t="shared" si="34"/>
        <v/>
      </c>
      <c r="EN17">
        <f t="shared" si="35"/>
        <v>0.59298115309627697</v>
      </c>
      <c r="EO17">
        <f t="shared" si="36"/>
        <v>0.14251546006506688</v>
      </c>
      <c r="EP17">
        <f t="shared" si="37"/>
        <v>0.16895085666484522</v>
      </c>
      <c r="EQ17">
        <f t="shared" si="38"/>
        <v>1.588212558123181E-2</v>
      </c>
      <c r="ER17">
        <f t="shared" si="39"/>
        <v>-6.672406371071915E-3</v>
      </c>
      <c r="ES17">
        <f t="shared" si="40"/>
        <v>0.36387500655707194</v>
      </c>
      <c r="ET17">
        <f t="shared" si="41"/>
        <v>3.7103989153128181E-2</v>
      </c>
      <c r="EU17">
        <f t="shared" si="42"/>
        <v>1.4091524061452776</v>
      </c>
      <c r="EV17" t="str">
        <f t="shared" si="43"/>
        <v/>
      </c>
      <c r="EW17" t="str">
        <f t="shared" si="44"/>
        <v/>
      </c>
      <c r="EX17">
        <f t="shared" si="45"/>
        <v>0.19620149689596111</v>
      </c>
      <c r="EY17">
        <f t="shared" si="46"/>
        <v>0.31577201866251592</v>
      </c>
      <c r="EZ17">
        <f t="shared" si="47"/>
        <v>6.4929670522783978E-2</v>
      </c>
      <c r="FA17" t="str">
        <f t="shared" si="48"/>
        <v/>
      </c>
      <c r="FB17">
        <f t="shared" si="49"/>
        <v>-7.9732505185661995E-2</v>
      </c>
      <c r="FC17">
        <f t="shared" si="50"/>
        <v>0.2576252550454794</v>
      </c>
      <c r="FD17">
        <f t="shared" si="51"/>
        <v>9.7170088350952533E-2</v>
      </c>
      <c r="FE17">
        <f t="shared" si="52"/>
        <v>0.50613125117630364</v>
      </c>
      <c r="FF17">
        <f t="shared" si="53"/>
        <v>0.23764867134028922</v>
      </c>
      <c r="FG17" t="str">
        <f t="shared" si="54"/>
        <v/>
      </c>
      <c r="FH17">
        <f t="shared" si="55"/>
        <v>0.31089997434308936</v>
      </c>
      <c r="FI17" t="str">
        <f t="shared" si="56"/>
        <v/>
      </c>
      <c r="FJ17" t="str">
        <f t="shared" si="57"/>
        <v/>
      </c>
      <c r="FK17">
        <f t="shared" si="58"/>
        <v>-0.19884054802382434</v>
      </c>
      <c r="FL17">
        <f t="shared" si="59"/>
        <v>-0.21410889104874387</v>
      </c>
      <c r="FM17">
        <f t="shared" si="60"/>
        <v>9.6991504117692307E-2</v>
      </c>
      <c r="FN17">
        <f t="shared" si="61"/>
        <v>-4.3059287942417535E-2</v>
      </c>
      <c r="FO17">
        <f t="shared" si="62"/>
        <v>0.11926403764027738</v>
      </c>
      <c r="FP17" t="str">
        <f t="shared" si="63"/>
        <v/>
      </c>
      <c r="FQ17">
        <f t="shared" si="64"/>
        <v>-0.36555588037127151</v>
      </c>
      <c r="FR17" t="str">
        <f t="shared" si="65"/>
        <v/>
      </c>
      <c r="FS17">
        <f t="shared" si="66"/>
        <v>0.10966545635249147</v>
      </c>
      <c r="FT17">
        <f t="shared" si="67"/>
        <v>5.7857092273918331E-2</v>
      </c>
      <c r="FU17">
        <f t="shared" si="68"/>
        <v>-0.5774920137086943</v>
      </c>
      <c r="FV17">
        <f t="shared" si="69"/>
        <v>2.648952981441921E-2</v>
      </c>
      <c r="FW17">
        <f t="shared" si="70"/>
        <v>0.26164287802293851</v>
      </c>
      <c r="FX17">
        <f t="shared" si="71"/>
        <v>5.8614350338455079E-2</v>
      </c>
      <c r="FY17">
        <f t="shared" si="72"/>
        <v>0.33203730360883688</v>
      </c>
      <c r="FZ17">
        <f t="shared" si="73"/>
        <v>0.1527165903827219</v>
      </c>
      <c r="GA17" t="str">
        <f t="shared" si="74"/>
        <v/>
      </c>
      <c r="GB17">
        <f t="shared" si="75"/>
        <v>0.3384950741705357</v>
      </c>
      <c r="GC17" t="str">
        <f t="shared" si="76"/>
        <v/>
      </c>
      <c r="GD17" t="str">
        <f t="shared" si="77"/>
        <v/>
      </c>
      <c r="GE17" t="str">
        <f t="shared" si="78"/>
        <v/>
      </c>
      <c r="GF17">
        <f t="shared" si="79"/>
        <v>0.61743865167811052</v>
      </c>
      <c r="GG17">
        <f t="shared" si="80"/>
        <v>1.8947213063223334E-2</v>
      </c>
      <c r="GH17">
        <f t="shared" si="81"/>
        <v>0.5014429047205442</v>
      </c>
      <c r="GI17">
        <f t="shared" si="82"/>
        <v>6.5910998981002278E-2</v>
      </c>
      <c r="GJ17">
        <f t="shared" si="83"/>
        <v>4.2136558788126166E-2</v>
      </c>
      <c r="GK17">
        <f t="shared" si="84"/>
        <v>-0.13215509193483443</v>
      </c>
      <c r="GL17" t="str">
        <f t="shared" si="85"/>
        <v/>
      </c>
      <c r="GM17">
        <f t="shared" si="86"/>
        <v>0.12088499872489322</v>
      </c>
      <c r="GN17">
        <f t="shared" si="87"/>
        <v>7.3564357550707671E-2</v>
      </c>
      <c r="GO17">
        <f t="shared" si="88"/>
        <v>0.10792595958414397</v>
      </c>
      <c r="GP17">
        <f t="shared" si="89"/>
        <v>0.13772680639072732</v>
      </c>
      <c r="GQ17">
        <f t="shared" si="90"/>
        <v>0.88827968080719932</v>
      </c>
      <c r="GR17">
        <f t="shared" si="91"/>
        <v>0.395675329704678</v>
      </c>
      <c r="GS17">
        <f t="shared" si="92"/>
        <v>-0.14255070202808118</v>
      </c>
      <c r="GT17">
        <f t="shared" si="93"/>
        <v>2.3995304717243204E-2</v>
      </c>
      <c r="GU17" t="str">
        <f t="shared" si="94"/>
        <v/>
      </c>
      <c r="GV17" t="str">
        <f t="shared" si="95"/>
        <v/>
      </c>
      <c r="GW17">
        <f t="shared" si="96"/>
        <v>-1.28604709551976E-2</v>
      </c>
      <c r="GX17" t="str">
        <f t="shared" si="97"/>
        <v/>
      </c>
    </row>
    <row r="18" spans="1:206" x14ac:dyDescent="0.4">
      <c r="A18">
        <f t="shared" si="2"/>
        <v>1</v>
      </c>
      <c r="B18" t="str">
        <f t="shared" si="0"/>
        <v>Albania</v>
      </c>
      <c r="C18" s="7">
        <v>2016</v>
      </c>
      <c r="D18">
        <f t="shared" si="1"/>
        <v>1.1185917188350381E-2</v>
      </c>
      <c r="H18">
        <v>16</v>
      </c>
      <c r="I18" s="1" t="s">
        <v>41</v>
      </c>
      <c r="R18" s="7">
        <v>2015</v>
      </c>
      <c r="S18" s="2">
        <v>128187.91840184</v>
      </c>
      <c r="T18" s="3">
        <v>23477.370767</v>
      </c>
      <c r="U18" s="2">
        <v>178967.00963727399</v>
      </c>
      <c r="V18" s="3">
        <v>1640372.32</v>
      </c>
      <c r="W18" s="2"/>
      <c r="X18" s="3">
        <v>159171.79999999999</v>
      </c>
      <c r="Y18" s="2"/>
      <c r="Z18" s="3">
        <v>5121.5561399999997</v>
      </c>
      <c r="AA18" s="2"/>
      <c r="AB18" s="3">
        <v>99.430551690000001</v>
      </c>
      <c r="AC18" s="2">
        <v>23881.291017269999</v>
      </c>
      <c r="AD18" s="3">
        <v>8242.0580000000009</v>
      </c>
      <c r="AE18" s="2">
        <v>508834</v>
      </c>
      <c r="AF18" s="3">
        <v>997.33341629299503</v>
      </c>
      <c r="AG18" s="2"/>
      <c r="AH18" s="3">
        <v>3663549.6954255002</v>
      </c>
      <c r="AI18" s="2">
        <v>7016</v>
      </c>
      <c r="AJ18" s="3">
        <v>1072742.0719999999</v>
      </c>
      <c r="AK18" s="2">
        <v>8768</v>
      </c>
      <c r="AL18" s="3">
        <v>20618</v>
      </c>
      <c r="AM18" s="2"/>
      <c r="AN18" s="3">
        <v>173223.625</v>
      </c>
      <c r="AO18" s="2"/>
      <c r="AP18" s="3">
        <v>24406</v>
      </c>
      <c r="AQ18" s="2">
        <v>4566392.7695881398</v>
      </c>
      <c r="AR18" s="3"/>
      <c r="AS18" s="2"/>
      <c r="AT18" s="3">
        <v>1993559.3919798599</v>
      </c>
      <c r="AU18" s="2">
        <v>12324.32</v>
      </c>
      <c r="AV18" s="3"/>
      <c r="AW18" s="2">
        <v>18846</v>
      </c>
      <c r="AX18" s="3">
        <v>1464.193</v>
      </c>
      <c r="AY18" s="2">
        <v>1134.1919341810999</v>
      </c>
      <c r="AZ18" s="3">
        <v>88968</v>
      </c>
      <c r="BA18" s="2">
        <v>17818</v>
      </c>
      <c r="BB18" s="3">
        <v>4268.4253337983</v>
      </c>
      <c r="BC18" s="2">
        <v>14579.44115153</v>
      </c>
      <c r="BD18" s="3">
        <v>50365.544000000002</v>
      </c>
      <c r="BE18" s="2"/>
      <c r="BF18" s="3"/>
      <c r="BG18" s="2">
        <v>8344278.2920000004</v>
      </c>
      <c r="BH18" s="3">
        <v>434857485.08670098</v>
      </c>
      <c r="BI18" s="2">
        <v>302847.90000000002</v>
      </c>
      <c r="BJ18" s="3">
        <v>3725.8457674199999</v>
      </c>
      <c r="BK18" s="2">
        <v>1341056.4639999999</v>
      </c>
      <c r="BL18" s="3">
        <v>110404.176146674</v>
      </c>
      <c r="BM18" s="2">
        <v>309001940</v>
      </c>
      <c r="BN18" s="3">
        <v>9286.1059428348708</v>
      </c>
      <c r="BO18" s="2">
        <v>522.40700000000004</v>
      </c>
      <c r="BP18" s="3">
        <v>4967.3850000000002</v>
      </c>
      <c r="BQ18" s="2">
        <v>56429.09761502</v>
      </c>
      <c r="BR18" s="3">
        <v>12610.912104970001</v>
      </c>
      <c r="BS18" s="2"/>
      <c r="BT18" s="3">
        <v>2704.4879999999998</v>
      </c>
      <c r="BU18" s="2">
        <v>58078.791989750003</v>
      </c>
      <c r="BV18" s="3">
        <v>623205.4</v>
      </c>
      <c r="BW18" s="2">
        <v>284.27600000000001</v>
      </c>
      <c r="BX18" s="3">
        <v>29673</v>
      </c>
      <c r="BY18" s="2"/>
      <c r="BZ18" s="3">
        <v>16269.9343685481</v>
      </c>
      <c r="CA18" s="2"/>
      <c r="CB18" s="3">
        <v>69214.726999999999</v>
      </c>
      <c r="CC18" s="2">
        <v>2370170</v>
      </c>
      <c r="CD18" s="3">
        <v>163026.70000000001</v>
      </c>
      <c r="CE18" s="2">
        <v>670.12699999999995</v>
      </c>
      <c r="CF18" s="3">
        <v>424450.68113325001</v>
      </c>
      <c r="CG18" s="2">
        <v>378133.275609</v>
      </c>
      <c r="CH18" s="3">
        <v>3982237</v>
      </c>
      <c r="CI18" s="2">
        <v>219052.19099999999</v>
      </c>
      <c r="CJ18" s="3"/>
      <c r="CK18" s="2">
        <v>102503</v>
      </c>
      <c r="CL18" s="3"/>
      <c r="CM18" s="2"/>
      <c r="CN18" s="3"/>
      <c r="CO18" s="2">
        <v>343.65138183507202</v>
      </c>
      <c r="CP18" s="3">
        <v>893200.95900000003</v>
      </c>
      <c r="CQ18" s="2">
        <v>30113.164360999999</v>
      </c>
      <c r="CR18" s="3">
        <v>2695980</v>
      </c>
      <c r="CS18" s="2">
        <v>793362.76110569597</v>
      </c>
      <c r="CT18" s="3"/>
      <c r="CU18" s="2">
        <v>403353.80499400001</v>
      </c>
      <c r="CV18" s="3">
        <v>1855397.07</v>
      </c>
      <c r="CW18" s="2">
        <v>114.583</v>
      </c>
      <c r="CX18" s="3">
        <v>11958.88</v>
      </c>
      <c r="CY18" s="2">
        <v>145169.04800000001</v>
      </c>
      <c r="CZ18" s="3">
        <v>880615.86396309605</v>
      </c>
      <c r="DA18" s="2">
        <v>66169.009544689994</v>
      </c>
      <c r="DB18" s="3">
        <v>92862</v>
      </c>
      <c r="DC18" s="2">
        <v>1086502</v>
      </c>
      <c r="DD18" s="3"/>
      <c r="DE18" s="2"/>
      <c r="DF18" s="3">
        <v>15611.977999999999</v>
      </c>
      <c r="DG18" s="2"/>
      <c r="DI18" s="7">
        <v>2015</v>
      </c>
      <c r="DJ18">
        <f t="shared" si="5"/>
        <v>-4.9030024833103258E-3</v>
      </c>
      <c r="DK18">
        <f t="shared" si="6"/>
        <v>3.3564995782165541E-2</v>
      </c>
      <c r="DL18">
        <f t="shared" si="7"/>
        <v>3.7896946614399241E-2</v>
      </c>
      <c r="DM18">
        <f t="shared" si="8"/>
        <v>7.6966417507730478E-2</v>
      </c>
      <c r="DN18" t="str">
        <f t="shared" si="9"/>
        <v/>
      </c>
      <c r="DO18">
        <f t="shared" si="10"/>
        <v>0.13897205303169069</v>
      </c>
      <c r="DP18" t="str">
        <f t="shared" si="11"/>
        <v/>
      </c>
      <c r="DQ18" t="str">
        <f t="shared" si="12"/>
        <v/>
      </c>
      <c r="DR18" t="str">
        <f t="shared" si="13"/>
        <v/>
      </c>
      <c r="DS18">
        <f t="shared" si="14"/>
        <v>-0.72079695341694605</v>
      </c>
      <c r="DT18">
        <f t="shared" si="15"/>
        <v>0.25003037919148663</v>
      </c>
      <c r="DU18">
        <f t="shared" si="16"/>
        <v>7.2618717312168179E-2</v>
      </c>
      <c r="DV18">
        <f t="shared" si="17"/>
        <v>0.15289053029873911</v>
      </c>
      <c r="DW18">
        <f t="shared" si="18"/>
        <v>3.4607811603836636E-2</v>
      </c>
      <c r="DX18" t="str">
        <f t="shared" si="19"/>
        <v/>
      </c>
      <c r="DY18">
        <f t="shared" si="20"/>
        <v>0.29589030284028217</v>
      </c>
      <c r="DZ18">
        <f t="shared" si="21"/>
        <v>-0.22943437671609002</v>
      </c>
      <c r="EA18">
        <f t="shared" si="22"/>
        <v>6.0589301009666308E-2</v>
      </c>
      <c r="EB18">
        <f t="shared" si="23"/>
        <v>0.13369537108869922</v>
      </c>
      <c r="EC18">
        <f t="shared" si="24"/>
        <v>-9.1718061674008755E-2</v>
      </c>
      <c r="ED18" t="str">
        <f t="shared" si="25"/>
        <v/>
      </c>
      <c r="EE18">
        <f t="shared" si="26"/>
        <v>0.1330319364878576</v>
      </c>
      <c r="EF18" t="str">
        <f t="shared" si="27"/>
        <v/>
      </c>
      <c r="EG18">
        <f t="shared" si="28"/>
        <v>-2.0193504355855318E-2</v>
      </c>
      <c r="EH18">
        <f t="shared" si="29"/>
        <v>0.13877294734513201</v>
      </c>
      <c r="EI18" t="str">
        <f t="shared" si="30"/>
        <v/>
      </c>
      <c r="EJ18" t="str">
        <f t="shared" si="31"/>
        <v/>
      </c>
      <c r="EK18">
        <f t="shared" si="32"/>
        <v>9.2935915224745536E-4</v>
      </c>
      <c r="EL18">
        <f t="shared" si="33"/>
        <v>-0.12206792798095045</v>
      </c>
      <c r="EM18" t="str">
        <f t="shared" si="34"/>
        <v/>
      </c>
      <c r="EN18">
        <f t="shared" si="35"/>
        <v>9.8379764541321801E-2</v>
      </c>
      <c r="EO18">
        <f t="shared" si="36"/>
        <v>0.10856778142288337</v>
      </c>
      <c r="EP18">
        <f t="shared" si="37"/>
        <v>0.14163071820955531</v>
      </c>
      <c r="EQ18">
        <f t="shared" si="38"/>
        <v>2.5745085605580309E-2</v>
      </c>
      <c r="ER18">
        <f t="shared" si="39"/>
        <v>-3.4777898158179887E-2</v>
      </c>
      <c r="ES18">
        <f t="shared" si="40"/>
        <v>0.52660580845038751</v>
      </c>
      <c r="ET18">
        <f t="shared" si="41"/>
        <v>0.14284991692254834</v>
      </c>
      <c r="EU18">
        <f t="shared" si="42"/>
        <v>0.15637806770368656</v>
      </c>
      <c r="EV18" t="str">
        <f t="shared" si="43"/>
        <v/>
      </c>
      <c r="EW18" t="str">
        <f t="shared" si="44"/>
        <v/>
      </c>
      <c r="EX18">
        <f t="shared" si="45"/>
        <v>0.17434176428997383</v>
      </c>
      <c r="EY18">
        <f t="shared" si="46"/>
        <v>4.9774556920213042E-2</v>
      </c>
      <c r="EZ18">
        <f t="shared" si="47"/>
        <v>8.1722495626288971E-2</v>
      </c>
      <c r="FA18" t="str">
        <f t="shared" si="48"/>
        <v/>
      </c>
      <c r="FB18">
        <f t="shared" si="49"/>
        <v>-3.7391217863051995E-2</v>
      </c>
      <c r="FC18">
        <f t="shared" si="50"/>
        <v>0.10638132523589516</v>
      </c>
      <c r="FD18">
        <f t="shared" si="51"/>
        <v>-0.1010564992625218</v>
      </c>
      <c r="FE18">
        <f t="shared" si="52"/>
        <v>0.11767187036518756</v>
      </c>
      <c r="FF18">
        <f t="shared" si="53"/>
        <v>0.25225505965151163</v>
      </c>
      <c r="FG18" t="str">
        <f t="shared" si="54"/>
        <v/>
      </c>
      <c r="FH18">
        <f t="shared" si="55"/>
        <v>0.23062169884256734</v>
      </c>
      <c r="FI18" t="str">
        <f t="shared" si="56"/>
        <v/>
      </c>
      <c r="FJ18" t="str">
        <f t="shared" si="57"/>
        <v/>
      </c>
      <c r="FK18">
        <f t="shared" si="58"/>
        <v>4.7660317500927425</v>
      </c>
      <c r="FL18">
        <f t="shared" si="59"/>
        <v>0.44365067806448333</v>
      </c>
      <c r="FM18">
        <f t="shared" si="60"/>
        <v>0.10770712548474659</v>
      </c>
      <c r="FN18">
        <f t="shared" si="61"/>
        <v>-2.7630885843874076E-2</v>
      </c>
      <c r="FO18">
        <f t="shared" si="62"/>
        <v>0.12760782823484695</v>
      </c>
      <c r="FP18" t="str">
        <f t="shared" si="63"/>
        <v/>
      </c>
      <c r="FQ18">
        <f t="shared" si="64"/>
        <v>0.20252931476182412</v>
      </c>
      <c r="FR18" t="str">
        <f t="shared" si="65"/>
        <v/>
      </c>
      <c r="FS18">
        <f t="shared" si="66"/>
        <v>5.0926873633952985E-2</v>
      </c>
      <c r="FT18">
        <f t="shared" si="67"/>
        <v>7.9368418943424279E-2</v>
      </c>
      <c r="FU18">
        <f t="shared" si="68"/>
        <v>1.1789274749831931</v>
      </c>
      <c r="FV18">
        <f t="shared" si="69"/>
        <v>3.6828278077249088E-2</v>
      </c>
      <c r="FW18">
        <f t="shared" si="70"/>
        <v>0.11602264120894046</v>
      </c>
      <c r="FX18">
        <f t="shared" si="71"/>
        <v>6.9765646043505214E-2</v>
      </c>
      <c r="FY18">
        <f t="shared" si="72"/>
        <v>0.1286307394982229</v>
      </c>
      <c r="FZ18">
        <f t="shared" si="73"/>
        <v>0.19883679132399568</v>
      </c>
      <c r="GA18" t="str">
        <f t="shared" si="74"/>
        <v/>
      </c>
      <c r="GB18">
        <f t="shared" si="75"/>
        <v>8.3976650240054074E-2</v>
      </c>
      <c r="GC18">
        <f t="shared" si="76"/>
        <v>-1</v>
      </c>
      <c r="GD18" t="str">
        <f t="shared" si="77"/>
        <v/>
      </c>
      <c r="GE18" t="str">
        <f t="shared" si="78"/>
        <v/>
      </c>
      <c r="GF18">
        <f t="shared" si="79"/>
        <v>0.16434225391794577</v>
      </c>
      <c r="GG18">
        <f t="shared" si="80"/>
        <v>3.6667920524378061E-2</v>
      </c>
      <c r="GH18">
        <f t="shared" si="81"/>
        <v>0.55955560189594267</v>
      </c>
      <c r="GI18">
        <f t="shared" si="82"/>
        <v>8.0638864326708193E-2</v>
      </c>
      <c r="GJ18">
        <f t="shared" si="83"/>
        <v>3.5194814196337854E-2</v>
      </c>
      <c r="GK18">
        <f t="shared" si="84"/>
        <v>-1</v>
      </c>
      <c r="GL18" t="str">
        <f t="shared" si="85"/>
        <v/>
      </c>
      <c r="GM18">
        <f t="shared" si="86"/>
        <v>9.3899827966676286E-2</v>
      </c>
      <c r="GN18">
        <f t="shared" si="87"/>
        <v>0.20202465250458945</v>
      </c>
      <c r="GO18">
        <f t="shared" si="88"/>
        <v>8.330920721515267E-2</v>
      </c>
      <c r="GP18">
        <f t="shared" si="89"/>
        <v>0.14021307978677844</v>
      </c>
      <c r="GQ18">
        <f t="shared" si="90"/>
        <v>0.11396639800360409</v>
      </c>
      <c r="GR18">
        <f t="shared" si="91"/>
        <v>-7.846370137772507E-2</v>
      </c>
      <c r="GS18">
        <f t="shared" si="92"/>
        <v>5.6856947919035061E-3</v>
      </c>
      <c r="GT18">
        <f t="shared" si="93"/>
        <v>3.1020713372024611E-2</v>
      </c>
      <c r="GU18" t="str">
        <f t="shared" si="94"/>
        <v/>
      </c>
      <c r="GV18" t="str">
        <f t="shared" si="95"/>
        <v/>
      </c>
      <c r="GW18">
        <f t="shared" si="96"/>
        <v>1.7637245314931604E-2</v>
      </c>
      <c r="GX18" t="str">
        <f t="shared" si="97"/>
        <v/>
      </c>
    </row>
    <row r="19" spans="1:206" x14ac:dyDescent="0.4">
      <c r="A19">
        <f t="shared" si="2"/>
        <v>1</v>
      </c>
      <c r="B19" t="str">
        <f t="shared" si="0"/>
        <v>Albania</v>
      </c>
      <c r="C19" s="7">
        <v>2017</v>
      </c>
      <c r="D19">
        <f t="shared" si="1"/>
        <v>3.9451399799205866E-2</v>
      </c>
      <c r="H19">
        <v>17</v>
      </c>
      <c r="I19" s="1" t="s">
        <v>42</v>
      </c>
      <c r="R19" s="7">
        <v>2016</v>
      </c>
      <c r="S19" s="2">
        <v>129621.81784163001</v>
      </c>
      <c r="T19" s="3">
        <v>29824.313290999999</v>
      </c>
      <c r="U19" s="2">
        <v>183688.78099999999</v>
      </c>
      <c r="V19" s="3">
        <v>1717291.72</v>
      </c>
      <c r="W19" s="2"/>
      <c r="X19" s="3">
        <v>194846.3</v>
      </c>
      <c r="Y19" s="2">
        <v>2482.9207914757999</v>
      </c>
      <c r="Z19" s="3">
        <v>5330.06</v>
      </c>
      <c r="AA19" s="2"/>
      <c r="AB19" s="3">
        <v>6224.5888338100003</v>
      </c>
      <c r="AC19" s="2">
        <v>29323.458233739999</v>
      </c>
      <c r="AD19" s="3">
        <v>8765.2620000000006</v>
      </c>
      <c r="AE19" s="2">
        <v>543662</v>
      </c>
      <c r="AF19" s="3">
        <v>1001.3838290075699</v>
      </c>
      <c r="AG19" s="2"/>
      <c r="AH19" s="3">
        <v>4675610.3051461102</v>
      </c>
      <c r="AI19" s="2">
        <v>10329</v>
      </c>
      <c r="AJ19" s="3">
        <v>1146522.0549999999</v>
      </c>
      <c r="AK19" s="2">
        <v>19732</v>
      </c>
      <c r="AL19" s="3">
        <v>16763</v>
      </c>
      <c r="AM19" s="2"/>
      <c r="AN19" s="3">
        <v>181844.18100000001</v>
      </c>
      <c r="AO19" s="2"/>
      <c r="AP19" s="3">
        <v>21338</v>
      </c>
      <c r="AQ19" s="2">
        <v>5085911.9677256504</v>
      </c>
      <c r="AR19" s="3"/>
      <c r="AS19" s="2"/>
      <c r="AT19" s="3">
        <v>2064756.0744421701</v>
      </c>
      <c r="AU19" s="2">
        <v>12375.02</v>
      </c>
      <c r="AV19" s="3"/>
      <c r="AW19" s="2">
        <v>18066</v>
      </c>
      <c r="AX19" s="3">
        <v>1964.8040592459699</v>
      </c>
      <c r="AY19" s="2">
        <v>1263.7233446466</v>
      </c>
      <c r="AZ19" s="3">
        <v>70246</v>
      </c>
      <c r="BA19" s="2">
        <v>16400</v>
      </c>
      <c r="BB19" s="3">
        <v>5391.6246206448996</v>
      </c>
      <c r="BC19" s="2">
        <v>15908.743963479999</v>
      </c>
      <c r="BD19" s="3">
        <v>42643.23</v>
      </c>
      <c r="BE19" s="2"/>
      <c r="BF19" s="3">
        <v>757797.09950000001</v>
      </c>
      <c r="BG19" s="2">
        <v>9073793.2569999993</v>
      </c>
      <c r="BH19" s="3">
        <v>553756304.96140301</v>
      </c>
      <c r="BI19" s="2">
        <v>317345.09999999998</v>
      </c>
      <c r="BJ19" s="3">
        <v>3801.8205135150001</v>
      </c>
      <c r="BK19" s="2">
        <v>1241754.781</v>
      </c>
      <c r="BL19" s="3">
        <v>116804.017076473</v>
      </c>
      <c r="BM19" s="2">
        <v>315335000</v>
      </c>
      <c r="BN19" s="3">
        <v>8374.4062334506398</v>
      </c>
      <c r="BO19" s="2">
        <v>842.78963234000003</v>
      </c>
      <c r="BP19" s="3">
        <v>5806.9250000000002</v>
      </c>
      <c r="BQ19" s="2">
        <v>63099.079550770002</v>
      </c>
      <c r="BR19" s="3">
        <v>14941.73112393</v>
      </c>
      <c r="BS19" s="2"/>
      <c r="BT19" s="3">
        <v>3549.4009999999998</v>
      </c>
      <c r="BU19" s="2">
        <v>60207.592776828897</v>
      </c>
      <c r="BV19" s="3">
        <v>687599.67</v>
      </c>
      <c r="BW19" s="2">
        <v>315.64600000000002</v>
      </c>
      <c r="BX19" s="3">
        <v>32627.188639079999</v>
      </c>
      <c r="BY19" s="2">
        <v>149250.56427515301</v>
      </c>
      <c r="BZ19" s="3">
        <v>19084.11401877</v>
      </c>
      <c r="CA19" s="2"/>
      <c r="CB19" s="3">
        <v>73663.176000000007</v>
      </c>
      <c r="CC19" s="2">
        <v>2545678</v>
      </c>
      <c r="CD19" s="3">
        <v>163653.552</v>
      </c>
      <c r="CE19" s="2">
        <v>1746.1242280199999</v>
      </c>
      <c r="CF19" s="3">
        <v>503042.49</v>
      </c>
      <c r="CG19" s="2">
        <v>396810.31295300002</v>
      </c>
      <c r="CH19" s="3">
        <v>4493155</v>
      </c>
      <c r="CI19" s="2">
        <v>238644.56</v>
      </c>
      <c r="CJ19" s="3">
        <v>334.43599999999998</v>
      </c>
      <c r="CK19" s="2">
        <v>110484</v>
      </c>
      <c r="CL19" s="3"/>
      <c r="CM19" s="2"/>
      <c r="CN19" s="3"/>
      <c r="CO19" s="2">
        <v>357.94599172904998</v>
      </c>
      <c r="CP19" s="3">
        <v>920754.81499999994</v>
      </c>
      <c r="CQ19" s="2">
        <v>41713.832999999999</v>
      </c>
      <c r="CR19" s="3">
        <v>3151329.9755020002</v>
      </c>
      <c r="CS19" s="2">
        <v>818017.45789606497</v>
      </c>
      <c r="CT19" s="3"/>
      <c r="CU19" s="2">
        <v>457317.87520800001</v>
      </c>
      <c r="CV19" s="3">
        <v>1984379.99</v>
      </c>
      <c r="CW19" s="2">
        <v>152.553</v>
      </c>
      <c r="CX19" s="3">
        <v>12513.347</v>
      </c>
      <c r="CY19" s="2">
        <v>165525.04999999999</v>
      </c>
      <c r="CZ19" s="3">
        <v>902739.16940899799</v>
      </c>
      <c r="DA19" s="2">
        <v>58549.39240484</v>
      </c>
      <c r="DB19" s="3">
        <v>99630</v>
      </c>
      <c r="DC19" s="2">
        <v>2509812</v>
      </c>
      <c r="DD19" s="3"/>
      <c r="DE19" s="2"/>
      <c r="DF19" s="3">
        <v>18621.903999999999</v>
      </c>
      <c r="DG19" s="2"/>
      <c r="DI19" s="7">
        <v>2016</v>
      </c>
      <c r="DJ19">
        <f t="shared" si="5"/>
        <v>1.1185917188350381E-2</v>
      </c>
      <c r="DK19">
        <f t="shared" si="6"/>
        <v>0.27034298631605358</v>
      </c>
      <c r="DL19">
        <f t="shared" si="7"/>
        <v>2.6383473536804258E-2</v>
      </c>
      <c r="DM19">
        <f t="shared" si="8"/>
        <v>4.689142767295662E-2</v>
      </c>
      <c r="DN19" t="str">
        <f t="shared" si="9"/>
        <v/>
      </c>
      <c r="DO19">
        <f t="shared" si="10"/>
        <v>0.22412575594420625</v>
      </c>
      <c r="DP19" t="str">
        <f t="shared" si="11"/>
        <v/>
      </c>
      <c r="DQ19">
        <f t="shared" si="12"/>
        <v>4.0711036704559334E-2</v>
      </c>
      <c r="DR19" t="str">
        <f t="shared" si="13"/>
        <v/>
      </c>
      <c r="DS19">
        <f t="shared" si="14"/>
        <v>61.602376513174107</v>
      </c>
      <c r="DT19">
        <f t="shared" si="15"/>
        <v>0.22788412956964677</v>
      </c>
      <c r="DU19">
        <f t="shared" si="16"/>
        <v>6.347977653154091E-2</v>
      </c>
      <c r="DV19">
        <f t="shared" si="17"/>
        <v>6.8446683987312129E-2</v>
      </c>
      <c r="DW19">
        <f t="shared" si="18"/>
        <v>4.0612423572750078E-3</v>
      </c>
      <c r="DX19" t="str">
        <f t="shared" si="19"/>
        <v/>
      </c>
      <c r="DY19">
        <f t="shared" si="20"/>
        <v>0.27625136653238846</v>
      </c>
      <c r="DZ19">
        <f t="shared" si="21"/>
        <v>0.4722063854047891</v>
      </c>
      <c r="EA19">
        <f t="shared" si="22"/>
        <v>6.877700141138865E-2</v>
      </c>
      <c r="EB19">
        <f t="shared" si="23"/>
        <v>1.250456204379562</v>
      </c>
      <c r="EC19">
        <f t="shared" si="24"/>
        <v>-0.18697254825880294</v>
      </c>
      <c r="ED19" t="str">
        <f t="shared" si="25"/>
        <v/>
      </c>
      <c r="EE19">
        <f t="shared" si="26"/>
        <v>4.9765475119228242E-2</v>
      </c>
      <c r="EF19" t="str">
        <f t="shared" si="27"/>
        <v/>
      </c>
      <c r="EG19">
        <f t="shared" si="28"/>
        <v>-0.12570679341145619</v>
      </c>
      <c r="EH19">
        <f t="shared" si="29"/>
        <v>0.11377015170431082</v>
      </c>
      <c r="EI19" t="str">
        <f t="shared" si="30"/>
        <v/>
      </c>
      <c r="EJ19" t="str">
        <f t="shared" si="31"/>
        <v/>
      </c>
      <c r="EK19">
        <f t="shared" si="32"/>
        <v>3.5713349072385991E-2</v>
      </c>
      <c r="EL19">
        <f t="shared" si="33"/>
        <v>4.1138172329184819E-3</v>
      </c>
      <c r="EM19" t="str">
        <f t="shared" si="34"/>
        <v/>
      </c>
      <c r="EN19">
        <f t="shared" si="35"/>
        <v>-4.1388092964024237E-2</v>
      </c>
      <c r="EO19">
        <f t="shared" si="36"/>
        <v>0.34190237164497428</v>
      </c>
      <c r="EP19">
        <f t="shared" si="37"/>
        <v>0.11420589986740071</v>
      </c>
      <c r="EQ19">
        <f t="shared" si="38"/>
        <v>-0.21043521266073195</v>
      </c>
      <c r="ER19">
        <f t="shared" si="39"/>
        <v>-7.9582444718823697E-2</v>
      </c>
      <c r="ES19">
        <f t="shared" si="40"/>
        <v>0.2631413692428608</v>
      </c>
      <c r="ET19">
        <f t="shared" si="41"/>
        <v>9.1176527147647235E-2</v>
      </c>
      <c r="EU19">
        <f t="shared" si="42"/>
        <v>-0.15332533686124783</v>
      </c>
      <c r="EV19" t="str">
        <f t="shared" si="43"/>
        <v/>
      </c>
      <c r="EW19" t="str">
        <f t="shared" si="44"/>
        <v/>
      </c>
      <c r="EX19">
        <f t="shared" si="45"/>
        <v>8.7426969651697162E-2</v>
      </c>
      <c r="EY19">
        <f t="shared" si="46"/>
        <v>0.27342019846110333</v>
      </c>
      <c r="EZ19">
        <f t="shared" si="47"/>
        <v>4.7869574132757498E-2</v>
      </c>
      <c r="FA19">
        <f t="shared" si="48"/>
        <v>2.0391275119155061E-2</v>
      </c>
      <c r="FB19">
        <f t="shared" si="49"/>
        <v>-7.4047354205959759E-2</v>
      </c>
      <c r="FC19">
        <f t="shared" si="50"/>
        <v>5.7967380883280129E-2</v>
      </c>
      <c r="FD19">
        <f t="shared" si="51"/>
        <v>2.0495211130389768E-2</v>
      </c>
      <c r="FE19">
        <f t="shared" si="52"/>
        <v>-9.8178904591078364E-2</v>
      </c>
      <c r="FF19">
        <f t="shared" si="53"/>
        <v>0.61328166035294318</v>
      </c>
      <c r="FG19">
        <f t="shared" si="54"/>
        <v>0.16901045519926483</v>
      </c>
      <c r="FH19">
        <f t="shared" si="55"/>
        <v>0.11820110931518113</v>
      </c>
      <c r="FI19">
        <f t="shared" si="56"/>
        <v>0.18482557007446077</v>
      </c>
      <c r="FJ19" t="str">
        <f t="shared" si="57"/>
        <v/>
      </c>
      <c r="FK19">
        <f t="shared" si="58"/>
        <v>0.31241144349688366</v>
      </c>
      <c r="FL19">
        <f t="shared" si="59"/>
        <v>3.66536684760006E-2</v>
      </c>
      <c r="FM19">
        <f t="shared" si="60"/>
        <v>0.10332752251504873</v>
      </c>
      <c r="FN19">
        <f t="shared" si="61"/>
        <v>0.1103505044393478</v>
      </c>
      <c r="FO19">
        <f t="shared" si="62"/>
        <v>9.9558138343948999E-2</v>
      </c>
      <c r="FP19" t="str">
        <f t="shared" si="63"/>
        <v/>
      </c>
      <c r="FQ19">
        <f t="shared" si="64"/>
        <v>0.17296810094465265</v>
      </c>
      <c r="FR19" t="str">
        <f t="shared" si="65"/>
        <v/>
      </c>
      <c r="FS19">
        <f t="shared" si="66"/>
        <v>6.4270267222176658E-2</v>
      </c>
      <c r="FT19">
        <f t="shared" si="67"/>
        <v>7.404869692891225E-2</v>
      </c>
      <c r="FU19">
        <f t="shared" si="68"/>
        <v>3.8450879518507897E-3</v>
      </c>
      <c r="FV19">
        <f t="shared" si="69"/>
        <v>1.6056616552086398</v>
      </c>
      <c r="FW19">
        <f t="shared" si="70"/>
        <v>0.18516122687544301</v>
      </c>
      <c r="FX19">
        <f t="shared" si="71"/>
        <v>4.9392736764358736E-2</v>
      </c>
      <c r="FY19">
        <f t="shared" si="72"/>
        <v>0.12829924487166378</v>
      </c>
      <c r="FZ19">
        <f t="shared" si="73"/>
        <v>8.9441556875365924E-2</v>
      </c>
      <c r="GA19" t="str">
        <f t="shared" si="74"/>
        <v/>
      </c>
      <c r="GB19">
        <f t="shared" si="75"/>
        <v>7.7861135771635892E-2</v>
      </c>
      <c r="GC19" t="str">
        <f t="shared" si="76"/>
        <v/>
      </c>
      <c r="GD19" t="str">
        <f t="shared" si="77"/>
        <v/>
      </c>
      <c r="GE19" t="str">
        <f t="shared" si="78"/>
        <v/>
      </c>
      <c r="GF19">
        <f t="shared" si="79"/>
        <v>4.1596253207671907E-2</v>
      </c>
      <c r="GG19">
        <f t="shared" si="80"/>
        <v>3.084843978543006E-2</v>
      </c>
      <c r="GH19">
        <f t="shared" si="81"/>
        <v>0.38523578923589308</v>
      </c>
      <c r="GI19">
        <f t="shared" si="82"/>
        <v>0.16889961183020663</v>
      </c>
      <c r="GJ19">
        <f t="shared" si="83"/>
        <v>3.1076196160263692E-2</v>
      </c>
      <c r="GK19" t="str">
        <f t="shared" si="84"/>
        <v/>
      </c>
      <c r="GL19">
        <f t="shared" si="85"/>
        <v>0.13378842481677533</v>
      </c>
      <c r="GM19">
        <f t="shared" si="86"/>
        <v>6.9517690895135376E-2</v>
      </c>
      <c r="GN19">
        <f t="shared" si="87"/>
        <v>0.33137550945602756</v>
      </c>
      <c r="GO19">
        <f t="shared" si="88"/>
        <v>4.6364458879092352E-2</v>
      </c>
      <c r="GP19">
        <f t="shared" si="89"/>
        <v>0.14022274224736919</v>
      </c>
      <c r="GQ19">
        <f t="shared" si="90"/>
        <v>2.5122537931963729E-2</v>
      </c>
      <c r="GR19">
        <f t="shared" si="91"/>
        <v>-0.11515386420743945</v>
      </c>
      <c r="GS19">
        <f t="shared" si="92"/>
        <v>7.2882341539058038E-2</v>
      </c>
      <c r="GT19">
        <f t="shared" si="93"/>
        <v>1.309992986667305</v>
      </c>
      <c r="GU19" t="str">
        <f t="shared" si="94"/>
        <v/>
      </c>
      <c r="GV19" t="str">
        <f t="shared" si="95"/>
        <v/>
      </c>
      <c r="GW19">
        <f t="shared" si="96"/>
        <v>0.19279594168016367</v>
      </c>
      <c r="GX19" t="str">
        <f t="shared" si="97"/>
        <v/>
      </c>
    </row>
    <row r="20" spans="1:206" x14ac:dyDescent="0.4">
      <c r="A20">
        <f t="shared" si="2"/>
        <v>1</v>
      </c>
      <c r="B20" t="str">
        <f t="shared" si="0"/>
        <v>Albania</v>
      </c>
      <c r="C20" s="7">
        <v>2018</v>
      </c>
      <c r="D20">
        <f t="shared" si="1"/>
        <v>4.6407192517374796E-3</v>
      </c>
      <c r="H20">
        <v>18</v>
      </c>
      <c r="I20" s="1" t="s">
        <v>43</v>
      </c>
      <c r="R20" s="7">
        <v>2017</v>
      </c>
      <c r="S20" s="2">
        <v>134735.57999999999</v>
      </c>
      <c r="T20" s="3">
        <v>92736.688999999998</v>
      </c>
      <c r="U20" s="2">
        <v>209054.245</v>
      </c>
      <c r="V20" s="3">
        <v>1782489.16</v>
      </c>
      <c r="W20" s="2"/>
      <c r="X20" s="3">
        <v>228775.8</v>
      </c>
      <c r="Y20" s="2">
        <v>2517.90903347841</v>
      </c>
      <c r="Z20" s="3">
        <v>5970.28</v>
      </c>
      <c r="AA20" s="2">
        <v>145.41800000000001</v>
      </c>
      <c r="AB20" s="3">
        <v>4604.0699515400001</v>
      </c>
      <c r="AC20" s="2">
        <v>35674.770020409997</v>
      </c>
      <c r="AD20" s="3">
        <v>9189.6209999999992</v>
      </c>
      <c r="AE20" s="2">
        <v>575907</v>
      </c>
      <c r="AF20" s="3">
        <v>955.76322763923099</v>
      </c>
      <c r="AG20" s="2"/>
      <c r="AH20" s="3">
        <v>5669051.8308956297</v>
      </c>
      <c r="AI20" s="2">
        <v>12412</v>
      </c>
      <c r="AJ20" s="3">
        <v>1218225.1839999999</v>
      </c>
      <c r="AK20" s="2">
        <v>11434</v>
      </c>
      <c r="AL20" s="3">
        <v>14082</v>
      </c>
      <c r="AM20" s="2"/>
      <c r="AN20" s="3">
        <v>190484.34400000001</v>
      </c>
      <c r="AO20" s="2"/>
      <c r="AP20" s="3">
        <v>10094</v>
      </c>
      <c r="AQ20" s="2">
        <v>5426853.6552502504</v>
      </c>
      <c r="AR20" s="3"/>
      <c r="AS20" s="2"/>
      <c r="AT20" s="3">
        <v>2157272.3051570002</v>
      </c>
      <c r="AU20" s="2">
        <v>22494.581269099999</v>
      </c>
      <c r="AV20" s="3">
        <v>170234.77</v>
      </c>
      <c r="AW20" s="2">
        <v>15702</v>
      </c>
      <c r="AX20" s="3">
        <v>1901.7829165799999</v>
      </c>
      <c r="AY20" s="2">
        <v>1421.1257282394999</v>
      </c>
      <c r="AZ20" s="3">
        <v>59742</v>
      </c>
      <c r="BA20" s="2">
        <v>13582</v>
      </c>
      <c r="BB20" s="3">
        <v>6512.3190718224996</v>
      </c>
      <c r="BC20" s="2">
        <v>16096.44378172</v>
      </c>
      <c r="BD20" s="3">
        <v>41610.472999999998</v>
      </c>
      <c r="BE20" s="2"/>
      <c r="BF20" s="3">
        <v>833362.56401062</v>
      </c>
      <c r="BG20" s="2">
        <v>9093430.1750000007</v>
      </c>
      <c r="BH20" s="3">
        <v>573209034.42378497</v>
      </c>
      <c r="BI20" s="2">
        <v>330204.09999999998</v>
      </c>
      <c r="BJ20" s="3">
        <v>4360.0785199339998</v>
      </c>
      <c r="BK20" s="2">
        <v>1337375.0619999999</v>
      </c>
      <c r="BL20" s="3">
        <v>114509.826276165</v>
      </c>
      <c r="BM20" s="2">
        <v>324794386.89999998</v>
      </c>
      <c r="BN20" s="3">
        <v>10369.5867340393</v>
      </c>
      <c r="BO20" s="2">
        <v>1004.81471659</v>
      </c>
      <c r="BP20" s="3">
        <v>7136.1</v>
      </c>
      <c r="BQ20" s="2">
        <v>70351.161264850001</v>
      </c>
      <c r="BR20" s="3">
        <v>13594.59887867</v>
      </c>
      <c r="BS20" s="2"/>
      <c r="BT20" s="3">
        <v>4823.7150000000001</v>
      </c>
      <c r="BU20" s="2">
        <v>69216.043430784106</v>
      </c>
      <c r="BV20" s="3">
        <v>745683.43</v>
      </c>
      <c r="BW20" s="2">
        <v>323.84500000000003</v>
      </c>
      <c r="BX20" s="3">
        <v>35404.61</v>
      </c>
      <c r="BY20" s="2">
        <v>179994.80391850101</v>
      </c>
      <c r="BZ20" s="3">
        <v>22142.3030195272</v>
      </c>
      <c r="CA20" s="2"/>
      <c r="CB20" s="3">
        <v>78572.414000000004</v>
      </c>
      <c r="CC20" s="2">
        <v>2716058</v>
      </c>
      <c r="CD20" s="3">
        <v>156735</v>
      </c>
      <c r="CE20" s="2">
        <v>1961.643313</v>
      </c>
      <c r="CF20" s="3">
        <v>584101.03</v>
      </c>
      <c r="CG20" s="2">
        <v>390909.40077100002</v>
      </c>
      <c r="CH20" s="3">
        <v>5187464</v>
      </c>
      <c r="CI20" s="2">
        <v>262627.212</v>
      </c>
      <c r="CJ20" s="3">
        <v>396.40499999999997</v>
      </c>
      <c r="CK20" s="2">
        <v>120852</v>
      </c>
      <c r="CL20" s="3"/>
      <c r="CM20" s="2"/>
      <c r="CN20" s="3"/>
      <c r="CO20" s="2">
        <v>360.39037484852503</v>
      </c>
      <c r="CP20" s="3">
        <v>948896.728</v>
      </c>
      <c r="CQ20" s="2">
        <v>49188.213278392097</v>
      </c>
      <c r="CR20" s="3">
        <v>3358938.65</v>
      </c>
      <c r="CS20" s="2">
        <v>846052.24529868597</v>
      </c>
      <c r="CT20" s="3"/>
      <c r="CU20" s="2">
        <v>420455.95421</v>
      </c>
      <c r="CV20" s="3">
        <v>2093179.49308801</v>
      </c>
      <c r="CW20" s="2">
        <v>182.304</v>
      </c>
      <c r="CX20" s="3">
        <v>13412.574000000001</v>
      </c>
      <c r="CY20" s="2">
        <v>193234.68100000001</v>
      </c>
      <c r="CZ20" s="3">
        <v>721378.48836880003</v>
      </c>
      <c r="DA20" s="2">
        <v>48267.855780700003</v>
      </c>
      <c r="DB20" s="3">
        <v>74131</v>
      </c>
      <c r="DC20" s="2">
        <v>2587604</v>
      </c>
      <c r="DD20" s="3"/>
      <c r="DE20" s="2"/>
      <c r="DF20" s="3">
        <v>15563.287</v>
      </c>
      <c r="DG20" s="2"/>
      <c r="DI20" s="7">
        <v>2017</v>
      </c>
      <c r="DJ20">
        <f t="shared" si="5"/>
        <v>3.9451399799205866E-2</v>
      </c>
      <c r="DK20">
        <f t="shared" si="6"/>
        <v>2.1094324987521138</v>
      </c>
      <c r="DL20">
        <f t="shared" si="7"/>
        <v>0.13808934798255312</v>
      </c>
      <c r="DM20">
        <f t="shared" si="8"/>
        <v>3.7965267776403078E-2</v>
      </c>
      <c r="DN20" t="str">
        <f t="shared" si="9"/>
        <v/>
      </c>
      <c r="DO20">
        <f t="shared" si="10"/>
        <v>0.17413468975289748</v>
      </c>
      <c r="DP20">
        <f t="shared" si="11"/>
        <v>1.4091565918143534E-2</v>
      </c>
      <c r="DQ20">
        <f t="shared" si="12"/>
        <v>0.12011497056318299</v>
      </c>
      <c r="DR20" t="str">
        <f t="shared" si="13"/>
        <v/>
      </c>
      <c r="DS20">
        <f t="shared" si="14"/>
        <v>-0.26034151420056106</v>
      </c>
      <c r="DT20">
        <f t="shared" si="15"/>
        <v>0.21659490964684669</v>
      </c>
      <c r="DU20">
        <f t="shared" si="16"/>
        <v>4.8413726822997161E-2</v>
      </c>
      <c r="DV20">
        <f t="shared" si="17"/>
        <v>5.9310748222241028E-2</v>
      </c>
      <c r="DW20">
        <f t="shared" si="18"/>
        <v>-4.5557557498758117E-2</v>
      </c>
      <c r="DX20" t="str">
        <f t="shared" si="19"/>
        <v/>
      </c>
      <c r="DY20">
        <f t="shared" si="20"/>
        <v>0.21247312348852287</v>
      </c>
      <c r="DZ20">
        <f t="shared" si="21"/>
        <v>0.20166521444476726</v>
      </c>
      <c r="EA20">
        <f t="shared" si="22"/>
        <v>6.2539685728069117E-2</v>
      </c>
      <c r="EB20">
        <f t="shared" si="23"/>
        <v>-0.42053517129535778</v>
      </c>
      <c r="EC20">
        <f t="shared" si="24"/>
        <v>-0.15993557239157674</v>
      </c>
      <c r="ED20" t="str">
        <f t="shared" si="25"/>
        <v/>
      </c>
      <c r="EE20">
        <f t="shared" si="26"/>
        <v>4.7514102197199204E-2</v>
      </c>
      <c r="EF20" t="str">
        <f t="shared" si="27"/>
        <v/>
      </c>
      <c r="EG20">
        <f t="shared" si="28"/>
        <v>-0.52694723029337331</v>
      </c>
      <c r="EH20">
        <f t="shared" si="29"/>
        <v>6.7036490149290584E-2</v>
      </c>
      <c r="EI20" t="str">
        <f t="shared" si="30"/>
        <v/>
      </c>
      <c r="EJ20" t="str">
        <f t="shared" si="31"/>
        <v/>
      </c>
      <c r="EK20">
        <f t="shared" si="32"/>
        <v>4.4807341583835703E-2</v>
      </c>
      <c r="EL20">
        <f t="shared" si="33"/>
        <v>0.81774100317413612</v>
      </c>
      <c r="EM20" t="str">
        <f t="shared" si="34"/>
        <v/>
      </c>
      <c r="EN20">
        <f t="shared" si="35"/>
        <v>-0.13085353703088676</v>
      </c>
      <c r="EO20">
        <f t="shared" si="36"/>
        <v>-3.2075026702741871E-2</v>
      </c>
      <c r="EP20">
        <f t="shared" si="37"/>
        <v>0.12455446380704283</v>
      </c>
      <c r="EQ20">
        <f t="shared" si="38"/>
        <v>-0.14953164593001733</v>
      </c>
      <c r="ER20">
        <f t="shared" si="39"/>
        <v>-0.17182926829268297</v>
      </c>
      <c r="ES20">
        <f t="shared" si="40"/>
        <v>0.20785839705649845</v>
      </c>
      <c r="ET20">
        <f t="shared" si="41"/>
        <v>1.1798531591864281E-2</v>
      </c>
      <c r="EU20">
        <f t="shared" si="42"/>
        <v>-2.4218545358782761E-2</v>
      </c>
      <c r="EV20" t="str">
        <f t="shared" si="43"/>
        <v/>
      </c>
      <c r="EW20">
        <f t="shared" si="44"/>
        <v>9.9717278623101979E-2</v>
      </c>
      <c r="EX20">
        <f t="shared" si="45"/>
        <v>2.164135488193164E-3</v>
      </c>
      <c r="EY20">
        <f t="shared" si="46"/>
        <v>3.5128682577687087E-2</v>
      </c>
      <c r="EZ20">
        <f t="shared" si="47"/>
        <v>4.0520556328111024E-2</v>
      </c>
      <c r="FA20">
        <f t="shared" si="48"/>
        <v>0.14683965338039018</v>
      </c>
      <c r="FB20">
        <f t="shared" si="49"/>
        <v>7.7004157715419241E-2</v>
      </c>
      <c r="FC20">
        <f t="shared" si="50"/>
        <v>-1.96413690019408E-2</v>
      </c>
      <c r="FD20">
        <f t="shared" si="51"/>
        <v>2.9997897156991638E-2</v>
      </c>
      <c r="FE20">
        <f t="shared" si="52"/>
        <v>0.23824739867754818</v>
      </c>
      <c r="FF20">
        <f t="shared" si="53"/>
        <v>0.19224854938015601</v>
      </c>
      <c r="FG20">
        <f t="shared" si="54"/>
        <v>0.22889481093694175</v>
      </c>
      <c r="FH20">
        <f t="shared" si="55"/>
        <v>0.1149316561463456</v>
      </c>
      <c r="FI20">
        <f t="shared" si="56"/>
        <v>-9.0159047441463747E-2</v>
      </c>
      <c r="FJ20" t="str">
        <f t="shared" si="57"/>
        <v/>
      </c>
      <c r="FK20">
        <f t="shared" si="58"/>
        <v>0.35902226882789523</v>
      </c>
      <c r="FL20">
        <f t="shared" si="59"/>
        <v>0.14962316609047588</v>
      </c>
      <c r="FM20">
        <f t="shared" si="60"/>
        <v>8.4473222623856037E-2</v>
      </c>
      <c r="FN20">
        <f t="shared" si="61"/>
        <v>2.5975301445289922E-2</v>
      </c>
      <c r="FO20">
        <f t="shared" si="62"/>
        <v>8.5125978570929517E-2</v>
      </c>
      <c r="FP20">
        <f t="shared" si="63"/>
        <v>0.20599077660215093</v>
      </c>
      <c r="FQ20">
        <f t="shared" si="64"/>
        <v>0.16024788982864746</v>
      </c>
      <c r="FR20" t="str">
        <f t="shared" si="65"/>
        <v/>
      </c>
      <c r="FS20">
        <f t="shared" si="66"/>
        <v>6.6644397738158778E-2</v>
      </c>
      <c r="FT20">
        <f t="shared" si="67"/>
        <v>6.692912457899225E-2</v>
      </c>
      <c r="FU20">
        <f t="shared" si="68"/>
        <v>-4.2275599371042083E-2</v>
      </c>
      <c r="FV20">
        <f t="shared" si="69"/>
        <v>0.12342712020231561</v>
      </c>
      <c r="FW20">
        <f t="shared" si="70"/>
        <v>0.16113656721125103</v>
      </c>
      <c r="FX20">
        <f t="shared" si="71"/>
        <v>-1.4870863960380287E-2</v>
      </c>
      <c r="FY20">
        <f t="shared" si="72"/>
        <v>0.15452594001319775</v>
      </c>
      <c r="FZ20">
        <f t="shared" si="73"/>
        <v>0.10049528051257495</v>
      </c>
      <c r="GA20">
        <f t="shared" si="74"/>
        <v>0.18529404729155941</v>
      </c>
      <c r="GB20">
        <f t="shared" si="75"/>
        <v>9.384164222873892E-2</v>
      </c>
      <c r="GC20" t="str">
        <f t="shared" si="76"/>
        <v/>
      </c>
      <c r="GD20" t="str">
        <f t="shared" si="77"/>
        <v/>
      </c>
      <c r="GE20" t="str">
        <f t="shared" si="78"/>
        <v/>
      </c>
      <c r="GF20">
        <f t="shared" si="79"/>
        <v>6.8289160263186321E-3</v>
      </c>
      <c r="GG20">
        <f t="shared" si="80"/>
        <v>3.0563959635660609E-2</v>
      </c>
      <c r="GH20">
        <f t="shared" si="81"/>
        <v>0.17918229375833428</v>
      </c>
      <c r="GI20">
        <f t="shared" si="82"/>
        <v>6.587970035252444E-2</v>
      </c>
      <c r="GJ20">
        <f t="shared" si="83"/>
        <v>3.4271624807038048E-2</v>
      </c>
      <c r="GK20" t="str">
        <f t="shared" si="84"/>
        <v/>
      </c>
      <c r="GL20">
        <f t="shared" si="85"/>
        <v>-8.0604592552246612E-2</v>
      </c>
      <c r="GM20">
        <f t="shared" si="86"/>
        <v>5.4827958171463909E-2</v>
      </c>
      <c r="GN20">
        <f t="shared" si="87"/>
        <v>0.19502074688796678</v>
      </c>
      <c r="GO20">
        <f t="shared" si="88"/>
        <v>7.1861429240314356E-2</v>
      </c>
      <c r="GP20">
        <f t="shared" si="89"/>
        <v>0.16740445630434797</v>
      </c>
      <c r="GQ20">
        <f t="shared" si="90"/>
        <v>-0.20090042305235356</v>
      </c>
      <c r="GR20">
        <f t="shared" si="91"/>
        <v>-0.17560449736264161</v>
      </c>
      <c r="GS20">
        <f t="shared" si="92"/>
        <v>-0.25593696677707523</v>
      </c>
      <c r="GT20">
        <f t="shared" si="93"/>
        <v>3.0995150234360169E-2</v>
      </c>
      <c r="GU20" t="str">
        <f t="shared" si="94"/>
        <v/>
      </c>
      <c r="GV20" t="str">
        <f t="shared" si="95"/>
        <v/>
      </c>
      <c r="GW20">
        <f t="shared" si="96"/>
        <v>-0.16424834968540269</v>
      </c>
      <c r="GX20" t="str">
        <f t="shared" si="97"/>
        <v/>
      </c>
    </row>
    <row r="21" spans="1:206" ht="37.15" x14ac:dyDescent="0.4">
      <c r="A21">
        <f t="shared" si="2"/>
        <v>1</v>
      </c>
      <c r="B21" t="str">
        <f t="shared" si="0"/>
        <v>Albania</v>
      </c>
      <c r="C21" s="7">
        <v>2019</v>
      </c>
      <c r="D21">
        <f t="shared" si="1"/>
        <v>1.5269112154659092E-2</v>
      </c>
      <c r="H21">
        <v>19</v>
      </c>
      <c r="I21" s="1" t="s">
        <v>44</v>
      </c>
      <c r="R21" s="7">
        <v>2018</v>
      </c>
      <c r="S21" s="2">
        <v>135360.85</v>
      </c>
      <c r="T21" s="3">
        <v>220618.03899999999</v>
      </c>
      <c r="U21" s="2">
        <v>255209.364</v>
      </c>
      <c r="V21" s="3">
        <v>1854467.93</v>
      </c>
      <c r="W21" s="2"/>
      <c r="X21" s="3">
        <v>241568</v>
      </c>
      <c r="Y21" s="2">
        <v>2333.7106663825998</v>
      </c>
      <c r="Z21" s="3">
        <v>7096.18</v>
      </c>
      <c r="AA21" s="2">
        <v>150.614</v>
      </c>
      <c r="AB21" s="3">
        <v>6169.0000021100004</v>
      </c>
      <c r="AC21" s="2">
        <v>40648.0869183799</v>
      </c>
      <c r="AD21" s="3">
        <v>9497.8029999999999</v>
      </c>
      <c r="AE21" s="2">
        <v>606682</v>
      </c>
      <c r="AF21" s="3">
        <v>956.95782884400603</v>
      </c>
      <c r="AG21" s="2"/>
      <c r="AH21" s="3">
        <v>8176582.6562399296</v>
      </c>
      <c r="AI21" s="2">
        <v>17285</v>
      </c>
      <c r="AJ21" s="3">
        <v>1266948.9539999999</v>
      </c>
      <c r="AK21" s="2">
        <v>12201</v>
      </c>
      <c r="AL21" s="3">
        <v>12234</v>
      </c>
      <c r="AM21" s="2"/>
      <c r="AN21" s="3">
        <v>216046.88500000001</v>
      </c>
      <c r="AO21" s="2"/>
      <c r="AP21" s="3">
        <v>7349</v>
      </c>
      <c r="AQ21" s="2">
        <v>5669361.0662019104</v>
      </c>
      <c r="AR21" s="3">
        <v>1801009</v>
      </c>
      <c r="AS21" s="2"/>
      <c r="AT21" s="3">
        <v>2225560.2782239998</v>
      </c>
      <c r="AU21" s="2">
        <v>17468.32</v>
      </c>
      <c r="AV21" s="3">
        <v>186150.46</v>
      </c>
      <c r="AW21" s="2">
        <v>12467</v>
      </c>
      <c r="AX21" s="3">
        <v>3042.6149999999998</v>
      </c>
      <c r="AY21" s="2">
        <v>1603.2472835439</v>
      </c>
      <c r="AZ21" s="3">
        <v>58909.814408594997</v>
      </c>
      <c r="BA21" s="2">
        <v>12042</v>
      </c>
      <c r="BB21" s="3">
        <v>8705.7119429789</v>
      </c>
      <c r="BC21" s="2">
        <v>17047.43482817</v>
      </c>
      <c r="BD21" s="3">
        <v>55201.470582000002</v>
      </c>
      <c r="BE21" s="2"/>
      <c r="BF21" s="3">
        <v>958890.26749799994</v>
      </c>
      <c r="BG21" s="2">
        <v>10436018.816</v>
      </c>
      <c r="BH21" s="3">
        <v>645121105.093297</v>
      </c>
      <c r="BI21" s="2">
        <v>350837.3</v>
      </c>
      <c r="BJ21" s="3">
        <v>4592.989988796</v>
      </c>
      <c r="BK21" s="2">
        <v>1488717.298</v>
      </c>
      <c r="BL21" s="3">
        <v>119412.72374705</v>
      </c>
      <c r="BM21" s="2">
        <v>336051000</v>
      </c>
      <c r="BN21" s="3">
        <v>12250.687216754501</v>
      </c>
      <c r="BO21" s="2">
        <v>1165.07929242</v>
      </c>
      <c r="BP21" s="3">
        <v>7697.4030000000002</v>
      </c>
      <c r="BQ21" s="2">
        <v>81116.800021880001</v>
      </c>
      <c r="BR21" s="3">
        <v>15232.959161889999</v>
      </c>
      <c r="BS21" s="2"/>
      <c r="BT21" s="3">
        <v>5912.3429999999998</v>
      </c>
      <c r="BU21" s="2">
        <v>74315.664437305604</v>
      </c>
      <c r="BV21" s="3">
        <v>819607.45</v>
      </c>
      <c r="BW21" s="2">
        <v>359.98099999999999</v>
      </c>
      <c r="BX21" s="3">
        <v>37979.388923099999</v>
      </c>
      <c r="BY21" s="2">
        <v>201591.51562551301</v>
      </c>
      <c r="BZ21" s="3">
        <v>23054.636922411199</v>
      </c>
      <c r="CA21" s="2">
        <v>32515.373721529999</v>
      </c>
      <c r="CB21" s="3">
        <v>86936.111999999994</v>
      </c>
      <c r="CC21" s="2">
        <v>2844955</v>
      </c>
      <c r="CD21" s="3">
        <v>214846.1</v>
      </c>
      <c r="CE21" s="2">
        <v>2003.3282489999999</v>
      </c>
      <c r="CF21" s="3">
        <v>657491.18480689998</v>
      </c>
      <c r="CG21" s="2">
        <v>382198.19047199999</v>
      </c>
      <c r="CH21" s="3">
        <v>6410409</v>
      </c>
      <c r="CI21" s="2">
        <v>288495.65399999998</v>
      </c>
      <c r="CJ21" s="3">
        <v>433.65199999999999</v>
      </c>
      <c r="CK21" s="2">
        <v>138707</v>
      </c>
      <c r="CL21" s="3"/>
      <c r="CM21" s="2"/>
      <c r="CN21" s="3">
        <v>513438</v>
      </c>
      <c r="CO21" s="2">
        <v>302.92882334252101</v>
      </c>
      <c r="CP21" s="3">
        <v>988419.92</v>
      </c>
      <c r="CQ21" s="2"/>
      <c r="CR21" s="3">
        <v>2475091.1931870002</v>
      </c>
      <c r="CS21" s="2">
        <v>873982.576059115</v>
      </c>
      <c r="CT21" s="3"/>
      <c r="CU21" s="2">
        <v>520374.66429799999</v>
      </c>
      <c r="CV21" s="3">
        <v>2256301.91</v>
      </c>
      <c r="CW21" s="2">
        <v>199.03899999999999</v>
      </c>
      <c r="CX21" s="3">
        <v>14088.285</v>
      </c>
      <c r="CY21" s="2">
        <v>190056.52100000001</v>
      </c>
      <c r="CZ21" s="3">
        <v>836939.23052999994</v>
      </c>
      <c r="DA21" s="2">
        <v>44458.034148129998</v>
      </c>
      <c r="DB21" s="3">
        <v>75606</v>
      </c>
      <c r="DC21" s="2">
        <v>2748857.5350000001</v>
      </c>
      <c r="DD21" s="3"/>
      <c r="DE21" s="2"/>
      <c r="DF21" s="3"/>
      <c r="DG21" s="2"/>
      <c r="DI21" s="7">
        <v>2018</v>
      </c>
      <c r="DJ21">
        <f t="shared" si="5"/>
        <v>4.6407192517374796E-3</v>
      </c>
      <c r="DK21">
        <f t="shared" si="6"/>
        <v>1.378972566078998</v>
      </c>
      <c r="DL21">
        <f t="shared" si="7"/>
        <v>0.22078058735425343</v>
      </c>
      <c r="DM21">
        <f t="shared" si="8"/>
        <v>4.0381042205047679E-2</v>
      </c>
      <c r="DN21" t="str">
        <f t="shared" si="9"/>
        <v/>
      </c>
      <c r="DO21">
        <f t="shared" si="10"/>
        <v>5.5915879214497366E-2</v>
      </c>
      <c r="DP21">
        <f t="shared" si="11"/>
        <v>-7.3155290618798108E-2</v>
      </c>
      <c r="DQ21">
        <f t="shared" si="12"/>
        <v>0.18858412000777203</v>
      </c>
      <c r="DR21">
        <f t="shared" si="13"/>
        <v>3.5731477533730294E-2</v>
      </c>
      <c r="DS21">
        <f t="shared" si="14"/>
        <v>0.33990144959603663</v>
      </c>
      <c r="DT21">
        <f t="shared" si="15"/>
        <v>0.13940711867587674</v>
      </c>
      <c r="DU21">
        <f t="shared" si="16"/>
        <v>3.353587705086003E-2</v>
      </c>
      <c r="DV21">
        <f t="shared" si="17"/>
        <v>5.3437447365633606E-2</v>
      </c>
      <c r="DW21">
        <f t="shared" si="18"/>
        <v>1.2498924108284015E-3</v>
      </c>
      <c r="DX21" t="str">
        <f t="shared" si="19"/>
        <v/>
      </c>
      <c r="DY21">
        <f t="shared" si="20"/>
        <v>0.44231926257554521</v>
      </c>
      <c r="DZ21">
        <f t="shared" si="21"/>
        <v>0.39260393167902041</v>
      </c>
      <c r="EA21">
        <f t="shared" si="22"/>
        <v>3.9995700827672342E-2</v>
      </c>
      <c r="EB21">
        <f t="shared" si="23"/>
        <v>6.7080636697568696E-2</v>
      </c>
      <c r="EC21">
        <f t="shared" si="24"/>
        <v>-0.1312313591819344</v>
      </c>
      <c r="ED21" t="str">
        <f t="shared" si="25"/>
        <v/>
      </c>
      <c r="EE21">
        <f t="shared" si="26"/>
        <v>0.13419759578771462</v>
      </c>
      <c r="EF21" t="str">
        <f t="shared" si="27"/>
        <v/>
      </c>
      <c r="EG21">
        <f t="shared" si="28"/>
        <v>-0.27194372894788987</v>
      </c>
      <c r="EH21">
        <f t="shared" si="29"/>
        <v>4.4686558060589077E-2</v>
      </c>
      <c r="EI21" t="str">
        <f t="shared" si="30"/>
        <v/>
      </c>
      <c r="EJ21" t="str">
        <f t="shared" si="31"/>
        <v/>
      </c>
      <c r="EK21">
        <f t="shared" si="32"/>
        <v>3.1654776684313823E-2</v>
      </c>
      <c r="EL21">
        <f t="shared" si="33"/>
        <v>-0.22344320211927637</v>
      </c>
      <c r="EM21">
        <f t="shared" si="34"/>
        <v>9.349259261195586E-2</v>
      </c>
      <c r="EN21">
        <f t="shared" si="35"/>
        <v>-0.2060247102279964</v>
      </c>
      <c r="EO21">
        <f t="shared" si="36"/>
        <v>0.59987502962302997</v>
      </c>
      <c r="EP21">
        <f t="shared" si="37"/>
        <v>0.12815302100681381</v>
      </c>
      <c r="EQ21">
        <f t="shared" si="38"/>
        <v>-1.392965738349905E-2</v>
      </c>
      <c r="ER21">
        <f t="shared" si="39"/>
        <v>-0.11338536298041524</v>
      </c>
      <c r="ES21">
        <f t="shared" si="40"/>
        <v>0.33680672690728142</v>
      </c>
      <c r="ET21">
        <f t="shared" si="41"/>
        <v>5.9080816815574977E-2</v>
      </c>
      <c r="EU21">
        <f t="shared" si="42"/>
        <v>0.3266244433703025</v>
      </c>
      <c r="EV21" t="str">
        <f t="shared" si="43"/>
        <v/>
      </c>
      <c r="EW21">
        <f t="shared" si="44"/>
        <v>0.15062796063608674</v>
      </c>
      <c r="EX21">
        <f t="shared" si="45"/>
        <v>0.14764380604044169</v>
      </c>
      <c r="EY21">
        <f t="shared" si="46"/>
        <v>0.12545522898431138</v>
      </c>
      <c r="EZ21">
        <f t="shared" si="47"/>
        <v>6.2486201715847844E-2</v>
      </c>
      <c r="FA21">
        <f t="shared" si="48"/>
        <v>5.3419099632528111E-2</v>
      </c>
      <c r="FB21">
        <f t="shared" si="49"/>
        <v>0.11316364444067983</v>
      </c>
      <c r="FC21">
        <f t="shared" si="50"/>
        <v>4.2816390787814296E-2</v>
      </c>
      <c r="FD21">
        <f t="shared" si="51"/>
        <v>3.4657658980620898E-2</v>
      </c>
      <c r="FE21">
        <f t="shared" si="52"/>
        <v>0.18140554015911592</v>
      </c>
      <c r="FF21">
        <f t="shared" si="53"/>
        <v>0.15949664468876756</v>
      </c>
      <c r="FG21">
        <f t="shared" si="54"/>
        <v>7.8656829360575165E-2</v>
      </c>
      <c r="FH21">
        <f t="shared" si="55"/>
        <v>0.15302716491772972</v>
      </c>
      <c r="FI21">
        <f t="shared" si="56"/>
        <v>0.12051552957480749</v>
      </c>
      <c r="FJ21" t="str">
        <f t="shared" si="57"/>
        <v/>
      </c>
      <c r="FK21">
        <f t="shared" si="58"/>
        <v>0.22568248746039088</v>
      </c>
      <c r="FL21">
        <f t="shared" si="59"/>
        <v>7.3676863827403016E-2</v>
      </c>
      <c r="FM21">
        <f t="shared" si="60"/>
        <v>9.9135929572687242E-2</v>
      </c>
      <c r="FN21">
        <f t="shared" si="61"/>
        <v>0.11158424554956836</v>
      </c>
      <c r="FO21">
        <f t="shared" si="62"/>
        <v>7.2724397277642572E-2</v>
      </c>
      <c r="FP21">
        <f t="shared" si="63"/>
        <v>0.11998519533258678</v>
      </c>
      <c r="FQ21">
        <f t="shared" si="64"/>
        <v>4.1203207366434125E-2</v>
      </c>
      <c r="FR21" t="str">
        <f t="shared" si="65"/>
        <v/>
      </c>
      <c r="FS21">
        <f t="shared" si="66"/>
        <v>0.10644573043154804</v>
      </c>
      <c r="FT21">
        <f t="shared" si="67"/>
        <v>4.7457381248854125E-2</v>
      </c>
      <c r="FU21">
        <f t="shared" si="68"/>
        <v>0.37076020033815049</v>
      </c>
      <c r="FV21">
        <f t="shared" si="69"/>
        <v>2.1250007951878702E-2</v>
      </c>
      <c r="FW21">
        <f t="shared" si="70"/>
        <v>0.12564633691349592</v>
      </c>
      <c r="FX21">
        <f t="shared" si="71"/>
        <v>-2.2284473798324322E-2</v>
      </c>
      <c r="FY21">
        <f t="shared" si="72"/>
        <v>0.23575006978361679</v>
      </c>
      <c r="FZ21">
        <f t="shared" si="73"/>
        <v>9.8498711550119022E-2</v>
      </c>
      <c r="GA21">
        <f t="shared" si="74"/>
        <v>9.3961983325134613E-2</v>
      </c>
      <c r="GB21">
        <f t="shared" si="75"/>
        <v>0.14774269354251479</v>
      </c>
      <c r="GC21" t="str">
        <f t="shared" si="76"/>
        <v/>
      </c>
      <c r="GD21" t="str">
        <f t="shared" si="77"/>
        <v/>
      </c>
      <c r="GE21" t="str">
        <f t="shared" si="78"/>
        <v/>
      </c>
      <c r="GF21">
        <f t="shared" si="79"/>
        <v>-0.15944252542858717</v>
      </c>
      <c r="GG21">
        <f t="shared" si="80"/>
        <v>4.1651731778339585E-2</v>
      </c>
      <c r="GH21">
        <f t="shared" si="81"/>
        <v>-1</v>
      </c>
      <c r="GI21">
        <f t="shared" si="82"/>
        <v>-0.26313295624288935</v>
      </c>
      <c r="GJ21">
        <f t="shared" si="83"/>
        <v>3.3012536655544933E-2</v>
      </c>
      <c r="GK21" t="str">
        <f t="shared" si="84"/>
        <v/>
      </c>
      <c r="GL21">
        <f t="shared" si="85"/>
        <v>0.2376437034308112</v>
      </c>
      <c r="GM21">
        <f t="shared" si="86"/>
        <v>7.7930448607319347E-2</v>
      </c>
      <c r="GN21">
        <f t="shared" si="87"/>
        <v>9.1797217833947675E-2</v>
      </c>
      <c r="GO21">
        <f t="shared" si="88"/>
        <v>5.0378920556188422E-2</v>
      </c>
      <c r="GP21">
        <f t="shared" si="89"/>
        <v>-1.6447151119834413E-2</v>
      </c>
      <c r="GQ21">
        <f t="shared" si="90"/>
        <v>0.16019432797685562</v>
      </c>
      <c r="GR21">
        <f t="shared" si="91"/>
        <v>-7.8930824063938809E-2</v>
      </c>
      <c r="GS21">
        <f t="shared" si="92"/>
        <v>1.989720899488745E-2</v>
      </c>
      <c r="GT21">
        <f t="shared" si="93"/>
        <v>6.2317702013136467E-2</v>
      </c>
      <c r="GU21" t="str">
        <f t="shared" si="94"/>
        <v/>
      </c>
      <c r="GV21" t="str">
        <f t="shared" si="95"/>
        <v/>
      </c>
      <c r="GW21">
        <f t="shared" si="96"/>
        <v>-1</v>
      </c>
      <c r="GX21" t="str">
        <f t="shared" si="97"/>
        <v/>
      </c>
    </row>
    <row r="22" spans="1:206" x14ac:dyDescent="0.4">
      <c r="A22">
        <f t="shared" si="2"/>
        <v>1</v>
      </c>
      <c r="B22" t="str">
        <f t="shared" si="0"/>
        <v>Albania</v>
      </c>
      <c r="C22" s="7">
        <v>2020</v>
      </c>
      <c r="D22">
        <f t="shared" si="1"/>
        <v>9.3210036492645587E-2</v>
      </c>
      <c r="H22">
        <v>20</v>
      </c>
      <c r="I22" s="1" t="s">
        <v>45</v>
      </c>
      <c r="R22" s="7">
        <v>2019</v>
      </c>
      <c r="S22" s="2">
        <v>137427.69</v>
      </c>
      <c r="T22" s="3">
        <v>316157.94799999997</v>
      </c>
      <c r="U22" s="2">
        <v>358759.52899999998</v>
      </c>
      <c r="V22" s="3">
        <v>1925117.66</v>
      </c>
      <c r="W22" s="2"/>
      <c r="X22" s="3">
        <v>258953.7</v>
      </c>
      <c r="Y22" s="2">
        <v>2358.5261072738899</v>
      </c>
      <c r="Z22" s="3">
        <v>8454.6</v>
      </c>
      <c r="AA22" s="2">
        <v>175.24199999999999</v>
      </c>
      <c r="AB22" s="3">
        <v>8554.2287577400002</v>
      </c>
      <c r="AC22" s="2">
        <v>44990.720962779997</v>
      </c>
      <c r="AD22" s="3">
        <v>9929.5010803572804</v>
      </c>
      <c r="AE22" s="2">
        <v>647689</v>
      </c>
      <c r="AF22" s="3">
        <v>968.03922888428099</v>
      </c>
      <c r="AG22" s="2"/>
      <c r="AH22" s="3">
        <v>11318683.629648499</v>
      </c>
      <c r="AI22" s="2">
        <v>16710</v>
      </c>
      <c r="AJ22" s="3">
        <v>1334192.3130000001</v>
      </c>
      <c r="AK22" s="2">
        <v>7237</v>
      </c>
      <c r="AL22" s="3">
        <v>10033</v>
      </c>
      <c r="AM22" s="2"/>
      <c r="AN22" s="3">
        <v>230872.236</v>
      </c>
      <c r="AO22" s="2"/>
      <c r="AP22" s="3">
        <v>8452</v>
      </c>
      <c r="AQ22" s="2">
        <v>5864623.2625682298</v>
      </c>
      <c r="AR22" s="3">
        <v>1953538</v>
      </c>
      <c r="AS22" s="2"/>
      <c r="AT22" s="3">
        <v>2327176.4991979999</v>
      </c>
      <c r="AU22" s="2">
        <v>23577.279999999999</v>
      </c>
      <c r="AV22" s="3">
        <v>209450.07</v>
      </c>
      <c r="AW22" s="2">
        <v>14827</v>
      </c>
      <c r="AX22" s="3">
        <v>676.14599999999996</v>
      </c>
      <c r="AY22" s="2">
        <v>1709.2385263491999</v>
      </c>
      <c r="AZ22" s="3">
        <v>172270.44681208499</v>
      </c>
      <c r="BA22" s="2">
        <v>11517</v>
      </c>
      <c r="BB22" s="3">
        <v>10217.1349099827</v>
      </c>
      <c r="BC22" s="2">
        <v>18883.718856520001</v>
      </c>
      <c r="BD22" s="3">
        <v>52480.732141</v>
      </c>
      <c r="BE22" s="2"/>
      <c r="BF22" s="3">
        <v>1006082.4271269999</v>
      </c>
      <c r="BG22" s="2">
        <v>15777019.049000001</v>
      </c>
      <c r="BH22" s="3">
        <v>711317588.83859897</v>
      </c>
      <c r="BI22" s="2">
        <v>388772.7</v>
      </c>
      <c r="BJ22" s="3">
        <v>4876.5068940069996</v>
      </c>
      <c r="BK22" s="2">
        <v>1933811.845</v>
      </c>
      <c r="BL22" s="3">
        <v>115934.001880764</v>
      </c>
      <c r="BM22" s="2">
        <v>351692000</v>
      </c>
      <c r="BN22" s="3">
        <v>15227.888788438901</v>
      </c>
      <c r="BO22" s="2">
        <v>1205.2976191600001</v>
      </c>
      <c r="BP22" s="3">
        <v>5983.2150000000001</v>
      </c>
      <c r="BQ22" s="2">
        <v>94615.188680670006</v>
      </c>
      <c r="BR22" s="3">
        <v>16710.719082349999</v>
      </c>
      <c r="BS22" s="2"/>
      <c r="BT22" s="3">
        <v>6385.3580000000002</v>
      </c>
      <c r="BU22" s="2">
        <v>78633.527905806404</v>
      </c>
      <c r="BV22" s="3">
        <v>910007.64</v>
      </c>
      <c r="BW22" s="2">
        <v>395.202</v>
      </c>
      <c r="BX22" s="3">
        <v>40420.265624430001</v>
      </c>
      <c r="BY22" s="2">
        <v>231182.818296716</v>
      </c>
      <c r="BZ22" s="3">
        <v>21741.565012838499</v>
      </c>
      <c r="CA22" s="2">
        <v>45198.923604590003</v>
      </c>
      <c r="CB22" s="3">
        <v>96463.331999999995</v>
      </c>
      <c r="CC22" s="2">
        <v>3011947</v>
      </c>
      <c r="CD22" s="3">
        <v>258459</v>
      </c>
      <c r="CE22" s="2">
        <v>2468.520102</v>
      </c>
      <c r="CF22" s="3">
        <v>737235.69944893999</v>
      </c>
      <c r="CG22" s="2">
        <v>401910.83997299999</v>
      </c>
      <c r="CH22" s="3">
        <v>7636884</v>
      </c>
      <c r="CI22" s="2">
        <v>312213.10700000002</v>
      </c>
      <c r="CJ22" s="3">
        <v>461.428</v>
      </c>
      <c r="CK22" s="2">
        <v>198099.61799999999</v>
      </c>
      <c r="CL22" s="3"/>
      <c r="CM22" s="2"/>
      <c r="CN22" s="3">
        <v>521155</v>
      </c>
      <c r="CO22" s="2">
        <v>285.15866196727802</v>
      </c>
      <c r="CP22" s="3">
        <v>1036345.3447133</v>
      </c>
      <c r="CQ22" s="2"/>
      <c r="CR22" s="3">
        <v>2593182.4915780001</v>
      </c>
      <c r="CS22" s="2">
        <v>902802.95443224697</v>
      </c>
      <c r="CT22" s="3"/>
      <c r="CU22" s="2">
        <v>484636.17463984003</v>
      </c>
      <c r="CV22" s="3">
        <v>2377081.42</v>
      </c>
      <c r="CW22" s="2">
        <v>203.36799999999999</v>
      </c>
      <c r="CX22" s="3">
        <v>15779.968999999999</v>
      </c>
      <c r="CY22" s="2">
        <v>201322.19500000001</v>
      </c>
      <c r="CZ22" s="3">
        <v>894990.02778999996</v>
      </c>
      <c r="DA22" s="2">
        <v>32611.048604079999</v>
      </c>
      <c r="DB22" s="3">
        <v>70762</v>
      </c>
      <c r="DC22" s="2">
        <v>2857726.7250000001</v>
      </c>
      <c r="DD22" s="3"/>
      <c r="DE22" s="2">
        <v>20325526.875999998</v>
      </c>
      <c r="DF22" s="3"/>
      <c r="DG22" s="2"/>
      <c r="DI22" s="7">
        <v>2019</v>
      </c>
      <c r="DJ22">
        <f t="shared" si="5"/>
        <v>1.5269112154659092E-2</v>
      </c>
      <c r="DK22">
        <f t="shared" si="6"/>
        <v>0.43305574391403234</v>
      </c>
      <c r="DL22">
        <f t="shared" si="7"/>
        <v>0.4057459466886959</v>
      </c>
      <c r="DM22">
        <f t="shared" si="8"/>
        <v>3.8097035196505091E-2</v>
      </c>
      <c r="DN22" t="str">
        <f t="shared" si="9"/>
        <v/>
      </c>
      <c r="DO22">
        <f t="shared" si="10"/>
        <v>7.1970211286263019E-2</v>
      </c>
      <c r="DP22">
        <f t="shared" si="11"/>
        <v>1.0633469370800563E-2</v>
      </c>
      <c r="DQ22">
        <f t="shared" si="12"/>
        <v>0.19142975516404603</v>
      </c>
      <c r="DR22">
        <f t="shared" si="13"/>
        <v>0.16351733570584392</v>
      </c>
      <c r="DS22">
        <f t="shared" si="14"/>
        <v>0.38664755305789811</v>
      </c>
      <c r="DT22">
        <f t="shared" si="15"/>
        <v>0.1068348936844179</v>
      </c>
      <c r="DU22">
        <f t="shared" si="16"/>
        <v>4.5452414664452379E-2</v>
      </c>
      <c r="DV22">
        <f t="shared" si="17"/>
        <v>6.759224766846561E-2</v>
      </c>
      <c r="DW22">
        <f t="shared" si="18"/>
        <v>1.1579820663216944E-2</v>
      </c>
      <c r="DX22" t="str">
        <f t="shared" si="19"/>
        <v/>
      </c>
      <c r="DY22">
        <f t="shared" si="20"/>
        <v>0.38428046355168766</v>
      </c>
      <c r="DZ22">
        <f t="shared" si="21"/>
        <v>-3.326583743129885E-2</v>
      </c>
      <c r="EA22">
        <f t="shared" si="22"/>
        <v>5.3075034150113165E-2</v>
      </c>
      <c r="EB22">
        <f t="shared" si="23"/>
        <v>-0.40685189738546024</v>
      </c>
      <c r="EC22">
        <f t="shared" si="24"/>
        <v>-0.17990845185548476</v>
      </c>
      <c r="ED22" t="str">
        <f t="shared" si="25"/>
        <v/>
      </c>
      <c r="EE22">
        <f t="shared" si="26"/>
        <v>6.8620989374597929E-2</v>
      </c>
      <c r="EF22" t="str">
        <f t="shared" si="27"/>
        <v/>
      </c>
      <c r="EG22">
        <f t="shared" si="28"/>
        <v>0.15008844740781058</v>
      </c>
      <c r="EH22">
        <f t="shared" si="29"/>
        <v>3.4441658254998453E-2</v>
      </c>
      <c r="EI22">
        <f t="shared" si="30"/>
        <v>8.4690859401590934E-2</v>
      </c>
      <c r="EJ22" t="str">
        <f t="shared" si="31"/>
        <v/>
      </c>
      <c r="EK22">
        <f t="shared" si="32"/>
        <v>4.5658714332864614E-2</v>
      </c>
      <c r="EL22">
        <f t="shared" si="33"/>
        <v>0.34971651538327664</v>
      </c>
      <c r="EM22">
        <f t="shared" si="34"/>
        <v>0.12516547098513753</v>
      </c>
      <c r="EN22">
        <f t="shared" si="35"/>
        <v>0.18929975134354704</v>
      </c>
      <c r="EO22">
        <f t="shared" si="36"/>
        <v>-0.77777471024102618</v>
      </c>
      <c r="EP22">
        <f t="shared" si="37"/>
        <v>6.6110352341287815E-2</v>
      </c>
      <c r="EQ22">
        <f t="shared" si="38"/>
        <v>1.9243080892638251</v>
      </c>
      <c r="ER22">
        <f t="shared" si="39"/>
        <v>-4.3597409068261039E-2</v>
      </c>
      <c r="ES22">
        <f t="shared" si="40"/>
        <v>0.17361279317572098</v>
      </c>
      <c r="ET22">
        <f t="shared" si="41"/>
        <v>0.10771614890209968</v>
      </c>
      <c r="EU22">
        <f t="shared" si="42"/>
        <v>-4.9287426807922308E-2</v>
      </c>
      <c r="EV22" t="str">
        <f t="shared" si="43"/>
        <v/>
      </c>
      <c r="EW22">
        <f t="shared" si="44"/>
        <v>4.9215391196050895E-2</v>
      </c>
      <c r="EX22">
        <f t="shared" si="45"/>
        <v>0.51178522453518749</v>
      </c>
      <c r="EY22">
        <f t="shared" si="46"/>
        <v>0.10261094114372327</v>
      </c>
      <c r="EZ22">
        <f t="shared" si="47"/>
        <v>0.10812818363383836</v>
      </c>
      <c r="FA22">
        <f t="shared" si="48"/>
        <v>6.1728178354971908E-2</v>
      </c>
      <c r="FB22">
        <f t="shared" si="49"/>
        <v>0.29897855529586259</v>
      </c>
      <c r="FC22">
        <f t="shared" si="50"/>
        <v>-2.9131919590536404E-2</v>
      </c>
      <c r="FD22">
        <f t="shared" si="51"/>
        <v>4.6543530595058558E-2</v>
      </c>
      <c r="FE22">
        <f t="shared" si="52"/>
        <v>0.24302322955504629</v>
      </c>
      <c r="FF22">
        <f t="shared" si="53"/>
        <v>3.4519819381960026E-2</v>
      </c>
      <c r="FG22">
        <f t="shared" si="54"/>
        <v>-0.22269692778200645</v>
      </c>
      <c r="FH22">
        <f t="shared" si="55"/>
        <v>0.16640681899617626</v>
      </c>
      <c r="FI22">
        <f t="shared" si="56"/>
        <v>9.701069271931595E-2</v>
      </c>
      <c r="FJ22" t="str">
        <f t="shared" si="57"/>
        <v/>
      </c>
      <c r="FK22">
        <f t="shared" si="58"/>
        <v>8.000466143456153E-2</v>
      </c>
      <c r="FL22">
        <f t="shared" si="59"/>
        <v>5.8101660009289846E-2</v>
      </c>
      <c r="FM22">
        <f t="shared" si="60"/>
        <v>0.11029693544147268</v>
      </c>
      <c r="FN22">
        <f t="shared" si="61"/>
        <v>9.7841274956178337E-2</v>
      </c>
      <c r="FO22">
        <f t="shared" si="62"/>
        <v>6.4268456405979668E-2</v>
      </c>
      <c r="FP22">
        <f t="shared" si="63"/>
        <v>0.14678843293272981</v>
      </c>
      <c r="FQ22">
        <f t="shared" si="64"/>
        <v>-5.6954785885015347E-2</v>
      </c>
      <c r="FR22">
        <f t="shared" si="65"/>
        <v>0.39007855150874726</v>
      </c>
      <c r="FS22">
        <f t="shared" si="66"/>
        <v>0.10958875179511129</v>
      </c>
      <c r="FT22">
        <f t="shared" si="67"/>
        <v>5.8697589241306192E-2</v>
      </c>
      <c r="FU22">
        <f t="shared" si="68"/>
        <v>0.20299600504733384</v>
      </c>
      <c r="FV22">
        <f t="shared" si="69"/>
        <v>0.23220950098028603</v>
      </c>
      <c r="FW22">
        <f t="shared" si="70"/>
        <v>0.12128605901455591</v>
      </c>
      <c r="FX22">
        <f t="shared" si="71"/>
        <v>5.1577035141520788E-2</v>
      </c>
      <c r="FY22">
        <f t="shared" si="72"/>
        <v>0.19132554568671045</v>
      </c>
      <c r="FZ22">
        <f t="shared" si="73"/>
        <v>8.2210780894467206E-2</v>
      </c>
      <c r="GA22">
        <f t="shared" si="74"/>
        <v>6.4051359154345011E-2</v>
      </c>
      <c r="GB22">
        <f t="shared" si="75"/>
        <v>0.42818760408631129</v>
      </c>
      <c r="GC22" t="str">
        <f t="shared" si="76"/>
        <v/>
      </c>
      <c r="GD22" t="str">
        <f t="shared" si="77"/>
        <v/>
      </c>
      <c r="GE22">
        <f t="shared" si="78"/>
        <v>1.5030052314008779E-2</v>
      </c>
      <c r="GF22">
        <f t="shared" si="79"/>
        <v>-5.8661177167516732E-2</v>
      </c>
      <c r="GG22">
        <f t="shared" si="80"/>
        <v>4.8486906975023336E-2</v>
      </c>
      <c r="GH22" t="str">
        <f t="shared" si="81"/>
        <v/>
      </c>
      <c r="GI22">
        <f t="shared" si="82"/>
        <v>4.7711897935745151E-2</v>
      </c>
      <c r="GJ22">
        <f t="shared" si="83"/>
        <v>3.2975918699759799E-2</v>
      </c>
      <c r="GK22" t="str">
        <f t="shared" si="84"/>
        <v/>
      </c>
      <c r="GL22">
        <f t="shared" si="85"/>
        <v>-6.8678381385788967E-2</v>
      </c>
      <c r="GM22">
        <f t="shared" si="86"/>
        <v>5.352985319238579E-2</v>
      </c>
      <c r="GN22">
        <f t="shared" si="87"/>
        <v>2.1749506378146988E-2</v>
      </c>
      <c r="GO22">
        <f t="shared" si="88"/>
        <v>0.12007735505066797</v>
      </c>
      <c r="GP22">
        <f t="shared" si="89"/>
        <v>5.9275387872642415E-2</v>
      </c>
      <c r="GQ22">
        <f t="shared" si="90"/>
        <v>6.9360827097612265E-2</v>
      </c>
      <c r="GR22">
        <f t="shared" si="91"/>
        <v>-0.26647569491212664</v>
      </c>
      <c r="GS22">
        <f t="shared" si="92"/>
        <v>-6.4068989233658669E-2</v>
      </c>
      <c r="GT22">
        <f t="shared" si="93"/>
        <v>3.9605250040722906E-2</v>
      </c>
      <c r="GU22" t="str">
        <f t="shared" si="94"/>
        <v/>
      </c>
      <c r="GV22" t="str">
        <f t="shared" si="95"/>
        <v/>
      </c>
      <c r="GW22" t="str">
        <f t="shared" si="96"/>
        <v/>
      </c>
      <c r="GX22" t="str">
        <f t="shared" si="97"/>
        <v/>
      </c>
    </row>
    <row r="23" spans="1:206" x14ac:dyDescent="0.4">
      <c r="A23">
        <f t="shared" si="2"/>
        <v>1</v>
      </c>
      <c r="B23" t="str">
        <f t="shared" si="0"/>
        <v>Albania</v>
      </c>
      <c r="C23" s="7">
        <v>2021</v>
      </c>
      <c r="D23">
        <f t="shared" si="1"/>
        <v>0.10269234442292086</v>
      </c>
      <c r="H23">
        <v>21</v>
      </c>
      <c r="I23" s="1" t="s">
        <v>46</v>
      </c>
      <c r="R23" s="7">
        <v>2020</v>
      </c>
      <c r="S23" s="2">
        <v>150237.32999999999</v>
      </c>
      <c r="T23" s="3">
        <v>396715.69799999997</v>
      </c>
      <c r="U23" s="2">
        <v>481211.91600000003</v>
      </c>
      <c r="V23" s="3">
        <v>1961628.25</v>
      </c>
      <c r="W23" s="2"/>
      <c r="X23" s="3">
        <v>285396.09999999998</v>
      </c>
      <c r="Y23" s="2">
        <v>2970.9810191250399</v>
      </c>
      <c r="Z23" s="3">
        <v>9943.6</v>
      </c>
      <c r="AA23" s="2">
        <v>188.00899999999999</v>
      </c>
      <c r="AB23" s="3">
        <v>8526.4447392599996</v>
      </c>
      <c r="AC23" s="2">
        <v>46586.299628870001</v>
      </c>
      <c r="AD23" s="3">
        <v>10134.611000000001</v>
      </c>
      <c r="AE23" s="2">
        <v>725735</v>
      </c>
      <c r="AF23" s="3">
        <v>1014.059918509</v>
      </c>
      <c r="AG23" s="2"/>
      <c r="AH23" s="3">
        <v>14120836.797467301</v>
      </c>
      <c r="AI23" s="2">
        <v>17545</v>
      </c>
      <c r="AJ23" s="3">
        <v>1435211.821</v>
      </c>
      <c r="AK23" s="2">
        <v>6638</v>
      </c>
      <c r="AL23" s="3">
        <v>9739</v>
      </c>
      <c r="AM23" s="2"/>
      <c r="AN23" s="3">
        <v>238436.329</v>
      </c>
      <c r="AO23" s="2"/>
      <c r="AP23" s="3">
        <v>20937</v>
      </c>
      <c r="AQ23" s="2">
        <v>6262928.0054163802</v>
      </c>
      <c r="AR23" s="3">
        <v>2065273</v>
      </c>
      <c r="AS23" s="2"/>
      <c r="AT23" s="3">
        <v>2431471.9853360001</v>
      </c>
      <c r="AU23" s="2">
        <v>13702.57</v>
      </c>
      <c r="AV23" s="3">
        <v>222588.42</v>
      </c>
      <c r="AW23" s="2">
        <v>13536</v>
      </c>
      <c r="AX23" s="3">
        <v>1603.32331224</v>
      </c>
      <c r="AY23" s="2">
        <v>1783.8783825570999</v>
      </c>
      <c r="AZ23" s="3">
        <v>199089.957023725</v>
      </c>
      <c r="BA23" s="2">
        <v>11668</v>
      </c>
      <c r="BB23" s="3">
        <v>12764.33</v>
      </c>
      <c r="BC23" s="2">
        <v>20433.202543840001</v>
      </c>
      <c r="BD23" s="3">
        <v>54091.976124000001</v>
      </c>
      <c r="BE23" s="2"/>
      <c r="BF23" s="3">
        <v>1271379.248226</v>
      </c>
      <c r="BG23" s="2">
        <v>15721998.504000001</v>
      </c>
      <c r="BH23" s="3">
        <v>725901838.45485198</v>
      </c>
      <c r="BI23" s="2">
        <v>424242.9</v>
      </c>
      <c r="BJ23" s="3">
        <v>5118.2444714200001</v>
      </c>
      <c r="BK23" s="2">
        <v>2509765.9160000002</v>
      </c>
      <c r="BL23" s="3">
        <v>125111.173759482</v>
      </c>
      <c r="BM23" s="2">
        <v>369387000</v>
      </c>
      <c r="BN23" s="3">
        <v>17123.2230941706</v>
      </c>
      <c r="BO23" s="2">
        <v>1300.6338471900001</v>
      </c>
      <c r="BP23" s="3">
        <v>6700.1660000000002</v>
      </c>
      <c r="BQ23" s="2">
        <v>104534.80499999999</v>
      </c>
      <c r="BR23" s="3">
        <v>21069.66390621</v>
      </c>
      <c r="BS23" s="2"/>
      <c r="BT23" s="3">
        <v>6906.96</v>
      </c>
      <c r="BU23" s="2">
        <v>85168.352856707294</v>
      </c>
      <c r="BV23" s="3">
        <v>994869.22</v>
      </c>
      <c r="BW23" s="2">
        <v>422.33300000000003</v>
      </c>
      <c r="BX23" s="3">
        <v>42239.50191454</v>
      </c>
      <c r="BY23" s="2">
        <v>253744.43108061599</v>
      </c>
      <c r="BZ23" s="3">
        <v>20558.90473532</v>
      </c>
      <c r="CA23" s="2">
        <v>48023.863606079998</v>
      </c>
      <c r="CB23" s="3">
        <v>102667.61</v>
      </c>
      <c r="CC23" s="2">
        <v>3166363</v>
      </c>
      <c r="CD23" s="3">
        <v>425964.995</v>
      </c>
      <c r="CE23" s="2">
        <v>2788.2559390000001</v>
      </c>
      <c r="CF23" s="3">
        <v>802938.79650916997</v>
      </c>
      <c r="CG23" s="2">
        <v>424222.30114499998</v>
      </c>
      <c r="CH23" s="3">
        <v>9290814</v>
      </c>
      <c r="CI23" s="2">
        <v>375757.15500000003</v>
      </c>
      <c r="CJ23" s="3">
        <v>483.44499999999999</v>
      </c>
      <c r="CK23" s="2">
        <v>315198.72899999999</v>
      </c>
      <c r="CL23" s="3"/>
      <c r="CM23" s="2"/>
      <c r="CN23" s="3">
        <v>538679</v>
      </c>
      <c r="CO23" s="2">
        <v>277.837783900538</v>
      </c>
      <c r="CP23" s="3">
        <v>1078652.4137112999</v>
      </c>
      <c r="CQ23" s="2"/>
      <c r="CR23" s="3">
        <v>2673716.4608359998</v>
      </c>
      <c r="CS23" s="2">
        <v>937725.87219603895</v>
      </c>
      <c r="CT23" s="3"/>
      <c r="CU23" s="2">
        <v>504254.68</v>
      </c>
      <c r="CV23" s="3">
        <v>2524184.15</v>
      </c>
      <c r="CW23" s="2">
        <v>204.43299999999999</v>
      </c>
      <c r="CX23" s="3">
        <v>16449.262780000001</v>
      </c>
      <c r="CY23" s="2">
        <v>280644.788</v>
      </c>
      <c r="CZ23" s="3">
        <v>862251.73224000004</v>
      </c>
      <c r="DA23" s="2">
        <v>28923.796648160001</v>
      </c>
      <c r="DB23" s="3">
        <v>84622</v>
      </c>
      <c r="DC23" s="2">
        <v>2950792.8739999998</v>
      </c>
      <c r="DD23" s="3"/>
      <c r="DE23" s="2">
        <v>28300806.298999999</v>
      </c>
      <c r="DF23" s="3"/>
      <c r="DG23" s="2"/>
      <c r="DI23" s="7">
        <v>2020</v>
      </c>
      <c r="DJ23">
        <f t="shared" si="5"/>
        <v>9.3210036492645587E-2</v>
      </c>
      <c r="DK23">
        <f t="shared" si="6"/>
        <v>0.25480222942236463</v>
      </c>
      <c r="DL23">
        <f t="shared" si="7"/>
        <v>0.34132162939705513</v>
      </c>
      <c r="DM23">
        <f t="shared" si="8"/>
        <v>1.896538105624157E-2</v>
      </c>
      <c r="DN23" t="str">
        <f t="shared" si="9"/>
        <v/>
      </c>
      <c r="DO23">
        <f t="shared" si="10"/>
        <v>0.102112462575356</v>
      </c>
      <c r="DP23">
        <f t="shared" si="11"/>
        <v>0.25967696942691809</v>
      </c>
      <c r="DQ23">
        <f t="shared" si="12"/>
        <v>0.17611714333025819</v>
      </c>
      <c r="DR23">
        <f t="shared" si="13"/>
        <v>7.2853539676561496E-2</v>
      </c>
      <c r="DS23">
        <f t="shared" si="14"/>
        <v>-3.2479863780661145E-3</v>
      </c>
      <c r="DT23">
        <f t="shared" si="15"/>
        <v>3.546461652414945E-2</v>
      </c>
      <c r="DU23">
        <f t="shared" si="16"/>
        <v>2.0656618895834811E-2</v>
      </c>
      <c r="DV23">
        <f t="shared" si="17"/>
        <v>0.12049919019776456</v>
      </c>
      <c r="DW23">
        <f t="shared" si="18"/>
        <v>4.7540108139791482E-2</v>
      </c>
      <c r="DX23" t="str">
        <f t="shared" si="19"/>
        <v/>
      </c>
      <c r="DY23">
        <f t="shared" si="20"/>
        <v>0.24756882156143645</v>
      </c>
      <c r="DZ23">
        <f t="shared" si="21"/>
        <v>4.9970077797725887E-2</v>
      </c>
      <c r="EA23">
        <f t="shared" si="22"/>
        <v>7.5715852216875934E-2</v>
      </c>
      <c r="EB23">
        <f t="shared" si="23"/>
        <v>-8.2769103219566098E-2</v>
      </c>
      <c r="EC23">
        <f t="shared" si="24"/>
        <v>-2.9303299112927395E-2</v>
      </c>
      <c r="ED23" t="str">
        <f t="shared" si="25"/>
        <v/>
      </c>
      <c r="EE23">
        <f t="shared" si="26"/>
        <v>3.276311232156992E-2</v>
      </c>
      <c r="EF23" t="str">
        <f t="shared" si="27"/>
        <v/>
      </c>
      <c r="EG23">
        <f t="shared" si="28"/>
        <v>1.4771651680075721</v>
      </c>
      <c r="EH23">
        <f t="shared" si="29"/>
        <v>6.7916509725421959E-2</v>
      </c>
      <c r="EI23">
        <f t="shared" si="30"/>
        <v>5.7196225514937415E-2</v>
      </c>
      <c r="EJ23" t="str">
        <f t="shared" si="31"/>
        <v/>
      </c>
      <c r="EK23">
        <f t="shared" si="32"/>
        <v>4.4816319765150103E-2</v>
      </c>
      <c r="EL23">
        <f t="shared" si="33"/>
        <v>-0.41882312124214494</v>
      </c>
      <c r="EM23">
        <f t="shared" si="34"/>
        <v>6.2727837713303147E-2</v>
      </c>
      <c r="EN23">
        <f t="shared" si="35"/>
        <v>-8.7070884197747334E-2</v>
      </c>
      <c r="EO23">
        <f t="shared" si="36"/>
        <v>1.3712679099484433</v>
      </c>
      <c r="EP23">
        <f t="shared" si="37"/>
        <v>4.3668484566238286E-2</v>
      </c>
      <c r="EQ23">
        <f t="shared" si="38"/>
        <v>0.15568259505877458</v>
      </c>
      <c r="ER23">
        <f t="shared" si="39"/>
        <v>1.3111053225666414E-2</v>
      </c>
      <c r="ES23">
        <f t="shared" si="40"/>
        <v>0.24930620104943024</v>
      </c>
      <c r="ET23">
        <f t="shared" si="41"/>
        <v>8.2053948117587483E-2</v>
      </c>
      <c r="EU23">
        <f t="shared" si="42"/>
        <v>3.0701629288842014E-2</v>
      </c>
      <c r="EV23" t="str">
        <f t="shared" si="43"/>
        <v/>
      </c>
      <c r="EW23">
        <f t="shared" si="44"/>
        <v>0.26369292808004796</v>
      </c>
      <c r="EX23">
        <f t="shared" si="45"/>
        <v>-3.4873853437786817E-3</v>
      </c>
      <c r="EY23">
        <f t="shared" si="46"/>
        <v>2.0503147743141659E-2</v>
      </c>
      <c r="EZ23">
        <f t="shared" si="47"/>
        <v>9.1236344527277691E-2</v>
      </c>
      <c r="FA23">
        <f t="shared" si="48"/>
        <v>4.9571872380634652E-2</v>
      </c>
      <c r="FB23">
        <f t="shared" si="49"/>
        <v>0.29783356249945836</v>
      </c>
      <c r="FC23">
        <f t="shared" si="50"/>
        <v>7.915858790207686E-2</v>
      </c>
      <c r="FD23">
        <f t="shared" si="51"/>
        <v>5.0313911035792636E-2</v>
      </c>
      <c r="FE23">
        <f t="shared" si="52"/>
        <v>0.12446468003960254</v>
      </c>
      <c r="FF23">
        <f t="shared" si="53"/>
        <v>7.9097665601000733E-2</v>
      </c>
      <c r="FG23">
        <f t="shared" si="54"/>
        <v>0.11982704950432166</v>
      </c>
      <c r="FH23">
        <f t="shared" si="55"/>
        <v>0.10484169040563973</v>
      </c>
      <c r="FI23">
        <f t="shared" si="56"/>
        <v>0.26084723238893748</v>
      </c>
      <c r="FJ23" t="str">
        <f t="shared" si="57"/>
        <v/>
      </c>
      <c r="FK23">
        <f t="shared" si="58"/>
        <v>8.1687197491510988E-2</v>
      </c>
      <c r="FL23">
        <f t="shared" si="59"/>
        <v>8.3104817053723412E-2</v>
      </c>
      <c r="FM23">
        <f t="shared" si="60"/>
        <v>9.3253700595304911E-2</v>
      </c>
      <c r="FN23">
        <f t="shared" si="61"/>
        <v>6.865096836554474E-2</v>
      </c>
      <c r="FO23">
        <f t="shared" si="62"/>
        <v>4.5008024118734502E-2</v>
      </c>
      <c r="FP23">
        <f t="shared" si="63"/>
        <v>9.7592082967614235E-2</v>
      </c>
      <c r="FQ23">
        <f t="shared" si="64"/>
        <v>-5.4396280894228766E-2</v>
      </c>
      <c r="FR23">
        <f t="shared" si="65"/>
        <v>6.2500160981778796E-2</v>
      </c>
      <c r="FS23">
        <f t="shared" si="66"/>
        <v>6.4317475577144734E-2</v>
      </c>
      <c r="FT23">
        <f t="shared" si="67"/>
        <v>5.126783439416438E-2</v>
      </c>
      <c r="FU23">
        <f t="shared" si="68"/>
        <v>0.64809503635005927</v>
      </c>
      <c r="FV23">
        <f t="shared" si="69"/>
        <v>0.12952531224718378</v>
      </c>
      <c r="FW23">
        <f t="shared" si="70"/>
        <v>8.9120883740899881E-2</v>
      </c>
      <c r="FX23">
        <f t="shared" si="71"/>
        <v>5.5513459585958991E-2</v>
      </c>
      <c r="FY23">
        <f t="shared" si="72"/>
        <v>0.21657131364048476</v>
      </c>
      <c r="FZ23">
        <f t="shared" si="73"/>
        <v>0.20352780384713309</v>
      </c>
      <c r="GA23">
        <f t="shared" si="74"/>
        <v>4.7714919770798447E-2</v>
      </c>
      <c r="GB23">
        <f t="shared" si="75"/>
        <v>0.5911122504032289</v>
      </c>
      <c r="GC23" t="str">
        <f t="shared" si="76"/>
        <v/>
      </c>
      <c r="GD23" t="str">
        <f t="shared" si="77"/>
        <v/>
      </c>
      <c r="GE23">
        <f t="shared" si="78"/>
        <v>3.362531300668703E-2</v>
      </c>
      <c r="GF23">
        <f t="shared" si="79"/>
        <v>-2.567299908140297E-2</v>
      </c>
      <c r="GG23">
        <f t="shared" si="80"/>
        <v>4.0823330961846427E-2</v>
      </c>
      <c r="GH23" t="str">
        <f t="shared" si="81"/>
        <v/>
      </c>
      <c r="GI23">
        <f t="shared" si="82"/>
        <v>3.1056036171597468E-2</v>
      </c>
      <c r="GJ23">
        <f t="shared" si="83"/>
        <v>3.868276858459585E-2</v>
      </c>
      <c r="GK23" t="str">
        <f t="shared" si="84"/>
        <v/>
      </c>
      <c r="GL23">
        <f t="shared" si="85"/>
        <v>4.0480893475893565E-2</v>
      </c>
      <c r="GM23">
        <f t="shared" si="86"/>
        <v>6.1883757435620357E-2</v>
      </c>
      <c r="GN23">
        <f t="shared" si="87"/>
        <v>5.2368120844970001E-3</v>
      </c>
      <c r="GO23">
        <f t="shared" si="88"/>
        <v>4.2414137822450737E-2</v>
      </c>
      <c r="GP23">
        <f t="shared" si="89"/>
        <v>0.3940081867277474</v>
      </c>
      <c r="GQ23">
        <f t="shared" si="90"/>
        <v>-3.6579508746975242E-2</v>
      </c>
      <c r="GR23">
        <f t="shared" si="91"/>
        <v>-0.11306756801002349</v>
      </c>
      <c r="GS23">
        <f t="shared" si="92"/>
        <v>0.19586783867047286</v>
      </c>
      <c r="GT23">
        <f t="shared" si="93"/>
        <v>3.2566497064200561E-2</v>
      </c>
      <c r="GU23" t="str">
        <f t="shared" si="94"/>
        <v/>
      </c>
      <c r="GV23">
        <f t="shared" si="95"/>
        <v>0.39237750005964478</v>
      </c>
      <c r="GW23" t="str">
        <f t="shared" si="96"/>
        <v/>
      </c>
      <c r="GX23" t="str">
        <f t="shared" si="97"/>
        <v/>
      </c>
    </row>
    <row r="24" spans="1:206" ht="24.75" x14ac:dyDescent="0.4">
      <c r="A24">
        <f t="shared" si="2"/>
        <v>1</v>
      </c>
      <c r="B24" t="str">
        <f t="shared" si="0"/>
        <v>Albania</v>
      </c>
      <c r="C24" s="7">
        <v>2022</v>
      </c>
      <c r="D24">
        <f t="shared" si="1"/>
        <v>8.6896193532280064E-2</v>
      </c>
      <c r="H24">
        <v>22</v>
      </c>
      <c r="I24" s="1" t="s">
        <v>47</v>
      </c>
      <c r="R24" s="7">
        <v>2021</v>
      </c>
      <c r="S24" s="2">
        <v>165665.55363754</v>
      </c>
      <c r="T24" s="3">
        <v>554226.73699999996</v>
      </c>
      <c r="U24" s="2">
        <v>642957.31501999998</v>
      </c>
      <c r="V24" s="3">
        <v>2117101.6332999999</v>
      </c>
      <c r="W24" s="2"/>
      <c r="X24" s="3">
        <v>604281.9</v>
      </c>
      <c r="Y24" s="2">
        <v>2668.4703999507601</v>
      </c>
      <c r="Z24" s="3">
        <v>11040.6</v>
      </c>
      <c r="AA24" s="2">
        <v>190.58099999999999</v>
      </c>
      <c r="AB24" s="3">
        <v>8771.0563549500002</v>
      </c>
      <c r="AC24" s="2">
        <v>48290.710040190002</v>
      </c>
      <c r="AD24" s="3">
        <v>10520.7867531879</v>
      </c>
      <c r="AE24" s="2">
        <v>834699</v>
      </c>
      <c r="AF24" s="3">
        <v>1261.7675002491401</v>
      </c>
      <c r="AG24" s="2">
        <v>15812.856</v>
      </c>
      <c r="AH24" s="3">
        <v>19249321.749267299</v>
      </c>
      <c r="AI24" s="2">
        <v>26141</v>
      </c>
      <c r="AJ24" s="3">
        <v>1582471.4669999999</v>
      </c>
      <c r="AK24" s="2">
        <v>5922</v>
      </c>
      <c r="AL24" s="3">
        <v>12112</v>
      </c>
      <c r="AM24" s="2"/>
      <c r="AN24" s="3">
        <v>243366.17199999999</v>
      </c>
      <c r="AO24" s="2"/>
      <c r="AP24" s="3">
        <v>35512</v>
      </c>
      <c r="AQ24" s="2">
        <v>6482099.8112397697</v>
      </c>
      <c r="AR24" s="3">
        <v>2012818</v>
      </c>
      <c r="AS24" s="2">
        <v>1730437.4663</v>
      </c>
      <c r="AT24" s="3">
        <v>2477535.241047</v>
      </c>
      <c r="AU24" s="2">
        <v>15731.68</v>
      </c>
      <c r="AV24" s="3">
        <v>253456.66</v>
      </c>
      <c r="AW24" s="2">
        <v>12046</v>
      </c>
      <c r="AX24" s="3">
        <v>2441.0496899045902</v>
      </c>
      <c r="AY24" s="2">
        <v>1805.3391448344</v>
      </c>
      <c r="AZ24" s="3">
        <v>229484.39186010501</v>
      </c>
      <c r="BA24" s="2">
        <v>13913</v>
      </c>
      <c r="BB24" s="3">
        <v>14184.3432623843</v>
      </c>
      <c r="BC24" s="2">
        <v>23917.085499140001</v>
      </c>
      <c r="BD24" s="3">
        <v>91710.363635999995</v>
      </c>
      <c r="BE24" s="2">
        <v>7457494.8631999996</v>
      </c>
      <c r="BF24" s="3">
        <v>1580307.3606980001</v>
      </c>
      <c r="BG24" s="2">
        <v>18247496.594000001</v>
      </c>
      <c r="BH24" s="3">
        <v>756238847.25208795</v>
      </c>
      <c r="BI24" s="2">
        <v>488827.6</v>
      </c>
      <c r="BJ24" s="3">
        <v>6822.9869177951996</v>
      </c>
      <c r="BK24" s="2">
        <v>3440790.3461113698</v>
      </c>
      <c r="BL24" s="3">
        <v>113997.386511109</v>
      </c>
      <c r="BM24" s="2">
        <v>384737402.37383699</v>
      </c>
      <c r="BN24" s="3">
        <v>19791.480672953199</v>
      </c>
      <c r="BO24" s="2">
        <v>1405.1169833199999</v>
      </c>
      <c r="BP24" s="3">
        <v>7382.1469999999999</v>
      </c>
      <c r="BQ24" s="2">
        <v>118445.7929</v>
      </c>
      <c r="BR24" s="3">
        <v>23927.00794209</v>
      </c>
      <c r="BS24" s="2"/>
      <c r="BT24" s="3">
        <v>7049.57</v>
      </c>
      <c r="BU24" s="2">
        <v>91980.053660771096</v>
      </c>
      <c r="BV24" s="3">
        <v>1094185.7</v>
      </c>
      <c r="BW24" s="2">
        <v>431.54599999999999</v>
      </c>
      <c r="BX24" s="3">
        <v>43369.469025140002</v>
      </c>
      <c r="BY24" s="2">
        <v>329559.07843273401</v>
      </c>
      <c r="BZ24" s="3">
        <v>19905.894506519999</v>
      </c>
      <c r="CA24" s="2">
        <v>54586.137530690001</v>
      </c>
      <c r="CB24" s="3">
        <v>111574.556</v>
      </c>
      <c r="CC24" s="2">
        <v>3328877</v>
      </c>
      <c r="CD24" s="3">
        <v>216501.93299999999</v>
      </c>
      <c r="CE24" s="2">
        <v>2840.5664940000001</v>
      </c>
      <c r="CF24" s="3">
        <v>865454.21490224998</v>
      </c>
      <c r="CG24" s="2">
        <v>429625.29688621999</v>
      </c>
      <c r="CH24" s="3">
        <v>13841757</v>
      </c>
      <c r="CI24" s="2">
        <v>443611.344060192</v>
      </c>
      <c r="CJ24" s="3">
        <v>403.88600000000002</v>
      </c>
      <c r="CK24" s="2">
        <v>445754.20699999999</v>
      </c>
      <c r="CL24" s="3"/>
      <c r="CM24" s="2"/>
      <c r="CN24" s="3">
        <v>563376</v>
      </c>
      <c r="CO24" s="2">
        <v>246.79634964232801</v>
      </c>
      <c r="CP24" s="3">
        <v>1161153.6913852999</v>
      </c>
      <c r="CQ24" s="2"/>
      <c r="CR24" s="3">
        <v>2749289.76</v>
      </c>
      <c r="CS24" s="2">
        <v>970577.06456854101</v>
      </c>
      <c r="CT24" s="3"/>
      <c r="CU24" s="2">
        <v>566702.09179058997</v>
      </c>
      <c r="CV24" s="3">
        <v>2636276.84</v>
      </c>
      <c r="CW24" s="2">
        <v>203.584</v>
      </c>
      <c r="CX24" s="3">
        <v>16948.608</v>
      </c>
      <c r="CY24" s="2">
        <v>300341.52799999999</v>
      </c>
      <c r="CZ24" s="3">
        <v>896215.45542000001</v>
      </c>
      <c r="DA24" s="2">
        <v>28560.02264961</v>
      </c>
      <c r="DB24" s="3">
        <v>88576</v>
      </c>
      <c r="DC24" s="2">
        <v>3078311.7850000001</v>
      </c>
      <c r="DD24" s="3"/>
      <c r="DE24" s="2">
        <v>35946000.604000002</v>
      </c>
      <c r="DF24" s="3"/>
      <c r="DG24" s="2"/>
      <c r="DI24" s="7">
        <v>2021</v>
      </c>
      <c r="DJ24">
        <f t="shared" si="5"/>
        <v>0.10269234442292086</v>
      </c>
      <c r="DK24">
        <f t="shared" si="6"/>
        <v>0.39703757576036236</v>
      </c>
      <c r="DL24">
        <f t="shared" si="7"/>
        <v>0.33612093475257976</v>
      </c>
      <c r="DM24">
        <f t="shared" si="8"/>
        <v>7.9257312541252345E-2</v>
      </c>
      <c r="DN24" t="str">
        <f t="shared" si="9"/>
        <v/>
      </c>
      <c r="DO24">
        <f t="shared" si="10"/>
        <v>1.1173446308481445</v>
      </c>
      <c r="DP24">
        <f t="shared" si="11"/>
        <v>-0.10182179462841867</v>
      </c>
      <c r="DQ24">
        <f t="shared" si="12"/>
        <v>0.11032221730560354</v>
      </c>
      <c r="DR24">
        <f t="shared" si="13"/>
        <v>1.3680196160822167E-2</v>
      </c>
      <c r="DS24">
        <f t="shared" si="14"/>
        <v>2.868858277632258E-2</v>
      </c>
      <c r="DT24">
        <f t="shared" si="15"/>
        <v>3.6586087001933887E-2</v>
      </c>
      <c r="DU24">
        <f t="shared" si="16"/>
        <v>3.8104644883548033E-2</v>
      </c>
      <c r="DV24">
        <f t="shared" si="17"/>
        <v>0.15014295851791637</v>
      </c>
      <c r="DW24">
        <f t="shared" si="18"/>
        <v>0.24427312155710812</v>
      </c>
      <c r="DX24" t="str">
        <f t="shared" si="19"/>
        <v/>
      </c>
      <c r="DY24">
        <f t="shared" si="20"/>
        <v>0.36318562599065229</v>
      </c>
      <c r="DZ24">
        <f t="shared" si="21"/>
        <v>0.48994015388999723</v>
      </c>
      <c r="EA24">
        <f t="shared" si="22"/>
        <v>0.10260481682585021</v>
      </c>
      <c r="EB24">
        <f t="shared" si="23"/>
        <v>-0.10786381440192827</v>
      </c>
      <c r="EC24">
        <f t="shared" si="24"/>
        <v>0.24365951329705315</v>
      </c>
      <c r="ED24" t="str">
        <f t="shared" si="25"/>
        <v/>
      </c>
      <c r="EE24">
        <f t="shared" si="26"/>
        <v>2.0675720938481579E-2</v>
      </c>
      <c r="EF24" t="str">
        <f t="shared" si="27"/>
        <v/>
      </c>
      <c r="EG24">
        <f t="shared" si="28"/>
        <v>0.69613602712900602</v>
      </c>
      <c r="EH24">
        <f t="shared" si="29"/>
        <v>3.4995102232349362E-2</v>
      </c>
      <c r="EI24">
        <f t="shared" si="30"/>
        <v>-2.5398579267728816E-2</v>
      </c>
      <c r="EJ24" t="str">
        <f t="shared" si="31"/>
        <v/>
      </c>
      <c r="EK24">
        <f t="shared" si="32"/>
        <v>1.8944596519640644E-2</v>
      </c>
      <c r="EL24">
        <f t="shared" si="33"/>
        <v>0.14808244000942894</v>
      </c>
      <c r="EM24">
        <f t="shared" si="34"/>
        <v>0.13867855299929799</v>
      </c>
      <c r="EN24">
        <f t="shared" si="35"/>
        <v>-0.11007683215130026</v>
      </c>
      <c r="EO24">
        <f t="shared" si="36"/>
        <v>0.52249372991040977</v>
      </c>
      <c r="EP24">
        <f t="shared" si="37"/>
        <v>1.203039539418449E-2</v>
      </c>
      <c r="EQ24">
        <f t="shared" si="38"/>
        <v>0.15266684111423046</v>
      </c>
      <c r="ER24">
        <f t="shared" si="39"/>
        <v>0.19240658210490236</v>
      </c>
      <c r="ES24">
        <f t="shared" si="40"/>
        <v>0.11124855455666682</v>
      </c>
      <c r="ET24">
        <f t="shared" si="41"/>
        <v>0.17050107284089377</v>
      </c>
      <c r="EU24">
        <f t="shared" si="42"/>
        <v>0.695452268664837</v>
      </c>
      <c r="EV24" t="str">
        <f t="shared" si="43"/>
        <v/>
      </c>
      <c r="EW24">
        <f t="shared" si="44"/>
        <v>0.24298659342053774</v>
      </c>
      <c r="EX24">
        <f t="shared" si="45"/>
        <v>0.16063467308926804</v>
      </c>
      <c r="EY24">
        <f t="shared" si="46"/>
        <v>4.1792164160668221E-2</v>
      </c>
      <c r="EZ24">
        <f t="shared" si="47"/>
        <v>0.15223519356481852</v>
      </c>
      <c r="FA24">
        <f t="shared" si="48"/>
        <v>0.33307171157891902</v>
      </c>
      <c r="FB24">
        <f t="shared" si="49"/>
        <v>0.37096066377186765</v>
      </c>
      <c r="FC24">
        <f t="shared" si="50"/>
        <v>-8.8831292317171684E-2</v>
      </c>
      <c r="FD24">
        <f t="shared" si="51"/>
        <v>4.1556422867715881E-2</v>
      </c>
      <c r="FE24">
        <f t="shared" si="52"/>
        <v>0.15582683027069688</v>
      </c>
      <c r="FF24">
        <f t="shared" si="53"/>
        <v>8.0332475089537336E-2</v>
      </c>
      <c r="FG24">
        <f t="shared" si="54"/>
        <v>0.10178568710088665</v>
      </c>
      <c r="FH24">
        <f t="shared" si="55"/>
        <v>0.13307517912335531</v>
      </c>
      <c r="FI24">
        <f t="shared" si="56"/>
        <v>0.13561412505672843</v>
      </c>
      <c r="FJ24" t="str">
        <f t="shared" si="57"/>
        <v/>
      </c>
      <c r="FK24">
        <f t="shared" si="58"/>
        <v>2.0647289111273226E-2</v>
      </c>
      <c r="FL24">
        <f t="shared" si="59"/>
        <v>7.9979247873024351E-2</v>
      </c>
      <c r="FM24">
        <f t="shared" si="60"/>
        <v>9.9828678989586139E-2</v>
      </c>
      <c r="FN24">
        <f t="shared" si="61"/>
        <v>2.1814539711554559E-2</v>
      </c>
      <c r="FO24">
        <f t="shared" si="62"/>
        <v>2.6751430755177497E-2</v>
      </c>
      <c r="FP24">
        <f t="shared" si="63"/>
        <v>0.29878349262384907</v>
      </c>
      <c r="FQ24">
        <f t="shared" si="64"/>
        <v>-3.1762889959703777E-2</v>
      </c>
      <c r="FR24">
        <f t="shared" si="65"/>
        <v>0.13664610532875154</v>
      </c>
      <c r="FS24">
        <f t="shared" si="66"/>
        <v>8.6755170398921333E-2</v>
      </c>
      <c r="FT24">
        <f t="shared" si="67"/>
        <v>5.132513233637459E-2</v>
      </c>
      <c r="FU24">
        <f t="shared" si="68"/>
        <v>-0.49173773539771737</v>
      </c>
      <c r="FV24">
        <f t="shared" si="69"/>
        <v>1.876103060279366E-2</v>
      </c>
      <c r="FW24">
        <f t="shared" si="70"/>
        <v>7.7858261009269958E-2</v>
      </c>
      <c r="FX24">
        <f t="shared" si="71"/>
        <v>1.2736236936712331E-2</v>
      </c>
      <c r="FY24">
        <f t="shared" si="72"/>
        <v>0.48983253781638503</v>
      </c>
      <c r="FZ24">
        <f t="shared" si="73"/>
        <v>0.18057989889824455</v>
      </c>
      <c r="GA24">
        <f t="shared" si="74"/>
        <v>-0.16456680697907722</v>
      </c>
      <c r="GB24">
        <f t="shared" si="75"/>
        <v>0.41420052172862665</v>
      </c>
      <c r="GC24" t="str">
        <f t="shared" si="76"/>
        <v/>
      </c>
      <c r="GD24" t="str">
        <f t="shared" si="77"/>
        <v/>
      </c>
      <c r="GE24">
        <f t="shared" si="78"/>
        <v>4.5847341366565209E-2</v>
      </c>
      <c r="GF24">
        <f t="shared" si="79"/>
        <v>-0.11172502826081565</v>
      </c>
      <c r="GG24">
        <f t="shared" si="80"/>
        <v>7.6485507866375091E-2</v>
      </c>
      <c r="GH24" t="str">
        <f t="shared" si="81"/>
        <v/>
      </c>
      <c r="GI24">
        <f t="shared" si="82"/>
        <v>2.8265263078931735E-2</v>
      </c>
      <c r="GJ24">
        <f t="shared" si="83"/>
        <v>3.5032831391938135E-2</v>
      </c>
      <c r="GK24" t="str">
        <f t="shared" si="84"/>
        <v/>
      </c>
      <c r="GL24">
        <f t="shared" si="85"/>
        <v>0.1238410157950145</v>
      </c>
      <c r="GM24">
        <f t="shared" si="86"/>
        <v>4.4407493011157761E-2</v>
      </c>
      <c r="GN24">
        <f t="shared" si="87"/>
        <v>-4.1529498662152831E-3</v>
      </c>
      <c r="GO24">
        <f t="shared" si="88"/>
        <v>3.03566929824437E-2</v>
      </c>
      <c r="GP24">
        <f t="shared" si="89"/>
        <v>7.0183879559523543E-2</v>
      </c>
      <c r="GQ24">
        <f t="shared" si="90"/>
        <v>3.9389567930199876E-2</v>
      </c>
      <c r="GR24">
        <f t="shared" si="91"/>
        <v>-1.257697953609227E-2</v>
      </c>
      <c r="GS24">
        <f t="shared" si="92"/>
        <v>4.6725437829405969E-2</v>
      </c>
      <c r="GT24">
        <f t="shared" si="93"/>
        <v>4.3215134523196808E-2</v>
      </c>
      <c r="GU24" t="str">
        <f t="shared" si="94"/>
        <v/>
      </c>
      <c r="GV24">
        <f t="shared" si="95"/>
        <v>0.27014051204859646</v>
      </c>
      <c r="GW24" t="str">
        <f t="shared" si="96"/>
        <v/>
      </c>
      <c r="GX24" t="str">
        <f t="shared" si="97"/>
        <v/>
      </c>
    </row>
    <row r="25" spans="1:206" ht="37.15" x14ac:dyDescent="0.4">
      <c r="A25">
        <f t="shared" si="2"/>
        <v>1</v>
      </c>
      <c r="B25" t="str">
        <f t="shared" si="0"/>
        <v>Albania</v>
      </c>
      <c r="C25" s="7">
        <v>2023</v>
      </c>
      <c r="D25">
        <f t="shared" si="1"/>
        <v>0.12279117227650826</v>
      </c>
      <c r="H25">
        <v>23</v>
      </c>
      <c r="I25" s="1" t="s">
        <v>48</v>
      </c>
      <c r="R25" s="7">
        <v>2022</v>
      </c>
      <c r="S25" s="2">
        <v>180061.25964805999</v>
      </c>
      <c r="T25" s="3">
        <v>955828.16</v>
      </c>
      <c r="U25" s="2">
        <v>834371.38112899498</v>
      </c>
      <c r="V25" s="3">
        <v>2241997.4250098802</v>
      </c>
      <c r="W25" s="2">
        <v>2985.1486994739998</v>
      </c>
      <c r="X25" s="3">
        <v>813425.29284246103</v>
      </c>
      <c r="Y25" s="2">
        <v>2890.4357999628</v>
      </c>
      <c r="Z25" s="3">
        <v>11841.4666131453</v>
      </c>
      <c r="AA25" s="2">
        <v>641.19479999999999</v>
      </c>
      <c r="AB25" s="3">
        <v>9091.6877377599994</v>
      </c>
      <c r="AC25" s="2">
        <v>51564.20838874</v>
      </c>
      <c r="AD25" s="3">
        <v>10633.235252972299</v>
      </c>
      <c r="AE25" s="2">
        <v>947145.07</v>
      </c>
      <c r="AF25" s="3">
        <v>1286.9762745102801</v>
      </c>
      <c r="AG25" s="2">
        <v>18364.607</v>
      </c>
      <c r="AH25" s="3">
        <v>22462126.357011501</v>
      </c>
      <c r="AI25" s="2">
        <v>26408</v>
      </c>
      <c r="AJ25" s="3">
        <v>1730388.1029999999</v>
      </c>
      <c r="AK25" s="2">
        <v>2029</v>
      </c>
      <c r="AL25" s="3">
        <v>17775</v>
      </c>
      <c r="AM25" s="2"/>
      <c r="AN25" s="3">
        <v>238489.606</v>
      </c>
      <c r="AO25" s="2"/>
      <c r="AP25" s="3">
        <v>43757</v>
      </c>
      <c r="AQ25" s="2">
        <v>6559034.5447611799</v>
      </c>
      <c r="AR25" s="3">
        <v>2011790</v>
      </c>
      <c r="AS25" s="2">
        <v>1784939.1583</v>
      </c>
      <c r="AT25" s="3">
        <v>2239305.4649109999</v>
      </c>
      <c r="AU25" s="2">
        <v>19601.356552000001</v>
      </c>
      <c r="AV25" s="3">
        <v>294953.78999999998</v>
      </c>
      <c r="AW25" s="2">
        <v>12733</v>
      </c>
      <c r="AX25" s="3">
        <v>2811.0055621699898</v>
      </c>
      <c r="AY25" s="2"/>
      <c r="AZ25" s="3">
        <v>231956</v>
      </c>
      <c r="BA25" s="2">
        <v>12902</v>
      </c>
      <c r="BB25" s="3">
        <v>15780.878113999999</v>
      </c>
      <c r="BC25" s="2">
        <v>27643.388787709999</v>
      </c>
      <c r="BD25" s="3"/>
      <c r="BE25" s="2">
        <v>8175384.3000999996</v>
      </c>
      <c r="BF25" s="3">
        <v>1737077.296596</v>
      </c>
      <c r="BG25" s="2">
        <v>20700111.855999999</v>
      </c>
      <c r="BH25" s="3">
        <v>945864865.56225598</v>
      </c>
      <c r="BI25" s="2">
        <v>554003.6</v>
      </c>
      <c r="BJ25" s="3">
        <v>7303.9278890095002</v>
      </c>
      <c r="BK25" s="2">
        <v>4812890.0926366001</v>
      </c>
      <c r="BL25" s="3">
        <v>115419.48372377</v>
      </c>
      <c r="BM25" s="2">
        <v>426650681.07999998</v>
      </c>
      <c r="BN25" s="3">
        <v>24240.604908754402</v>
      </c>
      <c r="BO25" s="2">
        <v>881.75904000000003</v>
      </c>
      <c r="BP25" s="3">
        <v>8224.7350000000006</v>
      </c>
      <c r="BQ25" s="2">
        <v>151067.6599</v>
      </c>
      <c r="BR25" s="3">
        <v>24399.822371329999</v>
      </c>
      <c r="BS25" s="2">
        <v>749060</v>
      </c>
      <c r="BT25" s="3">
        <v>7072.924</v>
      </c>
      <c r="BU25" s="2">
        <v>108305.18538159999</v>
      </c>
      <c r="BV25" s="3">
        <v>1217972.04</v>
      </c>
      <c r="BW25" s="2">
        <v>493.09100000000001</v>
      </c>
      <c r="BX25" s="3">
        <v>44493.542108959999</v>
      </c>
      <c r="BY25" s="2">
        <v>346080.33909785899</v>
      </c>
      <c r="BZ25" s="3">
        <v>20107.600788930002</v>
      </c>
      <c r="CA25" s="2">
        <v>44138.688260629999</v>
      </c>
      <c r="CB25" s="3">
        <v>121150.632</v>
      </c>
      <c r="CC25" s="2">
        <v>3123931</v>
      </c>
      <c r="CD25" s="3">
        <v>259733.53899999999</v>
      </c>
      <c r="CE25" s="2">
        <v>2944.3353228000001</v>
      </c>
      <c r="CF25" s="3">
        <v>906801.21633812005</v>
      </c>
      <c r="CG25" s="2">
        <v>402451.33301772003</v>
      </c>
      <c r="CH25" s="3"/>
      <c r="CI25" s="2">
        <v>502036.71017261897</v>
      </c>
      <c r="CJ25" s="3">
        <v>420.39299999999997</v>
      </c>
      <c r="CK25" s="2">
        <v>549779.821</v>
      </c>
      <c r="CL25" s="3"/>
      <c r="CM25" s="2"/>
      <c r="CN25" s="3">
        <v>578533</v>
      </c>
      <c r="CO25" s="2">
        <v>210.14043464413399</v>
      </c>
      <c r="CP25" s="3"/>
      <c r="CQ25" s="2"/>
      <c r="CR25" s="3">
        <v>2842294</v>
      </c>
      <c r="CS25" s="2">
        <v>1004331.14646293</v>
      </c>
      <c r="CT25" s="3"/>
      <c r="CU25" s="2">
        <v>443139.549183</v>
      </c>
      <c r="CV25" s="3">
        <v>2719401.96</v>
      </c>
      <c r="CW25" s="2">
        <v>200.17500000000001</v>
      </c>
      <c r="CX25" s="3">
        <v>17903.080999999998</v>
      </c>
      <c r="CY25" s="2">
        <v>361144.69699999999</v>
      </c>
      <c r="CZ25" s="3">
        <v>1036186.54631</v>
      </c>
      <c r="DA25" s="2">
        <v>29838.947084539999</v>
      </c>
      <c r="DB25" s="3">
        <v>94710.333179699999</v>
      </c>
      <c r="DC25" s="2">
        <v>3196600.13</v>
      </c>
      <c r="DD25" s="3"/>
      <c r="DE25" s="2">
        <v>46460063.943999998</v>
      </c>
      <c r="DF25" s="3"/>
      <c r="DG25" s="2">
        <v>4.0170000000000003</v>
      </c>
      <c r="DI25" s="7">
        <v>2022</v>
      </c>
      <c r="DJ25">
        <f t="shared" si="5"/>
        <v>8.6896193532280064E-2</v>
      </c>
      <c r="DK25">
        <f t="shared" si="6"/>
        <v>0.72461575053893523</v>
      </c>
      <c r="DL25">
        <f t="shared" si="7"/>
        <v>0.2977088239567518</v>
      </c>
      <c r="DM25">
        <f t="shared" si="8"/>
        <v>5.8993762862107335E-2</v>
      </c>
      <c r="DN25" t="str">
        <f t="shared" si="9"/>
        <v/>
      </c>
      <c r="DO25">
        <f t="shared" si="10"/>
        <v>0.34610236189841359</v>
      </c>
      <c r="DP25">
        <f t="shared" si="11"/>
        <v>8.3180761538945935E-2</v>
      </c>
      <c r="DQ25">
        <f t="shared" si="12"/>
        <v>7.2538323383267045E-2</v>
      </c>
      <c r="DR25">
        <f t="shared" si="13"/>
        <v>2.364421427109733</v>
      </c>
      <c r="DS25">
        <f t="shared" si="14"/>
        <v>3.655561768555371E-2</v>
      </c>
      <c r="DT25">
        <f t="shared" si="15"/>
        <v>6.7787331058616118E-2</v>
      </c>
      <c r="DU25">
        <f t="shared" si="16"/>
        <v>1.0688221558176281E-2</v>
      </c>
      <c r="DV25">
        <f t="shared" si="17"/>
        <v>0.1347145138546948</v>
      </c>
      <c r="DW25">
        <f t="shared" si="18"/>
        <v>1.997893768555814E-2</v>
      </c>
      <c r="DX25">
        <f t="shared" si="19"/>
        <v>0.16137192421154034</v>
      </c>
      <c r="DY25">
        <f t="shared" si="20"/>
        <v>0.16690482135384821</v>
      </c>
      <c r="DZ25">
        <f t="shared" si="21"/>
        <v>1.0213840327454982E-2</v>
      </c>
      <c r="EA25">
        <f t="shared" si="22"/>
        <v>9.3471913449672206E-2</v>
      </c>
      <c r="EB25">
        <f t="shared" si="23"/>
        <v>-0.65737926376224243</v>
      </c>
      <c r="EC25">
        <f t="shared" si="24"/>
        <v>0.4675528401585205</v>
      </c>
      <c r="ED25" t="str">
        <f t="shared" si="25"/>
        <v/>
      </c>
      <c r="EE25">
        <f t="shared" si="26"/>
        <v>-2.0037977998026757E-2</v>
      </c>
      <c r="EF25" t="str">
        <f t="shared" si="27"/>
        <v/>
      </c>
      <c r="EG25">
        <f t="shared" si="28"/>
        <v>0.23217503942329354</v>
      </c>
      <c r="EH25">
        <f t="shared" si="29"/>
        <v>1.1868798037945716E-2</v>
      </c>
      <c r="EI25">
        <f t="shared" si="30"/>
        <v>-5.1072675224483888E-4</v>
      </c>
      <c r="EJ25">
        <f t="shared" si="31"/>
        <v>3.1495903817047477E-2</v>
      </c>
      <c r="EK25">
        <f t="shared" si="32"/>
        <v>-9.6155958627383575E-2</v>
      </c>
      <c r="EL25">
        <f t="shared" si="33"/>
        <v>0.24597986686736584</v>
      </c>
      <c r="EM25">
        <f t="shared" si="34"/>
        <v>0.16372475672961206</v>
      </c>
      <c r="EN25">
        <f t="shared" si="35"/>
        <v>5.7031379711107499E-2</v>
      </c>
      <c r="EO25">
        <f t="shared" si="36"/>
        <v>0.15155605959002805</v>
      </c>
      <c r="EP25">
        <f t="shared" si="37"/>
        <v>-1</v>
      </c>
      <c r="EQ25">
        <f t="shared" si="38"/>
        <v>1.0770266857197397E-2</v>
      </c>
      <c r="ER25">
        <f t="shared" si="39"/>
        <v>-7.2665852080787796E-2</v>
      </c>
      <c r="ES25">
        <f t="shared" si="40"/>
        <v>0.11255613475243353</v>
      </c>
      <c r="ET25">
        <f t="shared" si="41"/>
        <v>0.15580089341169878</v>
      </c>
      <c r="EU25">
        <f t="shared" si="42"/>
        <v>-1</v>
      </c>
      <c r="EV25">
        <f t="shared" si="43"/>
        <v>9.6264154393524537E-2</v>
      </c>
      <c r="EW25">
        <f t="shared" si="44"/>
        <v>9.9202180409231788E-2</v>
      </c>
      <c r="EX25">
        <f t="shared" si="45"/>
        <v>0.13440831455238889</v>
      </c>
      <c r="EY25">
        <f t="shared" si="46"/>
        <v>0.25074884608110759</v>
      </c>
      <c r="EZ25">
        <f t="shared" si="47"/>
        <v>0.13333126034618337</v>
      </c>
      <c r="FA25">
        <f t="shared" si="48"/>
        <v>7.048833260400178E-2</v>
      </c>
      <c r="FB25">
        <f t="shared" si="49"/>
        <v>0.3987745862156109</v>
      </c>
      <c r="FC25">
        <f t="shared" si="50"/>
        <v>1.2474822942738495E-2</v>
      </c>
      <c r="FD25">
        <f t="shared" si="51"/>
        <v>0.10893996384951721</v>
      </c>
      <c r="FE25">
        <f t="shared" si="52"/>
        <v>0.22479996869973062</v>
      </c>
      <c r="FF25">
        <f t="shared" si="53"/>
        <v>-0.37246574451289716</v>
      </c>
      <c r="FG25">
        <f t="shared" si="54"/>
        <v>0.11413861035278772</v>
      </c>
      <c r="FH25">
        <f t="shared" si="55"/>
        <v>0.27541600424374368</v>
      </c>
      <c r="FI25">
        <f t="shared" si="56"/>
        <v>1.9760700142046339E-2</v>
      </c>
      <c r="FJ25" t="str">
        <f t="shared" si="57"/>
        <v/>
      </c>
      <c r="FK25">
        <f t="shared" si="58"/>
        <v>3.3128261723764929E-3</v>
      </c>
      <c r="FL25">
        <f t="shared" si="59"/>
        <v>0.17748556421848938</v>
      </c>
      <c r="FM25">
        <f t="shared" si="60"/>
        <v>0.11313101606061937</v>
      </c>
      <c r="FN25">
        <f t="shared" si="61"/>
        <v>0.14261515574237738</v>
      </c>
      <c r="FO25">
        <f t="shared" si="62"/>
        <v>2.5918534607108246E-2</v>
      </c>
      <c r="FP25">
        <f t="shared" si="63"/>
        <v>5.0131408133844202E-2</v>
      </c>
      <c r="FQ25">
        <f t="shared" si="64"/>
        <v>1.013299263411338E-2</v>
      </c>
      <c r="FR25">
        <f t="shared" si="65"/>
        <v>-0.19139381796680754</v>
      </c>
      <c r="FS25">
        <f t="shared" si="66"/>
        <v>8.5826700488953689E-2</v>
      </c>
      <c r="FT25">
        <f t="shared" si="67"/>
        <v>-6.1566107729423503E-2</v>
      </c>
      <c r="FU25">
        <f t="shared" si="68"/>
        <v>0.19968230953392929</v>
      </c>
      <c r="FV25">
        <f t="shared" si="69"/>
        <v>3.6531033165104976E-2</v>
      </c>
      <c r="FW25">
        <f t="shared" si="70"/>
        <v>4.777491486426011E-2</v>
      </c>
      <c r="FX25">
        <f t="shared" si="71"/>
        <v>-6.3250381356609431E-2</v>
      </c>
      <c r="FY25">
        <f t="shared" si="72"/>
        <v>-1</v>
      </c>
      <c r="FZ25">
        <f t="shared" si="73"/>
        <v>0.13170394962780629</v>
      </c>
      <c r="GA25">
        <f t="shared" si="74"/>
        <v>4.0870443640036891E-2</v>
      </c>
      <c r="GB25">
        <f t="shared" si="75"/>
        <v>0.23336989840232736</v>
      </c>
      <c r="GC25" t="str">
        <f t="shared" si="76"/>
        <v/>
      </c>
      <c r="GD25" t="str">
        <f t="shared" si="77"/>
        <v/>
      </c>
      <c r="GE25">
        <f t="shared" si="78"/>
        <v>2.6903879469484027E-2</v>
      </c>
      <c r="GF25">
        <f t="shared" si="79"/>
        <v>-0.14852697396585468</v>
      </c>
      <c r="GG25">
        <f t="shared" si="80"/>
        <v>-1</v>
      </c>
      <c r="GH25" t="str">
        <f t="shared" si="81"/>
        <v/>
      </c>
      <c r="GI25">
        <f t="shared" si="82"/>
        <v>3.382846048209931E-2</v>
      </c>
      <c r="GJ25">
        <f t="shared" si="83"/>
        <v>3.4777333121295273E-2</v>
      </c>
      <c r="GK25" t="str">
        <f t="shared" si="84"/>
        <v/>
      </c>
      <c r="GL25">
        <f t="shared" si="85"/>
        <v>-0.21803791515428061</v>
      </c>
      <c r="GM25">
        <f t="shared" si="86"/>
        <v>3.1531256026965604E-2</v>
      </c>
      <c r="GN25">
        <f t="shared" si="87"/>
        <v>-1.6744930839358685E-2</v>
      </c>
      <c r="GO25">
        <f t="shared" si="88"/>
        <v>5.6315716311333475E-2</v>
      </c>
      <c r="GP25">
        <f t="shared" si="89"/>
        <v>0.20244675921073418</v>
      </c>
      <c r="GQ25">
        <f t="shared" si="90"/>
        <v>0.15618017971404474</v>
      </c>
      <c r="GR25">
        <f t="shared" si="91"/>
        <v>4.478023181635904E-2</v>
      </c>
      <c r="GS25">
        <f t="shared" si="92"/>
        <v>6.9255025963014694E-2</v>
      </c>
      <c r="GT25">
        <f t="shared" si="93"/>
        <v>3.8426369147009476E-2</v>
      </c>
      <c r="GU25" t="str">
        <f t="shared" si="94"/>
        <v/>
      </c>
      <c r="GV25">
        <f t="shared" si="95"/>
        <v>0.29249605417382685</v>
      </c>
      <c r="GW25" t="str">
        <f t="shared" si="96"/>
        <v/>
      </c>
      <c r="GX25" t="str">
        <f t="shared" si="97"/>
        <v/>
      </c>
    </row>
    <row r="26" spans="1:206" ht="24.75" x14ac:dyDescent="0.4">
      <c r="A26">
        <f t="shared" si="2"/>
        <v>1</v>
      </c>
      <c r="B26" t="str">
        <f t="shared" si="0"/>
        <v>Albania</v>
      </c>
      <c r="C26" s="7">
        <v>2024</v>
      </c>
      <c r="D26">
        <f t="shared" si="1"/>
        <v>0.11926971673924713</v>
      </c>
      <c r="H26">
        <v>24</v>
      </c>
      <c r="I26" s="1" t="s">
        <v>49</v>
      </c>
      <c r="R26" s="7">
        <v>2023</v>
      </c>
      <c r="S26" s="2">
        <v>202171.19280183001</v>
      </c>
      <c r="T26" s="3">
        <v>2293037.1949999998</v>
      </c>
      <c r="U26" s="2">
        <v>1070909.4886489999</v>
      </c>
      <c r="V26" s="3">
        <v>2350414.3996667401</v>
      </c>
      <c r="W26" s="2">
        <v>3629.164135944</v>
      </c>
      <c r="X26" s="3">
        <v>867736.93927216402</v>
      </c>
      <c r="Y26" s="2"/>
      <c r="Z26" s="3">
        <v>13401.0722786968</v>
      </c>
      <c r="AA26" s="2">
        <v>660.62699999999995</v>
      </c>
      <c r="AB26" s="3">
        <v>0</v>
      </c>
      <c r="AC26" s="2">
        <v>50785.594242790001</v>
      </c>
      <c r="AD26" s="3">
        <v>14724.2183202507</v>
      </c>
      <c r="AE26" s="2">
        <v>1059014.5900000001</v>
      </c>
      <c r="AF26" s="3"/>
      <c r="AG26" s="2">
        <v>22027.698</v>
      </c>
      <c r="AH26" s="3">
        <v>24297252.4570539</v>
      </c>
      <c r="AI26" s="2">
        <v>65289</v>
      </c>
      <c r="AJ26" s="3">
        <v>1814200.503</v>
      </c>
      <c r="AK26" s="2">
        <v>6332</v>
      </c>
      <c r="AL26" s="3">
        <v>21375</v>
      </c>
      <c r="AM26" s="2"/>
      <c r="AN26" s="3">
        <v>229286.92800000001</v>
      </c>
      <c r="AO26" s="2">
        <v>0</v>
      </c>
      <c r="AP26" s="3">
        <v>41070</v>
      </c>
      <c r="AQ26" s="2">
        <v>6370590.9876201404</v>
      </c>
      <c r="AR26" s="3"/>
      <c r="AS26" s="2">
        <v>1856245.8779</v>
      </c>
      <c r="AT26" s="3">
        <v>2363003.3173000002</v>
      </c>
      <c r="AU26" s="2">
        <v>23288.627499999999</v>
      </c>
      <c r="AV26" s="3">
        <v>344444.77</v>
      </c>
      <c r="AW26" s="2">
        <v>15661</v>
      </c>
      <c r="AX26" s="3">
        <v>2782.6920034499999</v>
      </c>
      <c r="AY26" s="2"/>
      <c r="AZ26" s="3">
        <v>230795</v>
      </c>
      <c r="BA26" s="2">
        <v>16110</v>
      </c>
      <c r="BB26" s="3">
        <v>18292.739461000001</v>
      </c>
      <c r="BC26" s="2">
        <v>30915.741775160001</v>
      </c>
      <c r="BD26" s="3"/>
      <c r="BE26" s="2">
        <v>8876019.6944999993</v>
      </c>
      <c r="BF26" s="3">
        <v>1822628.7050139999</v>
      </c>
      <c r="BG26" s="2">
        <v>27174449.539999999</v>
      </c>
      <c r="BH26" s="3">
        <v>1068839851.7147</v>
      </c>
      <c r="BI26" s="2">
        <v>582394.1</v>
      </c>
      <c r="BJ26" s="3">
        <v>7878.9206824092998</v>
      </c>
      <c r="BK26" s="2">
        <v>5440658.8711729599</v>
      </c>
      <c r="BL26" s="3">
        <v>116329.33220418201</v>
      </c>
      <c r="BM26" s="2"/>
      <c r="BN26" s="3">
        <v>29774.7931423747</v>
      </c>
      <c r="BO26" s="2">
        <v>1150.2639999999999</v>
      </c>
      <c r="BP26" s="3">
        <v>8707.7369999999992</v>
      </c>
      <c r="BQ26" s="2">
        <v>191148.6868</v>
      </c>
      <c r="BR26" s="3">
        <v>32444.942697499999</v>
      </c>
      <c r="BS26" s="2">
        <v>804832</v>
      </c>
      <c r="BT26" s="3">
        <v>7520.1570000000002</v>
      </c>
      <c r="BU26" s="2">
        <v>119691.21441818</v>
      </c>
      <c r="BV26" s="3">
        <v>1331483.8799999999</v>
      </c>
      <c r="BW26" s="2">
        <v>501.02300000000002</v>
      </c>
      <c r="BX26" s="3">
        <v>44776.703000000001</v>
      </c>
      <c r="BY26" s="2">
        <v>367667.76456785901</v>
      </c>
      <c r="BZ26" s="3">
        <v>20779.828850329999</v>
      </c>
      <c r="CA26" s="2">
        <v>40923.69061577</v>
      </c>
      <c r="CB26" s="3">
        <v>128071.182</v>
      </c>
      <c r="CC26" s="2">
        <v>3277535</v>
      </c>
      <c r="CD26" s="3">
        <v>240767.75</v>
      </c>
      <c r="CE26" s="2">
        <v>3400.8891328999998</v>
      </c>
      <c r="CF26" s="3">
        <v>967680.78084080003</v>
      </c>
      <c r="CG26" s="2">
        <v>380845.34446716</v>
      </c>
      <c r="CH26" s="3">
        <v>15449432</v>
      </c>
      <c r="CI26" s="2">
        <v>600871.07013257395</v>
      </c>
      <c r="CJ26" s="3">
        <v>446.952</v>
      </c>
      <c r="CK26" s="2">
        <v>607220.44499999995</v>
      </c>
      <c r="CL26" s="3"/>
      <c r="CM26" s="2"/>
      <c r="CN26" s="3"/>
      <c r="CO26" s="2">
        <v>292.41800000000001</v>
      </c>
      <c r="CP26" s="3"/>
      <c r="CQ26" s="2"/>
      <c r="CR26" s="3">
        <v>2818854</v>
      </c>
      <c r="CS26" s="2">
        <v>1025994.1070832</v>
      </c>
      <c r="CT26" s="3"/>
      <c r="CU26" s="2"/>
      <c r="CV26" s="3">
        <v>2756145.31</v>
      </c>
      <c r="CW26" s="2">
        <v>201.48699999999999</v>
      </c>
      <c r="CX26" s="3">
        <v>18872.874</v>
      </c>
      <c r="CY26" s="2">
        <v>439492.47899999999</v>
      </c>
      <c r="CZ26" s="3">
        <v>1047719.25569322</v>
      </c>
      <c r="DA26" s="2">
        <v>35893.216159869997</v>
      </c>
      <c r="DB26" s="3">
        <v>105634.97863680001</v>
      </c>
      <c r="DC26" s="2">
        <v>3198315.8470000001</v>
      </c>
      <c r="DD26" s="3">
        <v>141200.99283599999</v>
      </c>
      <c r="DE26" s="2">
        <v>58177451.384999998</v>
      </c>
      <c r="DF26" s="3"/>
      <c r="DG26" s="2"/>
      <c r="DI26" s="7">
        <v>2023</v>
      </c>
      <c r="DJ26">
        <f t="shared" si="5"/>
        <v>0.12279117227650826</v>
      </c>
      <c r="DK26">
        <f t="shared" si="6"/>
        <v>1.3990056905207728</v>
      </c>
      <c r="DL26">
        <f t="shared" si="7"/>
        <v>0.28349259438877605</v>
      </c>
      <c r="DM26">
        <f t="shared" si="8"/>
        <v>4.8357314530092399E-2</v>
      </c>
      <c r="DN26">
        <f t="shared" si="9"/>
        <v>0.21573981777975737</v>
      </c>
      <c r="DO26">
        <f t="shared" si="10"/>
        <v>6.6769065220377621E-2</v>
      </c>
      <c r="DP26">
        <f t="shared" si="11"/>
        <v>-1</v>
      </c>
      <c r="DQ26">
        <f t="shared" si="12"/>
        <v>0.13170713700447978</v>
      </c>
      <c r="DR26">
        <f t="shared" si="13"/>
        <v>3.0306234548377553E-2</v>
      </c>
      <c r="DS26">
        <f t="shared" si="14"/>
        <v>-1</v>
      </c>
      <c r="DT26">
        <f t="shared" si="15"/>
        <v>-1.509989526223432E-2</v>
      </c>
      <c r="DU26">
        <f t="shared" si="16"/>
        <v>0.38473549864655276</v>
      </c>
      <c r="DV26">
        <f t="shared" si="17"/>
        <v>0.11811233943286026</v>
      </c>
      <c r="DW26">
        <f t="shared" si="18"/>
        <v>-1</v>
      </c>
      <c r="DX26">
        <f t="shared" si="19"/>
        <v>0.19946470948166772</v>
      </c>
      <c r="DY26">
        <f t="shared" si="20"/>
        <v>8.1698681187837296E-2</v>
      </c>
      <c r="DZ26">
        <f t="shared" si="21"/>
        <v>1.4723189942441683</v>
      </c>
      <c r="EA26">
        <f t="shared" si="22"/>
        <v>4.8435608089707261E-2</v>
      </c>
      <c r="EB26">
        <f t="shared" si="23"/>
        <v>2.1207491375061607</v>
      </c>
      <c r="EC26">
        <f t="shared" si="24"/>
        <v>0.20253164556962022</v>
      </c>
      <c r="ED26" t="str">
        <f t="shared" si="25"/>
        <v/>
      </c>
      <c r="EE26">
        <f t="shared" si="26"/>
        <v>-3.858733365511946E-2</v>
      </c>
      <c r="EF26" t="str">
        <f t="shared" si="27"/>
        <v/>
      </c>
      <c r="EG26">
        <f t="shared" si="28"/>
        <v>-6.1407317686313023E-2</v>
      </c>
      <c r="EH26">
        <f t="shared" si="29"/>
        <v>-2.8730380341044692E-2</v>
      </c>
      <c r="EI26">
        <f t="shared" si="30"/>
        <v>-1</v>
      </c>
      <c r="EJ26">
        <f t="shared" si="31"/>
        <v>3.9949103737470404E-2</v>
      </c>
      <c r="EK26">
        <f t="shared" si="32"/>
        <v>5.5239383070909698E-2</v>
      </c>
      <c r="EL26">
        <f t="shared" si="33"/>
        <v>0.18811304912586624</v>
      </c>
      <c r="EM26">
        <f t="shared" si="34"/>
        <v>0.16779231756947444</v>
      </c>
      <c r="EN26">
        <f t="shared" si="35"/>
        <v>0.22995366370847403</v>
      </c>
      <c r="EO26">
        <f t="shared" si="36"/>
        <v>-1.0072395124730016E-2</v>
      </c>
      <c r="EP26" t="str">
        <f t="shared" si="37"/>
        <v/>
      </c>
      <c r="EQ26">
        <f t="shared" si="38"/>
        <v>-5.005259618203417E-3</v>
      </c>
      <c r="ER26">
        <f t="shared" si="39"/>
        <v>0.24864362114400862</v>
      </c>
      <c r="ES26">
        <f t="shared" si="40"/>
        <v>0.15917120256898798</v>
      </c>
      <c r="ET26">
        <f t="shared" si="41"/>
        <v>0.11837741792731515</v>
      </c>
      <c r="EU26" t="str">
        <f t="shared" si="42"/>
        <v/>
      </c>
      <c r="EV26">
        <f t="shared" si="43"/>
        <v>8.5700606684804947E-2</v>
      </c>
      <c r="EW26">
        <f t="shared" si="44"/>
        <v>4.9250202386299957E-2</v>
      </c>
      <c r="EX26">
        <f t="shared" si="45"/>
        <v>0.31276824632826283</v>
      </c>
      <c r="EY26">
        <f t="shared" si="46"/>
        <v>0.1300132721171996</v>
      </c>
      <c r="EZ26">
        <f t="shared" si="47"/>
        <v>5.1246056884828972E-2</v>
      </c>
      <c r="FA26">
        <f t="shared" si="48"/>
        <v>7.8723777416397134E-2</v>
      </c>
      <c r="FB26">
        <f t="shared" si="49"/>
        <v>0.13043488765654643</v>
      </c>
      <c r="FC26">
        <f t="shared" si="50"/>
        <v>7.8829713238843802E-3</v>
      </c>
      <c r="FD26">
        <f t="shared" si="51"/>
        <v>-1</v>
      </c>
      <c r="FE26">
        <f t="shared" si="52"/>
        <v>0.22830239816423248</v>
      </c>
      <c r="FF26">
        <f t="shared" si="53"/>
        <v>0.30451058375313034</v>
      </c>
      <c r="FG26">
        <f t="shared" si="54"/>
        <v>5.8725539485466438E-2</v>
      </c>
      <c r="FH26">
        <f t="shared" si="55"/>
        <v>0.2653183806946624</v>
      </c>
      <c r="FI26">
        <f t="shared" si="56"/>
        <v>0.32972044647435972</v>
      </c>
      <c r="FJ26">
        <f t="shared" si="57"/>
        <v>7.4455984834325584E-2</v>
      </c>
      <c r="FK26">
        <f t="shared" si="58"/>
        <v>6.3231698799534719E-2</v>
      </c>
      <c r="FL26">
        <f t="shared" si="59"/>
        <v>0.10512912190180668</v>
      </c>
      <c r="FM26">
        <f t="shared" si="60"/>
        <v>9.319741034449347E-2</v>
      </c>
      <c r="FN26">
        <f t="shared" si="61"/>
        <v>1.6086280220081184E-2</v>
      </c>
      <c r="FO26">
        <f t="shared" si="62"/>
        <v>6.36408965477675E-3</v>
      </c>
      <c r="FP26">
        <f t="shared" si="63"/>
        <v>6.2376919550740206E-2</v>
      </c>
      <c r="FQ26">
        <f t="shared" si="64"/>
        <v>3.3431540065689269E-2</v>
      </c>
      <c r="FR26">
        <f t="shared" si="65"/>
        <v>-7.2838540780280736E-2</v>
      </c>
      <c r="FS26">
        <f t="shared" si="66"/>
        <v>5.7123515459663432E-2</v>
      </c>
      <c r="FT26">
        <f t="shared" si="67"/>
        <v>4.9170100107844839E-2</v>
      </c>
      <c r="FU26">
        <f t="shared" si="68"/>
        <v>-7.3020177036127731E-2</v>
      </c>
      <c r="FV26">
        <f t="shared" si="69"/>
        <v>0.1550617575941815</v>
      </c>
      <c r="FW26">
        <f t="shared" si="70"/>
        <v>6.7136615396840904E-2</v>
      </c>
      <c r="FX26">
        <f t="shared" si="71"/>
        <v>-5.3685965924254231E-2</v>
      </c>
      <c r="FY26" t="str">
        <f t="shared" si="72"/>
        <v/>
      </c>
      <c r="FZ26">
        <f t="shared" si="73"/>
        <v>0.19686679869679646</v>
      </c>
      <c r="GA26">
        <f t="shared" si="74"/>
        <v>6.3176599039470371E-2</v>
      </c>
      <c r="GB26">
        <f t="shared" si="75"/>
        <v>0.10447932391465486</v>
      </c>
      <c r="GC26" t="str">
        <f t="shared" si="76"/>
        <v/>
      </c>
      <c r="GD26" t="str">
        <f t="shared" si="77"/>
        <v/>
      </c>
      <c r="GE26">
        <f t="shared" si="78"/>
        <v>-1</v>
      </c>
      <c r="GF26">
        <f t="shared" si="79"/>
        <v>0.39153609582658566</v>
      </c>
      <c r="GG26" t="str">
        <f t="shared" si="80"/>
        <v/>
      </c>
      <c r="GH26" t="str">
        <f t="shared" si="81"/>
        <v/>
      </c>
      <c r="GI26">
        <f t="shared" si="82"/>
        <v>-8.246859754831859E-3</v>
      </c>
      <c r="GJ26">
        <f t="shared" si="83"/>
        <v>2.1569539784326075E-2</v>
      </c>
      <c r="GK26" t="str">
        <f t="shared" si="84"/>
        <v/>
      </c>
      <c r="GL26">
        <f t="shared" si="85"/>
        <v>-1</v>
      </c>
      <c r="GM26">
        <f t="shared" si="86"/>
        <v>1.351155531269832E-2</v>
      </c>
      <c r="GN26">
        <f t="shared" si="87"/>
        <v>6.5542650181089623E-3</v>
      </c>
      <c r="GO26">
        <f t="shared" si="88"/>
        <v>5.4169056152960637E-2</v>
      </c>
      <c r="GP26">
        <f t="shared" si="89"/>
        <v>0.21694291138933708</v>
      </c>
      <c r="GQ26">
        <f t="shared" si="90"/>
        <v>1.112995475987355E-2</v>
      </c>
      <c r="GR26">
        <f t="shared" si="91"/>
        <v>0.20289821414197307</v>
      </c>
      <c r="GS26">
        <f t="shared" si="92"/>
        <v>0.11534797830741428</v>
      </c>
      <c r="GT26">
        <f t="shared" si="93"/>
        <v>5.3673181825231175E-4</v>
      </c>
      <c r="GU26" t="str">
        <f t="shared" si="94"/>
        <v/>
      </c>
      <c r="GV26">
        <f t="shared" si="95"/>
        <v>0.25220342905949056</v>
      </c>
      <c r="GW26" t="str">
        <f t="shared" si="96"/>
        <v/>
      </c>
      <c r="GX26">
        <f t="shared" si="97"/>
        <v>-1</v>
      </c>
    </row>
    <row r="27" spans="1:206" x14ac:dyDescent="0.4">
      <c r="A27">
        <f>A2+1</f>
        <v>2</v>
      </c>
      <c r="B27" t="str">
        <f t="shared" si="0"/>
        <v>Argentina</v>
      </c>
      <c r="C27">
        <f>C2</f>
        <v>2000</v>
      </c>
      <c r="D27">
        <f t="shared" si="1"/>
        <v>0</v>
      </c>
      <c r="H27">
        <v>25</v>
      </c>
      <c r="I27" s="1" t="s">
        <v>50</v>
      </c>
      <c r="R27" s="7">
        <v>2024</v>
      </c>
      <c r="S27" s="2">
        <v>226284.09370013999</v>
      </c>
      <c r="T27" s="3"/>
      <c r="U27" s="2"/>
      <c r="V27" s="3"/>
      <c r="W27" s="2"/>
      <c r="X27" s="3"/>
      <c r="Y27" s="2"/>
      <c r="Z27" s="3">
        <v>15851.147706305001</v>
      </c>
      <c r="AA27" s="2"/>
      <c r="AB27" s="3"/>
      <c r="AC27" s="2"/>
      <c r="AD27" s="3"/>
      <c r="AE27" s="2"/>
      <c r="AF27" s="3"/>
      <c r="AG27" s="2"/>
      <c r="AH27" s="3"/>
      <c r="AI27" s="2"/>
      <c r="AJ27" s="3">
        <v>1875937.7830000001</v>
      </c>
      <c r="AK27" s="2"/>
      <c r="AL27" s="3"/>
      <c r="AM27" s="2"/>
      <c r="AN27" s="3"/>
      <c r="AO27" s="2"/>
      <c r="AP27" s="3"/>
      <c r="AQ27" s="2"/>
      <c r="AR27" s="3"/>
      <c r="AS27" s="2">
        <v>1960272.21503512</v>
      </c>
      <c r="AT27" s="3"/>
      <c r="AU27" s="2"/>
      <c r="AV27" s="3"/>
      <c r="AW27" s="2"/>
      <c r="AX27" s="3">
        <v>2833.8890000000001</v>
      </c>
      <c r="AY27" s="2"/>
      <c r="AZ27" s="3"/>
      <c r="BA27" s="2"/>
      <c r="BB27" s="3">
        <v>21258.23</v>
      </c>
      <c r="BC27" s="2">
        <v>987.40198710000004</v>
      </c>
      <c r="BD27" s="3"/>
      <c r="BE27" s="2">
        <v>10481978.495999999</v>
      </c>
      <c r="BF27" s="3"/>
      <c r="BG27" s="2"/>
      <c r="BH27" s="3">
        <v>1133681544.98051</v>
      </c>
      <c r="BI27" s="2">
        <v>628403.5</v>
      </c>
      <c r="BJ27" s="3"/>
      <c r="BK27" s="2"/>
      <c r="BL27" s="3"/>
      <c r="BM27" s="2"/>
      <c r="BN27" s="3">
        <v>38847.859286550003</v>
      </c>
      <c r="BO27" s="2"/>
      <c r="BP27" s="3"/>
      <c r="BQ27" s="2">
        <v>216058.04629999999</v>
      </c>
      <c r="BR27" s="3"/>
      <c r="BS27" s="2"/>
      <c r="BT27" s="3">
        <v>7843.1390000000001</v>
      </c>
      <c r="BU27" s="2"/>
      <c r="BV27" s="3">
        <v>1432357.45</v>
      </c>
      <c r="BW27" s="2"/>
      <c r="BX27" s="3"/>
      <c r="BY27" s="2"/>
      <c r="BZ27" s="3">
        <v>21838.726605510001</v>
      </c>
      <c r="CA27" s="2"/>
      <c r="CB27" s="3">
        <v>143596.755</v>
      </c>
      <c r="CC27" s="2"/>
      <c r="CD27" s="3"/>
      <c r="CE27" s="2"/>
      <c r="CF27" s="3"/>
      <c r="CG27" s="2"/>
      <c r="CH27" s="3"/>
      <c r="CI27" s="2"/>
      <c r="CJ27" s="3">
        <v>462.78</v>
      </c>
      <c r="CK27" s="2"/>
      <c r="CL27" s="3"/>
      <c r="CM27" s="2"/>
      <c r="CN27" s="3"/>
      <c r="CO27" s="2"/>
      <c r="CP27" s="3"/>
      <c r="CQ27" s="2"/>
      <c r="CR27" s="3"/>
      <c r="CS27" s="2"/>
      <c r="CT27" s="3"/>
      <c r="CU27" s="2"/>
      <c r="CV27" s="3"/>
      <c r="CW27" s="2"/>
      <c r="CX27" s="3"/>
      <c r="CY27" s="2"/>
      <c r="CZ27" s="3"/>
      <c r="DA27" s="2"/>
      <c r="DB27" s="3"/>
      <c r="DC27" s="2"/>
      <c r="DD27" s="3"/>
      <c r="DE27" s="2"/>
      <c r="DF27" s="3"/>
      <c r="DG27" s="2"/>
      <c r="DI27" s="7">
        <v>2024</v>
      </c>
      <c r="DJ27">
        <f t="shared" si="5"/>
        <v>0.11926971673924713</v>
      </c>
      <c r="DK27">
        <f t="shared" si="6"/>
        <v>-1</v>
      </c>
      <c r="DL27">
        <f t="shared" si="7"/>
        <v>-1</v>
      </c>
      <c r="DM27">
        <f t="shared" si="8"/>
        <v>-1</v>
      </c>
      <c r="DN27">
        <f t="shared" si="9"/>
        <v>-1</v>
      </c>
      <c r="DO27">
        <f t="shared" si="10"/>
        <v>-1</v>
      </c>
      <c r="DP27" t="str">
        <f t="shared" si="11"/>
        <v/>
      </c>
      <c r="DQ27">
        <f t="shared" si="12"/>
        <v>0.18282681987343641</v>
      </c>
      <c r="DR27">
        <f t="shared" si="13"/>
        <v>-1</v>
      </c>
      <c r="DS27" t="str">
        <f t="shared" si="14"/>
        <v/>
      </c>
      <c r="DT27">
        <f t="shared" si="15"/>
        <v>-1</v>
      </c>
      <c r="DU27">
        <f t="shared" si="16"/>
        <v>-1</v>
      </c>
      <c r="DV27">
        <f t="shared" si="17"/>
        <v>-1</v>
      </c>
      <c r="DW27" t="str">
        <f t="shared" si="18"/>
        <v/>
      </c>
      <c r="DX27">
        <f t="shared" si="19"/>
        <v>-1</v>
      </c>
      <c r="DY27">
        <f t="shared" si="20"/>
        <v>-1</v>
      </c>
      <c r="DZ27">
        <f t="shared" si="21"/>
        <v>-1</v>
      </c>
      <c r="EA27">
        <f t="shared" si="22"/>
        <v>3.4030020330117816E-2</v>
      </c>
      <c r="EB27">
        <f t="shared" si="23"/>
        <v>-1</v>
      </c>
      <c r="EC27">
        <f t="shared" si="24"/>
        <v>-1</v>
      </c>
      <c r="ED27" t="str">
        <f t="shared" si="25"/>
        <v/>
      </c>
      <c r="EE27">
        <f t="shared" si="26"/>
        <v>-1</v>
      </c>
      <c r="EF27" t="str">
        <f t="shared" si="27"/>
        <v/>
      </c>
      <c r="EG27">
        <f t="shared" si="28"/>
        <v>-1</v>
      </c>
      <c r="EH27">
        <f t="shared" si="29"/>
        <v>-1</v>
      </c>
      <c r="EI27" t="str">
        <f t="shared" si="30"/>
        <v/>
      </c>
      <c r="EJ27">
        <f t="shared" si="31"/>
        <v>5.6041248831112167E-2</v>
      </c>
      <c r="EK27">
        <f t="shared" si="32"/>
        <v>-1</v>
      </c>
      <c r="EL27">
        <f t="shared" si="33"/>
        <v>-1</v>
      </c>
      <c r="EM27">
        <f t="shared" si="34"/>
        <v>-1</v>
      </c>
      <c r="EN27">
        <f t="shared" si="35"/>
        <v>-1</v>
      </c>
      <c r="EO27">
        <f t="shared" si="36"/>
        <v>1.8398369811148951E-2</v>
      </c>
      <c r="EP27" t="str">
        <f t="shared" si="37"/>
        <v/>
      </c>
      <c r="EQ27">
        <f t="shared" si="38"/>
        <v>-1</v>
      </c>
      <c r="ER27">
        <f t="shared" si="39"/>
        <v>-1</v>
      </c>
      <c r="ES27">
        <f t="shared" si="40"/>
        <v>0.16211298178287636</v>
      </c>
      <c r="ET27">
        <f t="shared" si="41"/>
        <v>-0.9680615139600709</v>
      </c>
      <c r="EU27" t="str">
        <f t="shared" si="42"/>
        <v/>
      </c>
      <c r="EV27">
        <f t="shared" si="43"/>
        <v>0.18093231614787064</v>
      </c>
      <c r="EW27">
        <f t="shared" si="44"/>
        <v>-1</v>
      </c>
      <c r="EX27">
        <f t="shared" si="45"/>
        <v>-1</v>
      </c>
      <c r="EY27">
        <f t="shared" si="46"/>
        <v>6.0665489934518257E-2</v>
      </c>
      <c r="EZ27">
        <f t="shared" si="47"/>
        <v>7.9000456907101224E-2</v>
      </c>
      <c r="FA27">
        <f t="shared" si="48"/>
        <v>-1</v>
      </c>
      <c r="FB27">
        <f t="shared" si="49"/>
        <v>-1</v>
      </c>
      <c r="FC27">
        <f t="shared" si="50"/>
        <v>-1</v>
      </c>
      <c r="FD27" t="str">
        <f t="shared" si="51"/>
        <v/>
      </c>
      <c r="FE27">
        <f t="shared" si="52"/>
        <v>0.30472306224901202</v>
      </c>
      <c r="FF27">
        <f t="shared" si="53"/>
        <v>-1</v>
      </c>
      <c r="FG27">
        <f t="shared" si="54"/>
        <v>-1</v>
      </c>
      <c r="FH27">
        <f t="shared" si="55"/>
        <v>0.13031404984781725</v>
      </c>
      <c r="FI27">
        <f t="shared" si="56"/>
        <v>-1</v>
      </c>
      <c r="FJ27">
        <f t="shared" si="57"/>
        <v>-1</v>
      </c>
      <c r="FK27">
        <f t="shared" si="58"/>
        <v>4.2948837371347359E-2</v>
      </c>
      <c r="FL27">
        <f t="shared" si="59"/>
        <v>-1</v>
      </c>
      <c r="FM27">
        <f t="shared" si="60"/>
        <v>7.5760263804320438E-2</v>
      </c>
      <c r="FN27">
        <f t="shared" si="61"/>
        <v>-1</v>
      </c>
      <c r="FO27">
        <f t="shared" si="62"/>
        <v>-1</v>
      </c>
      <c r="FP27">
        <f t="shared" si="63"/>
        <v>-1</v>
      </c>
      <c r="FQ27">
        <f t="shared" si="64"/>
        <v>5.0957963263647654E-2</v>
      </c>
      <c r="FR27">
        <f t="shared" si="65"/>
        <v>-1</v>
      </c>
      <c r="FS27">
        <f t="shared" si="66"/>
        <v>0.12122612407840516</v>
      </c>
      <c r="FT27">
        <f t="shared" si="67"/>
        <v>-1</v>
      </c>
      <c r="FU27">
        <f t="shared" si="68"/>
        <v>-1</v>
      </c>
      <c r="FV27">
        <f t="shared" si="69"/>
        <v>-1</v>
      </c>
      <c r="FW27">
        <f t="shared" si="70"/>
        <v>-1</v>
      </c>
      <c r="FX27">
        <f t="shared" si="71"/>
        <v>-1</v>
      </c>
      <c r="FY27">
        <f t="shared" si="72"/>
        <v>-1</v>
      </c>
      <c r="FZ27">
        <f t="shared" si="73"/>
        <v>-1</v>
      </c>
      <c r="GA27">
        <f t="shared" si="74"/>
        <v>3.5413198732749729E-2</v>
      </c>
      <c r="GB27">
        <f t="shared" si="75"/>
        <v>-1</v>
      </c>
      <c r="GC27" t="str">
        <f t="shared" si="76"/>
        <v/>
      </c>
      <c r="GD27" t="str">
        <f t="shared" si="77"/>
        <v/>
      </c>
      <c r="GE27" t="str">
        <f t="shared" si="78"/>
        <v/>
      </c>
      <c r="GF27">
        <f t="shared" si="79"/>
        <v>-1</v>
      </c>
      <c r="GG27" t="str">
        <f t="shared" si="80"/>
        <v/>
      </c>
      <c r="GH27" t="str">
        <f t="shared" si="81"/>
        <v/>
      </c>
      <c r="GI27">
        <f t="shared" si="82"/>
        <v>-1</v>
      </c>
      <c r="GJ27">
        <f t="shared" si="83"/>
        <v>-1</v>
      </c>
      <c r="GK27" t="str">
        <f t="shared" si="84"/>
        <v/>
      </c>
      <c r="GL27" t="str">
        <f t="shared" si="85"/>
        <v/>
      </c>
      <c r="GM27">
        <f t="shared" si="86"/>
        <v>-1</v>
      </c>
      <c r="GN27">
        <f t="shared" si="87"/>
        <v>-1</v>
      </c>
      <c r="GO27">
        <f t="shared" si="88"/>
        <v>-1</v>
      </c>
      <c r="GP27">
        <f t="shared" si="89"/>
        <v>-1</v>
      </c>
      <c r="GQ27">
        <f t="shared" si="90"/>
        <v>-1</v>
      </c>
      <c r="GR27">
        <f t="shared" si="91"/>
        <v>-1</v>
      </c>
      <c r="GS27">
        <f t="shared" si="92"/>
        <v>-1</v>
      </c>
      <c r="GT27">
        <f t="shared" si="93"/>
        <v>-1</v>
      </c>
      <c r="GU27">
        <f t="shared" si="94"/>
        <v>-1</v>
      </c>
      <c r="GV27">
        <f t="shared" si="95"/>
        <v>-1</v>
      </c>
      <c r="GW27" t="str">
        <f t="shared" si="96"/>
        <v/>
      </c>
      <c r="GX27" t="str">
        <f t="shared" si="97"/>
        <v/>
      </c>
    </row>
    <row r="28" spans="1:206" ht="49.5" x14ac:dyDescent="0.4">
      <c r="A28">
        <f t="shared" ref="A28:A91" si="98">A3+1</f>
        <v>2</v>
      </c>
      <c r="B28" t="str">
        <f t="shared" si="0"/>
        <v>Argentina</v>
      </c>
      <c r="C28">
        <f t="shared" ref="C28:C91" si="99">C3</f>
        <v>2001</v>
      </c>
      <c r="D28" t="str">
        <f t="shared" si="1"/>
        <v/>
      </c>
      <c r="H28">
        <v>26</v>
      </c>
      <c r="I28" s="1" t="s">
        <v>51</v>
      </c>
    </row>
    <row r="29" spans="1:206" x14ac:dyDescent="0.4">
      <c r="A29">
        <f t="shared" si="98"/>
        <v>2</v>
      </c>
      <c r="B29" t="str">
        <f t="shared" si="0"/>
        <v>Argentina</v>
      </c>
      <c r="C29">
        <f t="shared" si="99"/>
        <v>2002</v>
      </c>
      <c r="D29" t="str">
        <f t="shared" si="1"/>
        <v/>
      </c>
      <c r="H29">
        <v>27</v>
      </c>
      <c r="I29" s="1" t="s">
        <v>52</v>
      </c>
    </row>
    <row r="30" spans="1:206" x14ac:dyDescent="0.4">
      <c r="A30">
        <f t="shared" si="98"/>
        <v>2</v>
      </c>
      <c r="B30" t="str">
        <f t="shared" si="0"/>
        <v>Argentina</v>
      </c>
      <c r="C30">
        <f t="shared" si="99"/>
        <v>2003</v>
      </c>
      <c r="D30" t="str">
        <f t="shared" si="1"/>
        <v/>
      </c>
      <c r="H30">
        <v>28</v>
      </c>
      <c r="I30" s="1" t="s">
        <v>53</v>
      </c>
    </row>
    <row r="31" spans="1:206" x14ac:dyDescent="0.4">
      <c r="A31">
        <f t="shared" si="98"/>
        <v>2</v>
      </c>
      <c r="B31" t="str">
        <f t="shared" si="0"/>
        <v>Argentina</v>
      </c>
      <c r="C31">
        <f t="shared" si="99"/>
        <v>2004</v>
      </c>
      <c r="D31" t="str">
        <f t="shared" si="1"/>
        <v/>
      </c>
      <c r="H31">
        <v>29</v>
      </c>
      <c r="I31" s="1" t="s">
        <v>54</v>
      </c>
    </row>
    <row r="32" spans="1:206" ht="24.75" x14ac:dyDescent="0.4">
      <c r="A32">
        <f t="shared" si="98"/>
        <v>2</v>
      </c>
      <c r="B32" t="str">
        <f t="shared" si="0"/>
        <v>Argentina</v>
      </c>
      <c r="C32">
        <f t="shared" si="99"/>
        <v>2005</v>
      </c>
      <c r="D32" t="str">
        <f t="shared" si="1"/>
        <v/>
      </c>
      <c r="H32">
        <v>30</v>
      </c>
      <c r="I32" s="1" t="s">
        <v>55</v>
      </c>
    </row>
    <row r="33" spans="1:9" ht="37.15" x14ac:dyDescent="0.4">
      <c r="A33">
        <f t="shared" si="98"/>
        <v>2</v>
      </c>
      <c r="B33" t="str">
        <f t="shared" si="0"/>
        <v>Argentina</v>
      </c>
      <c r="C33">
        <f t="shared" si="99"/>
        <v>2006</v>
      </c>
      <c r="D33">
        <f t="shared" si="1"/>
        <v>9.6931657372287816E-2</v>
      </c>
      <c r="H33">
        <v>31</v>
      </c>
      <c r="I33" s="1" t="s">
        <v>56</v>
      </c>
    </row>
    <row r="34" spans="1:9" ht="24.75" x14ac:dyDescent="0.4">
      <c r="A34">
        <f t="shared" si="98"/>
        <v>2</v>
      </c>
      <c r="B34" t="str">
        <f t="shared" si="0"/>
        <v>Argentina</v>
      </c>
      <c r="C34">
        <f t="shared" si="99"/>
        <v>2007</v>
      </c>
      <c r="D34">
        <f t="shared" si="1"/>
        <v>0.43118062511834276</v>
      </c>
      <c r="H34">
        <v>32</v>
      </c>
      <c r="I34" s="1" t="s">
        <v>57</v>
      </c>
    </row>
    <row r="35" spans="1:9" x14ac:dyDescent="0.4">
      <c r="A35">
        <f t="shared" si="98"/>
        <v>2</v>
      </c>
      <c r="B35" t="str">
        <f t="shared" si="0"/>
        <v>Argentina</v>
      </c>
      <c r="C35">
        <f t="shared" si="99"/>
        <v>2008</v>
      </c>
      <c r="D35">
        <f t="shared" si="1"/>
        <v>0.29205940484580206</v>
      </c>
      <c r="H35">
        <v>33</v>
      </c>
      <c r="I35" s="1" t="s">
        <v>58</v>
      </c>
    </row>
    <row r="36" spans="1:9" x14ac:dyDescent="0.4">
      <c r="A36">
        <f t="shared" si="98"/>
        <v>2</v>
      </c>
      <c r="B36" t="str">
        <f t="shared" si="0"/>
        <v>Argentina</v>
      </c>
      <c r="C36">
        <f t="shared" si="99"/>
        <v>2009</v>
      </c>
      <c r="D36">
        <f t="shared" si="1"/>
        <v>-8.1681470689963009E-2</v>
      </c>
      <c r="H36">
        <v>34</v>
      </c>
      <c r="I36" s="1" t="s">
        <v>59</v>
      </c>
    </row>
    <row r="37" spans="1:9" x14ac:dyDescent="0.4">
      <c r="A37">
        <f t="shared" si="98"/>
        <v>2</v>
      </c>
      <c r="B37" t="str">
        <f t="shared" si="0"/>
        <v>Argentina</v>
      </c>
      <c r="C37">
        <f t="shared" si="99"/>
        <v>2010</v>
      </c>
      <c r="D37">
        <f t="shared" si="1"/>
        <v>8.7914041917696473E-2</v>
      </c>
      <c r="H37">
        <v>35</v>
      </c>
      <c r="I37" s="1" t="s">
        <v>60</v>
      </c>
    </row>
    <row r="38" spans="1:9" x14ac:dyDescent="0.4">
      <c r="A38">
        <f t="shared" si="98"/>
        <v>2</v>
      </c>
      <c r="B38" t="str">
        <f t="shared" si="0"/>
        <v>Argentina</v>
      </c>
      <c r="C38">
        <f t="shared" si="99"/>
        <v>2011</v>
      </c>
      <c r="D38">
        <f t="shared" si="1"/>
        <v>0.28599613626658305</v>
      </c>
      <c r="H38">
        <v>36</v>
      </c>
      <c r="I38" s="1" t="s">
        <v>61</v>
      </c>
    </row>
    <row r="39" spans="1:9" x14ac:dyDescent="0.4">
      <c r="A39">
        <f t="shared" si="98"/>
        <v>2</v>
      </c>
      <c r="B39" t="str">
        <f t="shared" si="0"/>
        <v>Argentina</v>
      </c>
      <c r="C39">
        <f t="shared" si="99"/>
        <v>2012</v>
      </c>
      <c r="D39">
        <f t="shared" si="1"/>
        <v>0.16298635685440099</v>
      </c>
      <c r="H39">
        <v>37</v>
      </c>
      <c r="I39" s="1" t="s">
        <v>62</v>
      </c>
    </row>
    <row r="40" spans="1:9" x14ac:dyDescent="0.4">
      <c r="A40">
        <f t="shared" si="98"/>
        <v>2</v>
      </c>
      <c r="B40" t="str">
        <f t="shared" si="0"/>
        <v>Argentina</v>
      </c>
      <c r="C40">
        <f t="shared" si="99"/>
        <v>2013</v>
      </c>
      <c r="D40">
        <f t="shared" si="1"/>
        <v>8.1323937957832326E-2</v>
      </c>
      <c r="H40">
        <v>38</v>
      </c>
      <c r="I40" s="1" t="s">
        <v>63</v>
      </c>
    </row>
    <row r="41" spans="1:9" x14ac:dyDescent="0.4">
      <c r="A41">
        <f t="shared" si="98"/>
        <v>2</v>
      </c>
      <c r="B41" t="str">
        <f t="shared" si="0"/>
        <v>Argentina</v>
      </c>
      <c r="C41">
        <f t="shared" si="99"/>
        <v>2014</v>
      </c>
      <c r="D41">
        <f t="shared" si="1"/>
        <v>4.9806569913140475E-2</v>
      </c>
      <c r="H41">
        <v>39</v>
      </c>
      <c r="I41" s="1" t="s">
        <v>64</v>
      </c>
    </row>
    <row r="42" spans="1:9" x14ac:dyDescent="0.4">
      <c r="A42">
        <f t="shared" si="98"/>
        <v>2</v>
      </c>
      <c r="B42" t="str">
        <f t="shared" si="0"/>
        <v>Argentina</v>
      </c>
      <c r="C42">
        <f t="shared" si="99"/>
        <v>2015</v>
      </c>
      <c r="D42">
        <f t="shared" si="1"/>
        <v>3.3564995782165541E-2</v>
      </c>
      <c r="H42">
        <v>40</v>
      </c>
      <c r="I42" s="1" t="s">
        <v>65</v>
      </c>
    </row>
    <row r="43" spans="1:9" x14ac:dyDescent="0.4">
      <c r="A43">
        <f t="shared" si="98"/>
        <v>2</v>
      </c>
      <c r="B43" t="str">
        <f t="shared" si="0"/>
        <v>Argentina</v>
      </c>
      <c r="C43">
        <f t="shared" si="99"/>
        <v>2016</v>
      </c>
      <c r="D43">
        <f t="shared" si="1"/>
        <v>0.27034298631605358</v>
      </c>
      <c r="H43">
        <v>41</v>
      </c>
      <c r="I43" s="1" t="s">
        <v>66</v>
      </c>
    </row>
    <row r="44" spans="1:9" x14ac:dyDescent="0.4">
      <c r="A44">
        <f t="shared" si="98"/>
        <v>2</v>
      </c>
      <c r="B44" t="str">
        <f t="shared" si="0"/>
        <v>Argentina</v>
      </c>
      <c r="C44">
        <f t="shared" si="99"/>
        <v>2017</v>
      </c>
      <c r="D44">
        <f t="shared" si="1"/>
        <v>2.1094324987521138</v>
      </c>
      <c r="H44">
        <v>42</v>
      </c>
      <c r="I44" s="1" t="s">
        <v>67</v>
      </c>
    </row>
    <row r="45" spans="1:9" x14ac:dyDescent="0.4">
      <c r="A45">
        <f t="shared" si="98"/>
        <v>2</v>
      </c>
      <c r="B45" t="str">
        <f t="shared" si="0"/>
        <v>Argentina</v>
      </c>
      <c r="C45">
        <f t="shared" si="99"/>
        <v>2018</v>
      </c>
      <c r="D45">
        <f t="shared" si="1"/>
        <v>1.378972566078998</v>
      </c>
      <c r="H45">
        <v>43</v>
      </c>
      <c r="I45" s="1" t="s">
        <v>68</v>
      </c>
    </row>
    <row r="46" spans="1:9" x14ac:dyDescent="0.4">
      <c r="A46">
        <f t="shared" si="98"/>
        <v>2</v>
      </c>
      <c r="B46" t="str">
        <f t="shared" si="0"/>
        <v>Argentina</v>
      </c>
      <c r="C46">
        <f t="shared" si="99"/>
        <v>2019</v>
      </c>
      <c r="D46">
        <f t="shared" si="1"/>
        <v>0.43305574391403234</v>
      </c>
      <c r="H46">
        <v>44</v>
      </c>
      <c r="I46" s="1" t="s">
        <v>69</v>
      </c>
    </row>
    <row r="47" spans="1:9" ht="24.75" x14ac:dyDescent="0.4">
      <c r="A47">
        <f t="shared" si="98"/>
        <v>2</v>
      </c>
      <c r="B47" t="str">
        <f t="shared" si="0"/>
        <v>Argentina</v>
      </c>
      <c r="C47">
        <f t="shared" si="99"/>
        <v>2020</v>
      </c>
      <c r="D47">
        <f t="shared" si="1"/>
        <v>0.25480222942236463</v>
      </c>
      <c r="H47">
        <v>45</v>
      </c>
      <c r="I47" s="1" t="s">
        <v>70</v>
      </c>
    </row>
    <row r="48" spans="1:9" x14ac:dyDescent="0.4">
      <c r="A48">
        <f t="shared" si="98"/>
        <v>2</v>
      </c>
      <c r="B48" t="str">
        <f t="shared" si="0"/>
        <v>Argentina</v>
      </c>
      <c r="C48">
        <f t="shared" si="99"/>
        <v>2021</v>
      </c>
      <c r="D48">
        <f t="shared" si="1"/>
        <v>0.39703757576036236</v>
      </c>
      <c r="H48">
        <v>46</v>
      </c>
      <c r="I48" s="1" t="s">
        <v>71</v>
      </c>
    </row>
    <row r="49" spans="1:9" ht="24.75" x14ac:dyDescent="0.4">
      <c r="A49">
        <f t="shared" si="98"/>
        <v>2</v>
      </c>
      <c r="B49" t="str">
        <f t="shared" si="0"/>
        <v>Argentina</v>
      </c>
      <c r="C49">
        <f t="shared" si="99"/>
        <v>2022</v>
      </c>
      <c r="D49">
        <f t="shared" si="1"/>
        <v>0.72461575053893523</v>
      </c>
      <c r="H49">
        <v>47</v>
      </c>
      <c r="I49" s="1" t="s">
        <v>72</v>
      </c>
    </row>
    <row r="50" spans="1:9" x14ac:dyDescent="0.4">
      <c r="A50">
        <f t="shared" si="98"/>
        <v>2</v>
      </c>
      <c r="B50" t="str">
        <f t="shared" si="0"/>
        <v>Argentina</v>
      </c>
      <c r="C50">
        <f t="shared" si="99"/>
        <v>2023</v>
      </c>
      <c r="D50">
        <f t="shared" si="1"/>
        <v>1.3990056905207728</v>
      </c>
      <c r="H50">
        <v>48</v>
      </c>
      <c r="I50" s="1" t="s">
        <v>73</v>
      </c>
    </row>
    <row r="51" spans="1:9" ht="24.75" x14ac:dyDescent="0.4">
      <c r="A51">
        <f t="shared" si="98"/>
        <v>2</v>
      </c>
      <c r="B51" t="str">
        <f t="shared" si="0"/>
        <v>Argentina</v>
      </c>
      <c r="C51">
        <f t="shared" si="99"/>
        <v>2024</v>
      </c>
      <c r="D51">
        <f t="shared" si="1"/>
        <v>-1</v>
      </c>
      <c r="H51">
        <v>49</v>
      </c>
      <c r="I51" s="1" t="s">
        <v>74</v>
      </c>
    </row>
    <row r="52" spans="1:9" ht="27" x14ac:dyDescent="0.4">
      <c r="A52">
        <f t="shared" si="98"/>
        <v>3</v>
      </c>
      <c r="B52" t="str">
        <f t="shared" si="0"/>
        <v>Armenia, Rep. of</v>
      </c>
      <c r="C52">
        <f t="shared" si="99"/>
        <v>2000</v>
      </c>
      <c r="D52">
        <f t="shared" si="1"/>
        <v>0</v>
      </c>
      <c r="H52">
        <v>50</v>
      </c>
      <c r="I52" s="1" t="s">
        <v>75</v>
      </c>
    </row>
    <row r="53" spans="1:9" ht="27" x14ac:dyDescent="0.4">
      <c r="A53">
        <f t="shared" si="98"/>
        <v>3</v>
      </c>
      <c r="B53" t="str">
        <f t="shared" si="0"/>
        <v>Armenia, Rep. of</v>
      </c>
      <c r="C53">
        <f t="shared" si="99"/>
        <v>2001</v>
      </c>
      <c r="D53" t="str">
        <f t="shared" si="1"/>
        <v/>
      </c>
      <c r="H53">
        <v>51</v>
      </c>
      <c r="I53" s="1" t="s">
        <v>76</v>
      </c>
    </row>
    <row r="54" spans="1:9" ht="27" x14ac:dyDescent="0.4">
      <c r="A54">
        <f t="shared" si="98"/>
        <v>3</v>
      </c>
      <c r="B54" t="str">
        <f t="shared" si="0"/>
        <v>Armenia, Rep. of</v>
      </c>
      <c r="C54">
        <f t="shared" si="99"/>
        <v>2002</v>
      </c>
      <c r="D54" t="str">
        <f t="shared" si="1"/>
        <v/>
      </c>
      <c r="H54">
        <v>52</v>
      </c>
      <c r="I54" s="1" t="s">
        <v>77</v>
      </c>
    </row>
    <row r="55" spans="1:9" ht="27" x14ac:dyDescent="0.4">
      <c r="A55">
        <f t="shared" si="98"/>
        <v>3</v>
      </c>
      <c r="B55" t="str">
        <f t="shared" si="0"/>
        <v>Armenia, Rep. of</v>
      </c>
      <c r="C55">
        <f t="shared" si="99"/>
        <v>2003</v>
      </c>
      <c r="D55" t="str">
        <f t="shared" si="1"/>
        <v/>
      </c>
      <c r="H55">
        <v>53</v>
      </c>
      <c r="I55" s="1" t="s">
        <v>78</v>
      </c>
    </row>
    <row r="56" spans="1:9" ht="27" x14ac:dyDescent="0.4">
      <c r="A56">
        <f t="shared" si="98"/>
        <v>3</v>
      </c>
      <c r="B56" t="str">
        <f t="shared" si="0"/>
        <v>Armenia, Rep. of</v>
      </c>
      <c r="C56">
        <f t="shared" si="99"/>
        <v>2004</v>
      </c>
      <c r="D56" t="str">
        <f t="shared" si="1"/>
        <v/>
      </c>
      <c r="H56">
        <v>54</v>
      </c>
      <c r="I56" s="1" t="s">
        <v>79</v>
      </c>
    </row>
    <row r="57" spans="1:9" ht="27" x14ac:dyDescent="0.4">
      <c r="A57">
        <f t="shared" si="98"/>
        <v>3</v>
      </c>
      <c r="B57" t="str">
        <f t="shared" si="0"/>
        <v>Armenia, Rep. of</v>
      </c>
      <c r="C57">
        <f t="shared" si="99"/>
        <v>2005</v>
      </c>
      <c r="D57" t="str">
        <f t="shared" si="1"/>
        <v/>
      </c>
      <c r="H57">
        <v>55</v>
      </c>
      <c r="I57" s="1" t="s">
        <v>80</v>
      </c>
    </row>
    <row r="58" spans="1:9" ht="27" x14ac:dyDescent="0.4">
      <c r="A58">
        <f t="shared" si="98"/>
        <v>3</v>
      </c>
      <c r="B58" t="str">
        <f t="shared" si="0"/>
        <v>Armenia, Rep. of</v>
      </c>
      <c r="C58">
        <f t="shared" si="99"/>
        <v>2006</v>
      </c>
      <c r="D58" t="str">
        <f t="shared" si="1"/>
        <v/>
      </c>
      <c r="H58">
        <v>56</v>
      </c>
      <c r="I58" s="1" t="s">
        <v>81</v>
      </c>
    </row>
    <row r="59" spans="1:9" ht="27" x14ac:dyDescent="0.4">
      <c r="A59">
        <f t="shared" si="98"/>
        <v>3</v>
      </c>
      <c r="B59" t="str">
        <f t="shared" si="0"/>
        <v>Armenia, Rep. of</v>
      </c>
      <c r="C59">
        <f t="shared" si="99"/>
        <v>2007</v>
      </c>
      <c r="D59" t="str">
        <f t="shared" si="1"/>
        <v/>
      </c>
      <c r="H59">
        <v>57</v>
      </c>
      <c r="I59" s="1" t="s">
        <v>82</v>
      </c>
    </row>
    <row r="60" spans="1:9" ht="27" x14ac:dyDescent="0.4">
      <c r="A60">
        <f t="shared" si="98"/>
        <v>3</v>
      </c>
      <c r="B60" t="str">
        <f t="shared" si="0"/>
        <v>Armenia, Rep. of</v>
      </c>
      <c r="C60">
        <f t="shared" si="99"/>
        <v>2008</v>
      </c>
      <c r="D60" t="str">
        <f t="shared" si="1"/>
        <v/>
      </c>
      <c r="H60">
        <v>58</v>
      </c>
      <c r="I60" s="1" t="s">
        <v>83</v>
      </c>
    </row>
    <row r="61" spans="1:9" ht="27" x14ac:dyDescent="0.4">
      <c r="A61">
        <f t="shared" si="98"/>
        <v>3</v>
      </c>
      <c r="B61" t="str">
        <f t="shared" si="0"/>
        <v>Armenia, Rep. of</v>
      </c>
      <c r="C61">
        <f t="shared" si="99"/>
        <v>2009</v>
      </c>
      <c r="D61" t="str">
        <f t="shared" si="1"/>
        <v/>
      </c>
      <c r="H61">
        <v>59</v>
      </c>
      <c r="I61" s="1" t="s">
        <v>84</v>
      </c>
    </row>
    <row r="62" spans="1:9" ht="27" x14ac:dyDescent="0.4">
      <c r="A62">
        <f t="shared" si="98"/>
        <v>3</v>
      </c>
      <c r="B62" t="str">
        <f t="shared" si="0"/>
        <v>Armenia, Rep. of</v>
      </c>
      <c r="C62">
        <f t="shared" si="99"/>
        <v>2010</v>
      </c>
      <c r="D62" t="str">
        <f t="shared" si="1"/>
        <v/>
      </c>
      <c r="H62">
        <v>60</v>
      </c>
      <c r="I62" s="1" t="s">
        <v>85</v>
      </c>
    </row>
    <row r="63" spans="1:9" ht="27" x14ac:dyDescent="0.4">
      <c r="A63">
        <f t="shared" si="98"/>
        <v>3</v>
      </c>
      <c r="B63" t="str">
        <f t="shared" si="0"/>
        <v>Armenia, Rep. of</v>
      </c>
      <c r="C63">
        <f t="shared" si="99"/>
        <v>2011</v>
      </c>
      <c r="D63">
        <f t="shared" si="1"/>
        <v>0.25177570473585331</v>
      </c>
      <c r="H63">
        <v>61</v>
      </c>
      <c r="I63" s="1" t="s">
        <v>86</v>
      </c>
    </row>
    <row r="64" spans="1:9" ht="37.15" x14ac:dyDescent="0.4">
      <c r="A64">
        <f t="shared" si="98"/>
        <v>3</v>
      </c>
      <c r="B64" t="str">
        <f t="shared" si="0"/>
        <v>Armenia, Rep. of</v>
      </c>
      <c r="C64">
        <f t="shared" si="99"/>
        <v>2012</v>
      </c>
      <c r="D64">
        <f t="shared" si="1"/>
        <v>0.15489142658160882</v>
      </c>
      <c r="H64">
        <v>62</v>
      </c>
      <c r="I64" s="1" t="s">
        <v>87</v>
      </c>
    </row>
    <row r="65" spans="1:9" ht="27" x14ac:dyDescent="0.4">
      <c r="A65">
        <f t="shared" si="98"/>
        <v>3</v>
      </c>
      <c r="B65" t="str">
        <f t="shared" si="0"/>
        <v>Armenia, Rep. of</v>
      </c>
      <c r="C65">
        <f t="shared" si="99"/>
        <v>2013</v>
      </c>
      <c r="D65">
        <f t="shared" si="1"/>
        <v>0.12413834292736103</v>
      </c>
      <c r="H65">
        <v>63</v>
      </c>
      <c r="I65" s="1" t="s">
        <v>88</v>
      </c>
    </row>
    <row r="66" spans="1:9" ht="27" x14ac:dyDescent="0.4">
      <c r="A66">
        <f t="shared" si="98"/>
        <v>3</v>
      </c>
      <c r="B66" t="str">
        <f t="shared" si="0"/>
        <v>Armenia, Rep. of</v>
      </c>
      <c r="C66">
        <f t="shared" si="99"/>
        <v>2014</v>
      </c>
      <c r="D66">
        <f t="shared" si="1"/>
        <v>0.20415967179296213</v>
      </c>
      <c r="H66">
        <v>64</v>
      </c>
      <c r="I66" s="1" t="s">
        <v>89</v>
      </c>
    </row>
    <row r="67" spans="1:9" ht="27" x14ac:dyDescent="0.4">
      <c r="A67">
        <f t="shared" si="98"/>
        <v>3</v>
      </c>
      <c r="B67" t="str">
        <f t="shared" ref="B67:B130" si="100">VLOOKUP(A67,$H$3:$I$95,2,FALSE)</f>
        <v>Armenia, Rep. of</v>
      </c>
      <c r="C67">
        <f t="shared" si="99"/>
        <v>2015</v>
      </c>
      <c r="D67">
        <f t="shared" ref="D67:D130" si="101">VLOOKUP(C67,$DI$3:$GX$27,MATCH(B67,$DI$2:$GX$2,0),FALSE)</f>
        <v>3.7896946614399241E-2</v>
      </c>
      <c r="H67">
        <v>65</v>
      </c>
      <c r="I67" s="1" t="s">
        <v>90</v>
      </c>
    </row>
    <row r="68" spans="1:9" ht="27" x14ac:dyDescent="0.4">
      <c r="A68">
        <f t="shared" si="98"/>
        <v>3</v>
      </c>
      <c r="B68" t="str">
        <f t="shared" si="100"/>
        <v>Armenia, Rep. of</v>
      </c>
      <c r="C68">
        <f t="shared" si="99"/>
        <v>2016</v>
      </c>
      <c r="D68">
        <f t="shared" si="101"/>
        <v>2.6383473536804258E-2</v>
      </c>
      <c r="H68">
        <v>66</v>
      </c>
      <c r="I68" s="1" t="s">
        <v>91</v>
      </c>
    </row>
    <row r="69" spans="1:9" ht="27" x14ac:dyDescent="0.4">
      <c r="A69">
        <f t="shared" si="98"/>
        <v>3</v>
      </c>
      <c r="B69" t="str">
        <f t="shared" si="100"/>
        <v>Armenia, Rep. of</v>
      </c>
      <c r="C69">
        <f t="shared" si="99"/>
        <v>2017</v>
      </c>
      <c r="D69">
        <f t="shared" si="101"/>
        <v>0.13808934798255312</v>
      </c>
      <c r="H69">
        <v>67</v>
      </c>
      <c r="I69" s="1" t="s">
        <v>92</v>
      </c>
    </row>
    <row r="70" spans="1:9" ht="27" x14ac:dyDescent="0.4">
      <c r="A70">
        <f t="shared" si="98"/>
        <v>3</v>
      </c>
      <c r="B70" t="str">
        <f t="shared" si="100"/>
        <v>Armenia, Rep. of</v>
      </c>
      <c r="C70">
        <f t="shared" si="99"/>
        <v>2018</v>
      </c>
      <c r="D70">
        <f t="shared" si="101"/>
        <v>0.22078058735425343</v>
      </c>
      <c r="H70">
        <v>68</v>
      </c>
      <c r="I70" s="1" t="s">
        <v>93</v>
      </c>
    </row>
    <row r="71" spans="1:9" ht="27" x14ac:dyDescent="0.4">
      <c r="A71">
        <f t="shared" si="98"/>
        <v>3</v>
      </c>
      <c r="B71" t="str">
        <f t="shared" si="100"/>
        <v>Armenia, Rep. of</v>
      </c>
      <c r="C71">
        <f t="shared" si="99"/>
        <v>2019</v>
      </c>
      <c r="D71">
        <f t="shared" si="101"/>
        <v>0.4057459466886959</v>
      </c>
      <c r="H71">
        <v>69</v>
      </c>
      <c r="I71" s="1" t="s">
        <v>94</v>
      </c>
    </row>
    <row r="72" spans="1:9" ht="27" x14ac:dyDescent="0.4">
      <c r="A72">
        <f t="shared" si="98"/>
        <v>3</v>
      </c>
      <c r="B72" t="str">
        <f t="shared" si="100"/>
        <v>Armenia, Rep. of</v>
      </c>
      <c r="C72">
        <f t="shared" si="99"/>
        <v>2020</v>
      </c>
      <c r="D72">
        <f t="shared" si="101"/>
        <v>0.34132162939705513</v>
      </c>
      <c r="H72">
        <v>70</v>
      </c>
      <c r="I72" s="1" t="s">
        <v>95</v>
      </c>
    </row>
    <row r="73" spans="1:9" ht="27" x14ac:dyDescent="0.4">
      <c r="A73">
        <f t="shared" si="98"/>
        <v>3</v>
      </c>
      <c r="B73" t="str">
        <f t="shared" si="100"/>
        <v>Armenia, Rep. of</v>
      </c>
      <c r="C73">
        <f t="shared" si="99"/>
        <v>2021</v>
      </c>
      <c r="D73">
        <f t="shared" si="101"/>
        <v>0.33612093475257976</v>
      </c>
      <c r="H73">
        <v>71</v>
      </c>
      <c r="I73" s="1" t="s">
        <v>96</v>
      </c>
    </row>
    <row r="74" spans="1:9" ht="27" x14ac:dyDescent="0.4">
      <c r="A74">
        <f t="shared" si="98"/>
        <v>3</v>
      </c>
      <c r="B74" t="str">
        <f t="shared" si="100"/>
        <v>Armenia, Rep. of</v>
      </c>
      <c r="C74">
        <f t="shared" si="99"/>
        <v>2022</v>
      </c>
      <c r="D74">
        <f t="shared" si="101"/>
        <v>0.2977088239567518</v>
      </c>
      <c r="H74">
        <v>72</v>
      </c>
      <c r="I74" s="1" t="s">
        <v>97</v>
      </c>
    </row>
    <row r="75" spans="1:9" ht="27" x14ac:dyDescent="0.4">
      <c r="A75">
        <f t="shared" si="98"/>
        <v>3</v>
      </c>
      <c r="B75" t="str">
        <f t="shared" si="100"/>
        <v>Armenia, Rep. of</v>
      </c>
      <c r="C75">
        <f t="shared" si="99"/>
        <v>2023</v>
      </c>
      <c r="D75">
        <f t="shared" si="101"/>
        <v>0.28349259438877605</v>
      </c>
      <c r="H75">
        <v>73</v>
      </c>
      <c r="I75" s="1" t="s">
        <v>98</v>
      </c>
    </row>
    <row r="76" spans="1:9" ht="61.9" x14ac:dyDescent="0.4">
      <c r="A76">
        <f t="shared" si="98"/>
        <v>3</v>
      </c>
      <c r="B76" t="str">
        <f t="shared" si="100"/>
        <v>Armenia, Rep. of</v>
      </c>
      <c r="C76">
        <f t="shared" si="99"/>
        <v>2024</v>
      </c>
      <c r="D76">
        <f t="shared" si="101"/>
        <v>-1</v>
      </c>
      <c r="H76">
        <v>74</v>
      </c>
      <c r="I76" s="1" t="s">
        <v>99</v>
      </c>
    </row>
    <row r="77" spans="1:9" ht="24.75" x14ac:dyDescent="0.4">
      <c r="A77">
        <f t="shared" si="98"/>
        <v>4</v>
      </c>
      <c r="B77" t="str">
        <f t="shared" si="100"/>
        <v>Australia</v>
      </c>
      <c r="C77">
        <f t="shared" si="99"/>
        <v>2000</v>
      </c>
      <c r="D77">
        <f t="shared" si="101"/>
        <v>0</v>
      </c>
      <c r="H77">
        <v>75</v>
      </c>
      <c r="I77" s="1" t="s">
        <v>100</v>
      </c>
    </row>
    <row r="78" spans="1:9" x14ac:dyDescent="0.4">
      <c r="A78">
        <f t="shared" si="98"/>
        <v>4</v>
      </c>
      <c r="B78" t="str">
        <f t="shared" si="100"/>
        <v>Australia</v>
      </c>
      <c r="C78">
        <f t="shared" si="99"/>
        <v>2001</v>
      </c>
      <c r="D78" t="str">
        <f t="shared" si="101"/>
        <v/>
      </c>
      <c r="H78">
        <v>76</v>
      </c>
      <c r="I78" s="1" t="s">
        <v>101</v>
      </c>
    </row>
    <row r="79" spans="1:9" x14ac:dyDescent="0.4">
      <c r="A79">
        <f t="shared" si="98"/>
        <v>4</v>
      </c>
      <c r="B79" t="str">
        <f t="shared" si="100"/>
        <v>Australia</v>
      </c>
      <c r="C79">
        <f t="shared" si="99"/>
        <v>2002</v>
      </c>
      <c r="D79" t="str">
        <f t="shared" si="101"/>
        <v/>
      </c>
      <c r="H79">
        <v>77</v>
      </c>
      <c r="I79" s="1" t="s">
        <v>102</v>
      </c>
    </row>
    <row r="80" spans="1:9" x14ac:dyDescent="0.4">
      <c r="A80">
        <f t="shared" si="98"/>
        <v>4</v>
      </c>
      <c r="B80" t="str">
        <f t="shared" si="100"/>
        <v>Australia</v>
      </c>
      <c r="C80">
        <f t="shared" si="99"/>
        <v>2003</v>
      </c>
      <c r="D80" t="str">
        <f t="shared" si="101"/>
        <v/>
      </c>
      <c r="H80">
        <v>78</v>
      </c>
      <c r="I80" s="1" t="s">
        <v>103</v>
      </c>
    </row>
    <row r="81" spans="1:9" x14ac:dyDescent="0.4">
      <c r="A81">
        <f t="shared" si="98"/>
        <v>4</v>
      </c>
      <c r="B81" t="str">
        <f t="shared" si="100"/>
        <v>Australia</v>
      </c>
      <c r="C81">
        <f t="shared" si="99"/>
        <v>2004</v>
      </c>
      <c r="D81" t="str">
        <f t="shared" si="101"/>
        <v/>
      </c>
      <c r="H81">
        <v>79</v>
      </c>
      <c r="I81" s="1" t="s">
        <v>104</v>
      </c>
    </row>
    <row r="82" spans="1:9" ht="24.75" x14ac:dyDescent="0.4">
      <c r="A82">
        <f t="shared" si="98"/>
        <v>4</v>
      </c>
      <c r="B82" t="str">
        <f t="shared" si="100"/>
        <v>Australia</v>
      </c>
      <c r="C82">
        <f t="shared" si="99"/>
        <v>2005</v>
      </c>
      <c r="D82" t="str">
        <f t="shared" si="101"/>
        <v/>
      </c>
      <c r="H82">
        <v>80</v>
      </c>
      <c r="I82" s="1" t="s">
        <v>105</v>
      </c>
    </row>
    <row r="83" spans="1:9" ht="37.15" x14ac:dyDescent="0.4">
      <c r="A83">
        <f t="shared" si="98"/>
        <v>4</v>
      </c>
      <c r="B83" t="str">
        <f t="shared" si="100"/>
        <v>Australia</v>
      </c>
      <c r="C83">
        <f t="shared" si="99"/>
        <v>2006</v>
      </c>
      <c r="D83" t="str">
        <f t="shared" si="101"/>
        <v/>
      </c>
      <c r="H83">
        <v>81</v>
      </c>
      <c r="I83" s="1" t="s">
        <v>106</v>
      </c>
    </row>
    <row r="84" spans="1:9" x14ac:dyDescent="0.4">
      <c r="A84">
        <f t="shared" si="98"/>
        <v>4</v>
      </c>
      <c r="B84" t="str">
        <f t="shared" si="100"/>
        <v>Australia</v>
      </c>
      <c r="C84">
        <f t="shared" si="99"/>
        <v>2007</v>
      </c>
      <c r="D84">
        <f t="shared" si="101"/>
        <v>0.11910696159051049</v>
      </c>
      <c r="H84">
        <v>82</v>
      </c>
      <c r="I84" s="1" t="s">
        <v>107</v>
      </c>
    </row>
    <row r="85" spans="1:9" x14ac:dyDescent="0.4">
      <c r="A85">
        <f t="shared" si="98"/>
        <v>4</v>
      </c>
      <c r="B85" t="str">
        <f t="shared" si="100"/>
        <v>Australia</v>
      </c>
      <c r="C85">
        <f t="shared" si="99"/>
        <v>2008</v>
      </c>
      <c r="D85">
        <f t="shared" si="101"/>
        <v>0.22710130330752665</v>
      </c>
      <c r="H85">
        <v>83</v>
      </c>
      <c r="I85" s="1" t="s">
        <v>108</v>
      </c>
    </row>
    <row r="86" spans="1:9" ht="24.75" x14ac:dyDescent="0.4">
      <c r="A86">
        <f t="shared" si="98"/>
        <v>4</v>
      </c>
      <c r="B86" t="str">
        <f t="shared" si="100"/>
        <v>Australia</v>
      </c>
      <c r="C86">
        <f t="shared" si="99"/>
        <v>2009</v>
      </c>
      <c r="D86">
        <f t="shared" si="101"/>
        <v>0.10982442231649592</v>
      </c>
      <c r="H86">
        <v>84</v>
      </c>
      <c r="I86" s="1" t="s">
        <v>109</v>
      </c>
    </row>
    <row r="87" spans="1:9" ht="24.75" x14ac:dyDescent="0.4">
      <c r="A87">
        <f t="shared" si="98"/>
        <v>4</v>
      </c>
      <c r="B87" t="str">
        <f t="shared" si="100"/>
        <v>Australia</v>
      </c>
      <c r="C87">
        <f t="shared" si="99"/>
        <v>2010</v>
      </c>
      <c r="D87">
        <f t="shared" si="101"/>
        <v>8.6913270171047996E-2</v>
      </c>
      <c r="H87">
        <v>85</v>
      </c>
      <c r="I87" s="1" t="s">
        <v>110</v>
      </c>
    </row>
    <row r="88" spans="1:9" x14ac:dyDescent="0.4">
      <c r="A88">
        <f t="shared" si="98"/>
        <v>4</v>
      </c>
      <c r="B88" t="str">
        <f t="shared" si="100"/>
        <v>Australia</v>
      </c>
      <c r="C88">
        <f t="shared" si="99"/>
        <v>2011</v>
      </c>
      <c r="D88">
        <f t="shared" si="101"/>
        <v>7.5994335999790996E-2</v>
      </c>
      <c r="H88">
        <v>86</v>
      </c>
      <c r="I88" s="1" t="s">
        <v>111</v>
      </c>
    </row>
    <row r="89" spans="1:9" x14ac:dyDescent="0.4">
      <c r="A89">
        <f t="shared" si="98"/>
        <v>4</v>
      </c>
      <c r="B89" t="str">
        <f t="shared" si="100"/>
        <v>Australia</v>
      </c>
      <c r="C89">
        <f t="shared" si="99"/>
        <v>2012</v>
      </c>
      <c r="D89">
        <f t="shared" si="101"/>
        <v>5.3662205750167002E-2</v>
      </c>
      <c r="H89">
        <v>87</v>
      </c>
      <c r="I89" s="1" t="s">
        <v>112</v>
      </c>
    </row>
    <row r="90" spans="1:9" ht="24.75" x14ac:dyDescent="0.4">
      <c r="A90">
        <f t="shared" si="98"/>
        <v>4</v>
      </c>
      <c r="B90" t="str">
        <f t="shared" si="100"/>
        <v>Australia</v>
      </c>
      <c r="C90">
        <f t="shared" si="99"/>
        <v>2013</v>
      </c>
      <c r="D90">
        <f t="shared" si="101"/>
        <v>8.9981356086340947E-2</v>
      </c>
      <c r="H90">
        <v>88</v>
      </c>
      <c r="I90" s="1" t="s">
        <v>113</v>
      </c>
    </row>
    <row r="91" spans="1:9" ht="24.75" x14ac:dyDescent="0.4">
      <c r="A91">
        <f t="shared" si="98"/>
        <v>4</v>
      </c>
      <c r="B91" t="str">
        <f t="shared" si="100"/>
        <v>Australia</v>
      </c>
      <c r="C91">
        <f t="shared" si="99"/>
        <v>2014</v>
      </c>
      <c r="D91">
        <f t="shared" si="101"/>
        <v>8.3849514644213974E-2</v>
      </c>
      <c r="H91">
        <v>89</v>
      </c>
      <c r="I91" s="1" t="s">
        <v>114</v>
      </c>
    </row>
    <row r="92" spans="1:9" x14ac:dyDescent="0.4">
      <c r="A92">
        <f t="shared" ref="A92:A155" si="102">A67+1</f>
        <v>4</v>
      </c>
      <c r="B92" t="str">
        <f t="shared" si="100"/>
        <v>Australia</v>
      </c>
      <c r="C92">
        <f t="shared" ref="C92:C155" si="103">C67</f>
        <v>2015</v>
      </c>
      <c r="D92">
        <f t="shared" si="101"/>
        <v>7.6966417507730478E-2</v>
      </c>
      <c r="H92">
        <v>90</v>
      </c>
      <c r="I92" s="1" t="s">
        <v>115</v>
      </c>
    </row>
    <row r="93" spans="1:9" ht="24.75" x14ac:dyDescent="0.4">
      <c r="A93">
        <f t="shared" si="102"/>
        <v>4</v>
      </c>
      <c r="B93" t="str">
        <f t="shared" si="100"/>
        <v>Australia</v>
      </c>
      <c r="C93">
        <f t="shared" si="103"/>
        <v>2016</v>
      </c>
      <c r="D93">
        <f t="shared" si="101"/>
        <v>4.689142767295662E-2</v>
      </c>
      <c r="H93">
        <v>91</v>
      </c>
      <c r="I93" s="1" t="s">
        <v>116</v>
      </c>
    </row>
    <row r="94" spans="1:9" x14ac:dyDescent="0.4">
      <c r="A94">
        <f t="shared" si="102"/>
        <v>4</v>
      </c>
      <c r="B94" t="str">
        <f t="shared" si="100"/>
        <v>Australia</v>
      </c>
      <c r="C94">
        <f t="shared" si="103"/>
        <v>2017</v>
      </c>
      <c r="D94">
        <f t="shared" si="101"/>
        <v>3.7965267776403078E-2</v>
      </c>
      <c r="H94">
        <v>92</v>
      </c>
      <c r="I94" s="1" t="s">
        <v>117</v>
      </c>
    </row>
    <row r="95" spans="1:9" x14ac:dyDescent="0.4">
      <c r="A95">
        <f t="shared" si="102"/>
        <v>4</v>
      </c>
      <c r="B95" t="str">
        <f t="shared" si="100"/>
        <v>Australia</v>
      </c>
      <c r="C95">
        <f t="shared" si="103"/>
        <v>2018</v>
      </c>
      <c r="D95">
        <f t="shared" si="101"/>
        <v>4.0381042205047679E-2</v>
      </c>
      <c r="H95">
        <v>93</v>
      </c>
      <c r="I95" s="1" t="s">
        <v>118</v>
      </c>
    </row>
    <row r="96" spans="1:9" x14ac:dyDescent="0.4">
      <c r="A96">
        <f t="shared" si="102"/>
        <v>4</v>
      </c>
      <c r="B96" t="str">
        <f t="shared" si="100"/>
        <v>Australia</v>
      </c>
      <c r="C96">
        <f t="shared" si="103"/>
        <v>2019</v>
      </c>
      <c r="D96">
        <f t="shared" si="101"/>
        <v>3.8097035196505091E-2</v>
      </c>
    </row>
    <row r="97" spans="1:4" x14ac:dyDescent="0.4">
      <c r="A97">
        <f t="shared" si="102"/>
        <v>4</v>
      </c>
      <c r="B97" t="str">
        <f t="shared" si="100"/>
        <v>Australia</v>
      </c>
      <c r="C97">
        <f t="shared" si="103"/>
        <v>2020</v>
      </c>
      <c r="D97">
        <f t="shared" si="101"/>
        <v>1.896538105624157E-2</v>
      </c>
    </row>
    <row r="98" spans="1:4" x14ac:dyDescent="0.4">
      <c r="A98">
        <f t="shared" si="102"/>
        <v>4</v>
      </c>
      <c r="B98" t="str">
        <f t="shared" si="100"/>
        <v>Australia</v>
      </c>
      <c r="C98">
        <f t="shared" si="103"/>
        <v>2021</v>
      </c>
      <c r="D98">
        <f t="shared" si="101"/>
        <v>7.9257312541252345E-2</v>
      </c>
    </row>
    <row r="99" spans="1:4" x14ac:dyDescent="0.4">
      <c r="A99">
        <f t="shared" si="102"/>
        <v>4</v>
      </c>
      <c r="B99" t="str">
        <f t="shared" si="100"/>
        <v>Australia</v>
      </c>
      <c r="C99">
        <f t="shared" si="103"/>
        <v>2022</v>
      </c>
      <c r="D99">
        <f t="shared" si="101"/>
        <v>5.8993762862107335E-2</v>
      </c>
    </row>
    <row r="100" spans="1:4" x14ac:dyDescent="0.4">
      <c r="A100">
        <f t="shared" si="102"/>
        <v>4</v>
      </c>
      <c r="B100" t="str">
        <f t="shared" si="100"/>
        <v>Australia</v>
      </c>
      <c r="C100">
        <f t="shared" si="103"/>
        <v>2023</v>
      </c>
      <c r="D100">
        <f t="shared" si="101"/>
        <v>4.8357314530092399E-2</v>
      </c>
    </row>
    <row r="101" spans="1:4" x14ac:dyDescent="0.4">
      <c r="A101">
        <f t="shared" si="102"/>
        <v>4</v>
      </c>
      <c r="B101" t="str">
        <f t="shared" si="100"/>
        <v>Australia</v>
      </c>
      <c r="C101">
        <f t="shared" si="103"/>
        <v>2024</v>
      </c>
      <c r="D101">
        <f t="shared" si="101"/>
        <v>-1</v>
      </c>
    </row>
    <row r="102" spans="1:4" ht="27" x14ac:dyDescent="0.4">
      <c r="A102">
        <f t="shared" si="102"/>
        <v>5</v>
      </c>
      <c r="B102" t="str">
        <f t="shared" si="100"/>
        <v>Azerbaijan, Rep. of</v>
      </c>
      <c r="C102">
        <f t="shared" si="103"/>
        <v>2000</v>
      </c>
      <c r="D102">
        <f t="shared" si="101"/>
        <v>0</v>
      </c>
    </row>
    <row r="103" spans="1:4" ht="27" x14ac:dyDescent="0.4">
      <c r="A103">
        <f t="shared" si="102"/>
        <v>5</v>
      </c>
      <c r="B103" t="str">
        <f t="shared" si="100"/>
        <v>Azerbaijan, Rep. of</v>
      </c>
      <c r="C103">
        <f t="shared" si="103"/>
        <v>2001</v>
      </c>
      <c r="D103" t="str">
        <f t="shared" si="101"/>
        <v/>
      </c>
    </row>
    <row r="104" spans="1:4" ht="27" x14ac:dyDescent="0.4">
      <c r="A104">
        <f t="shared" si="102"/>
        <v>5</v>
      </c>
      <c r="B104" t="str">
        <f t="shared" si="100"/>
        <v>Azerbaijan, Rep. of</v>
      </c>
      <c r="C104">
        <f t="shared" si="103"/>
        <v>2002</v>
      </c>
      <c r="D104" t="str">
        <f t="shared" si="101"/>
        <v/>
      </c>
    </row>
    <row r="105" spans="1:4" ht="27" x14ac:dyDescent="0.4">
      <c r="A105">
        <f t="shared" si="102"/>
        <v>5</v>
      </c>
      <c r="B105" t="str">
        <f t="shared" si="100"/>
        <v>Azerbaijan, Rep. of</v>
      </c>
      <c r="C105">
        <f t="shared" si="103"/>
        <v>2003</v>
      </c>
      <c r="D105" t="str">
        <f t="shared" si="101"/>
        <v/>
      </c>
    </row>
    <row r="106" spans="1:4" ht="27" x14ac:dyDescent="0.4">
      <c r="A106">
        <f t="shared" si="102"/>
        <v>5</v>
      </c>
      <c r="B106" t="str">
        <f t="shared" si="100"/>
        <v>Azerbaijan, Rep. of</v>
      </c>
      <c r="C106">
        <f t="shared" si="103"/>
        <v>2004</v>
      </c>
      <c r="D106" t="str">
        <f t="shared" si="101"/>
        <v/>
      </c>
    </row>
    <row r="107" spans="1:4" ht="27" x14ac:dyDescent="0.4">
      <c r="A107">
        <f t="shared" si="102"/>
        <v>5</v>
      </c>
      <c r="B107" t="str">
        <f t="shared" si="100"/>
        <v>Azerbaijan, Rep. of</v>
      </c>
      <c r="C107">
        <f t="shared" si="103"/>
        <v>2005</v>
      </c>
      <c r="D107" t="str">
        <f t="shared" si="101"/>
        <v/>
      </c>
    </row>
    <row r="108" spans="1:4" ht="27" x14ac:dyDescent="0.4">
      <c r="A108">
        <f t="shared" si="102"/>
        <v>5</v>
      </c>
      <c r="B108" t="str">
        <f t="shared" si="100"/>
        <v>Azerbaijan, Rep. of</v>
      </c>
      <c r="C108">
        <f t="shared" si="103"/>
        <v>2006</v>
      </c>
      <c r="D108" t="str">
        <f t="shared" si="101"/>
        <v/>
      </c>
    </row>
    <row r="109" spans="1:4" ht="27" x14ac:dyDescent="0.4">
      <c r="A109">
        <f t="shared" si="102"/>
        <v>5</v>
      </c>
      <c r="B109" t="str">
        <f t="shared" si="100"/>
        <v>Azerbaijan, Rep. of</v>
      </c>
      <c r="C109">
        <f t="shared" si="103"/>
        <v>2007</v>
      </c>
      <c r="D109" t="str">
        <f t="shared" si="101"/>
        <v/>
      </c>
    </row>
    <row r="110" spans="1:4" ht="27" x14ac:dyDescent="0.4">
      <c r="A110">
        <f t="shared" si="102"/>
        <v>5</v>
      </c>
      <c r="B110" t="str">
        <f t="shared" si="100"/>
        <v>Azerbaijan, Rep. of</v>
      </c>
      <c r="C110">
        <f t="shared" si="103"/>
        <v>2008</v>
      </c>
      <c r="D110" t="str">
        <f t="shared" si="101"/>
        <v/>
      </c>
    </row>
    <row r="111" spans="1:4" ht="27" x14ac:dyDescent="0.4">
      <c r="A111">
        <f t="shared" si="102"/>
        <v>5</v>
      </c>
      <c r="B111" t="str">
        <f t="shared" si="100"/>
        <v>Azerbaijan, Rep. of</v>
      </c>
      <c r="C111">
        <f t="shared" si="103"/>
        <v>2009</v>
      </c>
      <c r="D111" t="str">
        <f t="shared" si="101"/>
        <v/>
      </c>
    </row>
    <row r="112" spans="1:4" ht="27" x14ac:dyDescent="0.4">
      <c r="A112">
        <f t="shared" si="102"/>
        <v>5</v>
      </c>
      <c r="B112" t="str">
        <f t="shared" si="100"/>
        <v>Azerbaijan, Rep. of</v>
      </c>
      <c r="C112">
        <f t="shared" si="103"/>
        <v>2010</v>
      </c>
      <c r="D112" t="str">
        <f t="shared" si="101"/>
        <v/>
      </c>
    </row>
    <row r="113" spans="1:4" ht="27" x14ac:dyDescent="0.4">
      <c r="A113">
        <f t="shared" si="102"/>
        <v>5</v>
      </c>
      <c r="B113" t="str">
        <f t="shared" si="100"/>
        <v>Azerbaijan, Rep. of</v>
      </c>
      <c r="C113">
        <f t="shared" si="103"/>
        <v>2011</v>
      </c>
      <c r="D113" t="str">
        <f t="shared" si="101"/>
        <v/>
      </c>
    </row>
    <row r="114" spans="1:4" ht="27" x14ac:dyDescent="0.4">
      <c r="A114">
        <f t="shared" si="102"/>
        <v>5</v>
      </c>
      <c r="B114" t="str">
        <f t="shared" si="100"/>
        <v>Azerbaijan, Rep. of</v>
      </c>
      <c r="C114">
        <f t="shared" si="103"/>
        <v>2012</v>
      </c>
      <c r="D114" t="str">
        <f t="shared" si="101"/>
        <v/>
      </c>
    </row>
    <row r="115" spans="1:4" ht="27" x14ac:dyDescent="0.4">
      <c r="A115">
        <f t="shared" si="102"/>
        <v>5</v>
      </c>
      <c r="B115" t="str">
        <f t="shared" si="100"/>
        <v>Azerbaijan, Rep. of</v>
      </c>
      <c r="C115">
        <f t="shared" si="103"/>
        <v>2013</v>
      </c>
      <c r="D115" t="str">
        <f t="shared" si="101"/>
        <v/>
      </c>
    </row>
    <row r="116" spans="1:4" ht="27" x14ac:dyDescent="0.4">
      <c r="A116">
        <f t="shared" si="102"/>
        <v>5</v>
      </c>
      <c r="B116" t="str">
        <f t="shared" si="100"/>
        <v>Azerbaijan, Rep. of</v>
      </c>
      <c r="C116">
        <f t="shared" si="103"/>
        <v>2014</v>
      </c>
      <c r="D116" t="str">
        <f t="shared" si="101"/>
        <v/>
      </c>
    </row>
    <row r="117" spans="1:4" ht="27" x14ac:dyDescent="0.4">
      <c r="A117">
        <f t="shared" si="102"/>
        <v>5</v>
      </c>
      <c r="B117" t="str">
        <f t="shared" si="100"/>
        <v>Azerbaijan, Rep. of</v>
      </c>
      <c r="C117">
        <f t="shared" si="103"/>
        <v>2015</v>
      </c>
      <c r="D117" t="str">
        <f t="shared" si="101"/>
        <v/>
      </c>
    </row>
    <row r="118" spans="1:4" ht="27" x14ac:dyDescent="0.4">
      <c r="A118">
        <f t="shared" si="102"/>
        <v>5</v>
      </c>
      <c r="B118" t="str">
        <f t="shared" si="100"/>
        <v>Azerbaijan, Rep. of</v>
      </c>
      <c r="C118">
        <f t="shared" si="103"/>
        <v>2016</v>
      </c>
      <c r="D118" t="str">
        <f t="shared" si="101"/>
        <v/>
      </c>
    </row>
    <row r="119" spans="1:4" ht="27" x14ac:dyDescent="0.4">
      <c r="A119">
        <f t="shared" si="102"/>
        <v>5</v>
      </c>
      <c r="B119" t="str">
        <f t="shared" si="100"/>
        <v>Azerbaijan, Rep. of</v>
      </c>
      <c r="C119">
        <f t="shared" si="103"/>
        <v>2017</v>
      </c>
      <c r="D119" t="str">
        <f t="shared" si="101"/>
        <v/>
      </c>
    </row>
    <row r="120" spans="1:4" ht="27" x14ac:dyDescent="0.4">
      <c r="A120">
        <f t="shared" si="102"/>
        <v>5</v>
      </c>
      <c r="B120" t="str">
        <f t="shared" si="100"/>
        <v>Azerbaijan, Rep. of</v>
      </c>
      <c r="C120">
        <f t="shared" si="103"/>
        <v>2018</v>
      </c>
      <c r="D120" t="str">
        <f t="shared" si="101"/>
        <v/>
      </c>
    </row>
    <row r="121" spans="1:4" ht="27" x14ac:dyDescent="0.4">
      <c r="A121">
        <f t="shared" si="102"/>
        <v>5</v>
      </c>
      <c r="B121" t="str">
        <f t="shared" si="100"/>
        <v>Azerbaijan, Rep. of</v>
      </c>
      <c r="C121">
        <f t="shared" si="103"/>
        <v>2019</v>
      </c>
      <c r="D121" t="str">
        <f t="shared" si="101"/>
        <v/>
      </c>
    </row>
    <row r="122" spans="1:4" ht="27" x14ac:dyDescent="0.4">
      <c r="A122">
        <f t="shared" si="102"/>
        <v>5</v>
      </c>
      <c r="B122" t="str">
        <f t="shared" si="100"/>
        <v>Azerbaijan, Rep. of</v>
      </c>
      <c r="C122">
        <f t="shared" si="103"/>
        <v>2020</v>
      </c>
      <c r="D122" t="str">
        <f t="shared" si="101"/>
        <v/>
      </c>
    </row>
    <row r="123" spans="1:4" ht="27" x14ac:dyDescent="0.4">
      <c r="A123">
        <f t="shared" si="102"/>
        <v>5</v>
      </c>
      <c r="B123" t="str">
        <f t="shared" si="100"/>
        <v>Azerbaijan, Rep. of</v>
      </c>
      <c r="C123">
        <f t="shared" si="103"/>
        <v>2021</v>
      </c>
      <c r="D123" t="str">
        <f t="shared" si="101"/>
        <v/>
      </c>
    </row>
    <row r="124" spans="1:4" ht="27" x14ac:dyDescent="0.4">
      <c r="A124">
        <f t="shared" si="102"/>
        <v>5</v>
      </c>
      <c r="B124" t="str">
        <f t="shared" si="100"/>
        <v>Azerbaijan, Rep. of</v>
      </c>
      <c r="C124">
        <f t="shared" si="103"/>
        <v>2022</v>
      </c>
      <c r="D124" t="str">
        <f t="shared" si="101"/>
        <v/>
      </c>
    </row>
    <row r="125" spans="1:4" ht="27" x14ac:dyDescent="0.4">
      <c r="A125">
        <f t="shared" si="102"/>
        <v>5</v>
      </c>
      <c r="B125" t="str">
        <f t="shared" si="100"/>
        <v>Azerbaijan, Rep. of</v>
      </c>
      <c r="C125">
        <f t="shared" si="103"/>
        <v>2023</v>
      </c>
      <c r="D125">
        <f t="shared" si="101"/>
        <v>0.21573981777975737</v>
      </c>
    </row>
    <row r="126" spans="1:4" ht="27" x14ac:dyDescent="0.4">
      <c r="A126">
        <f t="shared" si="102"/>
        <v>5</v>
      </c>
      <c r="B126" t="str">
        <f t="shared" si="100"/>
        <v>Azerbaijan, Rep. of</v>
      </c>
      <c r="C126">
        <f t="shared" si="103"/>
        <v>2024</v>
      </c>
      <c r="D126">
        <f t="shared" si="101"/>
        <v>-1</v>
      </c>
    </row>
    <row r="127" spans="1:4" ht="27" x14ac:dyDescent="0.4">
      <c r="A127">
        <f t="shared" si="102"/>
        <v>6</v>
      </c>
      <c r="B127" t="str">
        <f t="shared" si="100"/>
        <v>Bangladesh</v>
      </c>
      <c r="C127">
        <f t="shared" si="103"/>
        <v>2000</v>
      </c>
      <c r="D127">
        <f t="shared" si="101"/>
        <v>0</v>
      </c>
    </row>
    <row r="128" spans="1:4" ht="27" x14ac:dyDescent="0.4">
      <c r="A128">
        <f t="shared" si="102"/>
        <v>6</v>
      </c>
      <c r="B128" t="str">
        <f t="shared" si="100"/>
        <v>Bangladesh</v>
      </c>
      <c r="C128">
        <f t="shared" si="103"/>
        <v>2001</v>
      </c>
      <c r="D128" t="str">
        <f t="shared" si="101"/>
        <v/>
      </c>
    </row>
    <row r="129" spans="1:4" ht="27" x14ac:dyDescent="0.4">
      <c r="A129">
        <f t="shared" si="102"/>
        <v>6</v>
      </c>
      <c r="B129" t="str">
        <f t="shared" si="100"/>
        <v>Bangladesh</v>
      </c>
      <c r="C129">
        <f t="shared" si="103"/>
        <v>2002</v>
      </c>
      <c r="D129" t="str">
        <f t="shared" si="101"/>
        <v/>
      </c>
    </row>
    <row r="130" spans="1:4" ht="27" x14ac:dyDescent="0.4">
      <c r="A130">
        <f t="shared" si="102"/>
        <v>6</v>
      </c>
      <c r="B130" t="str">
        <f t="shared" si="100"/>
        <v>Bangladesh</v>
      </c>
      <c r="C130">
        <f t="shared" si="103"/>
        <v>2003</v>
      </c>
      <c r="D130" t="str">
        <f t="shared" si="101"/>
        <v/>
      </c>
    </row>
    <row r="131" spans="1:4" ht="27" x14ac:dyDescent="0.4">
      <c r="A131">
        <f t="shared" si="102"/>
        <v>6</v>
      </c>
      <c r="B131" t="str">
        <f t="shared" ref="B131:B194" si="104">VLOOKUP(A131,$H$3:$I$95,2,FALSE)</f>
        <v>Bangladesh</v>
      </c>
      <c r="C131">
        <f t="shared" si="103"/>
        <v>2004</v>
      </c>
      <c r="D131" t="str">
        <f t="shared" ref="D131:D194" si="105">VLOOKUP(C131,$DI$3:$GX$27,MATCH(B131,$DI$2:$GX$2,0),FALSE)</f>
        <v/>
      </c>
    </row>
    <row r="132" spans="1:4" ht="27" x14ac:dyDescent="0.4">
      <c r="A132">
        <f t="shared" si="102"/>
        <v>6</v>
      </c>
      <c r="B132" t="str">
        <f t="shared" si="104"/>
        <v>Bangladesh</v>
      </c>
      <c r="C132">
        <f t="shared" si="103"/>
        <v>2005</v>
      </c>
      <c r="D132" t="str">
        <f t="shared" si="105"/>
        <v/>
      </c>
    </row>
    <row r="133" spans="1:4" ht="27" x14ac:dyDescent="0.4">
      <c r="A133">
        <f t="shared" si="102"/>
        <v>6</v>
      </c>
      <c r="B133" t="str">
        <f t="shared" si="104"/>
        <v>Bangladesh</v>
      </c>
      <c r="C133">
        <f t="shared" si="103"/>
        <v>2006</v>
      </c>
      <c r="D133" t="str">
        <f t="shared" si="105"/>
        <v/>
      </c>
    </row>
    <row r="134" spans="1:4" ht="27" x14ac:dyDescent="0.4">
      <c r="A134">
        <f t="shared" si="102"/>
        <v>6</v>
      </c>
      <c r="B134" t="str">
        <f t="shared" si="104"/>
        <v>Bangladesh</v>
      </c>
      <c r="C134">
        <f t="shared" si="103"/>
        <v>2007</v>
      </c>
      <c r="D134" t="str">
        <f t="shared" si="105"/>
        <v/>
      </c>
    </row>
    <row r="135" spans="1:4" ht="27" x14ac:dyDescent="0.4">
      <c r="A135">
        <f t="shared" si="102"/>
        <v>6</v>
      </c>
      <c r="B135" t="str">
        <f t="shared" si="104"/>
        <v>Bangladesh</v>
      </c>
      <c r="C135">
        <f t="shared" si="103"/>
        <v>2008</v>
      </c>
      <c r="D135" t="str">
        <f t="shared" si="105"/>
        <v/>
      </c>
    </row>
    <row r="136" spans="1:4" ht="27" x14ac:dyDescent="0.4">
      <c r="A136">
        <f t="shared" si="102"/>
        <v>6</v>
      </c>
      <c r="B136" t="str">
        <f t="shared" si="104"/>
        <v>Bangladesh</v>
      </c>
      <c r="C136">
        <f t="shared" si="103"/>
        <v>2009</v>
      </c>
      <c r="D136" t="str">
        <f t="shared" si="105"/>
        <v/>
      </c>
    </row>
    <row r="137" spans="1:4" ht="27" x14ac:dyDescent="0.4">
      <c r="A137">
        <f t="shared" si="102"/>
        <v>6</v>
      </c>
      <c r="B137" t="str">
        <f t="shared" si="104"/>
        <v>Bangladesh</v>
      </c>
      <c r="C137">
        <f t="shared" si="103"/>
        <v>2010</v>
      </c>
      <c r="D137" t="str">
        <f t="shared" si="105"/>
        <v/>
      </c>
    </row>
    <row r="138" spans="1:4" ht="27" x14ac:dyDescent="0.4">
      <c r="A138">
        <f t="shared" si="102"/>
        <v>6</v>
      </c>
      <c r="B138" t="str">
        <f t="shared" si="104"/>
        <v>Bangladesh</v>
      </c>
      <c r="C138">
        <f t="shared" si="103"/>
        <v>2011</v>
      </c>
      <c r="D138" t="str">
        <f t="shared" si="105"/>
        <v/>
      </c>
    </row>
    <row r="139" spans="1:4" ht="27" x14ac:dyDescent="0.4">
      <c r="A139">
        <f t="shared" si="102"/>
        <v>6</v>
      </c>
      <c r="B139" t="str">
        <f t="shared" si="104"/>
        <v>Bangladesh</v>
      </c>
      <c r="C139">
        <f t="shared" si="103"/>
        <v>2012</v>
      </c>
      <c r="D139">
        <f t="shared" si="105"/>
        <v>0.13834733665062404</v>
      </c>
    </row>
    <row r="140" spans="1:4" ht="27" x14ac:dyDescent="0.4">
      <c r="A140">
        <f t="shared" si="102"/>
        <v>6</v>
      </c>
      <c r="B140" t="str">
        <f t="shared" si="104"/>
        <v>Bangladesh</v>
      </c>
      <c r="C140">
        <f t="shared" si="103"/>
        <v>2013</v>
      </c>
      <c r="D140">
        <f t="shared" si="105"/>
        <v>7.3593694016481637E-2</v>
      </c>
    </row>
    <row r="141" spans="1:4" ht="27" x14ac:dyDescent="0.4">
      <c r="A141">
        <f t="shared" si="102"/>
        <v>6</v>
      </c>
      <c r="B141" t="str">
        <f t="shared" si="104"/>
        <v>Bangladesh</v>
      </c>
      <c r="C141">
        <f t="shared" si="103"/>
        <v>2014</v>
      </c>
      <c r="D141">
        <f t="shared" si="105"/>
        <v>-6.7211320250967876E-2</v>
      </c>
    </row>
    <row r="142" spans="1:4" ht="27" x14ac:dyDescent="0.4">
      <c r="A142">
        <f t="shared" si="102"/>
        <v>6</v>
      </c>
      <c r="B142" t="str">
        <f t="shared" si="104"/>
        <v>Bangladesh</v>
      </c>
      <c r="C142">
        <f t="shared" si="103"/>
        <v>2015</v>
      </c>
      <c r="D142">
        <f t="shared" si="105"/>
        <v>0.13897205303169069</v>
      </c>
    </row>
    <row r="143" spans="1:4" ht="27" x14ac:dyDescent="0.4">
      <c r="A143">
        <f t="shared" si="102"/>
        <v>6</v>
      </c>
      <c r="B143" t="str">
        <f t="shared" si="104"/>
        <v>Bangladesh</v>
      </c>
      <c r="C143">
        <f t="shared" si="103"/>
        <v>2016</v>
      </c>
      <c r="D143">
        <f t="shared" si="105"/>
        <v>0.22412575594420625</v>
      </c>
    </row>
    <row r="144" spans="1:4" ht="27" x14ac:dyDescent="0.4">
      <c r="A144">
        <f t="shared" si="102"/>
        <v>6</v>
      </c>
      <c r="B144" t="str">
        <f t="shared" si="104"/>
        <v>Bangladesh</v>
      </c>
      <c r="C144">
        <f t="shared" si="103"/>
        <v>2017</v>
      </c>
      <c r="D144">
        <f t="shared" si="105"/>
        <v>0.17413468975289748</v>
      </c>
    </row>
    <row r="145" spans="1:4" ht="27" x14ac:dyDescent="0.4">
      <c r="A145">
        <f t="shared" si="102"/>
        <v>6</v>
      </c>
      <c r="B145" t="str">
        <f t="shared" si="104"/>
        <v>Bangladesh</v>
      </c>
      <c r="C145">
        <f t="shared" si="103"/>
        <v>2018</v>
      </c>
      <c r="D145">
        <f t="shared" si="105"/>
        <v>5.5915879214497366E-2</v>
      </c>
    </row>
    <row r="146" spans="1:4" ht="27" x14ac:dyDescent="0.4">
      <c r="A146">
        <f t="shared" si="102"/>
        <v>6</v>
      </c>
      <c r="B146" t="str">
        <f t="shared" si="104"/>
        <v>Bangladesh</v>
      </c>
      <c r="C146">
        <f t="shared" si="103"/>
        <v>2019</v>
      </c>
      <c r="D146">
        <f t="shared" si="105"/>
        <v>7.1970211286263019E-2</v>
      </c>
    </row>
    <row r="147" spans="1:4" ht="27" x14ac:dyDescent="0.4">
      <c r="A147">
        <f t="shared" si="102"/>
        <v>6</v>
      </c>
      <c r="B147" t="str">
        <f t="shared" si="104"/>
        <v>Bangladesh</v>
      </c>
      <c r="C147">
        <f t="shared" si="103"/>
        <v>2020</v>
      </c>
      <c r="D147">
        <f t="shared" si="105"/>
        <v>0.102112462575356</v>
      </c>
    </row>
    <row r="148" spans="1:4" ht="27" x14ac:dyDescent="0.4">
      <c r="A148">
        <f t="shared" si="102"/>
        <v>6</v>
      </c>
      <c r="B148" t="str">
        <f t="shared" si="104"/>
        <v>Bangladesh</v>
      </c>
      <c r="C148">
        <f t="shared" si="103"/>
        <v>2021</v>
      </c>
      <c r="D148">
        <f t="shared" si="105"/>
        <v>1.1173446308481445</v>
      </c>
    </row>
    <row r="149" spans="1:4" ht="27" x14ac:dyDescent="0.4">
      <c r="A149">
        <f t="shared" si="102"/>
        <v>6</v>
      </c>
      <c r="B149" t="str">
        <f t="shared" si="104"/>
        <v>Bangladesh</v>
      </c>
      <c r="C149">
        <f t="shared" si="103"/>
        <v>2022</v>
      </c>
      <c r="D149">
        <f t="shared" si="105"/>
        <v>0.34610236189841359</v>
      </c>
    </row>
    <row r="150" spans="1:4" ht="27" x14ac:dyDescent="0.4">
      <c r="A150">
        <f t="shared" si="102"/>
        <v>6</v>
      </c>
      <c r="B150" t="str">
        <f t="shared" si="104"/>
        <v>Bangladesh</v>
      </c>
      <c r="C150">
        <f t="shared" si="103"/>
        <v>2023</v>
      </c>
      <c r="D150">
        <f t="shared" si="105"/>
        <v>6.6769065220377621E-2</v>
      </c>
    </row>
    <row r="151" spans="1:4" ht="27" x14ac:dyDescent="0.4">
      <c r="A151">
        <f t="shared" si="102"/>
        <v>6</v>
      </c>
      <c r="B151" t="str">
        <f t="shared" si="104"/>
        <v>Bangladesh</v>
      </c>
      <c r="C151">
        <f t="shared" si="103"/>
        <v>2024</v>
      </c>
      <c r="D151">
        <f t="shared" si="105"/>
        <v>-1</v>
      </c>
    </row>
    <row r="152" spans="1:4" x14ac:dyDescent="0.4">
      <c r="A152">
        <f t="shared" si="102"/>
        <v>7</v>
      </c>
      <c r="B152" t="str">
        <f t="shared" si="104"/>
        <v>Barbados</v>
      </c>
      <c r="C152">
        <f t="shared" si="103"/>
        <v>2000</v>
      </c>
      <c r="D152">
        <f t="shared" si="105"/>
        <v>0</v>
      </c>
    </row>
    <row r="153" spans="1:4" x14ac:dyDescent="0.4">
      <c r="A153">
        <f t="shared" si="102"/>
        <v>7</v>
      </c>
      <c r="B153" t="str">
        <f t="shared" si="104"/>
        <v>Barbados</v>
      </c>
      <c r="C153">
        <f t="shared" si="103"/>
        <v>2001</v>
      </c>
      <c r="D153" t="str">
        <f t="shared" si="105"/>
        <v/>
      </c>
    </row>
    <row r="154" spans="1:4" x14ac:dyDescent="0.4">
      <c r="A154">
        <f t="shared" si="102"/>
        <v>7</v>
      </c>
      <c r="B154" t="str">
        <f t="shared" si="104"/>
        <v>Barbados</v>
      </c>
      <c r="C154">
        <f t="shared" si="103"/>
        <v>2002</v>
      </c>
      <c r="D154" t="str">
        <f t="shared" si="105"/>
        <v/>
      </c>
    </row>
    <row r="155" spans="1:4" x14ac:dyDescent="0.4">
      <c r="A155">
        <f t="shared" si="102"/>
        <v>7</v>
      </c>
      <c r="B155" t="str">
        <f t="shared" si="104"/>
        <v>Barbados</v>
      </c>
      <c r="C155">
        <f t="shared" si="103"/>
        <v>2003</v>
      </c>
      <c r="D155" t="str">
        <f t="shared" si="105"/>
        <v/>
      </c>
    </row>
    <row r="156" spans="1:4" x14ac:dyDescent="0.4">
      <c r="A156">
        <f t="shared" ref="A156:A219" si="106">A131+1</f>
        <v>7</v>
      </c>
      <c r="B156" t="str">
        <f t="shared" si="104"/>
        <v>Barbados</v>
      </c>
      <c r="C156">
        <f t="shared" ref="C156:C219" si="107">C131</f>
        <v>2004</v>
      </c>
      <c r="D156" t="str">
        <f t="shared" si="105"/>
        <v/>
      </c>
    </row>
    <row r="157" spans="1:4" x14ac:dyDescent="0.4">
      <c r="A157">
        <f t="shared" si="106"/>
        <v>7</v>
      </c>
      <c r="B157" t="str">
        <f t="shared" si="104"/>
        <v>Barbados</v>
      </c>
      <c r="C157">
        <f t="shared" si="107"/>
        <v>2005</v>
      </c>
      <c r="D157" t="str">
        <f t="shared" si="105"/>
        <v/>
      </c>
    </row>
    <row r="158" spans="1:4" x14ac:dyDescent="0.4">
      <c r="A158">
        <f t="shared" si="106"/>
        <v>7</v>
      </c>
      <c r="B158" t="str">
        <f t="shared" si="104"/>
        <v>Barbados</v>
      </c>
      <c r="C158">
        <f t="shared" si="107"/>
        <v>2006</v>
      </c>
      <c r="D158" t="str">
        <f t="shared" si="105"/>
        <v/>
      </c>
    </row>
    <row r="159" spans="1:4" x14ac:dyDescent="0.4">
      <c r="A159">
        <f t="shared" si="106"/>
        <v>7</v>
      </c>
      <c r="B159" t="str">
        <f t="shared" si="104"/>
        <v>Barbados</v>
      </c>
      <c r="C159">
        <f t="shared" si="107"/>
        <v>2007</v>
      </c>
      <c r="D159" t="str">
        <f t="shared" si="105"/>
        <v/>
      </c>
    </row>
    <row r="160" spans="1:4" x14ac:dyDescent="0.4">
      <c r="A160">
        <f t="shared" si="106"/>
        <v>7</v>
      </c>
      <c r="B160" t="str">
        <f t="shared" si="104"/>
        <v>Barbados</v>
      </c>
      <c r="C160">
        <f t="shared" si="107"/>
        <v>2008</v>
      </c>
      <c r="D160" t="str">
        <f t="shared" si="105"/>
        <v/>
      </c>
    </row>
    <row r="161" spans="1:4" x14ac:dyDescent="0.4">
      <c r="A161">
        <f t="shared" si="106"/>
        <v>7</v>
      </c>
      <c r="B161" t="str">
        <f t="shared" si="104"/>
        <v>Barbados</v>
      </c>
      <c r="C161">
        <f t="shared" si="107"/>
        <v>2009</v>
      </c>
      <c r="D161" t="str">
        <f t="shared" si="105"/>
        <v/>
      </c>
    </row>
    <row r="162" spans="1:4" x14ac:dyDescent="0.4">
      <c r="A162">
        <f t="shared" si="106"/>
        <v>7</v>
      </c>
      <c r="B162" t="str">
        <f t="shared" si="104"/>
        <v>Barbados</v>
      </c>
      <c r="C162">
        <f t="shared" si="107"/>
        <v>2010</v>
      </c>
      <c r="D162" t="str">
        <f t="shared" si="105"/>
        <v/>
      </c>
    </row>
    <row r="163" spans="1:4" x14ac:dyDescent="0.4">
      <c r="A163">
        <f t="shared" si="106"/>
        <v>7</v>
      </c>
      <c r="B163" t="str">
        <f t="shared" si="104"/>
        <v>Barbados</v>
      </c>
      <c r="C163">
        <f t="shared" si="107"/>
        <v>2011</v>
      </c>
      <c r="D163" t="str">
        <f t="shared" si="105"/>
        <v/>
      </c>
    </row>
    <row r="164" spans="1:4" x14ac:dyDescent="0.4">
      <c r="A164">
        <f t="shared" si="106"/>
        <v>7</v>
      </c>
      <c r="B164" t="str">
        <f t="shared" si="104"/>
        <v>Barbados</v>
      </c>
      <c r="C164">
        <f t="shared" si="107"/>
        <v>2012</v>
      </c>
      <c r="D164" t="str">
        <f t="shared" si="105"/>
        <v/>
      </c>
    </row>
    <row r="165" spans="1:4" x14ac:dyDescent="0.4">
      <c r="A165">
        <f t="shared" si="106"/>
        <v>7</v>
      </c>
      <c r="B165" t="str">
        <f t="shared" si="104"/>
        <v>Barbados</v>
      </c>
      <c r="C165">
        <f t="shared" si="107"/>
        <v>2013</v>
      </c>
      <c r="D165" t="str">
        <f t="shared" si="105"/>
        <v/>
      </c>
    </row>
    <row r="166" spans="1:4" x14ac:dyDescent="0.4">
      <c r="A166">
        <f t="shared" si="106"/>
        <v>7</v>
      </c>
      <c r="B166" t="str">
        <f t="shared" si="104"/>
        <v>Barbados</v>
      </c>
      <c r="C166">
        <f t="shared" si="107"/>
        <v>2014</v>
      </c>
      <c r="D166" t="str">
        <f t="shared" si="105"/>
        <v/>
      </c>
    </row>
    <row r="167" spans="1:4" x14ac:dyDescent="0.4">
      <c r="A167">
        <f t="shared" si="106"/>
        <v>7</v>
      </c>
      <c r="B167" t="str">
        <f t="shared" si="104"/>
        <v>Barbados</v>
      </c>
      <c r="C167">
        <f t="shared" si="107"/>
        <v>2015</v>
      </c>
      <c r="D167" t="str">
        <f t="shared" si="105"/>
        <v/>
      </c>
    </row>
    <row r="168" spans="1:4" x14ac:dyDescent="0.4">
      <c r="A168">
        <f t="shared" si="106"/>
        <v>7</v>
      </c>
      <c r="B168" t="str">
        <f t="shared" si="104"/>
        <v>Barbados</v>
      </c>
      <c r="C168">
        <f t="shared" si="107"/>
        <v>2016</v>
      </c>
      <c r="D168" t="str">
        <f t="shared" si="105"/>
        <v/>
      </c>
    </row>
    <row r="169" spans="1:4" x14ac:dyDescent="0.4">
      <c r="A169">
        <f t="shared" si="106"/>
        <v>7</v>
      </c>
      <c r="B169" t="str">
        <f t="shared" si="104"/>
        <v>Barbados</v>
      </c>
      <c r="C169">
        <f t="shared" si="107"/>
        <v>2017</v>
      </c>
      <c r="D169">
        <f t="shared" si="105"/>
        <v>1.4091565918143534E-2</v>
      </c>
    </row>
    <row r="170" spans="1:4" x14ac:dyDescent="0.4">
      <c r="A170">
        <f t="shared" si="106"/>
        <v>7</v>
      </c>
      <c r="B170" t="str">
        <f t="shared" si="104"/>
        <v>Barbados</v>
      </c>
      <c r="C170">
        <f t="shared" si="107"/>
        <v>2018</v>
      </c>
      <c r="D170">
        <f t="shared" si="105"/>
        <v>-7.3155290618798108E-2</v>
      </c>
    </row>
    <row r="171" spans="1:4" x14ac:dyDescent="0.4">
      <c r="A171">
        <f t="shared" si="106"/>
        <v>7</v>
      </c>
      <c r="B171" t="str">
        <f t="shared" si="104"/>
        <v>Barbados</v>
      </c>
      <c r="C171">
        <f t="shared" si="107"/>
        <v>2019</v>
      </c>
      <c r="D171">
        <f t="shared" si="105"/>
        <v>1.0633469370800563E-2</v>
      </c>
    </row>
    <row r="172" spans="1:4" x14ac:dyDescent="0.4">
      <c r="A172">
        <f t="shared" si="106"/>
        <v>7</v>
      </c>
      <c r="B172" t="str">
        <f t="shared" si="104"/>
        <v>Barbados</v>
      </c>
      <c r="C172">
        <f t="shared" si="107"/>
        <v>2020</v>
      </c>
      <c r="D172">
        <f t="shared" si="105"/>
        <v>0.25967696942691809</v>
      </c>
    </row>
    <row r="173" spans="1:4" x14ac:dyDescent="0.4">
      <c r="A173">
        <f t="shared" si="106"/>
        <v>7</v>
      </c>
      <c r="B173" t="str">
        <f t="shared" si="104"/>
        <v>Barbados</v>
      </c>
      <c r="C173">
        <f t="shared" si="107"/>
        <v>2021</v>
      </c>
      <c r="D173">
        <f t="shared" si="105"/>
        <v>-0.10182179462841867</v>
      </c>
    </row>
    <row r="174" spans="1:4" x14ac:dyDescent="0.4">
      <c r="A174">
        <f t="shared" si="106"/>
        <v>7</v>
      </c>
      <c r="B174" t="str">
        <f t="shared" si="104"/>
        <v>Barbados</v>
      </c>
      <c r="C174">
        <f t="shared" si="107"/>
        <v>2022</v>
      </c>
      <c r="D174">
        <f t="shared" si="105"/>
        <v>8.3180761538945935E-2</v>
      </c>
    </row>
    <row r="175" spans="1:4" x14ac:dyDescent="0.4">
      <c r="A175">
        <f t="shared" si="106"/>
        <v>7</v>
      </c>
      <c r="B175" t="str">
        <f t="shared" si="104"/>
        <v>Barbados</v>
      </c>
      <c r="C175">
        <f t="shared" si="107"/>
        <v>2023</v>
      </c>
      <c r="D175">
        <f t="shared" si="105"/>
        <v>-1</v>
      </c>
    </row>
    <row r="176" spans="1:4" x14ac:dyDescent="0.4">
      <c r="A176">
        <f t="shared" si="106"/>
        <v>7</v>
      </c>
      <c r="B176" t="str">
        <f t="shared" si="104"/>
        <v>Barbados</v>
      </c>
      <c r="C176">
        <f t="shared" si="107"/>
        <v>2024</v>
      </c>
      <c r="D176" t="str">
        <f t="shared" si="105"/>
        <v/>
      </c>
    </row>
    <row r="177" spans="1:4" ht="27" x14ac:dyDescent="0.4">
      <c r="A177">
        <f t="shared" si="106"/>
        <v>8</v>
      </c>
      <c r="B177" t="str">
        <f t="shared" si="104"/>
        <v>Belarus, Rep. of</v>
      </c>
      <c r="C177">
        <f t="shared" si="107"/>
        <v>2000</v>
      </c>
      <c r="D177">
        <f t="shared" si="105"/>
        <v>0</v>
      </c>
    </row>
    <row r="178" spans="1:4" ht="27" x14ac:dyDescent="0.4">
      <c r="A178">
        <f t="shared" si="106"/>
        <v>8</v>
      </c>
      <c r="B178" t="str">
        <f t="shared" si="104"/>
        <v>Belarus, Rep. of</v>
      </c>
      <c r="C178">
        <f t="shared" si="107"/>
        <v>2001</v>
      </c>
      <c r="D178" t="str">
        <f t="shared" si="105"/>
        <v/>
      </c>
    </row>
    <row r="179" spans="1:4" ht="27" x14ac:dyDescent="0.4">
      <c r="A179">
        <f t="shared" si="106"/>
        <v>8</v>
      </c>
      <c r="B179" t="str">
        <f t="shared" si="104"/>
        <v>Belarus, Rep. of</v>
      </c>
      <c r="C179">
        <f t="shared" si="107"/>
        <v>2002</v>
      </c>
      <c r="D179" t="str">
        <f t="shared" si="105"/>
        <v/>
      </c>
    </row>
    <row r="180" spans="1:4" ht="27" x14ac:dyDescent="0.4">
      <c r="A180">
        <f t="shared" si="106"/>
        <v>8</v>
      </c>
      <c r="B180" t="str">
        <f t="shared" si="104"/>
        <v>Belarus, Rep. of</v>
      </c>
      <c r="C180">
        <f t="shared" si="107"/>
        <v>2003</v>
      </c>
      <c r="D180" t="str">
        <f t="shared" si="105"/>
        <v/>
      </c>
    </row>
    <row r="181" spans="1:4" ht="27" x14ac:dyDescent="0.4">
      <c r="A181">
        <f t="shared" si="106"/>
        <v>8</v>
      </c>
      <c r="B181" t="str">
        <f t="shared" si="104"/>
        <v>Belarus, Rep. of</v>
      </c>
      <c r="C181">
        <f t="shared" si="107"/>
        <v>2004</v>
      </c>
      <c r="D181" t="str">
        <f t="shared" si="105"/>
        <v/>
      </c>
    </row>
    <row r="182" spans="1:4" ht="27" x14ac:dyDescent="0.4">
      <c r="A182">
        <f t="shared" si="106"/>
        <v>8</v>
      </c>
      <c r="B182" t="str">
        <f t="shared" si="104"/>
        <v>Belarus, Rep. of</v>
      </c>
      <c r="C182">
        <f t="shared" si="107"/>
        <v>2005</v>
      </c>
      <c r="D182" t="str">
        <f t="shared" si="105"/>
        <v/>
      </c>
    </row>
    <row r="183" spans="1:4" ht="27" x14ac:dyDescent="0.4">
      <c r="A183">
        <f t="shared" si="106"/>
        <v>8</v>
      </c>
      <c r="B183" t="str">
        <f t="shared" si="104"/>
        <v>Belarus, Rep. of</v>
      </c>
      <c r="C183">
        <f t="shared" si="107"/>
        <v>2006</v>
      </c>
      <c r="D183" t="str">
        <f t="shared" si="105"/>
        <v/>
      </c>
    </row>
    <row r="184" spans="1:4" ht="27" x14ac:dyDescent="0.4">
      <c r="A184">
        <f t="shared" si="106"/>
        <v>8</v>
      </c>
      <c r="B184" t="str">
        <f t="shared" si="104"/>
        <v>Belarus, Rep. of</v>
      </c>
      <c r="C184">
        <f t="shared" si="107"/>
        <v>2007</v>
      </c>
      <c r="D184" t="str">
        <f t="shared" si="105"/>
        <v/>
      </c>
    </row>
    <row r="185" spans="1:4" ht="27" x14ac:dyDescent="0.4">
      <c r="A185">
        <f t="shared" si="106"/>
        <v>8</v>
      </c>
      <c r="B185" t="str">
        <f t="shared" si="104"/>
        <v>Belarus, Rep. of</v>
      </c>
      <c r="C185">
        <f t="shared" si="107"/>
        <v>2008</v>
      </c>
      <c r="D185" t="str">
        <f t="shared" si="105"/>
        <v/>
      </c>
    </row>
    <row r="186" spans="1:4" ht="27" x14ac:dyDescent="0.4">
      <c r="A186">
        <f t="shared" si="106"/>
        <v>8</v>
      </c>
      <c r="B186" t="str">
        <f t="shared" si="104"/>
        <v>Belarus, Rep. of</v>
      </c>
      <c r="C186">
        <f t="shared" si="107"/>
        <v>2009</v>
      </c>
      <c r="D186" t="str">
        <f t="shared" si="105"/>
        <v/>
      </c>
    </row>
    <row r="187" spans="1:4" ht="27" x14ac:dyDescent="0.4">
      <c r="A187">
        <f t="shared" si="106"/>
        <v>8</v>
      </c>
      <c r="B187" t="str">
        <f t="shared" si="104"/>
        <v>Belarus, Rep. of</v>
      </c>
      <c r="C187">
        <f t="shared" si="107"/>
        <v>2010</v>
      </c>
      <c r="D187" t="str">
        <f t="shared" si="105"/>
        <v/>
      </c>
    </row>
    <row r="188" spans="1:4" ht="27" x14ac:dyDescent="0.4">
      <c r="A188">
        <f t="shared" si="106"/>
        <v>8</v>
      </c>
      <c r="B188" t="str">
        <f t="shared" si="104"/>
        <v>Belarus, Rep. of</v>
      </c>
      <c r="C188">
        <f t="shared" si="107"/>
        <v>2011</v>
      </c>
      <c r="D188" t="str">
        <f t="shared" si="105"/>
        <v/>
      </c>
    </row>
    <row r="189" spans="1:4" ht="27" x14ac:dyDescent="0.4">
      <c r="A189">
        <f t="shared" si="106"/>
        <v>8</v>
      </c>
      <c r="B189" t="str">
        <f t="shared" si="104"/>
        <v>Belarus, Rep. of</v>
      </c>
      <c r="C189">
        <f t="shared" si="107"/>
        <v>2012</v>
      </c>
      <c r="D189" t="str">
        <f t="shared" si="105"/>
        <v/>
      </c>
    </row>
    <row r="190" spans="1:4" ht="27" x14ac:dyDescent="0.4">
      <c r="A190">
        <f t="shared" si="106"/>
        <v>8</v>
      </c>
      <c r="B190" t="str">
        <f t="shared" si="104"/>
        <v>Belarus, Rep. of</v>
      </c>
      <c r="C190">
        <f t="shared" si="107"/>
        <v>2013</v>
      </c>
      <c r="D190" t="str">
        <f t="shared" si="105"/>
        <v/>
      </c>
    </row>
    <row r="191" spans="1:4" ht="27" x14ac:dyDescent="0.4">
      <c r="A191">
        <f t="shared" si="106"/>
        <v>8</v>
      </c>
      <c r="B191" t="str">
        <f t="shared" si="104"/>
        <v>Belarus, Rep. of</v>
      </c>
      <c r="C191">
        <f t="shared" si="107"/>
        <v>2014</v>
      </c>
      <c r="D191" t="str">
        <f t="shared" si="105"/>
        <v/>
      </c>
    </row>
    <row r="192" spans="1:4" ht="27" x14ac:dyDescent="0.4">
      <c r="A192">
        <f t="shared" si="106"/>
        <v>8</v>
      </c>
      <c r="B192" t="str">
        <f t="shared" si="104"/>
        <v>Belarus, Rep. of</v>
      </c>
      <c r="C192">
        <f t="shared" si="107"/>
        <v>2015</v>
      </c>
      <c r="D192" t="str">
        <f t="shared" si="105"/>
        <v/>
      </c>
    </row>
    <row r="193" spans="1:4" ht="27" x14ac:dyDescent="0.4">
      <c r="A193">
        <f t="shared" si="106"/>
        <v>8</v>
      </c>
      <c r="B193" t="str">
        <f t="shared" si="104"/>
        <v>Belarus, Rep. of</v>
      </c>
      <c r="C193">
        <f t="shared" si="107"/>
        <v>2016</v>
      </c>
      <c r="D193">
        <f t="shared" si="105"/>
        <v>4.0711036704559334E-2</v>
      </c>
    </row>
    <row r="194" spans="1:4" ht="27" x14ac:dyDescent="0.4">
      <c r="A194">
        <f t="shared" si="106"/>
        <v>8</v>
      </c>
      <c r="B194" t="str">
        <f t="shared" si="104"/>
        <v>Belarus, Rep. of</v>
      </c>
      <c r="C194">
        <f t="shared" si="107"/>
        <v>2017</v>
      </c>
      <c r="D194">
        <f t="shared" si="105"/>
        <v>0.12011497056318299</v>
      </c>
    </row>
    <row r="195" spans="1:4" ht="27" x14ac:dyDescent="0.4">
      <c r="A195">
        <f t="shared" si="106"/>
        <v>8</v>
      </c>
      <c r="B195" t="str">
        <f t="shared" ref="B195:B258" si="108">VLOOKUP(A195,$H$3:$I$95,2,FALSE)</f>
        <v>Belarus, Rep. of</v>
      </c>
      <c r="C195">
        <f t="shared" si="107"/>
        <v>2018</v>
      </c>
      <c r="D195">
        <f t="shared" ref="D195:D258" si="109">VLOOKUP(C195,$DI$3:$GX$27,MATCH(B195,$DI$2:$GX$2,0),FALSE)</f>
        <v>0.18858412000777203</v>
      </c>
    </row>
    <row r="196" spans="1:4" ht="27" x14ac:dyDescent="0.4">
      <c r="A196">
        <f t="shared" si="106"/>
        <v>8</v>
      </c>
      <c r="B196" t="str">
        <f t="shared" si="108"/>
        <v>Belarus, Rep. of</v>
      </c>
      <c r="C196">
        <f t="shared" si="107"/>
        <v>2019</v>
      </c>
      <c r="D196">
        <f t="shared" si="109"/>
        <v>0.19142975516404603</v>
      </c>
    </row>
    <row r="197" spans="1:4" ht="27" x14ac:dyDescent="0.4">
      <c r="A197">
        <f t="shared" si="106"/>
        <v>8</v>
      </c>
      <c r="B197" t="str">
        <f t="shared" si="108"/>
        <v>Belarus, Rep. of</v>
      </c>
      <c r="C197">
        <f t="shared" si="107"/>
        <v>2020</v>
      </c>
      <c r="D197">
        <f t="shared" si="109"/>
        <v>0.17611714333025819</v>
      </c>
    </row>
    <row r="198" spans="1:4" ht="27" x14ac:dyDescent="0.4">
      <c r="A198">
        <f t="shared" si="106"/>
        <v>8</v>
      </c>
      <c r="B198" t="str">
        <f t="shared" si="108"/>
        <v>Belarus, Rep. of</v>
      </c>
      <c r="C198">
        <f t="shared" si="107"/>
        <v>2021</v>
      </c>
      <c r="D198">
        <f t="shared" si="109"/>
        <v>0.11032221730560354</v>
      </c>
    </row>
    <row r="199" spans="1:4" ht="27" x14ac:dyDescent="0.4">
      <c r="A199">
        <f t="shared" si="106"/>
        <v>8</v>
      </c>
      <c r="B199" t="str">
        <f t="shared" si="108"/>
        <v>Belarus, Rep. of</v>
      </c>
      <c r="C199">
        <f t="shared" si="107"/>
        <v>2022</v>
      </c>
      <c r="D199">
        <f t="shared" si="109"/>
        <v>7.2538323383267045E-2</v>
      </c>
    </row>
    <row r="200" spans="1:4" ht="27" x14ac:dyDescent="0.4">
      <c r="A200">
        <f t="shared" si="106"/>
        <v>8</v>
      </c>
      <c r="B200" t="str">
        <f t="shared" si="108"/>
        <v>Belarus, Rep. of</v>
      </c>
      <c r="C200">
        <f t="shared" si="107"/>
        <v>2023</v>
      </c>
      <c r="D200">
        <f t="shared" si="109"/>
        <v>0.13170713700447978</v>
      </c>
    </row>
    <row r="201" spans="1:4" ht="27" x14ac:dyDescent="0.4">
      <c r="A201">
        <f t="shared" si="106"/>
        <v>8</v>
      </c>
      <c r="B201" t="str">
        <f t="shared" si="108"/>
        <v>Belarus, Rep. of</v>
      </c>
      <c r="C201">
        <f t="shared" si="107"/>
        <v>2024</v>
      </c>
      <c r="D201">
        <f t="shared" si="109"/>
        <v>0.18282681987343641</v>
      </c>
    </row>
    <row r="202" spans="1:4" x14ac:dyDescent="0.4">
      <c r="A202">
        <f t="shared" si="106"/>
        <v>9</v>
      </c>
      <c r="B202" t="str">
        <f t="shared" si="108"/>
        <v>Belize</v>
      </c>
      <c r="C202">
        <f t="shared" si="107"/>
        <v>2000</v>
      </c>
      <c r="D202">
        <f t="shared" si="109"/>
        <v>0</v>
      </c>
    </row>
    <row r="203" spans="1:4" x14ac:dyDescent="0.4">
      <c r="A203">
        <f t="shared" si="106"/>
        <v>9</v>
      </c>
      <c r="B203" t="str">
        <f t="shared" si="108"/>
        <v>Belize</v>
      </c>
      <c r="C203">
        <f t="shared" si="107"/>
        <v>2001</v>
      </c>
      <c r="D203" t="str">
        <f t="shared" si="109"/>
        <v/>
      </c>
    </row>
    <row r="204" spans="1:4" x14ac:dyDescent="0.4">
      <c r="A204">
        <f t="shared" si="106"/>
        <v>9</v>
      </c>
      <c r="B204" t="str">
        <f t="shared" si="108"/>
        <v>Belize</v>
      </c>
      <c r="C204">
        <f t="shared" si="107"/>
        <v>2002</v>
      </c>
      <c r="D204" t="str">
        <f t="shared" si="109"/>
        <v/>
      </c>
    </row>
    <row r="205" spans="1:4" x14ac:dyDescent="0.4">
      <c r="A205">
        <f t="shared" si="106"/>
        <v>9</v>
      </c>
      <c r="B205" t="str">
        <f t="shared" si="108"/>
        <v>Belize</v>
      </c>
      <c r="C205">
        <f t="shared" si="107"/>
        <v>2003</v>
      </c>
      <c r="D205" t="str">
        <f t="shared" si="109"/>
        <v/>
      </c>
    </row>
    <row r="206" spans="1:4" x14ac:dyDescent="0.4">
      <c r="A206">
        <f t="shared" si="106"/>
        <v>9</v>
      </c>
      <c r="B206" t="str">
        <f t="shared" si="108"/>
        <v>Belize</v>
      </c>
      <c r="C206">
        <f t="shared" si="107"/>
        <v>2004</v>
      </c>
      <c r="D206" t="str">
        <f t="shared" si="109"/>
        <v/>
      </c>
    </row>
    <row r="207" spans="1:4" x14ac:dyDescent="0.4">
      <c r="A207">
        <f t="shared" si="106"/>
        <v>9</v>
      </c>
      <c r="B207" t="str">
        <f t="shared" si="108"/>
        <v>Belize</v>
      </c>
      <c r="C207">
        <f t="shared" si="107"/>
        <v>2005</v>
      </c>
      <c r="D207" t="str">
        <f t="shared" si="109"/>
        <v/>
      </c>
    </row>
    <row r="208" spans="1:4" x14ac:dyDescent="0.4">
      <c r="A208">
        <f t="shared" si="106"/>
        <v>9</v>
      </c>
      <c r="B208" t="str">
        <f t="shared" si="108"/>
        <v>Belize</v>
      </c>
      <c r="C208">
        <f t="shared" si="107"/>
        <v>2006</v>
      </c>
      <c r="D208" t="str">
        <f t="shared" si="109"/>
        <v/>
      </c>
    </row>
    <row r="209" spans="1:4" x14ac:dyDescent="0.4">
      <c r="A209">
        <f t="shared" si="106"/>
        <v>9</v>
      </c>
      <c r="B209" t="str">
        <f t="shared" si="108"/>
        <v>Belize</v>
      </c>
      <c r="C209">
        <f t="shared" si="107"/>
        <v>2007</v>
      </c>
      <c r="D209" t="str">
        <f t="shared" si="109"/>
        <v/>
      </c>
    </row>
    <row r="210" spans="1:4" x14ac:dyDescent="0.4">
      <c r="A210">
        <f t="shared" si="106"/>
        <v>9</v>
      </c>
      <c r="B210" t="str">
        <f t="shared" si="108"/>
        <v>Belize</v>
      </c>
      <c r="C210">
        <f t="shared" si="107"/>
        <v>2008</v>
      </c>
      <c r="D210" t="str">
        <f t="shared" si="109"/>
        <v/>
      </c>
    </row>
    <row r="211" spans="1:4" x14ac:dyDescent="0.4">
      <c r="A211">
        <f t="shared" si="106"/>
        <v>9</v>
      </c>
      <c r="B211" t="str">
        <f t="shared" si="108"/>
        <v>Belize</v>
      </c>
      <c r="C211">
        <f t="shared" si="107"/>
        <v>2009</v>
      </c>
      <c r="D211" t="str">
        <f t="shared" si="109"/>
        <v/>
      </c>
    </row>
    <row r="212" spans="1:4" x14ac:dyDescent="0.4">
      <c r="A212">
        <f t="shared" si="106"/>
        <v>9</v>
      </c>
      <c r="B212" t="str">
        <f t="shared" si="108"/>
        <v>Belize</v>
      </c>
      <c r="C212">
        <f t="shared" si="107"/>
        <v>2010</v>
      </c>
      <c r="D212" t="str">
        <f t="shared" si="109"/>
        <v/>
      </c>
    </row>
    <row r="213" spans="1:4" x14ac:dyDescent="0.4">
      <c r="A213">
        <f t="shared" si="106"/>
        <v>9</v>
      </c>
      <c r="B213" t="str">
        <f t="shared" si="108"/>
        <v>Belize</v>
      </c>
      <c r="C213">
        <f t="shared" si="107"/>
        <v>2011</v>
      </c>
      <c r="D213" t="str">
        <f t="shared" si="109"/>
        <v/>
      </c>
    </row>
    <row r="214" spans="1:4" x14ac:dyDescent="0.4">
      <c r="A214">
        <f t="shared" si="106"/>
        <v>9</v>
      </c>
      <c r="B214" t="str">
        <f t="shared" si="108"/>
        <v>Belize</v>
      </c>
      <c r="C214">
        <f t="shared" si="107"/>
        <v>2012</v>
      </c>
      <c r="D214" t="str">
        <f t="shared" si="109"/>
        <v/>
      </c>
    </row>
    <row r="215" spans="1:4" x14ac:dyDescent="0.4">
      <c r="A215">
        <f t="shared" si="106"/>
        <v>9</v>
      </c>
      <c r="B215" t="str">
        <f t="shared" si="108"/>
        <v>Belize</v>
      </c>
      <c r="C215">
        <f t="shared" si="107"/>
        <v>2013</v>
      </c>
      <c r="D215" t="str">
        <f t="shared" si="109"/>
        <v/>
      </c>
    </row>
    <row r="216" spans="1:4" x14ac:dyDescent="0.4">
      <c r="A216">
        <f t="shared" si="106"/>
        <v>9</v>
      </c>
      <c r="B216" t="str">
        <f t="shared" si="108"/>
        <v>Belize</v>
      </c>
      <c r="C216">
        <f t="shared" si="107"/>
        <v>2014</v>
      </c>
      <c r="D216" t="str">
        <f t="shared" si="109"/>
        <v/>
      </c>
    </row>
    <row r="217" spans="1:4" x14ac:dyDescent="0.4">
      <c r="A217">
        <f t="shared" si="106"/>
        <v>9</v>
      </c>
      <c r="B217" t="str">
        <f t="shared" si="108"/>
        <v>Belize</v>
      </c>
      <c r="C217">
        <f t="shared" si="107"/>
        <v>2015</v>
      </c>
      <c r="D217" t="str">
        <f t="shared" si="109"/>
        <v/>
      </c>
    </row>
    <row r="218" spans="1:4" x14ac:dyDescent="0.4">
      <c r="A218">
        <f t="shared" si="106"/>
        <v>9</v>
      </c>
      <c r="B218" t="str">
        <f t="shared" si="108"/>
        <v>Belize</v>
      </c>
      <c r="C218">
        <f t="shared" si="107"/>
        <v>2016</v>
      </c>
      <c r="D218" t="str">
        <f t="shared" si="109"/>
        <v/>
      </c>
    </row>
    <row r="219" spans="1:4" x14ac:dyDescent="0.4">
      <c r="A219">
        <f t="shared" si="106"/>
        <v>9</v>
      </c>
      <c r="B219" t="str">
        <f t="shared" si="108"/>
        <v>Belize</v>
      </c>
      <c r="C219">
        <f t="shared" si="107"/>
        <v>2017</v>
      </c>
      <c r="D219" t="str">
        <f t="shared" si="109"/>
        <v/>
      </c>
    </row>
    <row r="220" spans="1:4" x14ac:dyDescent="0.4">
      <c r="A220">
        <f t="shared" ref="A220:A283" si="110">A195+1</f>
        <v>9</v>
      </c>
      <c r="B220" t="str">
        <f t="shared" si="108"/>
        <v>Belize</v>
      </c>
      <c r="C220">
        <f t="shared" ref="C220:C283" si="111">C195</f>
        <v>2018</v>
      </c>
      <c r="D220">
        <f t="shared" si="109"/>
        <v>3.5731477533730294E-2</v>
      </c>
    </row>
    <row r="221" spans="1:4" x14ac:dyDescent="0.4">
      <c r="A221">
        <f t="shared" si="110"/>
        <v>9</v>
      </c>
      <c r="B221" t="str">
        <f t="shared" si="108"/>
        <v>Belize</v>
      </c>
      <c r="C221">
        <f t="shared" si="111"/>
        <v>2019</v>
      </c>
      <c r="D221">
        <f t="shared" si="109"/>
        <v>0.16351733570584392</v>
      </c>
    </row>
    <row r="222" spans="1:4" x14ac:dyDescent="0.4">
      <c r="A222">
        <f t="shared" si="110"/>
        <v>9</v>
      </c>
      <c r="B222" t="str">
        <f t="shared" si="108"/>
        <v>Belize</v>
      </c>
      <c r="C222">
        <f t="shared" si="111"/>
        <v>2020</v>
      </c>
      <c r="D222">
        <f t="shared" si="109"/>
        <v>7.2853539676561496E-2</v>
      </c>
    </row>
    <row r="223" spans="1:4" x14ac:dyDescent="0.4">
      <c r="A223">
        <f t="shared" si="110"/>
        <v>9</v>
      </c>
      <c r="B223" t="str">
        <f t="shared" si="108"/>
        <v>Belize</v>
      </c>
      <c r="C223">
        <f t="shared" si="111"/>
        <v>2021</v>
      </c>
      <c r="D223">
        <f t="shared" si="109"/>
        <v>1.3680196160822167E-2</v>
      </c>
    </row>
    <row r="224" spans="1:4" x14ac:dyDescent="0.4">
      <c r="A224">
        <f t="shared" si="110"/>
        <v>9</v>
      </c>
      <c r="B224" t="str">
        <f t="shared" si="108"/>
        <v>Belize</v>
      </c>
      <c r="C224">
        <f t="shared" si="111"/>
        <v>2022</v>
      </c>
      <c r="D224">
        <f t="shared" si="109"/>
        <v>2.364421427109733</v>
      </c>
    </row>
    <row r="225" spans="1:4" x14ac:dyDescent="0.4">
      <c r="A225">
        <f t="shared" si="110"/>
        <v>9</v>
      </c>
      <c r="B225" t="str">
        <f t="shared" si="108"/>
        <v>Belize</v>
      </c>
      <c r="C225">
        <f t="shared" si="111"/>
        <v>2023</v>
      </c>
      <c r="D225">
        <f t="shared" si="109"/>
        <v>3.0306234548377553E-2</v>
      </c>
    </row>
    <row r="226" spans="1:4" x14ac:dyDescent="0.4">
      <c r="A226">
        <f t="shared" si="110"/>
        <v>9</v>
      </c>
      <c r="B226" t="str">
        <f t="shared" si="108"/>
        <v>Belize</v>
      </c>
      <c r="C226">
        <f t="shared" si="111"/>
        <v>2024</v>
      </c>
      <c r="D226">
        <f t="shared" si="109"/>
        <v>-1</v>
      </c>
    </row>
    <row r="227" spans="1:4" x14ac:dyDescent="0.4">
      <c r="A227">
        <f t="shared" si="110"/>
        <v>10</v>
      </c>
      <c r="B227" t="str">
        <f t="shared" si="108"/>
        <v>Bhutan</v>
      </c>
      <c r="C227">
        <f t="shared" si="111"/>
        <v>2000</v>
      </c>
      <c r="D227">
        <f t="shared" si="109"/>
        <v>0</v>
      </c>
    </row>
    <row r="228" spans="1:4" x14ac:dyDescent="0.4">
      <c r="A228">
        <f t="shared" si="110"/>
        <v>10</v>
      </c>
      <c r="B228" t="str">
        <f t="shared" si="108"/>
        <v>Bhutan</v>
      </c>
      <c r="C228">
        <f t="shared" si="111"/>
        <v>2001</v>
      </c>
      <c r="D228" t="str">
        <f t="shared" si="109"/>
        <v/>
      </c>
    </row>
    <row r="229" spans="1:4" x14ac:dyDescent="0.4">
      <c r="A229">
        <f t="shared" si="110"/>
        <v>10</v>
      </c>
      <c r="B229" t="str">
        <f t="shared" si="108"/>
        <v>Bhutan</v>
      </c>
      <c r="C229">
        <f t="shared" si="111"/>
        <v>2002</v>
      </c>
      <c r="D229" t="str">
        <f t="shared" si="109"/>
        <v/>
      </c>
    </row>
    <row r="230" spans="1:4" x14ac:dyDescent="0.4">
      <c r="A230">
        <f t="shared" si="110"/>
        <v>10</v>
      </c>
      <c r="B230" t="str">
        <f t="shared" si="108"/>
        <v>Bhutan</v>
      </c>
      <c r="C230">
        <f t="shared" si="111"/>
        <v>2003</v>
      </c>
      <c r="D230" t="str">
        <f t="shared" si="109"/>
        <v/>
      </c>
    </row>
    <row r="231" spans="1:4" x14ac:dyDescent="0.4">
      <c r="A231">
        <f t="shared" si="110"/>
        <v>10</v>
      </c>
      <c r="B231" t="str">
        <f t="shared" si="108"/>
        <v>Bhutan</v>
      </c>
      <c r="C231">
        <f t="shared" si="111"/>
        <v>2004</v>
      </c>
      <c r="D231" t="str">
        <f t="shared" si="109"/>
        <v/>
      </c>
    </row>
    <row r="232" spans="1:4" x14ac:dyDescent="0.4">
      <c r="A232">
        <f t="shared" si="110"/>
        <v>10</v>
      </c>
      <c r="B232" t="str">
        <f t="shared" si="108"/>
        <v>Bhutan</v>
      </c>
      <c r="C232">
        <f t="shared" si="111"/>
        <v>2005</v>
      </c>
      <c r="D232" t="str">
        <f t="shared" si="109"/>
        <v/>
      </c>
    </row>
    <row r="233" spans="1:4" x14ac:dyDescent="0.4">
      <c r="A233">
        <f t="shared" si="110"/>
        <v>10</v>
      </c>
      <c r="B233" t="str">
        <f t="shared" si="108"/>
        <v>Bhutan</v>
      </c>
      <c r="C233">
        <f t="shared" si="111"/>
        <v>2006</v>
      </c>
      <c r="D233" t="str">
        <f t="shared" si="109"/>
        <v/>
      </c>
    </row>
    <row r="234" spans="1:4" x14ac:dyDescent="0.4">
      <c r="A234">
        <f t="shared" si="110"/>
        <v>10</v>
      </c>
      <c r="B234" t="str">
        <f t="shared" si="108"/>
        <v>Bhutan</v>
      </c>
      <c r="C234">
        <f t="shared" si="111"/>
        <v>2007</v>
      </c>
      <c r="D234" t="str">
        <f t="shared" si="109"/>
        <v/>
      </c>
    </row>
    <row r="235" spans="1:4" x14ac:dyDescent="0.4">
      <c r="A235">
        <f t="shared" si="110"/>
        <v>10</v>
      </c>
      <c r="B235" t="str">
        <f t="shared" si="108"/>
        <v>Bhutan</v>
      </c>
      <c r="C235">
        <f t="shared" si="111"/>
        <v>2008</v>
      </c>
      <c r="D235" t="str">
        <f t="shared" si="109"/>
        <v/>
      </c>
    </row>
    <row r="236" spans="1:4" x14ac:dyDescent="0.4">
      <c r="A236">
        <f t="shared" si="110"/>
        <v>10</v>
      </c>
      <c r="B236" t="str">
        <f t="shared" si="108"/>
        <v>Bhutan</v>
      </c>
      <c r="C236">
        <f t="shared" si="111"/>
        <v>2009</v>
      </c>
      <c r="D236" t="str">
        <f t="shared" si="109"/>
        <v/>
      </c>
    </row>
    <row r="237" spans="1:4" x14ac:dyDescent="0.4">
      <c r="A237">
        <f t="shared" si="110"/>
        <v>10</v>
      </c>
      <c r="B237" t="str">
        <f t="shared" si="108"/>
        <v>Bhutan</v>
      </c>
      <c r="C237">
        <f t="shared" si="111"/>
        <v>2010</v>
      </c>
      <c r="D237" t="str">
        <f t="shared" si="109"/>
        <v/>
      </c>
    </row>
    <row r="238" spans="1:4" x14ac:dyDescent="0.4">
      <c r="A238">
        <f t="shared" si="110"/>
        <v>10</v>
      </c>
      <c r="B238" t="str">
        <f t="shared" si="108"/>
        <v>Bhutan</v>
      </c>
      <c r="C238">
        <f t="shared" si="111"/>
        <v>2011</v>
      </c>
      <c r="D238" t="str">
        <f t="shared" si="109"/>
        <v/>
      </c>
    </row>
    <row r="239" spans="1:4" x14ac:dyDescent="0.4">
      <c r="A239">
        <f t="shared" si="110"/>
        <v>10</v>
      </c>
      <c r="B239" t="str">
        <f t="shared" si="108"/>
        <v>Bhutan</v>
      </c>
      <c r="C239">
        <f t="shared" si="111"/>
        <v>2012</v>
      </c>
      <c r="D239">
        <f t="shared" si="109"/>
        <v>376.18915955705756</v>
      </c>
    </row>
    <row r="240" spans="1:4" x14ac:dyDescent="0.4">
      <c r="A240">
        <f t="shared" si="110"/>
        <v>10</v>
      </c>
      <c r="B240" t="str">
        <f t="shared" si="108"/>
        <v>Bhutan</v>
      </c>
      <c r="C240">
        <f t="shared" si="111"/>
        <v>2013</v>
      </c>
      <c r="D240">
        <f t="shared" si="109"/>
        <v>-0.90996591538806237</v>
      </c>
    </row>
    <row r="241" spans="1:4" x14ac:dyDescent="0.4">
      <c r="A241">
        <f t="shared" si="110"/>
        <v>10</v>
      </c>
      <c r="B241" t="str">
        <f t="shared" si="108"/>
        <v>Bhutan</v>
      </c>
      <c r="C241">
        <f t="shared" si="111"/>
        <v>2014</v>
      </c>
      <c r="D241">
        <f t="shared" si="109"/>
        <v>0.74317855062941063</v>
      </c>
    </row>
    <row r="242" spans="1:4" x14ac:dyDescent="0.4">
      <c r="A242">
        <f t="shared" si="110"/>
        <v>10</v>
      </c>
      <c r="B242" t="str">
        <f t="shared" si="108"/>
        <v>Bhutan</v>
      </c>
      <c r="C242">
        <f t="shared" si="111"/>
        <v>2015</v>
      </c>
      <c r="D242">
        <f t="shared" si="109"/>
        <v>-0.72079695341694605</v>
      </c>
    </row>
    <row r="243" spans="1:4" x14ac:dyDescent="0.4">
      <c r="A243">
        <f t="shared" si="110"/>
        <v>10</v>
      </c>
      <c r="B243" t="str">
        <f t="shared" si="108"/>
        <v>Bhutan</v>
      </c>
      <c r="C243">
        <f t="shared" si="111"/>
        <v>2016</v>
      </c>
      <c r="D243">
        <f t="shared" si="109"/>
        <v>61.602376513174107</v>
      </c>
    </row>
    <row r="244" spans="1:4" x14ac:dyDescent="0.4">
      <c r="A244">
        <f t="shared" si="110"/>
        <v>10</v>
      </c>
      <c r="B244" t="str">
        <f t="shared" si="108"/>
        <v>Bhutan</v>
      </c>
      <c r="C244">
        <f t="shared" si="111"/>
        <v>2017</v>
      </c>
      <c r="D244">
        <f t="shared" si="109"/>
        <v>-0.26034151420056106</v>
      </c>
    </row>
    <row r="245" spans="1:4" x14ac:dyDescent="0.4">
      <c r="A245">
        <f t="shared" si="110"/>
        <v>10</v>
      </c>
      <c r="B245" t="str">
        <f t="shared" si="108"/>
        <v>Bhutan</v>
      </c>
      <c r="C245">
        <f t="shared" si="111"/>
        <v>2018</v>
      </c>
      <c r="D245">
        <f t="shared" si="109"/>
        <v>0.33990144959603663</v>
      </c>
    </row>
    <row r="246" spans="1:4" x14ac:dyDescent="0.4">
      <c r="A246">
        <f t="shared" si="110"/>
        <v>10</v>
      </c>
      <c r="B246" t="str">
        <f t="shared" si="108"/>
        <v>Bhutan</v>
      </c>
      <c r="C246">
        <f t="shared" si="111"/>
        <v>2019</v>
      </c>
      <c r="D246">
        <f t="shared" si="109"/>
        <v>0.38664755305789811</v>
      </c>
    </row>
    <row r="247" spans="1:4" x14ac:dyDescent="0.4">
      <c r="A247">
        <f t="shared" si="110"/>
        <v>10</v>
      </c>
      <c r="B247" t="str">
        <f t="shared" si="108"/>
        <v>Bhutan</v>
      </c>
      <c r="C247">
        <f t="shared" si="111"/>
        <v>2020</v>
      </c>
      <c r="D247">
        <f t="shared" si="109"/>
        <v>-3.2479863780661145E-3</v>
      </c>
    </row>
    <row r="248" spans="1:4" x14ac:dyDescent="0.4">
      <c r="A248">
        <f t="shared" si="110"/>
        <v>10</v>
      </c>
      <c r="B248" t="str">
        <f t="shared" si="108"/>
        <v>Bhutan</v>
      </c>
      <c r="C248">
        <f t="shared" si="111"/>
        <v>2021</v>
      </c>
      <c r="D248">
        <f t="shared" si="109"/>
        <v>2.868858277632258E-2</v>
      </c>
    </row>
    <row r="249" spans="1:4" x14ac:dyDescent="0.4">
      <c r="A249">
        <f t="shared" si="110"/>
        <v>10</v>
      </c>
      <c r="B249" t="str">
        <f t="shared" si="108"/>
        <v>Bhutan</v>
      </c>
      <c r="C249">
        <f t="shared" si="111"/>
        <v>2022</v>
      </c>
      <c r="D249">
        <f t="shared" si="109"/>
        <v>3.655561768555371E-2</v>
      </c>
    </row>
    <row r="250" spans="1:4" x14ac:dyDescent="0.4">
      <c r="A250">
        <f t="shared" si="110"/>
        <v>10</v>
      </c>
      <c r="B250" t="str">
        <f t="shared" si="108"/>
        <v>Bhutan</v>
      </c>
      <c r="C250">
        <f t="shared" si="111"/>
        <v>2023</v>
      </c>
      <c r="D250">
        <f t="shared" si="109"/>
        <v>-1</v>
      </c>
    </row>
    <row r="251" spans="1:4" x14ac:dyDescent="0.4">
      <c r="A251">
        <f t="shared" si="110"/>
        <v>10</v>
      </c>
      <c r="B251" t="str">
        <f t="shared" si="108"/>
        <v>Bhutan</v>
      </c>
      <c r="C251">
        <f t="shared" si="111"/>
        <v>2024</v>
      </c>
      <c r="D251" t="str">
        <f t="shared" si="109"/>
        <v/>
      </c>
    </row>
    <row r="252" spans="1:4" x14ac:dyDescent="0.4">
      <c r="A252">
        <f t="shared" si="110"/>
        <v>11</v>
      </c>
      <c r="B252" t="str">
        <f t="shared" si="108"/>
        <v>Bolivia</v>
      </c>
      <c r="C252">
        <f t="shared" si="111"/>
        <v>2000</v>
      </c>
      <c r="D252">
        <f t="shared" si="109"/>
        <v>0</v>
      </c>
    </row>
    <row r="253" spans="1:4" x14ac:dyDescent="0.4">
      <c r="A253">
        <f t="shared" si="110"/>
        <v>11</v>
      </c>
      <c r="B253" t="str">
        <f t="shared" si="108"/>
        <v>Bolivia</v>
      </c>
      <c r="C253">
        <f t="shared" si="111"/>
        <v>2001</v>
      </c>
      <c r="D253" t="str">
        <f t="shared" si="109"/>
        <v/>
      </c>
    </row>
    <row r="254" spans="1:4" x14ac:dyDescent="0.4">
      <c r="A254">
        <f t="shared" si="110"/>
        <v>11</v>
      </c>
      <c r="B254" t="str">
        <f t="shared" si="108"/>
        <v>Bolivia</v>
      </c>
      <c r="C254">
        <f t="shared" si="111"/>
        <v>2002</v>
      </c>
      <c r="D254" t="str">
        <f t="shared" si="109"/>
        <v/>
      </c>
    </row>
    <row r="255" spans="1:4" x14ac:dyDescent="0.4">
      <c r="A255">
        <f t="shared" si="110"/>
        <v>11</v>
      </c>
      <c r="B255" t="str">
        <f t="shared" si="108"/>
        <v>Bolivia</v>
      </c>
      <c r="C255">
        <f t="shared" si="111"/>
        <v>2003</v>
      </c>
      <c r="D255" t="str">
        <f t="shared" si="109"/>
        <v/>
      </c>
    </row>
    <row r="256" spans="1:4" x14ac:dyDescent="0.4">
      <c r="A256">
        <f t="shared" si="110"/>
        <v>11</v>
      </c>
      <c r="B256" t="str">
        <f t="shared" si="108"/>
        <v>Bolivia</v>
      </c>
      <c r="C256">
        <f t="shared" si="111"/>
        <v>2004</v>
      </c>
      <c r="D256" t="str">
        <f t="shared" si="109"/>
        <v/>
      </c>
    </row>
    <row r="257" spans="1:4" x14ac:dyDescent="0.4">
      <c r="A257">
        <f t="shared" si="110"/>
        <v>11</v>
      </c>
      <c r="B257" t="str">
        <f t="shared" si="108"/>
        <v>Bolivia</v>
      </c>
      <c r="C257">
        <f t="shared" si="111"/>
        <v>2005</v>
      </c>
      <c r="D257" t="str">
        <f t="shared" si="109"/>
        <v/>
      </c>
    </row>
    <row r="258" spans="1:4" x14ac:dyDescent="0.4">
      <c r="A258">
        <f t="shared" si="110"/>
        <v>11</v>
      </c>
      <c r="B258" t="str">
        <f t="shared" si="108"/>
        <v>Bolivia</v>
      </c>
      <c r="C258">
        <f t="shared" si="111"/>
        <v>2006</v>
      </c>
      <c r="D258" t="str">
        <f t="shared" si="109"/>
        <v/>
      </c>
    </row>
    <row r="259" spans="1:4" x14ac:dyDescent="0.4">
      <c r="A259">
        <f t="shared" si="110"/>
        <v>11</v>
      </c>
      <c r="B259" t="str">
        <f t="shared" ref="B259:B322" si="112">VLOOKUP(A259,$H$3:$I$95,2,FALSE)</f>
        <v>Bolivia</v>
      </c>
      <c r="C259">
        <f t="shared" si="111"/>
        <v>2007</v>
      </c>
      <c r="D259" t="str">
        <f t="shared" ref="D259:D322" si="113">VLOOKUP(C259,$DI$3:$GX$27,MATCH(B259,$DI$2:$GX$2,0),FALSE)</f>
        <v/>
      </c>
    </row>
    <row r="260" spans="1:4" x14ac:dyDescent="0.4">
      <c r="A260">
        <f t="shared" si="110"/>
        <v>11</v>
      </c>
      <c r="B260" t="str">
        <f t="shared" si="112"/>
        <v>Bolivia</v>
      </c>
      <c r="C260">
        <f t="shared" si="111"/>
        <v>2008</v>
      </c>
      <c r="D260" t="str">
        <f t="shared" si="113"/>
        <v/>
      </c>
    </row>
    <row r="261" spans="1:4" x14ac:dyDescent="0.4">
      <c r="A261">
        <f t="shared" si="110"/>
        <v>11</v>
      </c>
      <c r="B261" t="str">
        <f t="shared" si="112"/>
        <v>Bolivia</v>
      </c>
      <c r="C261">
        <f t="shared" si="111"/>
        <v>2009</v>
      </c>
      <c r="D261" t="str">
        <f t="shared" si="113"/>
        <v/>
      </c>
    </row>
    <row r="262" spans="1:4" x14ac:dyDescent="0.4">
      <c r="A262">
        <f t="shared" si="110"/>
        <v>11</v>
      </c>
      <c r="B262" t="str">
        <f t="shared" si="112"/>
        <v>Bolivia</v>
      </c>
      <c r="C262">
        <f t="shared" si="111"/>
        <v>2010</v>
      </c>
      <c r="D262" t="str">
        <f t="shared" si="113"/>
        <v/>
      </c>
    </row>
    <row r="263" spans="1:4" x14ac:dyDescent="0.4">
      <c r="A263">
        <f t="shared" si="110"/>
        <v>11</v>
      </c>
      <c r="B263" t="str">
        <f t="shared" si="112"/>
        <v>Bolivia</v>
      </c>
      <c r="C263">
        <f t="shared" si="111"/>
        <v>2011</v>
      </c>
      <c r="D263">
        <f t="shared" si="113"/>
        <v>0.21135991967312129</v>
      </c>
    </row>
    <row r="264" spans="1:4" x14ac:dyDescent="0.4">
      <c r="A264">
        <f t="shared" si="110"/>
        <v>11</v>
      </c>
      <c r="B264" t="str">
        <f t="shared" si="112"/>
        <v>Bolivia</v>
      </c>
      <c r="C264">
        <f t="shared" si="111"/>
        <v>2012</v>
      </c>
      <c r="D264">
        <f t="shared" si="113"/>
        <v>0.16834160196470371</v>
      </c>
    </row>
    <row r="265" spans="1:4" x14ac:dyDescent="0.4">
      <c r="A265">
        <f t="shared" si="110"/>
        <v>11</v>
      </c>
      <c r="B265" t="str">
        <f t="shared" si="112"/>
        <v>Bolivia</v>
      </c>
      <c r="C265">
        <f t="shared" si="111"/>
        <v>2013</v>
      </c>
      <c r="D265">
        <f t="shared" si="113"/>
        <v>0.21262247805359435</v>
      </c>
    </row>
    <row r="266" spans="1:4" x14ac:dyDescent="0.4">
      <c r="A266">
        <f t="shared" si="110"/>
        <v>11</v>
      </c>
      <c r="B266" t="str">
        <f t="shared" si="112"/>
        <v>Bolivia</v>
      </c>
      <c r="C266">
        <f t="shared" si="111"/>
        <v>2014</v>
      </c>
      <c r="D266">
        <f t="shared" si="113"/>
        <v>0.21692864310686555</v>
      </c>
    </row>
    <row r="267" spans="1:4" x14ac:dyDescent="0.4">
      <c r="A267">
        <f t="shared" si="110"/>
        <v>11</v>
      </c>
      <c r="B267" t="str">
        <f t="shared" si="112"/>
        <v>Bolivia</v>
      </c>
      <c r="C267">
        <f t="shared" si="111"/>
        <v>2015</v>
      </c>
      <c r="D267">
        <f t="shared" si="113"/>
        <v>0.25003037919148663</v>
      </c>
    </row>
    <row r="268" spans="1:4" x14ac:dyDescent="0.4">
      <c r="A268">
        <f t="shared" si="110"/>
        <v>11</v>
      </c>
      <c r="B268" t="str">
        <f t="shared" si="112"/>
        <v>Bolivia</v>
      </c>
      <c r="C268">
        <f t="shared" si="111"/>
        <v>2016</v>
      </c>
      <c r="D268">
        <f t="shared" si="113"/>
        <v>0.22788412956964677</v>
      </c>
    </row>
    <row r="269" spans="1:4" x14ac:dyDescent="0.4">
      <c r="A269">
        <f t="shared" si="110"/>
        <v>11</v>
      </c>
      <c r="B269" t="str">
        <f t="shared" si="112"/>
        <v>Bolivia</v>
      </c>
      <c r="C269">
        <f t="shared" si="111"/>
        <v>2017</v>
      </c>
      <c r="D269">
        <f t="shared" si="113"/>
        <v>0.21659490964684669</v>
      </c>
    </row>
    <row r="270" spans="1:4" x14ac:dyDescent="0.4">
      <c r="A270">
        <f t="shared" si="110"/>
        <v>11</v>
      </c>
      <c r="B270" t="str">
        <f t="shared" si="112"/>
        <v>Bolivia</v>
      </c>
      <c r="C270">
        <f t="shared" si="111"/>
        <v>2018</v>
      </c>
      <c r="D270">
        <f t="shared" si="113"/>
        <v>0.13940711867587674</v>
      </c>
    </row>
    <row r="271" spans="1:4" x14ac:dyDescent="0.4">
      <c r="A271">
        <f t="shared" si="110"/>
        <v>11</v>
      </c>
      <c r="B271" t="str">
        <f t="shared" si="112"/>
        <v>Bolivia</v>
      </c>
      <c r="C271">
        <f t="shared" si="111"/>
        <v>2019</v>
      </c>
      <c r="D271">
        <f t="shared" si="113"/>
        <v>0.1068348936844179</v>
      </c>
    </row>
    <row r="272" spans="1:4" x14ac:dyDescent="0.4">
      <c r="A272">
        <f t="shared" si="110"/>
        <v>11</v>
      </c>
      <c r="B272" t="str">
        <f t="shared" si="112"/>
        <v>Bolivia</v>
      </c>
      <c r="C272">
        <f t="shared" si="111"/>
        <v>2020</v>
      </c>
      <c r="D272">
        <f t="shared" si="113"/>
        <v>3.546461652414945E-2</v>
      </c>
    </row>
    <row r="273" spans="1:4" x14ac:dyDescent="0.4">
      <c r="A273">
        <f t="shared" si="110"/>
        <v>11</v>
      </c>
      <c r="B273" t="str">
        <f t="shared" si="112"/>
        <v>Bolivia</v>
      </c>
      <c r="C273">
        <f t="shared" si="111"/>
        <v>2021</v>
      </c>
      <c r="D273">
        <f t="shared" si="113"/>
        <v>3.6586087001933887E-2</v>
      </c>
    </row>
    <row r="274" spans="1:4" x14ac:dyDescent="0.4">
      <c r="A274">
        <f t="shared" si="110"/>
        <v>11</v>
      </c>
      <c r="B274" t="str">
        <f t="shared" si="112"/>
        <v>Bolivia</v>
      </c>
      <c r="C274">
        <f t="shared" si="111"/>
        <v>2022</v>
      </c>
      <c r="D274">
        <f t="shared" si="113"/>
        <v>6.7787331058616118E-2</v>
      </c>
    </row>
    <row r="275" spans="1:4" x14ac:dyDescent="0.4">
      <c r="A275">
        <f t="shared" si="110"/>
        <v>11</v>
      </c>
      <c r="B275" t="str">
        <f t="shared" si="112"/>
        <v>Bolivia</v>
      </c>
      <c r="C275">
        <f t="shared" si="111"/>
        <v>2023</v>
      </c>
      <c r="D275">
        <f t="shared" si="113"/>
        <v>-1.509989526223432E-2</v>
      </c>
    </row>
    <row r="276" spans="1:4" x14ac:dyDescent="0.4">
      <c r="A276">
        <f t="shared" si="110"/>
        <v>11</v>
      </c>
      <c r="B276" t="str">
        <f t="shared" si="112"/>
        <v>Bolivia</v>
      </c>
      <c r="C276">
        <f t="shared" si="111"/>
        <v>2024</v>
      </c>
      <c r="D276">
        <f t="shared" si="113"/>
        <v>-1</v>
      </c>
    </row>
    <row r="277" spans="1:4" x14ac:dyDescent="0.4">
      <c r="A277">
        <f t="shared" si="110"/>
        <v>12</v>
      </c>
      <c r="B277" t="str">
        <f t="shared" si="112"/>
        <v>Botswana</v>
      </c>
      <c r="C277">
        <f t="shared" si="111"/>
        <v>2000</v>
      </c>
      <c r="D277">
        <f t="shared" si="113"/>
        <v>0</v>
      </c>
    </row>
    <row r="278" spans="1:4" x14ac:dyDescent="0.4">
      <c r="A278">
        <f t="shared" si="110"/>
        <v>12</v>
      </c>
      <c r="B278" t="str">
        <f t="shared" si="112"/>
        <v>Botswana</v>
      </c>
      <c r="C278">
        <f t="shared" si="111"/>
        <v>2001</v>
      </c>
      <c r="D278" t="str">
        <f t="shared" si="113"/>
        <v/>
      </c>
    </row>
    <row r="279" spans="1:4" x14ac:dyDescent="0.4">
      <c r="A279">
        <f t="shared" si="110"/>
        <v>12</v>
      </c>
      <c r="B279" t="str">
        <f t="shared" si="112"/>
        <v>Botswana</v>
      </c>
      <c r="C279">
        <f t="shared" si="111"/>
        <v>2002</v>
      </c>
      <c r="D279" t="str">
        <f t="shared" si="113"/>
        <v/>
      </c>
    </row>
    <row r="280" spans="1:4" x14ac:dyDescent="0.4">
      <c r="A280">
        <f t="shared" si="110"/>
        <v>12</v>
      </c>
      <c r="B280" t="str">
        <f t="shared" si="112"/>
        <v>Botswana</v>
      </c>
      <c r="C280">
        <f t="shared" si="111"/>
        <v>2003</v>
      </c>
      <c r="D280" t="str">
        <f t="shared" si="113"/>
        <v/>
      </c>
    </row>
    <row r="281" spans="1:4" x14ac:dyDescent="0.4">
      <c r="A281">
        <f t="shared" si="110"/>
        <v>12</v>
      </c>
      <c r="B281" t="str">
        <f t="shared" si="112"/>
        <v>Botswana</v>
      </c>
      <c r="C281">
        <f t="shared" si="111"/>
        <v>2004</v>
      </c>
      <c r="D281" t="str">
        <f t="shared" si="113"/>
        <v/>
      </c>
    </row>
    <row r="282" spans="1:4" x14ac:dyDescent="0.4">
      <c r="A282">
        <f t="shared" si="110"/>
        <v>12</v>
      </c>
      <c r="B282" t="str">
        <f t="shared" si="112"/>
        <v>Botswana</v>
      </c>
      <c r="C282">
        <f t="shared" si="111"/>
        <v>2005</v>
      </c>
      <c r="D282" t="str">
        <f t="shared" si="113"/>
        <v/>
      </c>
    </row>
    <row r="283" spans="1:4" x14ac:dyDescent="0.4">
      <c r="A283">
        <f t="shared" si="110"/>
        <v>12</v>
      </c>
      <c r="B283" t="str">
        <f t="shared" si="112"/>
        <v>Botswana</v>
      </c>
      <c r="C283">
        <f t="shared" si="111"/>
        <v>2006</v>
      </c>
      <c r="D283" t="str">
        <f t="shared" si="113"/>
        <v/>
      </c>
    </row>
    <row r="284" spans="1:4" x14ac:dyDescent="0.4">
      <c r="A284">
        <f t="shared" ref="A284:A347" si="114">A259+1</f>
        <v>12</v>
      </c>
      <c r="B284" t="str">
        <f t="shared" si="112"/>
        <v>Botswana</v>
      </c>
      <c r="C284">
        <f t="shared" ref="C284:C347" si="115">C259</f>
        <v>2007</v>
      </c>
      <c r="D284" t="str">
        <f t="shared" si="113"/>
        <v/>
      </c>
    </row>
    <row r="285" spans="1:4" x14ac:dyDescent="0.4">
      <c r="A285">
        <f t="shared" si="114"/>
        <v>12</v>
      </c>
      <c r="B285" t="str">
        <f t="shared" si="112"/>
        <v>Botswana</v>
      </c>
      <c r="C285">
        <f t="shared" si="115"/>
        <v>2008</v>
      </c>
      <c r="D285" t="str">
        <f t="shared" si="113"/>
        <v/>
      </c>
    </row>
    <row r="286" spans="1:4" x14ac:dyDescent="0.4">
      <c r="A286">
        <f t="shared" si="114"/>
        <v>12</v>
      </c>
      <c r="B286" t="str">
        <f t="shared" si="112"/>
        <v>Botswana</v>
      </c>
      <c r="C286">
        <f t="shared" si="115"/>
        <v>2009</v>
      </c>
      <c r="D286" t="str">
        <f t="shared" si="113"/>
        <v/>
      </c>
    </row>
    <row r="287" spans="1:4" x14ac:dyDescent="0.4">
      <c r="A287">
        <f t="shared" si="114"/>
        <v>12</v>
      </c>
      <c r="B287" t="str">
        <f t="shared" si="112"/>
        <v>Botswana</v>
      </c>
      <c r="C287">
        <f t="shared" si="115"/>
        <v>2010</v>
      </c>
      <c r="D287" t="str">
        <f t="shared" si="113"/>
        <v/>
      </c>
    </row>
    <row r="288" spans="1:4" x14ac:dyDescent="0.4">
      <c r="A288">
        <f t="shared" si="114"/>
        <v>12</v>
      </c>
      <c r="B288" t="str">
        <f t="shared" si="112"/>
        <v>Botswana</v>
      </c>
      <c r="C288">
        <f t="shared" si="115"/>
        <v>2011</v>
      </c>
      <c r="D288" t="str">
        <f t="shared" si="113"/>
        <v/>
      </c>
    </row>
    <row r="289" spans="1:4" x14ac:dyDescent="0.4">
      <c r="A289">
        <f t="shared" si="114"/>
        <v>12</v>
      </c>
      <c r="B289" t="str">
        <f t="shared" si="112"/>
        <v>Botswana</v>
      </c>
      <c r="C289">
        <f t="shared" si="115"/>
        <v>2012</v>
      </c>
      <c r="D289" t="str">
        <f t="shared" si="113"/>
        <v/>
      </c>
    </row>
    <row r="290" spans="1:4" x14ac:dyDescent="0.4">
      <c r="A290">
        <f t="shared" si="114"/>
        <v>12</v>
      </c>
      <c r="B290" t="str">
        <f t="shared" si="112"/>
        <v>Botswana</v>
      </c>
      <c r="C290">
        <f t="shared" si="115"/>
        <v>2013</v>
      </c>
      <c r="D290">
        <f t="shared" si="113"/>
        <v>0.2769911372690983</v>
      </c>
    </row>
    <row r="291" spans="1:4" x14ac:dyDescent="0.4">
      <c r="A291">
        <f t="shared" si="114"/>
        <v>12</v>
      </c>
      <c r="B291" t="str">
        <f t="shared" si="112"/>
        <v>Botswana</v>
      </c>
      <c r="C291">
        <f t="shared" si="115"/>
        <v>2014</v>
      </c>
      <c r="D291">
        <f t="shared" si="113"/>
        <v>0.29816222762049516</v>
      </c>
    </row>
    <row r="292" spans="1:4" x14ac:dyDescent="0.4">
      <c r="A292">
        <f t="shared" si="114"/>
        <v>12</v>
      </c>
      <c r="B292" t="str">
        <f t="shared" si="112"/>
        <v>Botswana</v>
      </c>
      <c r="C292">
        <f t="shared" si="115"/>
        <v>2015</v>
      </c>
      <c r="D292">
        <f t="shared" si="113"/>
        <v>7.2618717312168179E-2</v>
      </c>
    </row>
    <row r="293" spans="1:4" x14ac:dyDescent="0.4">
      <c r="A293">
        <f t="shared" si="114"/>
        <v>12</v>
      </c>
      <c r="B293" t="str">
        <f t="shared" si="112"/>
        <v>Botswana</v>
      </c>
      <c r="C293">
        <f t="shared" si="115"/>
        <v>2016</v>
      </c>
      <c r="D293">
        <f t="shared" si="113"/>
        <v>6.347977653154091E-2</v>
      </c>
    </row>
    <row r="294" spans="1:4" x14ac:dyDescent="0.4">
      <c r="A294">
        <f t="shared" si="114"/>
        <v>12</v>
      </c>
      <c r="B294" t="str">
        <f t="shared" si="112"/>
        <v>Botswana</v>
      </c>
      <c r="C294">
        <f t="shared" si="115"/>
        <v>2017</v>
      </c>
      <c r="D294">
        <f t="shared" si="113"/>
        <v>4.8413726822997161E-2</v>
      </c>
    </row>
    <row r="295" spans="1:4" x14ac:dyDescent="0.4">
      <c r="A295">
        <f t="shared" si="114"/>
        <v>12</v>
      </c>
      <c r="B295" t="str">
        <f t="shared" si="112"/>
        <v>Botswana</v>
      </c>
      <c r="C295">
        <f t="shared" si="115"/>
        <v>2018</v>
      </c>
      <c r="D295">
        <f t="shared" si="113"/>
        <v>3.353587705086003E-2</v>
      </c>
    </row>
    <row r="296" spans="1:4" x14ac:dyDescent="0.4">
      <c r="A296">
        <f t="shared" si="114"/>
        <v>12</v>
      </c>
      <c r="B296" t="str">
        <f t="shared" si="112"/>
        <v>Botswana</v>
      </c>
      <c r="C296">
        <f t="shared" si="115"/>
        <v>2019</v>
      </c>
      <c r="D296">
        <f t="shared" si="113"/>
        <v>4.5452414664452379E-2</v>
      </c>
    </row>
    <row r="297" spans="1:4" x14ac:dyDescent="0.4">
      <c r="A297">
        <f t="shared" si="114"/>
        <v>12</v>
      </c>
      <c r="B297" t="str">
        <f t="shared" si="112"/>
        <v>Botswana</v>
      </c>
      <c r="C297">
        <f t="shared" si="115"/>
        <v>2020</v>
      </c>
      <c r="D297">
        <f t="shared" si="113"/>
        <v>2.0656618895834811E-2</v>
      </c>
    </row>
    <row r="298" spans="1:4" x14ac:dyDescent="0.4">
      <c r="A298">
        <f t="shared" si="114"/>
        <v>12</v>
      </c>
      <c r="B298" t="str">
        <f t="shared" si="112"/>
        <v>Botswana</v>
      </c>
      <c r="C298">
        <f t="shared" si="115"/>
        <v>2021</v>
      </c>
      <c r="D298">
        <f t="shared" si="113"/>
        <v>3.8104644883548033E-2</v>
      </c>
    </row>
    <row r="299" spans="1:4" x14ac:dyDescent="0.4">
      <c r="A299">
        <f t="shared" si="114"/>
        <v>12</v>
      </c>
      <c r="B299" t="str">
        <f t="shared" si="112"/>
        <v>Botswana</v>
      </c>
      <c r="C299">
        <f t="shared" si="115"/>
        <v>2022</v>
      </c>
      <c r="D299">
        <f t="shared" si="113"/>
        <v>1.0688221558176281E-2</v>
      </c>
    </row>
    <row r="300" spans="1:4" x14ac:dyDescent="0.4">
      <c r="A300">
        <f t="shared" si="114"/>
        <v>12</v>
      </c>
      <c r="B300" t="str">
        <f t="shared" si="112"/>
        <v>Botswana</v>
      </c>
      <c r="C300">
        <f t="shared" si="115"/>
        <v>2023</v>
      </c>
      <c r="D300">
        <f t="shared" si="113"/>
        <v>0.38473549864655276</v>
      </c>
    </row>
    <row r="301" spans="1:4" x14ac:dyDescent="0.4">
      <c r="A301">
        <f t="shared" si="114"/>
        <v>12</v>
      </c>
      <c r="B301" t="str">
        <f t="shared" si="112"/>
        <v>Botswana</v>
      </c>
      <c r="C301">
        <f t="shared" si="115"/>
        <v>2024</v>
      </c>
      <c r="D301">
        <f t="shared" si="113"/>
        <v>-1</v>
      </c>
    </row>
    <row r="302" spans="1:4" x14ac:dyDescent="0.4">
      <c r="A302">
        <f t="shared" si="114"/>
        <v>13</v>
      </c>
      <c r="B302" t="str">
        <f t="shared" si="112"/>
        <v>Brazil</v>
      </c>
      <c r="C302">
        <f t="shared" si="115"/>
        <v>2000</v>
      </c>
      <c r="D302">
        <f t="shared" si="113"/>
        <v>0</v>
      </c>
    </row>
    <row r="303" spans="1:4" x14ac:dyDescent="0.4">
      <c r="A303">
        <f t="shared" si="114"/>
        <v>13</v>
      </c>
      <c r="B303" t="str">
        <f t="shared" si="112"/>
        <v>Brazil</v>
      </c>
      <c r="C303">
        <f t="shared" si="115"/>
        <v>2001</v>
      </c>
      <c r="D303" t="str">
        <f t="shared" si="113"/>
        <v/>
      </c>
    </row>
    <row r="304" spans="1:4" x14ac:dyDescent="0.4">
      <c r="A304">
        <f t="shared" si="114"/>
        <v>13</v>
      </c>
      <c r="B304" t="str">
        <f t="shared" si="112"/>
        <v>Brazil</v>
      </c>
      <c r="C304">
        <f t="shared" si="115"/>
        <v>2002</v>
      </c>
      <c r="D304" t="str">
        <f t="shared" si="113"/>
        <v/>
      </c>
    </row>
    <row r="305" spans="1:4" x14ac:dyDescent="0.4">
      <c r="A305">
        <f t="shared" si="114"/>
        <v>13</v>
      </c>
      <c r="B305" t="str">
        <f t="shared" si="112"/>
        <v>Brazil</v>
      </c>
      <c r="C305">
        <f t="shared" si="115"/>
        <v>2003</v>
      </c>
      <c r="D305" t="str">
        <f t="shared" si="113"/>
        <v/>
      </c>
    </row>
    <row r="306" spans="1:4" x14ac:dyDescent="0.4">
      <c r="A306">
        <f t="shared" si="114"/>
        <v>13</v>
      </c>
      <c r="B306" t="str">
        <f t="shared" si="112"/>
        <v>Brazil</v>
      </c>
      <c r="C306">
        <f t="shared" si="115"/>
        <v>2004</v>
      </c>
      <c r="D306" t="str">
        <f t="shared" si="113"/>
        <v/>
      </c>
    </row>
    <row r="307" spans="1:4" x14ac:dyDescent="0.4">
      <c r="A307">
        <f t="shared" si="114"/>
        <v>13</v>
      </c>
      <c r="B307" t="str">
        <f t="shared" si="112"/>
        <v>Brazil</v>
      </c>
      <c r="C307">
        <f t="shared" si="115"/>
        <v>2005</v>
      </c>
      <c r="D307" t="str">
        <f t="shared" si="113"/>
        <v/>
      </c>
    </row>
    <row r="308" spans="1:4" x14ac:dyDescent="0.4">
      <c r="A308">
        <f t="shared" si="114"/>
        <v>13</v>
      </c>
      <c r="B308" t="str">
        <f t="shared" si="112"/>
        <v>Brazil</v>
      </c>
      <c r="C308">
        <f t="shared" si="115"/>
        <v>2006</v>
      </c>
      <c r="D308">
        <f t="shared" si="113"/>
        <v>0.22087403956471863</v>
      </c>
    </row>
    <row r="309" spans="1:4" x14ac:dyDescent="0.4">
      <c r="A309">
        <f t="shared" si="114"/>
        <v>13</v>
      </c>
      <c r="B309" t="str">
        <f t="shared" si="112"/>
        <v>Brazil</v>
      </c>
      <c r="C309">
        <f t="shared" si="115"/>
        <v>2007</v>
      </c>
      <c r="D309">
        <f t="shared" si="113"/>
        <v>0.24080191365759207</v>
      </c>
    </row>
    <row r="310" spans="1:4" x14ac:dyDescent="0.4">
      <c r="A310">
        <f t="shared" si="114"/>
        <v>13</v>
      </c>
      <c r="B310" t="str">
        <f t="shared" si="112"/>
        <v>Brazil</v>
      </c>
      <c r="C310">
        <f t="shared" si="115"/>
        <v>2008</v>
      </c>
      <c r="D310">
        <f t="shared" si="113"/>
        <v>0.36266409620857432</v>
      </c>
    </row>
    <row r="311" spans="1:4" x14ac:dyDescent="0.4">
      <c r="A311">
        <f t="shared" si="114"/>
        <v>13</v>
      </c>
      <c r="B311" t="str">
        <f t="shared" si="112"/>
        <v>Brazil</v>
      </c>
      <c r="C311">
        <f t="shared" si="115"/>
        <v>2009</v>
      </c>
      <c r="D311">
        <f t="shared" si="113"/>
        <v>0.4078721325832857</v>
      </c>
    </row>
    <row r="312" spans="1:4" x14ac:dyDescent="0.4">
      <c r="A312">
        <f t="shared" si="114"/>
        <v>13</v>
      </c>
      <c r="B312" t="str">
        <f t="shared" si="112"/>
        <v>Brazil</v>
      </c>
      <c r="C312">
        <f t="shared" si="115"/>
        <v>2010</v>
      </c>
      <c r="D312">
        <f t="shared" si="113"/>
        <v>0.54319244894785323</v>
      </c>
    </row>
    <row r="313" spans="1:4" x14ac:dyDescent="0.4">
      <c r="A313">
        <f t="shared" si="114"/>
        <v>13</v>
      </c>
      <c r="B313" t="str">
        <f t="shared" si="112"/>
        <v>Brazil</v>
      </c>
      <c r="C313">
        <f t="shared" si="115"/>
        <v>2011</v>
      </c>
      <c r="D313">
        <f t="shared" si="113"/>
        <v>0.46552245401055847</v>
      </c>
    </row>
    <row r="314" spans="1:4" x14ac:dyDescent="0.4">
      <c r="A314">
        <f t="shared" si="114"/>
        <v>13</v>
      </c>
      <c r="B314" t="str">
        <f t="shared" si="112"/>
        <v>Brazil</v>
      </c>
      <c r="C314">
        <f t="shared" si="115"/>
        <v>2012</v>
      </c>
      <c r="D314">
        <f t="shared" si="113"/>
        <v>0.35758643307519788</v>
      </c>
    </row>
    <row r="315" spans="1:4" x14ac:dyDescent="0.4">
      <c r="A315">
        <f t="shared" si="114"/>
        <v>13</v>
      </c>
      <c r="B315" t="str">
        <f t="shared" si="112"/>
        <v>Brazil</v>
      </c>
      <c r="C315">
        <f t="shared" si="115"/>
        <v>2013</v>
      </c>
      <c r="D315">
        <f t="shared" si="113"/>
        <v>0.32502756683252221</v>
      </c>
    </row>
    <row r="316" spans="1:4" x14ac:dyDescent="0.4">
      <c r="A316">
        <f t="shared" si="114"/>
        <v>13</v>
      </c>
      <c r="B316" t="str">
        <f t="shared" si="112"/>
        <v>Brazil</v>
      </c>
      <c r="C316">
        <f t="shared" si="115"/>
        <v>2014</v>
      </c>
      <c r="D316">
        <f t="shared" si="113"/>
        <v>0.29784718893629791</v>
      </c>
    </row>
    <row r="317" spans="1:4" x14ac:dyDescent="0.4">
      <c r="A317">
        <f t="shared" si="114"/>
        <v>13</v>
      </c>
      <c r="B317" t="str">
        <f t="shared" si="112"/>
        <v>Brazil</v>
      </c>
      <c r="C317">
        <f t="shared" si="115"/>
        <v>2015</v>
      </c>
      <c r="D317">
        <f t="shared" si="113"/>
        <v>0.15289053029873911</v>
      </c>
    </row>
    <row r="318" spans="1:4" x14ac:dyDescent="0.4">
      <c r="A318">
        <f t="shared" si="114"/>
        <v>13</v>
      </c>
      <c r="B318" t="str">
        <f t="shared" si="112"/>
        <v>Brazil</v>
      </c>
      <c r="C318">
        <f t="shared" si="115"/>
        <v>2016</v>
      </c>
      <c r="D318">
        <f t="shared" si="113"/>
        <v>6.8446683987312129E-2</v>
      </c>
    </row>
    <row r="319" spans="1:4" x14ac:dyDescent="0.4">
      <c r="A319">
        <f t="shared" si="114"/>
        <v>13</v>
      </c>
      <c r="B319" t="str">
        <f t="shared" si="112"/>
        <v>Brazil</v>
      </c>
      <c r="C319">
        <f t="shared" si="115"/>
        <v>2017</v>
      </c>
      <c r="D319">
        <f t="shared" si="113"/>
        <v>5.9310748222241028E-2</v>
      </c>
    </row>
    <row r="320" spans="1:4" x14ac:dyDescent="0.4">
      <c r="A320">
        <f t="shared" si="114"/>
        <v>13</v>
      </c>
      <c r="B320" t="str">
        <f t="shared" si="112"/>
        <v>Brazil</v>
      </c>
      <c r="C320">
        <f t="shared" si="115"/>
        <v>2018</v>
      </c>
      <c r="D320">
        <f t="shared" si="113"/>
        <v>5.3437447365633606E-2</v>
      </c>
    </row>
    <row r="321" spans="1:4" x14ac:dyDescent="0.4">
      <c r="A321">
        <f t="shared" si="114"/>
        <v>13</v>
      </c>
      <c r="B321" t="str">
        <f t="shared" si="112"/>
        <v>Brazil</v>
      </c>
      <c r="C321">
        <f t="shared" si="115"/>
        <v>2019</v>
      </c>
      <c r="D321">
        <f t="shared" si="113"/>
        <v>6.759224766846561E-2</v>
      </c>
    </row>
    <row r="322" spans="1:4" x14ac:dyDescent="0.4">
      <c r="A322">
        <f t="shared" si="114"/>
        <v>13</v>
      </c>
      <c r="B322" t="str">
        <f t="shared" si="112"/>
        <v>Brazil</v>
      </c>
      <c r="C322">
        <f t="shared" si="115"/>
        <v>2020</v>
      </c>
      <c r="D322">
        <f t="shared" si="113"/>
        <v>0.12049919019776456</v>
      </c>
    </row>
    <row r="323" spans="1:4" x14ac:dyDescent="0.4">
      <c r="A323">
        <f t="shared" si="114"/>
        <v>13</v>
      </c>
      <c r="B323" t="str">
        <f t="shared" ref="B323:B386" si="116">VLOOKUP(A323,$H$3:$I$95,2,FALSE)</f>
        <v>Brazil</v>
      </c>
      <c r="C323">
        <f t="shared" si="115"/>
        <v>2021</v>
      </c>
      <c r="D323">
        <f t="shared" ref="D323:D386" si="117">VLOOKUP(C323,$DI$3:$GX$27,MATCH(B323,$DI$2:$GX$2,0),FALSE)</f>
        <v>0.15014295851791637</v>
      </c>
    </row>
    <row r="324" spans="1:4" x14ac:dyDescent="0.4">
      <c r="A324">
        <f t="shared" si="114"/>
        <v>13</v>
      </c>
      <c r="B324" t="str">
        <f t="shared" si="116"/>
        <v>Brazil</v>
      </c>
      <c r="C324">
        <f t="shared" si="115"/>
        <v>2022</v>
      </c>
      <c r="D324">
        <f t="shared" si="117"/>
        <v>0.1347145138546948</v>
      </c>
    </row>
    <row r="325" spans="1:4" x14ac:dyDescent="0.4">
      <c r="A325">
        <f t="shared" si="114"/>
        <v>13</v>
      </c>
      <c r="B325" t="str">
        <f t="shared" si="116"/>
        <v>Brazil</v>
      </c>
      <c r="C325">
        <f t="shared" si="115"/>
        <v>2023</v>
      </c>
      <c r="D325">
        <f t="shared" si="117"/>
        <v>0.11811233943286026</v>
      </c>
    </row>
    <row r="326" spans="1:4" x14ac:dyDescent="0.4">
      <c r="A326">
        <f t="shared" si="114"/>
        <v>13</v>
      </c>
      <c r="B326" t="str">
        <f t="shared" si="116"/>
        <v>Brazil</v>
      </c>
      <c r="C326">
        <f t="shared" si="115"/>
        <v>2024</v>
      </c>
      <c r="D326">
        <f t="shared" si="117"/>
        <v>-1</v>
      </c>
    </row>
    <row r="327" spans="1:4" ht="40.5" x14ac:dyDescent="0.4">
      <c r="A327">
        <f t="shared" si="114"/>
        <v>14</v>
      </c>
      <c r="B327" t="str">
        <f t="shared" si="116"/>
        <v>Brunei Darussalam</v>
      </c>
      <c r="C327">
        <f t="shared" si="115"/>
        <v>2000</v>
      </c>
      <c r="D327">
        <f t="shared" si="117"/>
        <v>0</v>
      </c>
    </row>
    <row r="328" spans="1:4" ht="40.5" x14ac:dyDescent="0.4">
      <c r="A328">
        <f t="shared" si="114"/>
        <v>14</v>
      </c>
      <c r="B328" t="str">
        <f t="shared" si="116"/>
        <v>Brunei Darussalam</v>
      </c>
      <c r="C328">
        <f t="shared" si="115"/>
        <v>2001</v>
      </c>
      <c r="D328" t="str">
        <f t="shared" si="117"/>
        <v/>
      </c>
    </row>
    <row r="329" spans="1:4" ht="40.5" x14ac:dyDescent="0.4">
      <c r="A329">
        <f t="shared" si="114"/>
        <v>14</v>
      </c>
      <c r="B329" t="str">
        <f t="shared" si="116"/>
        <v>Brunei Darussalam</v>
      </c>
      <c r="C329">
        <f t="shared" si="115"/>
        <v>2002</v>
      </c>
      <c r="D329" t="str">
        <f t="shared" si="117"/>
        <v/>
      </c>
    </row>
    <row r="330" spans="1:4" ht="40.5" x14ac:dyDescent="0.4">
      <c r="A330">
        <f t="shared" si="114"/>
        <v>14</v>
      </c>
      <c r="B330" t="str">
        <f t="shared" si="116"/>
        <v>Brunei Darussalam</v>
      </c>
      <c r="C330">
        <f t="shared" si="115"/>
        <v>2003</v>
      </c>
      <c r="D330" t="str">
        <f t="shared" si="117"/>
        <v/>
      </c>
    </row>
    <row r="331" spans="1:4" ht="40.5" x14ac:dyDescent="0.4">
      <c r="A331">
        <f t="shared" si="114"/>
        <v>14</v>
      </c>
      <c r="B331" t="str">
        <f t="shared" si="116"/>
        <v>Brunei Darussalam</v>
      </c>
      <c r="C331">
        <f t="shared" si="115"/>
        <v>2004</v>
      </c>
      <c r="D331" t="str">
        <f t="shared" si="117"/>
        <v/>
      </c>
    </row>
    <row r="332" spans="1:4" ht="40.5" x14ac:dyDescent="0.4">
      <c r="A332">
        <f t="shared" si="114"/>
        <v>14</v>
      </c>
      <c r="B332" t="str">
        <f t="shared" si="116"/>
        <v>Brunei Darussalam</v>
      </c>
      <c r="C332">
        <f t="shared" si="115"/>
        <v>2005</v>
      </c>
      <c r="D332" t="str">
        <f t="shared" si="117"/>
        <v/>
      </c>
    </row>
    <row r="333" spans="1:4" ht="40.5" x14ac:dyDescent="0.4">
      <c r="A333">
        <f t="shared" si="114"/>
        <v>14</v>
      </c>
      <c r="B333" t="str">
        <f t="shared" si="116"/>
        <v>Brunei Darussalam</v>
      </c>
      <c r="C333">
        <f t="shared" si="115"/>
        <v>2006</v>
      </c>
      <c r="D333" t="str">
        <f t="shared" si="117"/>
        <v/>
      </c>
    </row>
    <row r="334" spans="1:4" ht="40.5" x14ac:dyDescent="0.4">
      <c r="A334">
        <f t="shared" si="114"/>
        <v>14</v>
      </c>
      <c r="B334" t="str">
        <f t="shared" si="116"/>
        <v>Brunei Darussalam</v>
      </c>
      <c r="C334">
        <f t="shared" si="115"/>
        <v>2007</v>
      </c>
      <c r="D334" t="str">
        <f t="shared" si="117"/>
        <v/>
      </c>
    </row>
    <row r="335" spans="1:4" ht="40.5" x14ac:dyDescent="0.4">
      <c r="A335">
        <f t="shared" si="114"/>
        <v>14</v>
      </c>
      <c r="B335" t="str">
        <f t="shared" si="116"/>
        <v>Brunei Darussalam</v>
      </c>
      <c r="C335">
        <f t="shared" si="115"/>
        <v>2008</v>
      </c>
      <c r="D335" t="str">
        <f t="shared" si="117"/>
        <v/>
      </c>
    </row>
    <row r="336" spans="1:4" ht="40.5" x14ac:dyDescent="0.4">
      <c r="A336">
        <f t="shared" si="114"/>
        <v>14</v>
      </c>
      <c r="B336" t="str">
        <f t="shared" si="116"/>
        <v>Brunei Darussalam</v>
      </c>
      <c r="C336">
        <f t="shared" si="115"/>
        <v>2009</v>
      </c>
      <c r="D336" t="str">
        <f t="shared" si="117"/>
        <v/>
      </c>
    </row>
    <row r="337" spans="1:4" ht="40.5" x14ac:dyDescent="0.4">
      <c r="A337">
        <f t="shared" si="114"/>
        <v>14</v>
      </c>
      <c r="B337" t="str">
        <f t="shared" si="116"/>
        <v>Brunei Darussalam</v>
      </c>
      <c r="C337">
        <f t="shared" si="115"/>
        <v>2010</v>
      </c>
      <c r="D337" t="str">
        <f t="shared" si="117"/>
        <v/>
      </c>
    </row>
    <row r="338" spans="1:4" ht="40.5" x14ac:dyDescent="0.4">
      <c r="A338">
        <f t="shared" si="114"/>
        <v>14</v>
      </c>
      <c r="B338" t="str">
        <f t="shared" si="116"/>
        <v>Brunei Darussalam</v>
      </c>
      <c r="C338">
        <f t="shared" si="115"/>
        <v>2011</v>
      </c>
      <c r="D338">
        <f t="shared" si="117"/>
        <v>9.8854410886438426E-2</v>
      </c>
    </row>
    <row r="339" spans="1:4" ht="40.5" x14ac:dyDescent="0.4">
      <c r="A339">
        <f t="shared" si="114"/>
        <v>14</v>
      </c>
      <c r="B339" t="str">
        <f t="shared" si="116"/>
        <v>Brunei Darussalam</v>
      </c>
      <c r="C339">
        <f t="shared" si="115"/>
        <v>2012</v>
      </c>
      <c r="D339">
        <f t="shared" si="117"/>
        <v>0.10241627808128539</v>
      </c>
    </row>
    <row r="340" spans="1:4" ht="40.5" x14ac:dyDescent="0.4">
      <c r="A340">
        <f t="shared" si="114"/>
        <v>14</v>
      </c>
      <c r="B340" t="str">
        <f t="shared" si="116"/>
        <v>Brunei Darussalam</v>
      </c>
      <c r="C340">
        <f t="shared" si="115"/>
        <v>2013</v>
      </c>
      <c r="D340">
        <f t="shared" si="117"/>
        <v>0.10027879420226338</v>
      </c>
    </row>
    <row r="341" spans="1:4" ht="40.5" x14ac:dyDescent="0.4">
      <c r="A341">
        <f t="shared" si="114"/>
        <v>14</v>
      </c>
      <c r="B341" t="str">
        <f t="shared" si="116"/>
        <v>Brunei Darussalam</v>
      </c>
      <c r="C341">
        <f t="shared" si="115"/>
        <v>2014</v>
      </c>
      <c r="D341">
        <f t="shared" si="117"/>
        <v>-3.6010735715859221E-2</v>
      </c>
    </row>
    <row r="342" spans="1:4" ht="40.5" x14ac:dyDescent="0.4">
      <c r="A342">
        <f t="shared" si="114"/>
        <v>14</v>
      </c>
      <c r="B342" t="str">
        <f t="shared" si="116"/>
        <v>Brunei Darussalam</v>
      </c>
      <c r="C342">
        <f t="shared" si="115"/>
        <v>2015</v>
      </c>
      <c r="D342">
        <f t="shared" si="117"/>
        <v>3.4607811603836636E-2</v>
      </c>
    </row>
    <row r="343" spans="1:4" ht="40.5" x14ac:dyDescent="0.4">
      <c r="A343">
        <f t="shared" si="114"/>
        <v>14</v>
      </c>
      <c r="B343" t="str">
        <f t="shared" si="116"/>
        <v>Brunei Darussalam</v>
      </c>
      <c r="C343">
        <f t="shared" si="115"/>
        <v>2016</v>
      </c>
      <c r="D343">
        <f t="shared" si="117"/>
        <v>4.0612423572750078E-3</v>
      </c>
    </row>
    <row r="344" spans="1:4" ht="40.5" x14ac:dyDescent="0.4">
      <c r="A344">
        <f t="shared" si="114"/>
        <v>14</v>
      </c>
      <c r="B344" t="str">
        <f t="shared" si="116"/>
        <v>Brunei Darussalam</v>
      </c>
      <c r="C344">
        <f t="shared" si="115"/>
        <v>2017</v>
      </c>
      <c r="D344">
        <f t="shared" si="117"/>
        <v>-4.5557557498758117E-2</v>
      </c>
    </row>
    <row r="345" spans="1:4" ht="40.5" x14ac:dyDescent="0.4">
      <c r="A345">
        <f t="shared" si="114"/>
        <v>14</v>
      </c>
      <c r="B345" t="str">
        <f t="shared" si="116"/>
        <v>Brunei Darussalam</v>
      </c>
      <c r="C345">
        <f t="shared" si="115"/>
        <v>2018</v>
      </c>
      <c r="D345">
        <f t="shared" si="117"/>
        <v>1.2498924108284015E-3</v>
      </c>
    </row>
    <row r="346" spans="1:4" ht="40.5" x14ac:dyDescent="0.4">
      <c r="A346">
        <f t="shared" si="114"/>
        <v>14</v>
      </c>
      <c r="B346" t="str">
        <f t="shared" si="116"/>
        <v>Brunei Darussalam</v>
      </c>
      <c r="C346">
        <f t="shared" si="115"/>
        <v>2019</v>
      </c>
      <c r="D346">
        <f t="shared" si="117"/>
        <v>1.1579820663216944E-2</v>
      </c>
    </row>
    <row r="347" spans="1:4" ht="40.5" x14ac:dyDescent="0.4">
      <c r="A347">
        <f t="shared" si="114"/>
        <v>14</v>
      </c>
      <c r="B347" t="str">
        <f t="shared" si="116"/>
        <v>Brunei Darussalam</v>
      </c>
      <c r="C347">
        <f t="shared" si="115"/>
        <v>2020</v>
      </c>
      <c r="D347">
        <f t="shared" si="117"/>
        <v>4.7540108139791482E-2</v>
      </c>
    </row>
    <row r="348" spans="1:4" ht="40.5" x14ac:dyDescent="0.4">
      <c r="A348">
        <f t="shared" ref="A348:A411" si="118">A323+1</f>
        <v>14</v>
      </c>
      <c r="B348" t="str">
        <f t="shared" si="116"/>
        <v>Brunei Darussalam</v>
      </c>
      <c r="C348">
        <f t="shared" ref="C348:C411" si="119">C323</f>
        <v>2021</v>
      </c>
      <c r="D348">
        <f t="shared" si="117"/>
        <v>0.24427312155710812</v>
      </c>
    </row>
    <row r="349" spans="1:4" ht="40.5" x14ac:dyDescent="0.4">
      <c r="A349">
        <f t="shared" si="118"/>
        <v>14</v>
      </c>
      <c r="B349" t="str">
        <f t="shared" si="116"/>
        <v>Brunei Darussalam</v>
      </c>
      <c r="C349">
        <f t="shared" si="119"/>
        <v>2022</v>
      </c>
      <c r="D349">
        <f t="shared" si="117"/>
        <v>1.997893768555814E-2</v>
      </c>
    </row>
    <row r="350" spans="1:4" ht="40.5" x14ac:dyDescent="0.4">
      <c r="A350">
        <f t="shared" si="118"/>
        <v>14</v>
      </c>
      <c r="B350" t="str">
        <f t="shared" si="116"/>
        <v>Brunei Darussalam</v>
      </c>
      <c r="C350">
        <f t="shared" si="119"/>
        <v>2023</v>
      </c>
      <c r="D350">
        <f t="shared" si="117"/>
        <v>-1</v>
      </c>
    </row>
    <row r="351" spans="1:4" ht="40.5" x14ac:dyDescent="0.4">
      <c r="A351">
        <f t="shared" si="118"/>
        <v>14</v>
      </c>
      <c r="B351" t="str">
        <f t="shared" si="116"/>
        <v>Brunei Darussalam</v>
      </c>
      <c r="C351">
        <f t="shared" si="119"/>
        <v>2024</v>
      </c>
      <c r="D351" t="str">
        <f t="shared" si="117"/>
        <v/>
      </c>
    </row>
    <row r="352" spans="1:4" x14ac:dyDescent="0.4">
      <c r="A352">
        <f t="shared" si="118"/>
        <v>15</v>
      </c>
      <c r="B352" t="str">
        <f t="shared" si="116"/>
        <v>Bulgaria</v>
      </c>
      <c r="C352">
        <f t="shared" si="119"/>
        <v>2000</v>
      </c>
      <c r="D352">
        <f t="shared" si="117"/>
        <v>0</v>
      </c>
    </row>
    <row r="353" spans="1:4" x14ac:dyDescent="0.4">
      <c r="A353">
        <f t="shared" si="118"/>
        <v>15</v>
      </c>
      <c r="B353" t="str">
        <f t="shared" si="116"/>
        <v>Bulgaria</v>
      </c>
      <c r="C353">
        <f t="shared" si="119"/>
        <v>2001</v>
      </c>
      <c r="D353" t="str">
        <f t="shared" si="117"/>
        <v/>
      </c>
    </row>
    <row r="354" spans="1:4" x14ac:dyDescent="0.4">
      <c r="A354">
        <f t="shared" si="118"/>
        <v>15</v>
      </c>
      <c r="B354" t="str">
        <f t="shared" si="116"/>
        <v>Bulgaria</v>
      </c>
      <c r="C354">
        <f t="shared" si="119"/>
        <v>2002</v>
      </c>
      <c r="D354" t="str">
        <f t="shared" si="117"/>
        <v/>
      </c>
    </row>
    <row r="355" spans="1:4" x14ac:dyDescent="0.4">
      <c r="A355">
        <f t="shared" si="118"/>
        <v>15</v>
      </c>
      <c r="B355" t="str">
        <f t="shared" si="116"/>
        <v>Bulgaria</v>
      </c>
      <c r="C355">
        <f t="shared" si="119"/>
        <v>2003</v>
      </c>
      <c r="D355" t="str">
        <f t="shared" si="117"/>
        <v/>
      </c>
    </row>
    <row r="356" spans="1:4" x14ac:dyDescent="0.4">
      <c r="A356">
        <f t="shared" si="118"/>
        <v>15</v>
      </c>
      <c r="B356" t="str">
        <f t="shared" si="116"/>
        <v>Bulgaria</v>
      </c>
      <c r="C356">
        <f t="shared" si="119"/>
        <v>2004</v>
      </c>
      <c r="D356" t="str">
        <f t="shared" si="117"/>
        <v/>
      </c>
    </row>
    <row r="357" spans="1:4" x14ac:dyDescent="0.4">
      <c r="A357">
        <f t="shared" si="118"/>
        <v>15</v>
      </c>
      <c r="B357" t="str">
        <f t="shared" si="116"/>
        <v>Bulgaria</v>
      </c>
      <c r="C357">
        <f t="shared" si="119"/>
        <v>2005</v>
      </c>
      <c r="D357" t="str">
        <f t="shared" si="117"/>
        <v/>
      </c>
    </row>
    <row r="358" spans="1:4" x14ac:dyDescent="0.4">
      <c r="A358">
        <f t="shared" si="118"/>
        <v>15</v>
      </c>
      <c r="B358" t="str">
        <f t="shared" si="116"/>
        <v>Bulgaria</v>
      </c>
      <c r="C358">
        <f t="shared" si="119"/>
        <v>2006</v>
      </c>
      <c r="D358" t="str">
        <f t="shared" si="117"/>
        <v/>
      </c>
    </row>
    <row r="359" spans="1:4" x14ac:dyDescent="0.4">
      <c r="A359">
        <f t="shared" si="118"/>
        <v>15</v>
      </c>
      <c r="B359" t="str">
        <f t="shared" si="116"/>
        <v>Bulgaria</v>
      </c>
      <c r="C359">
        <f t="shared" si="119"/>
        <v>2007</v>
      </c>
      <c r="D359" t="str">
        <f t="shared" si="117"/>
        <v/>
      </c>
    </row>
    <row r="360" spans="1:4" x14ac:dyDescent="0.4">
      <c r="A360">
        <f t="shared" si="118"/>
        <v>15</v>
      </c>
      <c r="B360" t="str">
        <f t="shared" si="116"/>
        <v>Bulgaria</v>
      </c>
      <c r="C360">
        <f t="shared" si="119"/>
        <v>2008</v>
      </c>
      <c r="D360" t="str">
        <f t="shared" si="117"/>
        <v/>
      </c>
    </row>
    <row r="361" spans="1:4" x14ac:dyDescent="0.4">
      <c r="A361">
        <f t="shared" si="118"/>
        <v>15</v>
      </c>
      <c r="B361" t="str">
        <f t="shared" si="116"/>
        <v>Bulgaria</v>
      </c>
      <c r="C361">
        <f t="shared" si="119"/>
        <v>2009</v>
      </c>
      <c r="D361" t="str">
        <f t="shared" si="117"/>
        <v/>
      </c>
    </row>
    <row r="362" spans="1:4" x14ac:dyDescent="0.4">
      <c r="A362">
        <f t="shared" si="118"/>
        <v>15</v>
      </c>
      <c r="B362" t="str">
        <f t="shared" si="116"/>
        <v>Bulgaria</v>
      </c>
      <c r="C362">
        <f t="shared" si="119"/>
        <v>2010</v>
      </c>
      <c r="D362" t="str">
        <f t="shared" si="117"/>
        <v/>
      </c>
    </row>
    <row r="363" spans="1:4" x14ac:dyDescent="0.4">
      <c r="A363">
        <f t="shared" si="118"/>
        <v>15</v>
      </c>
      <c r="B363" t="str">
        <f t="shared" si="116"/>
        <v>Bulgaria</v>
      </c>
      <c r="C363">
        <f t="shared" si="119"/>
        <v>2011</v>
      </c>
      <c r="D363" t="str">
        <f t="shared" si="117"/>
        <v/>
      </c>
    </row>
    <row r="364" spans="1:4" x14ac:dyDescent="0.4">
      <c r="A364">
        <f t="shared" si="118"/>
        <v>15</v>
      </c>
      <c r="B364" t="str">
        <f t="shared" si="116"/>
        <v>Bulgaria</v>
      </c>
      <c r="C364">
        <f t="shared" si="119"/>
        <v>2012</v>
      </c>
      <c r="D364" t="str">
        <f t="shared" si="117"/>
        <v/>
      </c>
    </row>
    <row r="365" spans="1:4" x14ac:dyDescent="0.4">
      <c r="A365">
        <f t="shared" si="118"/>
        <v>15</v>
      </c>
      <c r="B365" t="str">
        <f t="shared" si="116"/>
        <v>Bulgaria</v>
      </c>
      <c r="C365">
        <f t="shared" si="119"/>
        <v>2013</v>
      </c>
      <c r="D365" t="str">
        <f t="shared" si="117"/>
        <v/>
      </c>
    </row>
    <row r="366" spans="1:4" x14ac:dyDescent="0.4">
      <c r="A366">
        <f t="shared" si="118"/>
        <v>15</v>
      </c>
      <c r="B366" t="str">
        <f t="shared" si="116"/>
        <v>Bulgaria</v>
      </c>
      <c r="C366">
        <f t="shared" si="119"/>
        <v>2014</v>
      </c>
      <c r="D366" t="str">
        <f t="shared" si="117"/>
        <v/>
      </c>
    </row>
    <row r="367" spans="1:4" x14ac:dyDescent="0.4">
      <c r="A367">
        <f t="shared" si="118"/>
        <v>15</v>
      </c>
      <c r="B367" t="str">
        <f t="shared" si="116"/>
        <v>Bulgaria</v>
      </c>
      <c r="C367">
        <f t="shared" si="119"/>
        <v>2015</v>
      </c>
      <c r="D367" t="str">
        <f t="shared" si="117"/>
        <v/>
      </c>
    </row>
    <row r="368" spans="1:4" x14ac:dyDescent="0.4">
      <c r="A368">
        <f t="shared" si="118"/>
        <v>15</v>
      </c>
      <c r="B368" t="str">
        <f t="shared" si="116"/>
        <v>Bulgaria</v>
      </c>
      <c r="C368">
        <f t="shared" si="119"/>
        <v>2016</v>
      </c>
      <c r="D368" t="str">
        <f t="shared" si="117"/>
        <v/>
      </c>
    </row>
    <row r="369" spans="1:4" x14ac:dyDescent="0.4">
      <c r="A369">
        <f t="shared" si="118"/>
        <v>15</v>
      </c>
      <c r="B369" t="str">
        <f t="shared" si="116"/>
        <v>Bulgaria</v>
      </c>
      <c r="C369">
        <f t="shared" si="119"/>
        <v>2017</v>
      </c>
      <c r="D369" t="str">
        <f t="shared" si="117"/>
        <v/>
      </c>
    </row>
    <row r="370" spans="1:4" x14ac:dyDescent="0.4">
      <c r="A370">
        <f t="shared" si="118"/>
        <v>15</v>
      </c>
      <c r="B370" t="str">
        <f t="shared" si="116"/>
        <v>Bulgaria</v>
      </c>
      <c r="C370">
        <f t="shared" si="119"/>
        <v>2018</v>
      </c>
      <c r="D370" t="str">
        <f t="shared" si="117"/>
        <v/>
      </c>
    </row>
    <row r="371" spans="1:4" x14ac:dyDescent="0.4">
      <c r="A371">
        <f t="shared" si="118"/>
        <v>15</v>
      </c>
      <c r="B371" t="str">
        <f t="shared" si="116"/>
        <v>Bulgaria</v>
      </c>
      <c r="C371">
        <f t="shared" si="119"/>
        <v>2019</v>
      </c>
      <c r="D371" t="str">
        <f t="shared" si="117"/>
        <v/>
      </c>
    </row>
    <row r="372" spans="1:4" x14ac:dyDescent="0.4">
      <c r="A372">
        <f t="shared" si="118"/>
        <v>15</v>
      </c>
      <c r="B372" t="str">
        <f t="shared" si="116"/>
        <v>Bulgaria</v>
      </c>
      <c r="C372">
        <f t="shared" si="119"/>
        <v>2020</v>
      </c>
      <c r="D372" t="str">
        <f t="shared" si="117"/>
        <v/>
      </c>
    </row>
    <row r="373" spans="1:4" x14ac:dyDescent="0.4">
      <c r="A373">
        <f t="shared" si="118"/>
        <v>15</v>
      </c>
      <c r="B373" t="str">
        <f t="shared" si="116"/>
        <v>Bulgaria</v>
      </c>
      <c r="C373">
        <f t="shared" si="119"/>
        <v>2021</v>
      </c>
      <c r="D373" t="str">
        <f t="shared" si="117"/>
        <v/>
      </c>
    </row>
    <row r="374" spans="1:4" x14ac:dyDescent="0.4">
      <c r="A374">
        <f t="shared" si="118"/>
        <v>15</v>
      </c>
      <c r="B374" t="str">
        <f t="shared" si="116"/>
        <v>Bulgaria</v>
      </c>
      <c r="C374">
        <f t="shared" si="119"/>
        <v>2022</v>
      </c>
      <c r="D374">
        <f t="shared" si="117"/>
        <v>0.16137192421154034</v>
      </c>
    </row>
    <row r="375" spans="1:4" x14ac:dyDescent="0.4">
      <c r="A375">
        <f t="shared" si="118"/>
        <v>15</v>
      </c>
      <c r="B375" t="str">
        <f t="shared" si="116"/>
        <v>Bulgaria</v>
      </c>
      <c r="C375">
        <f t="shared" si="119"/>
        <v>2023</v>
      </c>
      <c r="D375">
        <f t="shared" si="117"/>
        <v>0.19946470948166772</v>
      </c>
    </row>
    <row r="376" spans="1:4" x14ac:dyDescent="0.4">
      <c r="A376">
        <f t="shared" si="118"/>
        <v>15</v>
      </c>
      <c r="B376" t="str">
        <f t="shared" si="116"/>
        <v>Bulgaria</v>
      </c>
      <c r="C376">
        <f t="shared" si="119"/>
        <v>2024</v>
      </c>
      <c r="D376">
        <f t="shared" si="117"/>
        <v>-1</v>
      </c>
    </row>
    <row r="377" spans="1:4" x14ac:dyDescent="0.4">
      <c r="A377">
        <f t="shared" si="118"/>
        <v>16</v>
      </c>
      <c r="B377" t="str">
        <f t="shared" si="116"/>
        <v>Cambodia</v>
      </c>
      <c r="C377">
        <f t="shared" si="119"/>
        <v>2000</v>
      </c>
      <c r="D377">
        <f t="shared" si="117"/>
        <v>0</v>
      </c>
    </row>
    <row r="378" spans="1:4" x14ac:dyDescent="0.4">
      <c r="A378">
        <f t="shared" si="118"/>
        <v>16</v>
      </c>
      <c r="B378" t="str">
        <f t="shared" si="116"/>
        <v>Cambodia</v>
      </c>
      <c r="C378">
        <f t="shared" si="119"/>
        <v>2001</v>
      </c>
      <c r="D378" t="str">
        <f t="shared" si="117"/>
        <v/>
      </c>
    </row>
    <row r="379" spans="1:4" x14ac:dyDescent="0.4">
      <c r="A379">
        <f t="shared" si="118"/>
        <v>16</v>
      </c>
      <c r="B379" t="str">
        <f t="shared" si="116"/>
        <v>Cambodia</v>
      </c>
      <c r="C379">
        <f t="shared" si="119"/>
        <v>2002</v>
      </c>
      <c r="D379" t="str">
        <f t="shared" si="117"/>
        <v/>
      </c>
    </row>
    <row r="380" spans="1:4" x14ac:dyDescent="0.4">
      <c r="A380">
        <f t="shared" si="118"/>
        <v>16</v>
      </c>
      <c r="B380" t="str">
        <f t="shared" si="116"/>
        <v>Cambodia</v>
      </c>
      <c r="C380">
        <f t="shared" si="119"/>
        <v>2003</v>
      </c>
      <c r="D380" t="str">
        <f t="shared" si="117"/>
        <v/>
      </c>
    </row>
    <row r="381" spans="1:4" x14ac:dyDescent="0.4">
      <c r="A381">
        <f t="shared" si="118"/>
        <v>16</v>
      </c>
      <c r="B381" t="str">
        <f t="shared" si="116"/>
        <v>Cambodia</v>
      </c>
      <c r="C381">
        <f t="shared" si="119"/>
        <v>2004</v>
      </c>
      <c r="D381" t="str">
        <f t="shared" si="117"/>
        <v/>
      </c>
    </row>
    <row r="382" spans="1:4" x14ac:dyDescent="0.4">
      <c r="A382">
        <f t="shared" si="118"/>
        <v>16</v>
      </c>
      <c r="B382" t="str">
        <f t="shared" si="116"/>
        <v>Cambodia</v>
      </c>
      <c r="C382">
        <f t="shared" si="119"/>
        <v>2005</v>
      </c>
      <c r="D382" t="str">
        <f t="shared" si="117"/>
        <v/>
      </c>
    </row>
    <row r="383" spans="1:4" x14ac:dyDescent="0.4">
      <c r="A383">
        <f t="shared" si="118"/>
        <v>16</v>
      </c>
      <c r="B383" t="str">
        <f t="shared" si="116"/>
        <v>Cambodia</v>
      </c>
      <c r="C383">
        <f t="shared" si="119"/>
        <v>2006</v>
      </c>
      <c r="D383" t="str">
        <f t="shared" si="117"/>
        <v/>
      </c>
    </row>
    <row r="384" spans="1:4" x14ac:dyDescent="0.4">
      <c r="A384">
        <f t="shared" si="118"/>
        <v>16</v>
      </c>
      <c r="B384" t="str">
        <f t="shared" si="116"/>
        <v>Cambodia</v>
      </c>
      <c r="C384">
        <f t="shared" si="119"/>
        <v>2007</v>
      </c>
      <c r="D384" t="str">
        <f t="shared" si="117"/>
        <v/>
      </c>
    </row>
    <row r="385" spans="1:4" x14ac:dyDescent="0.4">
      <c r="A385">
        <f t="shared" si="118"/>
        <v>16</v>
      </c>
      <c r="B385" t="str">
        <f t="shared" si="116"/>
        <v>Cambodia</v>
      </c>
      <c r="C385">
        <f t="shared" si="119"/>
        <v>2008</v>
      </c>
      <c r="D385" t="str">
        <f t="shared" si="117"/>
        <v/>
      </c>
    </row>
    <row r="386" spans="1:4" x14ac:dyDescent="0.4">
      <c r="A386">
        <f t="shared" si="118"/>
        <v>16</v>
      </c>
      <c r="B386" t="str">
        <f t="shared" si="116"/>
        <v>Cambodia</v>
      </c>
      <c r="C386">
        <f t="shared" si="119"/>
        <v>2009</v>
      </c>
      <c r="D386" t="str">
        <f t="shared" si="117"/>
        <v/>
      </c>
    </row>
    <row r="387" spans="1:4" x14ac:dyDescent="0.4">
      <c r="A387">
        <f t="shared" si="118"/>
        <v>16</v>
      </c>
      <c r="B387" t="str">
        <f t="shared" ref="B387:B450" si="120">VLOOKUP(A387,$H$3:$I$95,2,FALSE)</f>
        <v>Cambodia</v>
      </c>
      <c r="C387">
        <f t="shared" si="119"/>
        <v>2010</v>
      </c>
      <c r="D387" t="str">
        <f t="shared" ref="D387:D450" si="121">VLOOKUP(C387,$DI$3:$GX$27,MATCH(B387,$DI$2:$GX$2,0),FALSE)</f>
        <v/>
      </c>
    </row>
    <row r="388" spans="1:4" x14ac:dyDescent="0.4">
      <c r="A388">
        <f t="shared" si="118"/>
        <v>16</v>
      </c>
      <c r="B388" t="str">
        <f t="shared" si="120"/>
        <v>Cambodia</v>
      </c>
      <c r="C388">
        <f t="shared" si="119"/>
        <v>2011</v>
      </c>
      <c r="D388">
        <f t="shared" si="121"/>
        <v>0.53983738645509383</v>
      </c>
    </row>
    <row r="389" spans="1:4" x14ac:dyDescent="0.4">
      <c r="A389">
        <f t="shared" si="118"/>
        <v>16</v>
      </c>
      <c r="B389" t="str">
        <f t="shared" si="120"/>
        <v>Cambodia</v>
      </c>
      <c r="C389">
        <f t="shared" si="119"/>
        <v>2012</v>
      </c>
      <c r="D389">
        <f t="shared" si="121"/>
        <v>0.30492171759098263</v>
      </c>
    </row>
    <row r="390" spans="1:4" x14ac:dyDescent="0.4">
      <c r="A390">
        <f t="shared" si="118"/>
        <v>16</v>
      </c>
      <c r="B390" t="str">
        <f t="shared" si="120"/>
        <v>Cambodia</v>
      </c>
      <c r="C390">
        <f t="shared" si="119"/>
        <v>2013</v>
      </c>
      <c r="D390">
        <f t="shared" si="121"/>
        <v>0.46308826485449472</v>
      </c>
    </row>
    <row r="391" spans="1:4" x14ac:dyDescent="0.4">
      <c r="A391">
        <f t="shared" si="118"/>
        <v>16</v>
      </c>
      <c r="B391" t="str">
        <f t="shared" si="120"/>
        <v>Cambodia</v>
      </c>
      <c r="C391">
        <f t="shared" si="119"/>
        <v>2014</v>
      </c>
      <c r="D391">
        <f t="shared" si="121"/>
        <v>0.43024252068780533</v>
      </c>
    </row>
    <row r="392" spans="1:4" x14ac:dyDescent="0.4">
      <c r="A392">
        <f t="shared" si="118"/>
        <v>16</v>
      </c>
      <c r="B392" t="str">
        <f t="shared" si="120"/>
        <v>Cambodia</v>
      </c>
      <c r="C392">
        <f t="shared" si="119"/>
        <v>2015</v>
      </c>
      <c r="D392">
        <f t="shared" si="121"/>
        <v>0.29589030284028217</v>
      </c>
    </row>
    <row r="393" spans="1:4" x14ac:dyDescent="0.4">
      <c r="A393">
        <f t="shared" si="118"/>
        <v>16</v>
      </c>
      <c r="B393" t="str">
        <f t="shared" si="120"/>
        <v>Cambodia</v>
      </c>
      <c r="C393">
        <f t="shared" si="119"/>
        <v>2016</v>
      </c>
      <c r="D393">
        <f t="shared" si="121"/>
        <v>0.27625136653238846</v>
      </c>
    </row>
    <row r="394" spans="1:4" x14ac:dyDescent="0.4">
      <c r="A394">
        <f t="shared" si="118"/>
        <v>16</v>
      </c>
      <c r="B394" t="str">
        <f t="shared" si="120"/>
        <v>Cambodia</v>
      </c>
      <c r="C394">
        <f t="shared" si="119"/>
        <v>2017</v>
      </c>
      <c r="D394">
        <f t="shared" si="121"/>
        <v>0.21247312348852287</v>
      </c>
    </row>
    <row r="395" spans="1:4" x14ac:dyDescent="0.4">
      <c r="A395">
        <f t="shared" si="118"/>
        <v>16</v>
      </c>
      <c r="B395" t="str">
        <f t="shared" si="120"/>
        <v>Cambodia</v>
      </c>
      <c r="C395">
        <f t="shared" si="119"/>
        <v>2018</v>
      </c>
      <c r="D395">
        <f t="shared" si="121"/>
        <v>0.44231926257554521</v>
      </c>
    </row>
    <row r="396" spans="1:4" x14ac:dyDescent="0.4">
      <c r="A396">
        <f t="shared" si="118"/>
        <v>16</v>
      </c>
      <c r="B396" t="str">
        <f t="shared" si="120"/>
        <v>Cambodia</v>
      </c>
      <c r="C396">
        <f t="shared" si="119"/>
        <v>2019</v>
      </c>
      <c r="D396">
        <f t="shared" si="121"/>
        <v>0.38428046355168766</v>
      </c>
    </row>
    <row r="397" spans="1:4" x14ac:dyDescent="0.4">
      <c r="A397">
        <f t="shared" si="118"/>
        <v>16</v>
      </c>
      <c r="B397" t="str">
        <f t="shared" si="120"/>
        <v>Cambodia</v>
      </c>
      <c r="C397">
        <f t="shared" si="119"/>
        <v>2020</v>
      </c>
      <c r="D397">
        <f t="shared" si="121"/>
        <v>0.24756882156143645</v>
      </c>
    </row>
    <row r="398" spans="1:4" x14ac:dyDescent="0.4">
      <c r="A398">
        <f t="shared" si="118"/>
        <v>16</v>
      </c>
      <c r="B398" t="str">
        <f t="shared" si="120"/>
        <v>Cambodia</v>
      </c>
      <c r="C398">
        <f t="shared" si="119"/>
        <v>2021</v>
      </c>
      <c r="D398">
        <f t="shared" si="121"/>
        <v>0.36318562599065229</v>
      </c>
    </row>
    <row r="399" spans="1:4" x14ac:dyDescent="0.4">
      <c r="A399">
        <f t="shared" si="118"/>
        <v>16</v>
      </c>
      <c r="B399" t="str">
        <f t="shared" si="120"/>
        <v>Cambodia</v>
      </c>
      <c r="C399">
        <f t="shared" si="119"/>
        <v>2022</v>
      </c>
      <c r="D399">
        <f t="shared" si="121"/>
        <v>0.16690482135384821</v>
      </c>
    </row>
    <row r="400" spans="1:4" x14ac:dyDescent="0.4">
      <c r="A400">
        <f t="shared" si="118"/>
        <v>16</v>
      </c>
      <c r="B400" t="str">
        <f t="shared" si="120"/>
        <v>Cambodia</v>
      </c>
      <c r="C400">
        <f t="shared" si="119"/>
        <v>2023</v>
      </c>
      <c r="D400">
        <f t="shared" si="121"/>
        <v>8.1698681187837296E-2</v>
      </c>
    </row>
    <row r="401" spans="1:4" x14ac:dyDescent="0.4">
      <c r="A401">
        <f t="shared" si="118"/>
        <v>16</v>
      </c>
      <c r="B401" t="str">
        <f t="shared" si="120"/>
        <v>Cambodia</v>
      </c>
      <c r="C401">
        <f t="shared" si="119"/>
        <v>2024</v>
      </c>
      <c r="D401">
        <f t="shared" si="121"/>
        <v>-1</v>
      </c>
    </row>
    <row r="402" spans="1:4" x14ac:dyDescent="0.4">
      <c r="A402">
        <f t="shared" si="118"/>
        <v>17</v>
      </c>
      <c r="B402" t="str">
        <f t="shared" si="120"/>
        <v>Cameroon</v>
      </c>
      <c r="C402">
        <f t="shared" si="119"/>
        <v>2000</v>
      </c>
      <c r="D402">
        <f t="shared" si="121"/>
        <v>0</v>
      </c>
    </row>
    <row r="403" spans="1:4" x14ac:dyDescent="0.4">
      <c r="A403">
        <f t="shared" si="118"/>
        <v>17</v>
      </c>
      <c r="B403" t="str">
        <f t="shared" si="120"/>
        <v>Cameroon</v>
      </c>
      <c r="C403">
        <f t="shared" si="119"/>
        <v>2001</v>
      </c>
      <c r="D403" t="str">
        <f t="shared" si="121"/>
        <v/>
      </c>
    </row>
    <row r="404" spans="1:4" x14ac:dyDescent="0.4">
      <c r="A404">
        <f t="shared" si="118"/>
        <v>17</v>
      </c>
      <c r="B404" t="str">
        <f t="shared" si="120"/>
        <v>Cameroon</v>
      </c>
      <c r="C404">
        <f t="shared" si="119"/>
        <v>2002</v>
      </c>
      <c r="D404" t="str">
        <f t="shared" si="121"/>
        <v/>
      </c>
    </row>
    <row r="405" spans="1:4" x14ac:dyDescent="0.4">
      <c r="A405">
        <f t="shared" si="118"/>
        <v>17</v>
      </c>
      <c r="B405" t="str">
        <f t="shared" si="120"/>
        <v>Cameroon</v>
      </c>
      <c r="C405">
        <f t="shared" si="119"/>
        <v>2003</v>
      </c>
      <c r="D405" t="str">
        <f t="shared" si="121"/>
        <v/>
      </c>
    </row>
    <row r="406" spans="1:4" x14ac:dyDescent="0.4">
      <c r="A406">
        <f t="shared" si="118"/>
        <v>17</v>
      </c>
      <c r="B406" t="str">
        <f t="shared" si="120"/>
        <v>Cameroon</v>
      </c>
      <c r="C406">
        <f t="shared" si="119"/>
        <v>2004</v>
      </c>
      <c r="D406" t="str">
        <f t="shared" si="121"/>
        <v/>
      </c>
    </row>
    <row r="407" spans="1:4" x14ac:dyDescent="0.4">
      <c r="A407">
        <f t="shared" si="118"/>
        <v>17</v>
      </c>
      <c r="B407" t="str">
        <f t="shared" si="120"/>
        <v>Cameroon</v>
      </c>
      <c r="C407">
        <f t="shared" si="119"/>
        <v>2005</v>
      </c>
      <c r="D407" t="str">
        <f t="shared" si="121"/>
        <v/>
      </c>
    </row>
    <row r="408" spans="1:4" x14ac:dyDescent="0.4">
      <c r="A408">
        <f t="shared" si="118"/>
        <v>17</v>
      </c>
      <c r="B408" t="str">
        <f t="shared" si="120"/>
        <v>Cameroon</v>
      </c>
      <c r="C408">
        <f t="shared" si="119"/>
        <v>2006</v>
      </c>
      <c r="D408" t="str">
        <f t="shared" si="121"/>
        <v/>
      </c>
    </row>
    <row r="409" spans="1:4" x14ac:dyDescent="0.4">
      <c r="A409">
        <f t="shared" si="118"/>
        <v>17</v>
      </c>
      <c r="B409" t="str">
        <f t="shared" si="120"/>
        <v>Cameroon</v>
      </c>
      <c r="C409">
        <f t="shared" si="119"/>
        <v>2007</v>
      </c>
      <c r="D409" t="str">
        <f t="shared" si="121"/>
        <v/>
      </c>
    </row>
    <row r="410" spans="1:4" x14ac:dyDescent="0.4">
      <c r="A410">
        <f t="shared" si="118"/>
        <v>17</v>
      </c>
      <c r="B410" t="str">
        <f t="shared" si="120"/>
        <v>Cameroon</v>
      </c>
      <c r="C410">
        <f t="shared" si="119"/>
        <v>2008</v>
      </c>
      <c r="D410" t="str">
        <f t="shared" si="121"/>
        <v/>
      </c>
    </row>
    <row r="411" spans="1:4" x14ac:dyDescent="0.4">
      <c r="A411">
        <f t="shared" si="118"/>
        <v>17</v>
      </c>
      <c r="B411" t="str">
        <f t="shared" si="120"/>
        <v>Cameroon</v>
      </c>
      <c r="C411">
        <f t="shared" si="119"/>
        <v>2009</v>
      </c>
      <c r="D411" t="str">
        <f t="shared" si="121"/>
        <v/>
      </c>
    </row>
    <row r="412" spans="1:4" x14ac:dyDescent="0.4">
      <c r="A412">
        <f t="shared" ref="A412:A475" si="122">A387+1</f>
        <v>17</v>
      </c>
      <c r="B412" t="str">
        <f t="shared" si="120"/>
        <v>Cameroon</v>
      </c>
      <c r="C412">
        <f t="shared" ref="C412:C475" si="123">C387</f>
        <v>2010</v>
      </c>
      <c r="D412" t="str">
        <f t="shared" si="121"/>
        <v/>
      </c>
    </row>
    <row r="413" spans="1:4" x14ac:dyDescent="0.4">
      <c r="A413">
        <f t="shared" si="122"/>
        <v>17</v>
      </c>
      <c r="B413" t="str">
        <f t="shared" si="120"/>
        <v>Cameroon</v>
      </c>
      <c r="C413">
        <f t="shared" si="123"/>
        <v>2011</v>
      </c>
      <c r="D413">
        <f t="shared" si="121"/>
        <v>0.12993015612161041</v>
      </c>
    </row>
    <row r="414" spans="1:4" x14ac:dyDescent="0.4">
      <c r="A414">
        <f t="shared" si="122"/>
        <v>17</v>
      </c>
      <c r="B414" t="str">
        <f t="shared" si="120"/>
        <v>Cameroon</v>
      </c>
      <c r="C414">
        <f t="shared" si="123"/>
        <v>2012</v>
      </c>
      <c r="D414">
        <f t="shared" si="121"/>
        <v>3.8178347422961556E-2</v>
      </c>
    </row>
    <row r="415" spans="1:4" x14ac:dyDescent="0.4">
      <c r="A415">
        <f t="shared" si="122"/>
        <v>17</v>
      </c>
      <c r="B415" t="str">
        <f t="shared" si="120"/>
        <v>Cameroon</v>
      </c>
      <c r="C415">
        <f t="shared" si="123"/>
        <v>2013</v>
      </c>
      <c r="D415">
        <f t="shared" si="121"/>
        <v>-0.12783469048244467</v>
      </c>
    </row>
    <row r="416" spans="1:4" x14ac:dyDescent="0.4">
      <c r="A416">
        <f t="shared" si="122"/>
        <v>17</v>
      </c>
      <c r="B416" t="str">
        <f t="shared" si="120"/>
        <v>Cameroon</v>
      </c>
      <c r="C416">
        <f t="shared" si="123"/>
        <v>2014</v>
      </c>
      <c r="D416">
        <f t="shared" si="121"/>
        <v>-8.5935147073586959E-2</v>
      </c>
    </row>
    <row r="417" spans="1:4" x14ac:dyDescent="0.4">
      <c r="A417">
        <f t="shared" si="122"/>
        <v>17</v>
      </c>
      <c r="B417" t="str">
        <f t="shared" si="120"/>
        <v>Cameroon</v>
      </c>
      <c r="C417">
        <f t="shared" si="123"/>
        <v>2015</v>
      </c>
      <c r="D417">
        <f t="shared" si="121"/>
        <v>-0.22943437671609002</v>
      </c>
    </row>
    <row r="418" spans="1:4" x14ac:dyDescent="0.4">
      <c r="A418">
        <f t="shared" si="122"/>
        <v>17</v>
      </c>
      <c r="B418" t="str">
        <f t="shared" si="120"/>
        <v>Cameroon</v>
      </c>
      <c r="C418">
        <f t="shared" si="123"/>
        <v>2016</v>
      </c>
      <c r="D418">
        <f t="shared" si="121"/>
        <v>0.4722063854047891</v>
      </c>
    </row>
    <row r="419" spans="1:4" x14ac:dyDescent="0.4">
      <c r="A419">
        <f t="shared" si="122"/>
        <v>17</v>
      </c>
      <c r="B419" t="str">
        <f t="shared" si="120"/>
        <v>Cameroon</v>
      </c>
      <c r="C419">
        <f t="shared" si="123"/>
        <v>2017</v>
      </c>
      <c r="D419">
        <f t="shared" si="121"/>
        <v>0.20166521444476726</v>
      </c>
    </row>
    <row r="420" spans="1:4" x14ac:dyDescent="0.4">
      <c r="A420">
        <f t="shared" si="122"/>
        <v>17</v>
      </c>
      <c r="B420" t="str">
        <f t="shared" si="120"/>
        <v>Cameroon</v>
      </c>
      <c r="C420">
        <f t="shared" si="123"/>
        <v>2018</v>
      </c>
      <c r="D420">
        <f t="shared" si="121"/>
        <v>0.39260393167902041</v>
      </c>
    </row>
    <row r="421" spans="1:4" x14ac:dyDescent="0.4">
      <c r="A421">
        <f t="shared" si="122"/>
        <v>17</v>
      </c>
      <c r="B421" t="str">
        <f t="shared" si="120"/>
        <v>Cameroon</v>
      </c>
      <c r="C421">
        <f t="shared" si="123"/>
        <v>2019</v>
      </c>
      <c r="D421">
        <f t="shared" si="121"/>
        <v>-3.326583743129885E-2</v>
      </c>
    </row>
    <row r="422" spans="1:4" x14ac:dyDescent="0.4">
      <c r="A422">
        <f t="shared" si="122"/>
        <v>17</v>
      </c>
      <c r="B422" t="str">
        <f t="shared" si="120"/>
        <v>Cameroon</v>
      </c>
      <c r="C422">
        <f t="shared" si="123"/>
        <v>2020</v>
      </c>
      <c r="D422">
        <f t="shared" si="121"/>
        <v>4.9970077797725887E-2</v>
      </c>
    </row>
    <row r="423" spans="1:4" x14ac:dyDescent="0.4">
      <c r="A423">
        <f t="shared" si="122"/>
        <v>17</v>
      </c>
      <c r="B423" t="str">
        <f t="shared" si="120"/>
        <v>Cameroon</v>
      </c>
      <c r="C423">
        <f t="shared" si="123"/>
        <v>2021</v>
      </c>
      <c r="D423">
        <f t="shared" si="121"/>
        <v>0.48994015388999723</v>
      </c>
    </row>
    <row r="424" spans="1:4" x14ac:dyDescent="0.4">
      <c r="A424">
        <f t="shared" si="122"/>
        <v>17</v>
      </c>
      <c r="B424" t="str">
        <f t="shared" si="120"/>
        <v>Cameroon</v>
      </c>
      <c r="C424">
        <f t="shared" si="123"/>
        <v>2022</v>
      </c>
      <c r="D424">
        <f t="shared" si="121"/>
        <v>1.0213840327454982E-2</v>
      </c>
    </row>
    <row r="425" spans="1:4" x14ac:dyDescent="0.4">
      <c r="A425">
        <f t="shared" si="122"/>
        <v>17</v>
      </c>
      <c r="B425" t="str">
        <f t="shared" si="120"/>
        <v>Cameroon</v>
      </c>
      <c r="C425">
        <f t="shared" si="123"/>
        <v>2023</v>
      </c>
      <c r="D425">
        <f t="shared" si="121"/>
        <v>1.4723189942441683</v>
      </c>
    </row>
    <row r="426" spans="1:4" x14ac:dyDescent="0.4">
      <c r="A426">
        <f t="shared" si="122"/>
        <v>17</v>
      </c>
      <c r="B426" t="str">
        <f t="shared" si="120"/>
        <v>Cameroon</v>
      </c>
      <c r="C426">
        <f t="shared" si="123"/>
        <v>2024</v>
      </c>
      <c r="D426">
        <f t="shared" si="121"/>
        <v>-1</v>
      </c>
    </row>
    <row r="427" spans="1:4" x14ac:dyDescent="0.4">
      <c r="A427">
        <f t="shared" si="122"/>
        <v>18</v>
      </c>
      <c r="B427" t="str">
        <f t="shared" si="120"/>
        <v>Canada</v>
      </c>
      <c r="C427">
        <f t="shared" si="123"/>
        <v>2000</v>
      </c>
      <c r="D427">
        <f t="shared" si="121"/>
        <v>0</v>
      </c>
    </row>
    <row r="428" spans="1:4" x14ac:dyDescent="0.4">
      <c r="A428">
        <f t="shared" si="122"/>
        <v>18</v>
      </c>
      <c r="B428" t="str">
        <f t="shared" si="120"/>
        <v>Canada</v>
      </c>
      <c r="C428">
        <f t="shared" si="123"/>
        <v>2001</v>
      </c>
      <c r="D428" t="str">
        <f t="shared" si="121"/>
        <v/>
      </c>
    </row>
    <row r="429" spans="1:4" x14ac:dyDescent="0.4">
      <c r="A429">
        <f t="shared" si="122"/>
        <v>18</v>
      </c>
      <c r="B429" t="str">
        <f t="shared" si="120"/>
        <v>Canada</v>
      </c>
      <c r="C429">
        <f t="shared" si="123"/>
        <v>2002</v>
      </c>
      <c r="D429" t="str">
        <f t="shared" si="121"/>
        <v/>
      </c>
    </row>
    <row r="430" spans="1:4" x14ac:dyDescent="0.4">
      <c r="A430">
        <f t="shared" si="122"/>
        <v>18</v>
      </c>
      <c r="B430" t="str">
        <f t="shared" si="120"/>
        <v>Canada</v>
      </c>
      <c r="C430">
        <f t="shared" si="123"/>
        <v>2003</v>
      </c>
      <c r="D430" t="str">
        <f t="shared" si="121"/>
        <v/>
      </c>
    </row>
    <row r="431" spans="1:4" x14ac:dyDescent="0.4">
      <c r="A431">
        <f t="shared" si="122"/>
        <v>18</v>
      </c>
      <c r="B431" t="str">
        <f t="shared" si="120"/>
        <v>Canada</v>
      </c>
      <c r="C431">
        <f t="shared" si="123"/>
        <v>2004</v>
      </c>
      <c r="D431" t="str">
        <f t="shared" si="121"/>
        <v/>
      </c>
    </row>
    <row r="432" spans="1:4" x14ac:dyDescent="0.4">
      <c r="A432">
        <f t="shared" si="122"/>
        <v>18</v>
      </c>
      <c r="B432" t="str">
        <f t="shared" si="120"/>
        <v>Canada</v>
      </c>
      <c r="C432">
        <f t="shared" si="123"/>
        <v>2005</v>
      </c>
      <c r="D432" t="str">
        <f t="shared" si="121"/>
        <v/>
      </c>
    </row>
    <row r="433" spans="1:4" x14ac:dyDescent="0.4">
      <c r="A433">
        <f t="shared" si="122"/>
        <v>18</v>
      </c>
      <c r="B433" t="str">
        <f t="shared" si="120"/>
        <v>Canada</v>
      </c>
      <c r="C433">
        <f t="shared" si="123"/>
        <v>2006</v>
      </c>
      <c r="D433">
        <f t="shared" si="121"/>
        <v>7.8952085433239727E-2</v>
      </c>
    </row>
    <row r="434" spans="1:4" x14ac:dyDescent="0.4">
      <c r="A434">
        <f t="shared" si="122"/>
        <v>18</v>
      </c>
      <c r="B434" t="str">
        <f t="shared" si="120"/>
        <v>Canada</v>
      </c>
      <c r="C434">
        <f t="shared" si="123"/>
        <v>2007</v>
      </c>
      <c r="D434">
        <f t="shared" si="121"/>
        <v>8.0513521147034472E-2</v>
      </c>
    </row>
    <row r="435" spans="1:4" x14ac:dyDescent="0.4">
      <c r="A435">
        <f t="shared" si="122"/>
        <v>18</v>
      </c>
      <c r="B435" t="str">
        <f t="shared" si="120"/>
        <v>Canada</v>
      </c>
      <c r="C435">
        <f t="shared" si="123"/>
        <v>2008</v>
      </c>
      <c r="D435">
        <f t="shared" si="121"/>
        <v>6.3763797466309891E-2</v>
      </c>
    </row>
    <row r="436" spans="1:4" x14ac:dyDescent="0.4">
      <c r="A436">
        <f t="shared" si="122"/>
        <v>18</v>
      </c>
      <c r="B436" t="str">
        <f t="shared" si="120"/>
        <v>Canada</v>
      </c>
      <c r="C436">
        <f t="shared" si="123"/>
        <v>2009</v>
      </c>
      <c r="D436">
        <f t="shared" si="121"/>
        <v>-1.9931383873575959E-2</v>
      </c>
    </row>
    <row r="437" spans="1:4" x14ac:dyDescent="0.4">
      <c r="A437">
        <f t="shared" si="122"/>
        <v>18</v>
      </c>
      <c r="B437" t="str">
        <f t="shared" si="120"/>
        <v>Canada</v>
      </c>
      <c r="C437">
        <f t="shared" si="123"/>
        <v>2010</v>
      </c>
      <c r="D437">
        <f t="shared" si="121"/>
        <v>9.5319121167372955E-2</v>
      </c>
    </row>
    <row r="438" spans="1:4" x14ac:dyDescent="0.4">
      <c r="A438">
        <f t="shared" si="122"/>
        <v>18</v>
      </c>
      <c r="B438" t="str">
        <f t="shared" si="120"/>
        <v>Canada</v>
      </c>
      <c r="C438">
        <f t="shared" si="123"/>
        <v>2011</v>
      </c>
      <c r="D438">
        <f t="shared" si="121"/>
        <v>9.4468910311982901E-2</v>
      </c>
    </row>
    <row r="439" spans="1:4" x14ac:dyDescent="0.4">
      <c r="A439">
        <f t="shared" si="122"/>
        <v>18</v>
      </c>
      <c r="B439" t="str">
        <f t="shared" si="120"/>
        <v>Canada</v>
      </c>
      <c r="C439">
        <f t="shared" si="123"/>
        <v>2012</v>
      </c>
      <c r="D439">
        <f t="shared" si="121"/>
        <v>0.52991458415221349</v>
      </c>
    </row>
    <row r="440" spans="1:4" x14ac:dyDescent="0.4">
      <c r="A440">
        <f t="shared" si="122"/>
        <v>18</v>
      </c>
      <c r="B440" t="str">
        <f t="shared" si="120"/>
        <v>Canada</v>
      </c>
      <c r="C440">
        <f t="shared" si="123"/>
        <v>2013</v>
      </c>
      <c r="D440">
        <f t="shared" si="121"/>
        <v>6.361952090369849E-2</v>
      </c>
    </row>
    <row r="441" spans="1:4" x14ac:dyDescent="0.4">
      <c r="A441">
        <f t="shared" si="122"/>
        <v>18</v>
      </c>
      <c r="B441" t="str">
        <f t="shared" si="120"/>
        <v>Canada</v>
      </c>
      <c r="C441">
        <f t="shared" si="123"/>
        <v>2014</v>
      </c>
      <c r="D441">
        <f t="shared" si="121"/>
        <v>4.3217601870435329E-2</v>
      </c>
    </row>
    <row r="442" spans="1:4" x14ac:dyDescent="0.4">
      <c r="A442">
        <f t="shared" si="122"/>
        <v>18</v>
      </c>
      <c r="B442" t="str">
        <f t="shared" si="120"/>
        <v>Canada</v>
      </c>
      <c r="C442">
        <f t="shared" si="123"/>
        <v>2015</v>
      </c>
      <c r="D442">
        <f t="shared" si="121"/>
        <v>6.0589301009666308E-2</v>
      </c>
    </row>
    <row r="443" spans="1:4" x14ac:dyDescent="0.4">
      <c r="A443">
        <f t="shared" si="122"/>
        <v>18</v>
      </c>
      <c r="B443" t="str">
        <f t="shared" si="120"/>
        <v>Canada</v>
      </c>
      <c r="C443">
        <f t="shared" si="123"/>
        <v>2016</v>
      </c>
      <c r="D443">
        <f t="shared" si="121"/>
        <v>6.877700141138865E-2</v>
      </c>
    </row>
    <row r="444" spans="1:4" x14ac:dyDescent="0.4">
      <c r="A444">
        <f t="shared" si="122"/>
        <v>18</v>
      </c>
      <c r="B444" t="str">
        <f t="shared" si="120"/>
        <v>Canada</v>
      </c>
      <c r="C444">
        <f t="shared" si="123"/>
        <v>2017</v>
      </c>
      <c r="D444">
        <f t="shared" si="121"/>
        <v>6.2539685728069117E-2</v>
      </c>
    </row>
    <row r="445" spans="1:4" x14ac:dyDescent="0.4">
      <c r="A445">
        <f t="shared" si="122"/>
        <v>18</v>
      </c>
      <c r="B445" t="str">
        <f t="shared" si="120"/>
        <v>Canada</v>
      </c>
      <c r="C445">
        <f t="shared" si="123"/>
        <v>2018</v>
      </c>
      <c r="D445">
        <f t="shared" si="121"/>
        <v>3.9995700827672342E-2</v>
      </c>
    </row>
    <row r="446" spans="1:4" x14ac:dyDescent="0.4">
      <c r="A446">
        <f t="shared" si="122"/>
        <v>18</v>
      </c>
      <c r="B446" t="str">
        <f t="shared" si="120"/>
        <v>Canada</v>
      </c>
      <c r="C446">
        <f t="shared" si="123"/>
        <v>2019</v>
      </c>
      <c r="D446">
        <f t="shared" si="121"/>
        <v>5.3075034150113165E-2</v>
      </c>
    </row>
    <row r="447" spans="1:4" x14ac:dyDescent="0.4">
      <c r="A447">
        <f t="shared" si="122"/>
        <v>18</v>
      </c>
      <c r="B447" t="str">
        <f t="shared" si="120"/>
        <v>Canada</v>
      </c>
      <c r="C447">
        <f t="shared" si="123"/>
        <v>2020</v>
      </c>
      <c r="D447">
        <f t="shared" si="121"/>
        <v>7.5715852216875934E-2</v>
      </c>
    </row>
    <row r="448" spans="1:4" x14ac:dyDescent="0.4">
      <c r="A448">
        <f t="shared" si="122"/>
        <v>18</v>
      </c>
      <c r="B448" t="str">
        <f t="shared" si="120"/>
        <v>Canada</v>
      </c>
      <c r="C448">
        <f t="shared" si="123"/>
        <v>2021</v>
      </c>
      <c r="D448">
        <f t="shared" si="121"/>
        <v>0.10260481682585021</v>
      </c>
    </row>
    <row r="449" spans="1:4" x14ac:dyDescent="0.4">
      <c r="A449">
        <f t="shared" si="122"/>
        <v>18</v>
      </c>
      <c r="B449" t="str">
        <f t="shared" si="120"/>
        <v>Canada</v>
      </c>
      <c r="C449">
        <f t="shared" si="123"/>
        <v>2022</v>
      </c>
      <c r="D449">
        <f t="shared" si="121"/>
        <v>9.3471913449672206E-2</v>
      </c>
    </row>
    <row r="450" spans="1:4" x14ac:dyDescent="0.4">
      <c r="A450">
        <f t="shared" si="122"/>
        <v>18</v>
      </c>
      <c r="B450" t="str">
        <f t="shared" si="120"/>
        <v>Canada</v>
      </c>
      <c r="C450">
        <f t="shared" si="123"/>
        <v>2023</v>
      </c>
      <c r="D450">
        <f t="shared" si="121"/>
        <v>4.8435608089707261E-2</v>
      </c>
    </row>
    <row r="451" spans="1:4" x14ac:dyDescent="0.4">
      <c r="A451">
        <f t="shared" si="122"/>
        <v>18</v>
      </c>
      <c r="B451" t="str">
        <f t="shared" ref="B451:B514" si="124">VLOOKUP(A451,$H$3:$I$95,2,FALSE)</f>
        <v>Canada</v>
      </c>
      <c r="C451">
        <f t="shared" si="123"/>
        <v>2024</v>
      </c>
      <c r="D451">
        <f t="shared" ref="D451:D514" si="125">VLOOKUP(C451,$DI$3:$GX$27,MATCH(B451,$DI$2:$GX$2,0),FALSE)</f>
        <v>3.4030020330117816E-2</v>
      </c>
    </row>
    <row r="452" spans="1:4" ht="40.5" x14ac:dyDescent="0.4">
      <c r="A452">
        <f t="shared" si="122"/>
        <v>19</v>
      </c>
      <c r="B452" t="str">
        <f t="shared" si="124"/>
        <v>Central African Rep.</v>
      </c>
      <c r="C452">
        <f t="shared" si="123"/>
        <v>2000</v>
      </c>
      <c r="D452">
        <f t="shared" si="125"/>
        <v>0</v>
      </c>
    </row>
    <row r="453" spans="1:4" ht="40.5" x14ac:dyDescent="0.4">
      <c r="A453">
        <f t="shared" si="122"/>
        <v>19</v>
      </c>
      <c r="B453" t="str">
        <f t="shared" si="124"/>
        <v>Central African Rep.</v>
      </c>
      <c r="C453">
        <f t="shared" si="123"/>
        <v>2001</v>
      </c>
      <c r="D453" t="str">
        <f t="shared" si="125"/>
        <v/>
      </c>
    </row>
    <row r="454" spans="1:4" ht="40.5" x14ac:dyDescent="0.4">
      <c r="A454">
        <f t="shared" si="122"/>
        <v>19</v>
      </c>
      <c r="B454" t="str">
        <f t="shared" si="124"/>
        <v>Central African Rep.</v>
      </c>
      <c r="C454">
        <f t="shared" si="123"/>
        <v>2002</v>
      </c>
      <c r="D454" t="str">
        <f t="shared" si="125"/>
        <v/>
      </c>
    </row>
    <row r="455" spans="1:4" ht="40.5" x14ac:dyDescent="0.4">
      <c r="A455">
        <f t="shared" si="122"/>
        <v>19</v>
      </c>
      <c r="B455" t="str">
        <f t="shared" si="124"/>
        <v>Central African Rep.</v>
      </c>
      <c r="C455">
        <f t="shared" si="123"/>
        <v>2003</v>
      </c>
      <c r="D455" t="str">
        <f t="shared" si="125"/>
        <v/>
      </c>
    </row>
    <row r="456" spans="1:4" ht="40.5" x14ac:dyDescent="0.4">
      <c r="A456">
        <f t="shared" si="122"/>
        <v>19</v>
      </c>
      <c r="B456" t="str">
        <f t="shared" si="124"/>
        <v>Central African Rep.</v>
      </c>
      <c r="C456">
        <f t="shared" si="123"/>
        <v>2004</v>
      </c>
      <c r="D456" t="str">
        <f t="shared" si="125"/>
        <v/>
      </c>
    </row>
    <row r="457" spans="1:4" ht="40.5" x14ac:dyDescent="0.4">
      <c r="A457">
        <f t="shared" si="122"/>
        <v>19</v>
      </c>
      <c r="B457" t="str">
        <f t="shared" si="124"/>
        <v>Central African Rep.</v>
      </c>
      <c r="C457">
        <f t="shared" si="123"/>
        <v>2005</v>
      </c>
      <c r="D457" t="str">
        <f t="shared" si="125"/>
        <v/>
      </c>
    </row>
    <row r="458" spans="1:4" ht="40.5" x14ac:dyDescent="0.4">
      <c r="A458">
        <f t="shared" si="122"/>
        <v>19</v>
      </c>
      <c r="B458" t="str">
        <f t="shared" si="124"/>
        <v>Central African Rep.</v>
      </c>
      <c r="C458">
        <f t="shared" si="123"/>
        <v>2006</v>
      </c>
      <c r="D458" t="str">
        <f t="shared" si="125"/>
        <v/>
      </c>
    </row>
    <row r="459" spans="1:4" ht="40.5" x14ac:dyDescent="0.4">
      <c r="A459">
        <f t="shared" si="122"/>
        <v>19</v>
      </c>
      <c r="B459" t="str">
        <f t="shared" si="124"/>
        <v>Central African Rep.</v>
      </c>
      <c r="C459">
        <f t="shared" si="123"/>
        <v>2007</v>
      </c>
      <c r="D459" t="str">
        <f t="shared" si="125"/>
        <v/>
      </c>
    </row>
    <row r="460" spans="1:4" ht="40.5" x14ac:dyDescent="0.4">
      <c r="A460">
        <f t="shared" si="122"/>
        <v>19</v>
      </c>
      <c r="B460" t="str">
        <f t="shared" si="124"/>
        <v>Central African Rep.</v>
      </c>
      <c r="C460">
        <f t="shared" si="123"/>
        <v>2008</v>
      </c>
      <c r="D460" t="str">
        <f t="shared" si="125"/>
        <v/>
      </c>
    </row>
    <row r="461" spans="1:4" ht="40.5" x14ac:dyDescent="0.4">
      <c r="A461">
        <f t="shared" si="122"/>
        <v>19</v>
      </c>
      <c r="B461" t="str">
        <f t="shared" si="124"/>
        <v>Central African Rep.</v>
      </c>
      <c r="C461">
        <f t="shared" si="123"/>
        <v>2009</v>
      </c>
      <c r="D461" t="str">
        <f t="shared" si="125"/>
        <v/>
      </c>
    </row>
    <row r="462" spans="1:4" ht="40.5" x14ac:dyDescent="0.4">
      <c r="A462">
        <f t="shared" si="122"/>
        <v>19</v>
      </c>
      <c r="B462" t="str">
        <f t="shared" si="124"/>
        <v>Central African Rep.</v>
      </c>
      <c r="C462">
        <f t="shared" si="123"/>
        <v>2010</v>
      </c>
      <c r="D462" t="str">
        <f t="shared" si="125"/>
        <v/>
      </c>
    </row>
    <row r="463" spans="1:4" ht="40.5" x14ac:dyDescent="0.4">
      <c r="A463">
        <f t="shared" si="122"/>
        <v>19</v>
      </c>
      <c r="B463" t="str">
        <f t="shared" si="124"/>
        <v>Central African Rep.</v>
      </c>
      <c r="C463">
        <f t="shared" si="123"/>
        <v>2011</v>
      </c>
      <c r="D463">
        <f t="shared" si="125"/>
        <v>1.212655186223468</v>
      </c>
    </row>
    <row r="464" spans="1:4" ht="40.5" x14ac:dyDescent="0.4">
      <c r="A464">
        <f t="shared" si="122"/>
        <v>19</v>
      </c>
      <c r="B464" t="str">
        <f t="shared" si="124"/>
        <v>Central African Rep.</v>
      </c>
      <c r="C464">
        <f t="shared" si="123"/>
        <v>2012</v>
      </c>
      <c r="D464">
        <f t="shared" si="125"/>
        <v>0.59067873303167429</v>
      </c>
    </row>
    <row r="465" spans="1:4" ht="40.5" x14ac:dyDescent="0.4">
      <c r="A465">
        <f t="shared" si="122"/>
        <v>19</v>
      </c>
      <c r="B465" t="str">
        <f t="shared" si="124"/>
        <v>Central African Rep.</v>
      </c>
      <c r="C465">
        <f t="shared" si="123"/>
        <v>2013</v>
      </c>
      <c r="D465">
        <f t="shared" si="125"/>
        <v>-0.36314501905899754</v>
      </c>
    </row>
    <row r="466" spans="1:4" ht="40.5" x14ac:dyDescent="0.4">
      <c r="A466">
        <f t="shared" si="122"/>
        <v>19</v>
      </c>
      <c r="B466" t="str">
        <f t="shared" si="124"/>
        <v>Central African Rep.</v>
      </c>
      <c r="C466">
        <f t="shared" si="123"/>
        <v>2014</v>
      </c>
      <c r="D466">
        <f t="shared" si="125"/>
        <v>-0.30909415758442027</v>
      </c>
    </row>
    <row r="467" spans="1:4" ht="40.5" x14ac:dyDescent="0.4">
      <c r="A467">
        <f t="shared" si="122"/>
        <v>19</v>
      </c>
      <c r="B467" t="str">
        <f t="shared" si="124"/>
        <v>Central African Rep.</v>
      </c>
      <c r="C467">
        <f t="shared" si="123"/>
        <v>2015</v>
      </c>
      <c r="D467">
        <f t="shared" si="125"/>
        <v>0.13369537108869922</v>
      </c>
    </row>
    <row r="468" spans="1:4" ht="40.5" x14ac:dyDescent="0.4">
      <c r="A468">
        <f t="shared" si="122"/>
        <v>19</v>
      </c>
      <c r="B468" t="str">
        <f t="shared" si="124"/>
        <v>Central African Rep.</v>
      </c>
      <c r="C468">
        <f t="shared" si="123"/>
        <v>2016</v>
      </c>
      <c r="D468">
        <f t="shared" si="125"/>
        <v>1.250456204379562</v>
      </c>
    </row>
    <row r="469" spans="1:4" ht="40.5" x14ac:dyDescent="0.4">
      <c r="A469">
        <f t="shared" si="122"/>
        <v>19</v>
      </c>
      <c r="B469" t="str">
        <f t="shared" si="124"/>
        <v>Central African Rep.</v>
      </c>
      <c r="C469">
        <f t="shared" si="123"/>
        <v>2017</v>
      </c>
      <c r="D469">
        <f t="shared" si="125"/>
        <v>-0.42053517129535778</v>
      </c>
    </row>
    <row r="470" spans="1:4" ht="40.5" x14ac:dyDescent="0.4">
      <c r="A470">
        <f t="shared" si="122"/>
        <v>19</v>
      </c>
      <c r="B470" t="str">
        <f t="shared" si="124"/>
        <v>Central African Rep.</v>
      </c>
      <c r="C470">
        <f t="shared" si="123"/>
        <v>2018</v>
      </c>
      <c r="D470">
        <f t="shared" si="125"/>
        <v>6.7080636697568696E-2</v>
      </c>
    </row>
    <row r="471" spans="1:4" ht="40.5" x14ac:dyDescent="0.4">
      <c r="A471">
        <f t="shared" si="122"/>
        <v>19</v>
      </c>
      <c r="B471" t="str">
        <f t="shared" si="124"/>
        <v>Central African Rep.</v>
      </c>
      <c r="C471">
        <f t="shared" si="123"/>
        <v>2019</v>
      </c>
      <c r="D471">
        <f t="shared" si="125"/>
        <v>-0.40685189738546024</v>
      </c>
    </row>
    <row r="472" spans="1:4" ht="40.5" x14ac:dyDescent="0.4">
      <c r="A472">
        <f t="shared" si="122"/>
        <v>19</v>
      </c>
      <c r="B472" t="str">
        <f t="shared" si="124"/>
        <v>Central African Rep.</v>
      </c>
      <c r="C472">
        <f t="shared" si="123"/>
        <v>2020</v>
      </c>
      <c r="D472">
        <f t="shared" si="125"/>
        <v>-8.2769103219566098E-2</v>
      </c>
    </row>
    <row r="473" spans="1:4" ht="40.5" x14ac:dyDescent="0.4">
      <c r="A473">
        <f t="shared" si="122"/>
        <v>19</v>
      </c>
      <c r="B473" t="str">
        <f t="shared" si="124"/>
        <v>Central African Rep.</v>
      </c>
      <c r="C473">
        <f t="shared" si="123"/>
        <v>2021</v>
      </c>
      <c r="D473">
        <f t="shared" si="125"/>
        <v>-0.10786381440192827</v>
      </c>
    </row>
    <row r="474" spans="1:4" ht="40.5" x14ac:dyDescent="0.4">
      <c r="A474">
        <f t="shared" si="122"/>
        <v>19</v>
      </c>
      <c r="B474" t="str">
        <f t="shared" si="124"/>
        <v>Central African Rep.</v>
      </c>
      <c r="C474">
        <f t="shared" si="123"/>
        <v>2022</v>
      </c>
      <c r="D474">
        <f t="shared" si="125"/>
        <v>-0.65737926376224243</v>
      </c>
    </row>
    <row r="475" spans="1:4" ht="40.5" x14ac:dyDescent="0.4">
      <c r="A475">
        <f t="shared" si="122"/>
        <v>19</v>
      </c>
      <c r="B475" t="str">
        <f t="shared" si="124"/>
        <v>Central African Rep.</v>
      </c>
      <c r="C475">
        <f t="shared" si="123"/>
        <v>2023</v>
      </c>
      <c r="D475">
        <f t="shared" si="125"/>
        <v>2.1207491375061607</v>
      </c>
    </row>
    <row r="476" spans="1:4" ht="40.5" x14ac:dyDescent="0.4">
      <c r="A476">
        <f t="shared" ref="A476:A539" si="126">A451+1</f>
        <v>19</v>
      </c>
      <c r="B476" t="str">
        <f t="shared" si="124"/>
        <v>Central African Rep.</v>
      </c>
      <c r="C476">
        <f t="shared" ref="C476:C539" si="127">C451</f>
        <v>2024</v>
      </c>
      <c r="D476">
        <f t="shared" si="125"/>
        <v>-1</v>
      </c>
    </row>
    <row r="477" spans="1:4" x14ac:dyDescent="0.4">
      <c r="A477">
        <f t="shared" si="126"/>
        <v>20</v>
      </c>
      <c r="B477" t="str">
        <f t="shared" si="124"/>
        <v>Chad</v>
      </c>
      <c r="C477">
        <f t="shared" si="127"/>
        <v>2000</v>
      </c>
      <c r="D477">
        <f t="shared" si="125"/>
        <v>0</v>
      </c>
    </row>
    <row r="478" spans="1:4" x14ac:dyDescent="0.4">
      <c r="A478">
        <f t="shared" si="126"/>
        <v>20</v>
      </c>
      <c r="B478" t="str">
        <f t="shared" si="124"/>
        <v>Chad</v>
      </c>
      <c r="C478">
        <f t="shared" si="127"/>
        <v>2001</v>
      </c>
      <c r="D478" t="str">
        <f t="shared" si="125"/>
        <v/>
      </c>
    </row>
    <row r="479" spans="1:4" x14ac:dyDescent="0.4">
      <c r="A479">
        <f t="shared" si="126"/>
        <v>20</v>
      </c>
      <c r="B479" t="str">
        <f t="shared" si="124"/>
        <v>Chad</v>
      </c>
      <c r="C479">
        <f t="shared" si="127"/>
        <v>2002</v>
      </c>
      <c r="D479" t="str">
        <f t="shared" si="125"/>
        <v/>
      </c>
    </row>
    <row r="480" spans="1:4" x14ac:dyDescent="0.4">
      <c r="A480">
        <f t="shared" si="126"/>
        <v>20</v>
      </c>
      <c r="B480" t="str">
        <f t="shared" si="124"/>
        <v>Chad</v>
      </c>
      <c r="C480">
        <f t="shared" si="127"/>
        <v>2003</v>
      </c>
      <c r="D480" t="str">
        <f t="shared" si="125"/>
        <v/>
      </c>
    </row>
    <row r="481" spans="1:4" x14ac:dyDescent="0.4">
      <c r="A481">
        <f t="shared" si="126"/>
        <v>20</v>
      </c>
      <c r="B481" t="str">
        <f t="shared" si="124"/>
        <v>Chad</v>
      </c>
      <c r="C481">
        <f t="shared" si="127"/>
        <v>2004</v>
      </c>
      <c r="D481" t="str">
        <f t="shared" si="125"/>
        <v/>
      </c>
    </row>
    <row r="482" spans="1:4" x14ac:dyDescent="0.4">
      <c r="A482">
        <f t="shared" si="126"/>
        <v>20</v>
      </c>
      <c r="B482" t="str">
        <f t="shared" si="124"/>
        <v>Chad</v>
      </c>
      <c r="C482">
        <f t="shared" si="127"/>
        <v>2005</v>
      </c>
      <c r="D482" t="str">
        <f t="shared" si="125"/>
        <v/>
      </c>
    </row>
    <row r="483" spans="1:4" x14ac:dyDescent="0.4">
      <c r="A483">
        <f t="shared" si="126"/>
        <v>20</v>
      </c>
      <c r="B483" t="str">
        <f t="shared" si="124"/>
        <v>Chad</v>
      </c>
      <c r="C483">
        <f t="shared" si="127"/>
        <v>2006</v>
      </c>
      <c r="D483" t="str">
        <f t="shared" si="125"/>
        <v/>
      </c>
    </row>
    <row r="484" spans="1:4" x14ac:dyDescent="0.4">
      <c r="A484">
        <f t="shared" si="126"/>
        <v>20</v>
      </c>
      <c r="B484" t="str">
        <f t="shared" si="124"/>
        <v>Chad</v>
      </c>
      <c r="C484">
        <f t="shared" si="127"/>
        <v>2007</v>
      </c>
      <c r="D484" t="str">
        <f t="shared" si="125"/>
        <v/>
      </c>
    </row>
    <row r="485" spans="1:4" x14ac:dyDescent="0.4">
      <c r="A485">
        <f t="shared" si="126"/>
        <v>20</v>
      </c>
      <c r="B485" t="str">
        <f t="shared" si="124"/>
        <v>Chad</v>
      </c>
      <c r="C485">
        <f t="shared" si="127"/>
        <v>2008</v>
      </c>
      <c r="D485" t="str">
        <f t="shared" si="125"/>
        <v/>
      </c>
    </row>
    <row r="486" spans="1:4" x14ac:dyDescent="0.4">
      <c r="A486">
        <f t="shared" si="126"/>
        <v>20</v>
      </c>
      <c r="B486" t="str">
        <f t="shared" si="124"/>
        <v>Chad</v>
      </c>
      <c r="C486">
        <f t="shared" si="127"/>
        <v>2009</v>
      </c>
      <c r="D486" t="str">
        <f t="shared" si="125"/>
        <v/>
      </c>
    </row>
    <row r="487" spans="1:4" x14ac:dyDescent="0.4">
      <c r="A487">
        <f t="shared" si="126"/>
        <v>20</v>
      </c>
      <c r="B487" t="str">
        <f t="shared" si="124"/>
        <v>Chad</v>
      </c>
      <c r="C487">
        <f t="shared" si="127"/>
        <v>2010</v>
      </c>
      <c r="D487" t="str">
        <f t="shared" si="125"/>
        <v/>
      </c>
    </row>
    <row r="488" spans="1:4" x14ac:dyDescent="0.4">
      <c r="A488">
        <f t="shared" si="126"/>
        <v>20</v>
      </c>
      <c r="B488" t="str">
        <f t="shared" si="124"/>
        <v>Chad</v>
      </c>
      <c r="C488">
        <f t="shared" si="127"/>
        <v>2011</v>
      </c>
      <c r="D488">
        <f t="shared" si="125"/>
        <v>0.17783399425680302</v>
      </c>
    </row>
    <row r="489" spans="1:4" x14ac:dyDescent="0.4">
      <c r="A489">
        <f t="shared" si="126"/>
        <v>20</v>
      </c>
      <c r="B489" t="str">
        <f t="shared" si="124"/>
        <v>Chad</v>
      </c>
      <c r="C489">
        <f t="shared" si="127"/>
        <v>2012</v>
      </c>
      <c r="D489">
        <f t="shared" si="125"/>
        <v>7.8191211470366229E-2</v>
      </c>
    </row>
    <row r="490" spans="1:4" x14ac:dyDescent="0.4">
      <c r="A490">
        <f t="shared" si="126"/>
        <v>20</v>
      </c>
      <c r="B490" t="str">
        <f t="shared" si="124"/>
        <v>Chad</v>
      </c>
      <c r="C490">
        <f t="shared" si="127"/>
        <v>2013</v>
      </c>
      <c r="D490">
        <f t="shared" si="125"/>
        <v>0.23317540648217938</v>
      </c>
    </row>
    <row r="491" spans="1:4" x14ac:dyDescent="0.4">
      <c r="A491">
        <f t="shared" si="126"/>
        <v>20</v>
      </c>
      <c r="B491" t="str">
        <f t="shared" si="124"/>
        <v>Chad</v>
      </c>
      <c r="C491">
        <f t="shared" si="127"/>
        <v>2014</v>
      </c>
      <c r="D491">
        <f t="shared" si="125"/>
        <v>-8.9500109146474216E-3</v>
      </c>
    </row>
    <row r="492" spans="1:4" x14ac:dyDescent="0.4">
      <c r="A492">
        <f t="shared" si="126"/>
        <v>20</v>
      </c>
      <c r="B492" t="str">
        <f t="shared" si="124"/>
        <v>Chad</v>
      </c>
      <c r="C492">
        <f t="shared" si="127"/>
        <v>2015</v>
      </c>
      <c r="D492">
        <f t="shared" si="125"/>
        <v>-9.1718061674008755E-2</v>
      </c>
    </row>
    <row r="493" spans="1:4" x14ac:dyDescent="0.4">
      <c r="A493">
        <f t="shared" si="126"/>
        <v>20</v>
      </c>
      <c r="B493" t="str">
        <f t="shared" si="124"/>
        <v>Chad</v>
      </c>
      <c r="C493">
        <f t="shared" si="127"/>
        <v>2016</v>
      </c>
      <c r="D493">
        <f t="shared" si="125"/>
        <v>-0.18697254825880294</v>
      </c>
    </row>
    <row r="494" spans="1:4" x14ac:dyDescent="0.4">
      <c r="A494">
        <f t="shared" si="126"/>
        <v>20</v>
      </c>
      <c r="B494" t="str">
        <f t="shared" si="124"/>
        <v>Chad</v>
      </c>
      <c r="C494">
        <f t="shared" si="127"/>
        <v>2017</v>
      </c>
      <c r="D494">
        <f t="shared" si="125"/>
        <v>-0.15993557239157674</v>
      </c>
    </row>
    <row r="495" spans="1:4" x14ac:dyDescent="0.4">
      <c r="A495">
        <f t="shared" si="126"/>
        <v>20</v>
      </c>
      <c r="B495" t="str">
        <f t="shared" si="124"/>
        <v>Chad</v>
      </c>
      <c r="C495">
        <f t="shared" si="127"/>
        <v>2018</v>
      </c>
      <c r="D495">
        <f t="shared" si="125"/>
        <v>-0.1312313591819344</v>
      </c>
    </row>
    <row r="496" spans="1:4" x14ac:dyDescent="0.4">
      <c r="A496">
        <f t="shared" si="126"/>
        <v>20</v>
      </c>
      <c r="B496" t="str">
        <f t="shared" si="124"/>
        <v>Chad</v>
      </c>
      <c r="C496">
        <f t="shared" si="127"/>
        <v>2019</v>
      </c>
      <c r="D496">
        <f t="shared" si="125"/>
        <v>-0.17990845185548476</v>
      </c>
    </row>
    <row r="497" spans="1:4" x14ac:dyDescent="0.4">
      <c r="A497">
        <f t="shared" si="126"/>
        <v>20</v>
      </c>
      <c r="B497" t="str">
        <f t="shared" si="124"/>
        <v>Chad</v>
      </c>
      <c r="C497">
        <f t="shared" si="127"/>
        <v>2020</v>
      </c>
      <c r="D497">
        <f t="shared" si="125"/>
        <v>-2.9303299112927395E-2</v>
      </c>
    </row>
    <row r="498" spans="1:4" x14ac:dyDescent="0.4">
      <c r="A498">
        <f t="shared" si="126"/>
        <v>20</v>
      </c>
      <c r="B498" t="str">
        <f t="shared" si="124"/>
        <v>Chad</v>
      </c>
      <c r="C498">
        <f t="shared" si="127"/>
        <v>2021</v>
      </c>
      <c r="D498">
        <f t="shared" si="125"/>
        <v>0.24365951329705315</v>
      </c>
    </row>
    <row r="499" spans="1:4" x14ac:dyDescent="0.4">
      <c r="A499">
        <f t="shared" si="126"/>
        <v>20</v>
      </c>
      <c r="B499" t="str">
        <f t="shared" si="124"/>
        <v>Chad</v>
      </c>
      <c r="C499">
        <f t="shared" si="127"/>
        <v>2022</v>
      </c>
      <c r="D499">
        <f t="shared" si="125"/>
        <v>0.4675528401585205</v>
      </c>
    </row>
    <row r="500" spans="1:4" x14ac:dyDescent="0.4">
      <c r="A500">
        <f t="shared" si="126"/>
        <v>20</v>
      </c>
      <c r="B500" t="str">
        <f t="shared" si="124"/>
        <v>Chad</v>
      </c>
      <c r="C500">
        <f t="shared" si="127"/>
        <v>2023</v>
      </c>
      <c r="D500">
        <f t="shared" si="125"/>
        <v>0.20253164556962022</v>
      </c>
    </row>
    <row r="501" spans="1:4" x14ac:dyDescent="0.4">
      <c r="A501">
        <f t="shared" si="126"/>
        <v>20</v>
      </c>
      <c r="B501" t="str">
        <f t="shared" si="124"/>
        <v>Chad</v>
      </c>
      <c r="C501">
        <f t="shared" si="127"/>
        <v>2024</v>
      </c>
      <c r="D501">
        <f t="shared" si="125"/>
        <v>-1</v>
      </c>
    </row>
    <row r="502" spans="1:4" x14ac:dyDescent="0.4">
      <c r="A502">
        <f t="shared" si="126"/>
        <v>21</v>
      </c>
      <c r="B502" t="str">
        <f t="shared" si="124"/>
        <v>Chile</v>
      </c>
      <c r="C502">
        <f t="shared" si="127"/>
        <v>2000</v>
      </c>
      <c r="D502">
        <f t="shared" si="125"/>
        <v>0</v>
      </c>
    </row>
    <row r="503" spans="1:4" x14ac:dyDescent="0.4">
      <c r="A503">
        <f t="shared" si="126"/>
        <v>21</v>
      </c>
      <c r="B503" t="str">
        <f t="shared" si="124"/>
        <v>Chile</v>
      </c>
      <c r="C503">
        <f t="shared" si="127"/>
        <v>2001</v>
      </c>
      <c r="D503" t="str">
        <f t="shared" si="125"/>
        <v/>
      </c>
    </row>
    <row r="504" spans="1:4" x14ac:dyDescent="0.4">
      <c r="A504">
        <f t="shared" si="126"/>
        <v>21</v>
      </c>
      <c r="B504" t="str">
        <f t="shared" si="124"/>
        <v>Chile</v>
      </c>
      <c r="C504">
        <f t="shared" si="127"/>
        <v>2002</v>
      </c>
      <c r="D504" t="str">
        <f t="shared" si="125"/>
        <v/>
      </c>
    </row>
    <row r="505" spans="1:4" x14ac:dyDescent="0.4">
      <c r="A505">
        <f t="shared" si="126"/>
        <v>21</v>
      </c>
      <c r="B505" t="str">
        <f t="shared" si="124"/>
        <v>Chile</v>
      </c>
      <c r="C505">
        <f t="shared" si="127"/>
        <v>2003</v>
      </c>
      <c r="D505" t="str">
        <f t="shared" si="125"/>
        <v/>
      </c>
    </row>
    <row r="506" spans="1:4" x14ac:dyDescent="0.4">
      <c r="A506">
        <f t="shared" si="126"/>
        <v>21</v>
      </c>
      <c r="B506" t="str">
        <f t="shared" si="124"/>
        <v>Chile</v>
      </c>
      <c r="C506">
        <f t="shared" si="127"/>
        <v>2004</v>
      </c>
      <c r="D506" t="str">
        <f t="shared" si="125"/>
        <v/>
      </c>
    </row>
    <row r="507" spans="1:4" x14ac:dyDescent="0.4">
      <c r="A507">
        <f t="shared" si="126"/>
        <v>21</v>
      </c>
      <c r="B507" t="str">
        <f t="shared" si="124"/>
        <v>Chile</v>
      </c>
      <c r="C507">
        <f t="shared" si="127"/>
        <v>2005</v>
      </c>
      <c r="D507" t="str">
        <f t="shared" si="125"/>
        <v/>
      </c>
    </row>
    <row r="508" spans="1:4" x14ac:dyDescent="0.4">
      <c r="A508">
        <f t="shared" si="126"/>
        <v>21</v>
      </c>
      <c r="B508" t="str">
        <f t="shared" si="124"/>
        <v>Chile</v>
      </c>
      <c r="C508">
        <f t="shared" si="127"/>
        <v>2006</v>
      </c>
      <c r="D508" t="str">
        <f t="shared" si="125"/>
        <v/>
      </c>
    </row>
    <row r="509" spans="1:4" x14ac:dyDescent="0.4">
      <c r="A509">
        <f t="shared" si="126"/>
        <v>21</v>
      </c>
      <c r="B509" t="str">
        <f t="shared" si="124"/>
        <v>Chile</v>
      </c>
      <c r="C509">
        <f t="shared" si="127"/>
        <v>2007</v>
      </c>
      <c r="D509" t="str">
        <f t="shared" si="125"/>
        <v/>
      </c>
    </row>
    <row r="510" spans="1:4" x14ac:dyDescent="0.4">
      <c r="A510">
        <f t="shared" si="126"/>
        <v>21</v>
      </c>
      <c r="B510" t="str">
        <f t="shared" si="124"/>
        <v>Chile</v>
      </c>
      <c r="C510">
        <f t="shared" si="127"/>
        <v>2008</v>
      </c>
      <c r="D510" t="str">
        <f t="shared" si="125"/>
        <v/>
      </c>
    </row>
    <row r="511" spans="1:4" x14ac:dyDescent="0.4">
      <c r="A511">
        <f t="shared" si="126"/>
        <v>21</v>
      </c>
      <c r="B511" t="str">
        <f t="shared" si="124"/>
        <v>Chile</v>
      </c>
      <c r="C511">
        <f t="shared" si="127"/>
        <v>2009</v>
      </c>
      <c r="D511">
        <f t="shared" si="125"/>
        <v>-1</v>
      </c>
    </row>
    <row r="512" spans="1:4" x14ac:dyDescent="0.4">
      <c r="A512">
        <f t="shared" si="126"/>
        <v>21</v>
      </c>
      <c r="B512" t="str">
        <f t="shared" si="124"/>
        <v>Chile</v>
      </c>
      <c r="C512">
        <f t="shared" si="127"/>
        <v>2010</v>
      </c>
      <c r="D512" t="str">
        <f t="shared" si="125"/>
        <v/>
      </c>
    </row>
    <row r="513" spans="1:4" x14ac:dyDescent="0.4">
      <c r="A513">
        <f t="shared" si="126"/>
        <v>21</v>
      </c>
      <c r="B513" t="str">
        <f t="shared" si="124"/>
        <v>Chile</v>
      </c>
      <c r="C513">
        <f t="shared" si="127"/>
        <v>2011</v>
      </c>
      <c r="D513" t="str">
        <f t="shared" si="125"/>
        <v/>
      </c>
    </row>
    <row r="514" spans="1:4" x14ac:dyDescent="0.4">
      <c r="A514">
        <f t="shared" si="126"/>
        <v>21</v>
      </c>
      <c r="B514" t="str">
        <f t="shared" si="124"/>
        <v>Chile</v>
      </c>
      <c r="C514">
        <f t="shared" si="127"/>
        <v>2012</v>
      </c>
      <c r="D514" t="str">
        <f t="shared" si="125"/>
        <v/>
      </c>
    </row>
    <row r="515" spans="1:4" x14ac:dyDescent="0.4">
      <c r="A515">
        <f t="shared" si="126"/>
        <v>21</v>
      </c>
      <c r="B515" t="str">
        <f t="shared" ref="B515:B578" si="128">VLOOKUP(A515,$H$3:$I$95,2,FALSE)</f>
        <v>Chile</v>
      </c>
      <c r="C515">
        <f t="shared" si="127"/>
        <v>2013</v>
      </c>
      <c r="D515" t="str">
        <f t="shared" ref="D515:D578" si="129">VLOOKUP(C515,$DI$3:$GX$27,MATCH(B515,$DI$2:$GX$2,0),FALSE)</f>
        <v/>
      </c>
    </row>
    <row r="516" spans="1:4" x14ac:dyDescent="0.4">
      <c r="A516">
        <f t="shared" si="126"/>
        <v>21</v>
      </c>
      <c r="B516" t="str">
        <f t="shared" si="128"/>
        <v>Chile</v>
      </c>
      <c r="C516">
        <f t="shared" si="127"/>
        <v>2014</v>
      </c>
      <c r="D516" t="str">
        <f t="shared" si="129"/>
        <v/>
      </c>
    </row>
    <row r="517" spans="1:4" x14ac:dyDescent="0.4">
      <c r="A517">
        <f t="shared" si="126"/>
        <v>21</v>
      </c>
      <c r="B517" t="str">
        <f t="shared" si="128"/>
        <v>Chile</v>
      </c>
      <c r="C517">
        <f t="shared" si="127"/>
        <v>2015</v>
      </c>
      <c r="D517" t="str">
        <f t="shared" si="129"/>
        <v/>
      </c>
    </row>
    <row r="518" spans="1:4" x14ac:dyDescent="0.4">
      <c r="A518">
        <f t="shared" si="126"/>
        <v>21</v>
      </c>
      <c r="B518" t="str">
        <f t="shared" si="128"/>
        <v>Chile</v>
      </c>
      <c r="C518">
        <f t="shared" si="127"/>
        <v>2016</v>
      </c>
      <c r="D518" t="str">
        <f t="shared" si="129"/>
        <v/>
      </c>
    </row>
    <row r="519" spans="1:4" x14ac:dyDescent="0.4">
      <c r="A519">
        <f t="shared" si="126"/>
        <v>21</v>
      </c>
      <c r="B519" t="str">
        <f t="shared" si="128"/>
        <v>Chile</v>
      </c>
      <c r="C519">
        <f t="shared" si="127"/>
        <v>2017</v>
      </c>
      <c r="D519" t="str">
        <f t="shared" si="129"/>
        <v/>
      </c>
    </row>
    <row r="520" spans="1:4" x14ac:dyDescent="0.4">
      <c r="A520">
        <f t="shared" si="126"/>
        <v>21</v>
      </c>
      <c r="B520" t="str">
        <f t="shared" si="128"/>
        <v>Chile</v>
      </c>
      <c r="C520">
        <f t="shared" si="127"/>
        <v>2018</v>
      </c>
      <c r="D520" t="str">
        <f t="shared" si="129"/>
        <v/>
      </c>
    </row>
    <row r="521" spans="1:4" x14ac:dyDescent="0.4">
      <c r="A521">
        <f t="shared" si="126"/>
        <v>21</v>
      </c>
      <c r="B521" t="str">
        <f t="shared" si="128"/>
        <v>Chile</v>
      </c>
      <c r="C521">
        <f t="shared" si="127"/>
        <v>2019</v>
      </c>
      <c r="D521" t="str">
        <f t="shared" si="129"/>
        <v/>
      </c>
    </row>
    <row r="522" spans="1:4" x14ac:dyDescent="0.4">
      <c r="A522">
        <f t="shared" si="126"/>
        <v>21</v>
      </c>
      <c r="B522" t="str">
        <f t="shared" si="128"/>
        <v>Chile</v>
      </c>
      <c r="C522">
        <f t="shared" si="127"/>
        <v>2020</v>
      </c>
      <c r="D522" t="str">
        <f t="shared" si="129"/>
        <v/>
      </c>
    </row>
    <row r="523" spans="1:4" x14ac:dyDescent="0.4">
      <c r="A523">
        <f t="shared" si="126"/>
        <v>21</v>
      </c>
      <c r="B523" t="str">
        <f t="shared" si="128"/>
        <v>Chile</v>
      </c>
      <c r="C523">
        <f t="shared" si="127"/>
        <v>2021</v>
      </c>
      <c r="D523" t="str">
        <f t="shared" si="129"/>
        <v/>
      </c>
    </row>
    <row r="524" spans="1:4" x14ac:dyDescent="0.4">
      <c r="A524">
        <f t="shared" si="126"/>
        <v>21</v>
      </c>
      <c r="B524" t="str">
        <f t="shared" si="128"/>
        <v>Chile</v>
      </c>
      <c r="C524">
        <f t="shared" si="127"/>
        <v>2022</v>
      </c>
      <c r="D524" t="str">
        <f t="shared" si="129"/>
        <v/>
      </c>
    </row>
    <row r="525" spans="1:4" x14ac:dyDescent="0.4">
      <c r="A525">
        <f t="shared" si="126"/>
        <v>21</v>
      </c>
      <c r="B525" t="str">
        <f t="shared" si="128"/>
        <v>Chile</v>
      </c>
      <c r="C525">
        <f t="shared" si="127"/>
        <v>2023</v>
      </c>
      <c r="D525" t="str">
        <f t="shared" si="129"/>
        <v/>
      </c>
    </row>
    <row r="526" spans="1:4" x14ac:dyDescent="0.4">
      <c r="A526">
        <f t="shared" si="126"/>
        <v>21</v>
      </c>
      <c r="B526" t="str">
        <f t="shared" si="128"/>
        <v>Chile</v>
      </c>
      <c r="C526">
        <f t="shared" si="127"/>
        <v>2024</v>
      </c>
      <c r="D526" t="str">
        <f t="shared" si="129"/>
        <v/>
      </c>
    </row>
    <row r="527" spans="1:4" ht="40.5" x14ac:dyDescent="0.4">
      <c r="A527">
        <f t="shared" si="126"/>
        <v>22</v>
      </c>
      <c r="B527" t="str">
        <f t="shared" si="128"/>
        <v>China, P.R.: Macao</v>
      </c>
      <c r="C527">
        <f t="shared" si="127"/>
        <v>2000</v>
      </c>
      <c r="D527">
        <f t="shared" si="129"/>
        <v>0</v>
      </c>
    </row>
    <row r="528" spans="1:4" ht="40.5" x14ac:dyDescent="0.4">
      <c r="A528">
        <f t="shared" si="126"/>
        <v>22</v>
      </c>
      <c r="B528" t="str">
        <f t="shared" si="128"/>
        <v>China, P.R.: Macao</v>
      </c>
      <c r="C528">
        <f t="shared" si="127"/>
        <v>2001</v>
      </c>
      <c r="D528" t="str">
        <f t="shared" si="129"/>
        <v/>
      </c>
    </row>
    <row r="529" spans="1:4" ht="40.5" x14ac:dyDescent="0.4">
      <c r="A529">
        <f t="shared" si="126"/>
        <v>22</v>
      </c>
      <c r="B529" t="str">
        <f t="shared" si="128"/>
        <v>China, P.R.: Macao</v>
      </c>
      <c r="C529">
        <f t="shared" si="127"/>
        <v>2002</v>
      </c>
      <c r="D529" t="str">
        <f t="shared" si="129"/>
        <v/>
      </c>
    </row>
    <row r="530" spans="1:4" ht="40.5" x14ac:dyDescent="0.4">
      <c r="A530">
        <f t="shared" si="126"/>
        <v>22</v>
      </c>
      <c r="B530" t="str">
        <f t="shared" si="128"/>
        <v>China, P.R.: Macao</v>
      </c>
      <c r="C530">
        <f t="shared" si="127"/>
        <v>2003</v>
      </c>
      <c r="D530" t="str">
        <f t="shared" si="129"/>
        <v/>
      </c>
    </row>
    <row r="531" spans="1:4" ht="40.5" x14ac:dyDescent="0.4">
      <c r="A531">
        <f t="shared" si="126"/>
        <v>22</v>
      </c>
      <c r="B531" t="str">
        <f t="shared" si="128"/>
        <v>China, P.R.: Macao</v>
      </c>
      <c r="C531">
        <f t="shared" si="127"/>
        <v>2004</v>
      </c>
      <c r="D531" t="str">
        <f t="shared" si="129"/>
        <v/>
      </c>
    </row>
    <row r="532" spans="1:4" ht="40.5" x14ac:dyDescent="0.4">
      <c r="A532">
        <f t="shared" si="126"/>
        <v>22</v>
      </c>
      <c r="B532" t="str">
        <f t="shared" si="128"/>
        <v>China, P.R.: Macao</v>
      </c>
      <c r="C532">
        <f t="shared" si="127"/>
        <v>2005</v>
      </c>
      <c r="D532" t="str">
        <f t="shared" si="129"/>
        <v/>
      </c>
    </row>
    <row r="533" spans="1:4" ht="40.5" x14ac:dyDescent="0.4">
      <c r="A533">
        <f t="shared" si="126"/>
        <v>22</v>
      </c>
      <c r="B533" t="str">
        <f t="shared" si="128"/>
        <v>China, P.R.: Macao</v>
      </c>
      <c r="C533">
        <f t="shared" si="127"/>
        <v>2006</v>
      </c>
      <c r="D533" t="str">
        <f t="shared" si="129"/>
        <v/>
      </c>
    </row>
    <row r="534" spans="1:4" ht="40.5" x14ac:dyDescent="0.4">
      <c r="A534">
        <f t="shared" si="126"/>
        <v>22</v>
      </c>
      <c r="B534" t="str">
        <f t="shared" si="128"/>
        <v>China, P.R.: Macao</v>
      </c>
      <c r="C534">
        <f t="shared" si="127"/>
        <v>2007</v>
      </c>
      <c r="D534" t="str">
        <f t="shared" si="129"/>
        <v/>
      </c>
    </row>
    <row r="535" spans="1:4" ht="40.5" x14ac:dyDescent="0.4">
      <c r="A535">
        <f t="shared" si="126"/>
        <v>22</v>
      </c>
      <c r="B535" t="str">
        <f t="shared" si="128"/>
        <v>China, P.R.: Macao</v>
      </c>
      <c r="C535">
        <f t="shared" si="127"/>
        <v>2008</v>
      </c>
      <c r="D535" t="str">
        <f t="shared" si="129"/>
        <v/>
      </c>
    </row>
    <row r="536" spans="1:4" ht="40.5" x14ac:dyDescent="0.4">
      <c r="A536">
        <f t="shared" si="126"/>
        <v>22</v>
      </c>
      <c r="B536" t="str">
        <f t="shared" si="128"/>
        <v>China, P.R.: Macao</v>
      </c>
      <c r="C536">
        <f t="shared" si="127"/>
        <v>2009</v>
      </c>
      <c r="D536" t="str">
        <f t="shared" si="129"/>
        <v/>
      </c>
    </row>
    <row r="537" spans="1:4" ht="40.5" x14ac:dyDescent="0.4">
      <c r="A537">
        <f t="shared" si="126"/>
        <v>22</v>
      </c>
      <c r="B537" t="str">
        <f t="shared" si="128"/>
        <v>China, P.R.: Macao</v>
      </c>
      <c r="C537">
        <f t="shared" si="127"/>
        <v>2010</v>
      </c>
      <c r="D537" t="str">
        <f t="shared" si="129"/>
        <v/>
      </c>
    </row>
    <row r="538" spans="1:4" ht="40.5" x14ac:dyDescent="0.4">
      <c r="A538">
        <f t="shared" si="126"/>
        <v>22</v>
      </c>
      <c r="B538" t="str">
        <f t="shared" si="128"/>
        <v>China, P.R.: Macao</v>
      </c>
      <c r="C538">
        <f t="shared" si="127"/>
        <v>2011</v>
      </c>
      <c r="D538">
        <f t="shared" si="129"/>
        <v>0.24520314332926296</v>
      </c>
    </row>
    <row r="539" spans="1:4" ht="40.5" x14ac:dyDescent="0.4">
      <c r="A539">
        <f t="shared" si="126"/>
        <v>22</v>
      </c>
      <c r="B539" t="str">
        <f t="shared" si="128"/>
        <v>China, P.R.: Macao</v>
      </c>
      <c r="C539">
        <f t="shared" si="127"/>
        <v>2012</v>
      </c>
      <c r="D539">
        <f t="shared" si="129"/>
        <v>0.26858785940781282</v>
      </c>
    </row>
    <row r="540" spans="1:4" ht="40.5" x14ac:dyDescent="0.4">
      <c r="A540">
        <f t="shared" ref="A540:A603" si="130">A515+1</f>
        <v>22</v>
      </c>
      <c r="B540" t="str">
        <f t="shared" si="128"/>
        <v>China, P.R.: Macao</v>
      </c>
      <c r="C540">
        <f t="shared" ref="C540:C603" si="131">C515</f>
        <v>2013</v>
      </c>
      <c r="D540">
        <f t="shared" si="129"/>
        <v>0.22348144072277498</v>
      </c>
    </row>
    <row r="541" spans="1:4" ht="40.5" x14ac:dyDescent="0.4">
      <c r="A541">
        <f t="shared" si="130"/>
        <v>22</v>
      </c>
      <c r="B541" t="str">
        <f t="shared" si="128"/>
        <v>China, P.R.: Macao</v>
      </c>
      <c r="C541">
        <f t="shared" si="131"/>
        <v>2014</v>
      </c>
      <c r="D541">
        <f t="shared" si="129"/>
        <v>0.29275507774611387</v>
      </c>
    </row>
    <row r="542" spans="1:4" ht="40.5" x14ac:dyDescent="0.4">
      <c r="A542">
        <f t="shared" si="130"/>
        <v>22</v>
      </c>
      <c r="B542" t="str">
        <f t="shared" si="128"/>
        <v>China, P.R.: Macao</v>
      </c>
      <c r="C542">
        <f t="shared" si="131"/>
        <v>2015</v>
      </c>
      <c r="D542">
        <f t="shared" si="129"/>
        <v>0.1330319364878576</v>
      </c>
    </row>
    <row r="543" spans="1:4" ht="40.5" x14ac:dyDescent="0.4">
      <c r="A543">
        <f t="shared" si="130"/>
        <v>22</v>
      </c>
      <c r="B543" t="str">
        <f t="shared" si="128"/>
        <v>China, P.R.: Macao</v>
      </c>
      <c r="C543">
        <f t="shared" si="131"/>
        <v>2016</v>
      </c>
      <c r="D543">
        <f t="shared" si="129"/>
        <v>4.9765475119228242E-2</v>
      </c>
    </row>
    <row r="544" spans="1:4" ht="40.5" x14ac:dyDescent="0.4">
      <c r="A544">
        <f t="shared" si="130"/>
        <v>22</v>
      </c>
      <c r="B544" t="str">
        <f t="shared" si="128"/>
        <v>China, P.R.: Macao</v>
      </c>
      <c r="C544">
        <f t="shared" si="131"/>
        <v>2017</v>
      </c>
      <c r="D544">
        <f t="shared" si="129"/>
        <v>4.7514102197199204E-2</v>
      </c>
    </row>
    <row r="545" spans="1:4" ht="40.5" x14ac:dyDescent="0.4">
      <c r="A545">
        <f t="shared" si="130"/>
        <v>22</v>
      </c>
      <c r="B545" t="str">
        <f t="shared" si="128"/>
        <v>China, P.R.: Macao</v>
      </c>
      <c r="C545">
        <f t="shared" si="131"/>
        <v>2018</v>
      </c>
      <c r="D545">
        <f t="shared" si="129"/>
        <v>0.13419759578771462</v>
      </c>
    </row>
    <row r="546" spans="1:4" ht="40.5" x14ac:dyDescent="0.4">
      <c r="A546">
        <f t="shared" si="130"/>
        <v>22</v>
      </c>
      <c r="B546" t="str">
        <f t="shared" si="128"/>
        <v>China, P.R.: Macao</v>
      </c>
      <c r="C546">
        <f t="shared" si="131"/>
        <v>2019</v>
      </c>
      <c r="D546">
        <f t="shared" si="129"/>
        <v>6.8620989374597929E-2</v>
      </c>
    </row>
    <row r="547" spans="1:4" ht="40.5" x14ac:dyDescent="0.4">
      <c r="A547">
        <f t="shared" si="130"/>
        <v>22</v>
      </c>
      <c r="B547" t="str">
        <f t="shared" si="128"/>
        <v>China, P.R.: Macao</v>
      </c>
      <c r="C547">
        <f t="shared" si="131"/>
        <v>2020</v>
      </c>
      <c r="D547">
        <f t="shared" si="129"/>
        <v>3.276311232156992E-2</v>
      </c>
    </row>
    <row r="548" spans="1:4" ht="40.5" x14ac:dyDescent="0.4">
      <c r="A548">
        <f t="shared" si="130"/>
        <v>22</v>
      </c>
      <c r="B548" t="str">
        <f t="shared" si="128"/>
        <v>China, P.R.: Macao</v>
      </c>
      <c r="C548">
        <f t="shared" si="131"/>
        <v>2021</v>
      </c>
      <c r="D548">
        <f t="shared" si="129"/>
        <v>2.0675720938481579E-2</v>
      </c>
    </row>
    <row r="549" spans="1:4" ht="40.5" x14ac:dyDescent="0.4">
      <c r="A549">
        <f t="shared" si="130"/>
        <v>22</v>
      </c>
      <c r="B549" t="str">
        <f t="shared" si="128"/>
        <v>China, P.R.: Macao</v>
      </c>
      <c r="C549">
        <f t="shared" si="131"/>
        <v>2022</v>
      </c>
      <c r="D549">
        <f t="shared" si="129"/>
        <v>-2.0037977998026757E-2</v>
      </c>
    </row>
    <row r="550" spans="1:4" ht="40.5" x14ac:dyDescent="0.4">
      <c r="A550">
        <f t="shared" si="130"/>
        <v>22</v>
      </c>
      <c r="B550" t="str">
        <f t="shared" si="128"/>
        <v>China, P.R.: Macao</v>
      </c>
      <c r="C550">
        <f t="shared" si="131"/>
        <v>2023</v>
      </c>
      <c r="D550">
        <f t="shared" si="129"/>
        <v>-3.858733365511946E-2</v>
      </c>
    </row>
    <row r="551" spans="1:4" ht="40.5" x14ac:dyDescent="0.4">
      <c r="A551">
        <f t="shared" si="130"/>
        <v>22</v>
      </c>
      <c r="B551" t="str">
        <f t="shared" si="128"/>
        <v>China, P.R.: Macao</v>
      </c>
      <c r="C551">
        <f t="shared" si="131"/>
        <v>2024</v>
      </c>
      <c r="D551">
        <f t="shared" si="129"/>
        <v>-1</v>
      </c>
    </row>
    <row r="552" spans="1:4" ht="40.5" x14ac:dyDescent="0.4">
      <c r="A552">
        <f t="shared" si="130"/>
        <v>23</v>
      </c>
      <c r="B552" t="str">
        <f t="shared" si="128"/>
        <v>Congo, Dem. Rep. of the</v>
      </c>
      <c r="C552">
        <f t="shared" si="131"/>
        <v>2000</v>
      </c>
      <c r="D552">
        <f t="shared" si="129"/>
        <v>0</v>
      </c>
    </row>
    <row r="553" spans="1:4" ht="40.5" x14ac:dyDescent="0.4">
      <c r="A553">
        <f t="shared" si="130"/>
        <v>23</v>
      </c>
      <c r="B553" t="str">
        <f t="shared" si="128"/>
        <v>Congo, Dem. Rep. of the</v>
      </c>
      <c r="C553">
        <f t="shared" si="131"/>
        <v>2001</v>
      </c>
      <c r="D553" t="str">
        <f t="shared" si="129"/>
        <v/>
      </c>
    </row>
    <row r="554" spans="1:4" ht="40.5" x14ac:dyDescent="0.4">
      <c r="A554">
        <f t="shared" si="130"/>
        <v>23</v>
      </c>
      <c r="B554" t="str">
        <f t="shared" si="128"/>
        <v>Congo, Dem. Rep. of the</v>
      </c>
      <c r="C554">
        <f t="shared" si="131"/>
        <v>2002</v>
      </c>
      <c r="D554" t="str">
        <f t="shared" si="129"/>
        <v/>
      </c>
    </row>
    <row r="555" spans="1:4" ht="40.5" x14ac:dyDescent="0.4">
      <c r="A555">
        <f t="shared" si="130"/>
        <v>23</v>
      </c>
      <c r="B555" t="str">
        <f t="shared" si="128"/>
        <v>Congo, Dem. Rep. of the</v>
      </c>
      <c r="C555">
        <f t="shared" si="131"/>
        <v>2003</v>
      </c>
      <c r="D555" t="str">
        <f t="shared" si="129"/>
        <v/>
      </c>
    </row>
    <row r="556" spans="1:4" ht="40.5" x14ac:dyDescent="0.4">
      <c r="A556">
        <f t="shared" si="130"/>
        <v>23</v>
      </c>
      <c r="B556" t="str">
        <f t="shared" si="128"/>
        <v>Congo, Dem. Rep. of the</v>
      </c>
      <c r="C556">
        <f t="shared" si="131"/>
        <v>2004</v>
      </c>
      <c r="D556" t="str">
        <f t="shared" si="129"/>
        <v/>
      </c>
    </row>
    <row r="557" spans="1:4" ht="40.5" x14ac:dyDescent="0.4">
      <c r="A557">
        <f t="shared" si="130"/>
        <v>23</v>
      </c>
      <c r="B557" t="str">
        <f t="shared" si="128"/>
        <v>Congo, Dem. Rep. of the</v>
      </c>
      <c r="C557">
        <f t="shared" si="131"/>
        <v>2005</v>
      </c>
      <c r="D557" t="str">
        <f t="shared" si="129"/>
        <v/>
      </c>
    </row>
    <row r="558" spans="1:4" ht="40.5" x14ac:dyDescent="0.4">
      <c r="A558">
        <f t="shared" si="130"/>
        <v>23</v>
      </c>
      <c r="B558" t="str">
        <f t="shared" si="128"/>
        <v>Congo, Dem. Rep. of the</v>
      </c>
      <c r="C558">
        <f t="shared" si="131"/>
        <v>2006</v>
      </c>
      <c r="D558" t="str">
        <f t="shared" si="129"/>
        <v/>
      </c>
    </row>
    <row r="559" spans="1:4" ht="40.5" x14ac:dyDescent="0.4">
      <c r="A559">
        <f t="shared" si="130"/>
        <v>23</v>
      </c>
      <c r="B559" t="str">
        <f t="shared" si="128"/>
        <v>Congo, Dem. Rep. of the</v>
      </c>
      <c r="C559">
        <f t="shared" si="131"/>
        <v>2007</v>
      </c>
      <c r="D559" t="str">
        <f t="shared" si="129"/>
        <v/>
      </c>
    </row>
    <row r="560" spans="1:4" ht="40.5" x14ac:dyDescent="0.4">
      <c r="A560">
        <f t="shared" si="130"/>
        <v>23</v>
      </c>
      <c r="B560" t="str">
        <f t="shared" si="128"/>
        <v>Congo, Dem. Rep. of the</v>
      </c>
      <c r="C560">
        <f t="shared" si="131"/>
        <v>2008</v>
      </c>
      <c r="D560" t="str">
        <f t="shared" si="129"/>
        <v/>
      </c>
    </row>
    <row r="561" spans="1:4" ht="40.5" x14ac:dyDescent="0.4">
      <c r="A561">
        <f t="shared" si="130"/>
        <v>23</v>
      </c>
      <c r="B561" t="str">
        <f t="shared" si="128"/>
        <v>Congo, Dem. Rep. of the</v>
      </c>
      <c r="C561">
        <f t="shared" si="131"/>
        <v>2009</v>
      </c>
      <c r="D561" t="str">
        <f t="shared" si="129"/>
        <v/>
      </c>
    </row>
    <row r="562" spans="1:4" ht="40.5" x14ac:dyDescent="0.4">
      <c r="A562">
        <f t="shared" si="130"/>
        <v>23</v>
      </c>
      <c r="B562" t="str">
        <f t="shared" si="128"/>
        <v>Congo, Dem. Rep. of the</v>
      </c>
      <c r="C562">
        <f t="shared" si="131"/>
        <v>2010</v>
      </c>
      <c r="D562" t="str">
        <f t="shared" si="129"/>
        <v/>
      </c>
    </row>
    <row r="563" spans="1:4" ht="40.5" x14ac:dyDescent="0.4">
      <c r="A563">
        <f t="shared" si="130"/>
        <v>23</v>
      </c>
      <c r="B563" t="str">
        <f t="shared" si="128"/>
        <v>Congo, Dem. Rep. of the</v>
      </c>
      <c r="C563">
        <f t="shared" si="131"/>
        <v>2011</v>
      </c>
      <c r="D563" t="str">
        <f t="shared" si="129"/>
        <v/>
      </c>
    </row>
    <row r="564" spans="1:4" ht="40.5" x14ac:dyDescent="0.4">
      <c r="A564">
        <f t="shared" si="130"/>
        <v>23</v>
      </c>
      <c r="B564" t="str">
        <f t="shared" si="128"/>
        <v>Congo, Dem. Rep. of the</v>
      </c>
      <c r="C564">
        <f t="shared" si="131"/>
        <v>2012</v>
      </c>
      <c r="D564" t="str">
        <f t="shared" si="129"/>
        <v/>
      </c>
    </row>
    <row r="565" spans="1:4" ht="40.5" x14ac:dyDescent="0.4">
      <c r="A565">
        <f t="shared" si="130"/>
        <v>23</v>
      </c>
      <c r="B565" t="str">
        <f t="shared" si="128"/>
        <v>Congo, Dem. Rep. of the</v>
      </c>
      <c r="C565">
        <f t="shared" si="131"/>
        <v>2013</v>
      </c>
      <c r="D565" t="str">
        <f t="shared" si="129"/>
        <v/>
      </c>
    </row>
    <row r="566" spans="1:4" ht="40.5" x14ac:dyDescent="0.4">
      <c r="A566">
        <f t="shared" si="130"/>
        <v>23</v>
      </c>
      <c r="B566" t="str">
        <f t="shared" si="128"/>
        <v>Congo, Dem. Rep. of the</v>
      </c>
      <c r="C566">
        <f t="shared" si="131"/>
        <v>2014</v>
      </c>
      <c r="D566" t="str">
        <f t="shared" si="129"/>
        <v/>
      </c>
    </row>
    <row r="567" spans="1:4" ht="40.5" x14ac:dyDescent="0.4">
      <c r="A567">
        <f t="shared" si="130"/>
        <v>23</v>
      </c>
      <c r="B567" t="str">
        <f t="shared" si="128"/>
        <v>Congo, Dem. Rep. of the</v>
      </c>
      <c r="C567">
        <f t="shared" si="131"/>
        <v>2015</v>
      </c>
      <c r="D567" t="str">
        <f t="shared" si="129"/>
        <v/>
      </c>
    </row>
    <row r="568" spans="1:4" ht="40.5" x14ac:dyDescent="0.4">
      <c r="A568">
        <f t="shared" si="130"/>
        <v>23</v>
      </c>
      <c r="B568" t="str">
        <f t="shared" si="128"/>
        <v>Congo, Dem. Rep. of the</v>
      </c>
      <c r="C568">
        <f t="shared" si="131"/>
        <v>2016</v>
      </c>
      <c r="D568" t="str">
        <f t="shared" si="129"/>
        <v/>
      </c>
    </row>
    <row r="569" spans="1:4" ht="40.5" x14ac:dyDescent="0.4">
      <c r="A569">
        <f t="shared" si="130"/>
        <v>23</v>
      </c>
      <c r="B569" t="str">
        <f t="shared" si="128"/>
        <v>Congo, Dem. Rep. of the</v>
      </c>
      <c r="C569">
        <f t="shared" si="131"/>
        <v>2017</v>
      </c>
      <c r="D569" t="str">
        <f t="shared" si="129"/>
        <v/>
      </c>
    </row>
    <row r="570" spans="1:4" ht="40.5" x14ac:dyDescent="0.4">
      <c r="A570">
        <f t="shared" si="130"/>
        <v>23</v>
      </c>
      <c r="B570" t="str">
        <f t="shared" si="128"/>
        <v>Congo, Dem. Rep. of the</v>
      </c>
      <c r="C570">
        <f t="shared" si="131"/>
        <v>2018</v>
      </c>
      <c r="D570" t="str">
        <f t="shared" si="129"/>
        <v/>
      </c>
    </row>
    <row r="571" spans="1:4" ht="40.5" x14ac:dyDescent="0.4">
      <c r="A571">
        <f t="shared" si="130"/>
        <v>23</v>
      </c>
      <c r="B571" t="str">
        <f t="shared" si="128"/>
        <v>Congo, Dem. Rep. of the</v>
      </c>
      <c r="C571">
        <f t="shared" si="131"/>
        <v>2019</v>
      </c>
      <c r="D571" t="str">
        <f t="shared" si="129"/>
        <v/>
      </c>
    </row>
    <row r="572" spans="1:4" ht="40.5" x14ac:dyDescent="0.4">
      <c r="A572">
        <f t="shared" si="130"/>
        <v>23</v>
      </c>
      <c r="B572" t="str">
        <f t="shared" si="128"/>
        <v>Congo, Dem. Rep. of the</v>
      </c>
      <c r="C572">
        <f t="shared" si="131"/>
        <v>2020</v>
      </c>
      <c r="D572" t="str">
        <f t="shared" si="129"/>
        <v/>
      </c>
    </row>
    <row r="573" spans="1:4" ht="40.5" x14ac:dyDescent="0.4">
      <c r="A573">
        <f t="shared" si="130"/>
        <v>23</v>
      </c>
      <c r="B573" t="str">
        <f t="shared" si="128"/>
        <v>Congo, Dem. Rep. of the</v>
      </c>
      <c r="C573">
        <f t="shared" si="131"/>
        <v>2021</v>
      </c>
      <c r="D573" t="str">
        <f t="shared" si="129"/>
        <v/>
      </c>
    </row>
    <row r="574" spans="1:4" ht="40.5" x14ac:dyDescent="0.4">
      <c r="A574">
        <f t="shared" si="130"/>
        <v>23</v>
      </c>
      <c r="B574" t="str">
        <f t="shared" si="128"/>
        <v>Congo, Dem. Rep. of the</v>
      </c>
      <c r="C574">
        <f t="shared" si="131"/>
        <v>2022</v>
      </c>
      <c r="D574" t="str">
        <f t="shared" si="129"/>
        <v/>
      </c>
    </row>
    <row r="575" spans="1:4" ht="40.5" x14ac:dyDescent="0.4">
      <c r="A575">
        <f t="shared" si="130"/>
        <v>23</v>
      </c>
      <c r="B575" t="str">
        <f t="shared" si="128"/>
        <v>Congo, Dem. Rep. of the</v>
      </c>
      <c r="C575">
        <f t="shared" si="131"/>
        <v>2023</v>
      </c>
      <c r="D575" t="str">
        <f t="shared" si="129"/>
        <v/>
      </c>
    </row>
    <row r="576" spans="1:4" ht="40.5" x14ac:dyDescent="0.4">
      <c r="A576">
        <f t="shared" si="130"/>
        <v>23</v>
      </c>
      <c r="B576" t="str">
        <f t="shared" si="128"/>
        <v>Congo, Dem. Rep. of the</v>
      </c>
      <c r="C576">
        <f t="shared" si="131"/>
        <v>2024</v>
      </c>
      <c r="D576" t="str">
        <f t="shared" si="129"/>
        <v/>
      </c>
    </row>
    <row r="577" spans="1:4" ht="27" x14ac:dyDescent="0.4">
      <c r="A577">
        <f t="shared" si="130"/>
        <v>24</v>
      </c>
      <c r="B577" t="str">
        <f t="shared" si="128"/>
        <v>Congo, Rep. of</v>
      </c>
      <c r="C577">
        <f t="shared" si="131"/>
        <v>2000</v>
      </c>
      <c r="D577">
        <f t="shared" si="129"/>
        <v>0</v>
      </c>
    </row>
    <row r="578" spans="1:4" ht="27" x14ac:dyDescent="0.4">
      <c r="A578">
        <f t="shared" si="130"/>
        <v>24</v>
      </c>
      <c r="B578" t="str">
        <f t="shared" si="128"/>
        <v>Congo, Rep. of</v>
      </c>
      <c r="C578">
        <f t="shared" si="131"/>
        <v>2001</v>
      </c>
      <c r="D578" t="str">
        <f t="shared" si="129"/>
        <v/>
      </c>
    </row>
    <row r="579" spans="1:4" ht="27" x14ac:dyDescent="0.4">
      <c r="A579">
        <f t="shared" si="130"/>
        <v>24</v>
      </c>
      <c r="B579" t="str">
        <f t="shared" ref="B579:B642" si="132">VLOOKUP(A579,$H$3:$I$95,2,FALSE)</f>
        <v>Congo, Rep. of</v>
      </c>
      <c r="C579">
        <f t="shared" si="131"/>
        <v>2002</v>
      </c>
      <c r="D579" t="str">
        <f t="shared" ref="D579:D642" si="133">VLOOKUP(C579,$DI$3:$GX$27,MATCH(B579,$DI$2:$GX$2,0),FALSE)</f>
        <v/>
      </c>
    </row>
    <row r="580" spans="1:4" ht="27" x14ac:dyDescent="0.4">
      <c r="A580">
        <f t="shared" si="130"/>
        <v>24</v>
      </c>
      <c r="B580" t="str">
        <f t="shared" si="132"/>
        <v>Congo, Rep. of</v>
      </c>
      <c r="C580">
        <f t="shared" si="131"/>
        <v>2003</v>
      </c>
      <c r="D580" t="str">
        <f t="shared" si="133"/>
        <v/>
      </c>
    </row>
    <row r="581" spans="1:4" ht="27" x14ac:dyDescent="0.4">
      <c r="A581">
        <f t="shared" si="130"/>
        <v>24</v>
      </c>
      <c r="B581" t="str">
        <f t="shared" si="132"/>
        <v>Congo, Rep. of</v>
      </c>
      <c r="C581">
        <f t="shared" si="131"/>
        <v>2004</v>
      </c>
      <c r="D581" t="str">
        <f t="shared" si="133"/>
        <v/>
      </c>
    </row>
    <row r="582" spans="1:4" ht="27" x14ac:dyDescent="0.4">
      <c r="A582">
        <f t="shared" si="130"/>
        <v>24</v>
      </c>
      <c r="B582" t="str">
        <f t="shared" si="132"/>
        <v>Congo, Rep. of</v>
      </c>
      <c r="C582">
        <f t="shared" si="131"/>
        <v>2005</v>
      </c>
      <c r="D582" t="str">
        <f t="shared" si="133"/>
        <v/>
      </c>
    </row>
    <row r="583" spans="1:4" ht="27" x14ac:dyDescent="0.4">
      <c r="A583">
        <f t="shared" si="130"/>
        <v>24</v>
      </c>
      <c r="B583" t="str">
        <f t="shared" si="132"/>
        <v>Congo, Rep. of</v>
      </c>
      <c r="C583">
        <f t="shared" si="131"/>
        <v>2006</v>
      </c>
      <c r="D583" t="str">
        <f t="shared" si="133"/>
        <v/>
      </c>
    </row>
    <row r="584" spans="1:4" ht="27" x14ac:dyDescent="0.4">
      <c r="A584">
        <f t="shared" si="130"/>
        <v>24</v>
      </c>
      <c r="B584" t="str">
        <f t="shared" si="132"/>
        <v>Congo, Rep. of</v>
      </c>
      <c r="C584">
        <f t="shared" si="131"/>
        <v>2007</v>
      </c>
      <c r="D584" t="str">
        <f t="shared" si="133"/>
        <v/>
      </c>
    </row>
    <row r="585" spans="1:4" ht="27" x14ac:dyDescent="0.4">
      <c r="A585">
        <f t="shared" si="130"/>
        <v>24</v>
      </c>
      <c r="B585" t="str">
        <f t="shared" si="132"/>
        <v>Congo, Rep. of</v>
      </c>
      <c r="C585">
        <f t="shared" si="131"/>
        <v>2008</v>
      </c>
      <c r="D585" t="str">
        <f t="shared" si="133"/>
        <v/>
      </c>
    </row>
    <row r="586" spans="1:4" ht="27" x14ac:dyDescent="0.4">
      <c r="A586">
        <f t="shared" si="130"/>
        <v>24</v>
      </c>
      <c r="B586" t="str">
        <f t="shared" si="132"/>
        <v>Congo, Rep. of</v>
      </c>
      <c r="C586">
        <f t="shared" si="131"/>
        <v>2009</v>
      </c>
      <c r="D586" t="str">
        <f t="shared" si="133"/>
        <v/>
      </c>
    </row>
    <row r="587" spans="1:4" ht="27" x14ac:dyDescent="0.4">
      <c r="A587">
        <f t="shared" si="130"/>
        <v>24</v>
      </c>
      <c r="B587" t="str">
        <f t="shared" si="132"/>
        <v>Congo, Rep. of</v>
      </c>
      <c r="C587">
        <f t="shared" si="131"/>
        <v>2010</v>
      </c>
      <c r="D587" t="str">
        <f t="shared" si="133"/>
        <v/>
      </c>
    </row>
    <row r="588" spans="1:4" ht="27" x14ac:dyDescent="0.4">
      <c r="A588">
        <f t="shared" si="130"/>
        <v>24</v>
      </c>
      <c r="B588" t="str">
        <f t="shared" si="132"/>
        <v>Congo, Rep. of</v>
      </c>
      <c r="C588">
        <f t="shared" si="131"/>
        <v>2011</v>
      </c>
      <c r="D588">
        <f t="shared" si="133"/>
        <v>-0.19751197445449709</v>
      </c>
    </row>
    <row r="589" spans="1:4" ht="27" x14ac:dyDescent="0.4">
      <c r="A589">
        <f t="shared" si="130"/>
        <v>24</v>
      </c>
      <c r="B589" t="str">
        <f t="shared" si="132"/>
        <v>Congo, Rep. of</v>
      </c>
      <c r="C589">
        <f t="shared" si="131"/>
        <v>2012</v>
      </c>
      <c r="D589">
        <f t="shared" si="133"/>
        <v>0.51612368399237329</v>
      </c>
    </row>
    <row r="590" spans="1:4" ht="27" x14ac:dyDescent="0.4">
      <c r="A590">
        <f t="shared" si="130"/>
        <v>24</v>
      </c>
      <c r="B590" t="str">
        <f t="shared" si="132"/>
        <v>Congo, Rep. of</v>
      </c>
      <c r="C590">
        <f t="shared" si="131"/>
        <v>2013</v>
      </c>
      <c r="D590">
        <f t="shared" si="133"/>
        <v>0.30854612061895126</v>
      </c>
    </row>
    <row r="591" spans="1:4" ht="27" x14ac:dyDescent="0.4">
      <c r="A591">
        <f t="shared" si="130"/>
        <v>24</v>
      </c>
      <c r="B591" t="str">
        <f t="shared" si="132"/>
        <v>Congo, Rep. of</v>
      </c>
      <c r="C591">
        <f t="shared" si="131"/>
        <v>2014</v>
      </c>
      <c r="D591">
        <f t="shared" si="133"/>
        <v>4.082400133712194E-2</v>
      </c>
    </row>
    <row r="592" spans="1:4" ht="27" x14ac:dyDescent="0.4">
      <c r="A592">
        <f t="shared" si="130"/>
        <v>24</v>
      </c>
      <c r="B592" t="str">
        <f t="shared" si="132"/>
        <v>Congo, Rep. of</v>
      </c>
      <c r="C592">
        <f t="shared" si="131"/>
        <v>2015</v>
      </c>
      <c r="D592">
        <f t="shared" si="133"/>
        <v>-2.0193504355855318E-2</v>
      </c>
    </row>
    <row r="593" spans="1:4" ht="27" x14ac:dyDescent="0.4">
      <c r="A593">
        <f t="shared" si="130"/>
        <v>24</v>
      </c>
      <c r="B593" t="str">
        <f t="shared" si="132"/>
        <v>Congo, Rep. of</v>
      </c>
      <c r="C593">
        <f t="shared" si="131"/>
        <v>2016</v>
      </c>
      <c r="D593">
        <f t="shared" si="133"/>
        <v>-0.12570679341145619</v>
      </c>
    </row>
    <row r="594" spans="1:4" ht="27" x14ac:dyDescent="0.4">
      <c r="A594">
        <f t="shared" si="130"/>
        <v>24</v>
      </c>
      <c r="B594" t="str">
        <f t="shared" si="132"/>
        <v>Congo, Rep. of</v>
      </c>
      <c r="C594">
        <f t="shared" si="131"/>
        <v>2017</v>
      </c>
      <c r="D594">
        <f t="shared" si="133"/>
        <v>-0.52694723029337331</v>
      </c>
    </row>
    <row r="595" spans="1:4" ht="27" x14ac:dyDescent="0.4">
      <c r="A595">
        <f t="shared" si="130"/>
        <v>24</v>
      </c>
      <c r="B595" t="str">
        <f t="shared" si="132"/>
        <v>Congo, Rep. of</v>
      </c>
      <c r="C595">
        <f t="shared" si="131"/>
        <v>2018</v>
      </c>
      <c r="D595">
        <f t="shared" si="133"/>
        <v>-0.27194372894788987</v>
      </c>
    </row>
    <row r="596" spans="1:4" ht="27" x14ac:dyDescent="0.4">
      <c r="A596">
        <f t="shared" si="130"/>
        <v>24</v>
      </c>
      <c r="B596" t="str">
        <f t="shared" si="132"/>
        <v>Congo, Rep. of</v>
      </c>
      <c r="C596">
        <f t="shared" si="131"/>
        <v>2019</v>
      </c>
      <c r="D596">
        <f t="shared" si="133"/>
        <v>0.15008844740781058</v>
      </c>
    </row>
    <row r="597" spans="1:4" ht="27" x14ac:dyDescent="0.4">
      <c r="A597">
        <f t="shared" si="130"/>
        <v>24</v>
      </c>
      <c r="B597" t="str">
        <f t="shared" si="132"/>
        <v>Congo, Rep. of</v>
      </c>
      <c r="C597">
        <f t="shared" si="131"/>
        <v>2020</v>
      </c>
      <c r="D597">
        <f t="shared" si="133"/>
        <v>1.4771651680075721</v>
      </c>
    </row>
    <row r="598" spans="1:4" ht="27" x14ac:dyDescent="0.4">
      <c r="A598">
        <f t="shared" si="130"/>
        <v>24</v>
      </c>
      <c r="B598" t="str">
        <f t="shared" si="132"/>
        <v>Congo, Rep. of</v>
      </c>
      <c r="C598">
        <f t="shared" si="131"/>
        <v>2021</v>
      </c>
      <c r="D598">
        <f t="shared" si="133"/>
        <v>0.69613602712900602</v>
      </c>
    </row>
    <row r="599" spans="1:4" ht="27" x14ac:dyDescent="0.4">
      <c r="A599">
        <f t="shared" si="130"/>
        <v>24</v>
      </c>
      <c r="B599" t="str">
        <f t="shared" si="132"/>
        <v>Congo, Rep. of</v>
      </c>
      <c r="C599">
        <f t="shared" si="131"/>
        <v>2022</v>
      </c>
      <c r="D599">
        <f t="shared" si="133"/>
        <v>0.23217503942329354</v>
      </c>
    </row>
    <row r="600" spans="1:4" ht="27" x14ac:dyDescent="0.4">
      <c r="A600">
        <f t="shared" si="130"/>
        <v>24</v>
      </c>
      <c r="B600" t="str">
        <f t="shared" si="132"/>
        <v>Congo, Rep. of</v>
      </c>
      <c r="C600">
        <f t="shared" si="131"/>
        <v>2023</v>
      </c>
      <c r="D600">
        <f t="shared" si="133"/>
        <v>-6.1407317686313023E-2</v>
      </c>
    </row>
    <row r="601" spans="1:4" ht="27" x14ac:dyDescent="0.4">
      <c r="A601">
        <f t="shared" si="130"/>
        <v>24</v>
      </c>
      <c r="B601" t="str">
        <f t="shared" si="132"/>
        <v>Congo, Rep. of</v>
      </c>
      <c r="C601">
        <f t="shared" si="131"/>
        <v>2024</v>
      </c>
      <c r="D601">
        <f t="shared" si="133"/>
        <v>-1</v>
      </c>
    </row>
    <row r="602" spans="1:4" x14ac:dyDescent="0.4">
      <c r="A602">
        <f t="shared" si="130"/>
        <v>25</v>
      </c>
      <c r="B602" t="str">
        <f t="shared" si="132"/>
        <v>Costa Rica</v>
      </c>
      <c r="C602">
        <f t="shared" si="131"/>
        <v>2000</v>
      </c>
      <c r="D602">
        <f t="shared" si="133"/>
        <v>0</v>
      </c>
    </row>
    <row r="603" spans="1:4" x14ac:dyDescent="0.4">
      <c r="A603">
        <f t="shared" si="130"/>
        <v>25</v>
      </c>
      <c r="B603" t="str">
        <f t="shared" si="132"/>
        <v>Costa Rica</v>
      </c>
      <c r="C603">
        <f t="shared" si="131"/>
        <v>2001</v>
      </c>
      <c r="D603" t="str">
        <f t="shared" si="133"/>
        <v/>
      </c>
    </row>
    <row r="604" spans="1:4" x14ac:dyDescent="0.4">
      <c r="A604">
        <f t="shared" ref="A604:A624" si="134">A579+1</f>
        <v>25</v>
      </c>
      <c r="B604" t="str">
        <f t="shared" si="132"/>
        <v>Costa Rica</v>
      </c>
      <c r="C604">
        <f t="shared" ref="C604:C624" si="135">C579</f>
        <v>2002</v>
      </c>
      <c r="D604" t="str">
        <f t="shared" si="133"/>
        <v/>
      </c>
    </row>
    <row r="605" spans="1:4" x14ac:dyDescent="0.4">
      <c r="A605">
        <f t="shared" si="134"/>
        <v>25</v>
      </c>
      <c r="B605" t="str">
        <f t="shared" si="132"/>
        <v>Costa Rica</v>
      </c>
      <c r="C605">
        <f t="shared" si="135"/>
        <v>2003</v>
      </c>
      <c r="D605" t="str">
        <f t="shared" si="133"/>
        <v/>
      </c>
    </row>
    <row r="606" spans="1:4" x14ac:dyDescent="0.4">
      <c r="A606">
        <f t="shared" si="134"/>
        <v>25</v>
      </c>
      <c r="B606" t="str">
        <f t="shared" si="132"/>
        <v>Costa Rica</v>
      </c>
      <c r="C606">
        <f t="shared" si="135"/>
        <v>2004</v>
      </c>
      <c r="D606" t="str">
        <f t="shared" si="133"/>
        <v/>
      </c>
    </row>
    <row r="607" spans="1:4" x14ac:dyDescent="0.4">
      <c r="A607">
        <f t="shared" si="134"/>
        <v>25</v>
      </c>
      <c r="B607" t="str">
        <f t="shared" si="132"/>
        <v>Costa Rica</v>
      </c>
      <c r="C607">
        <f t="shared" si="135"/>
        <v>2005</v>
      </c>
      <c r="D607" t="str">
        <f t="shared" si="133"/>
        <v/>
      </c>
    </row>
    <row r="608" spans="1:4" x14ac:dyDescent="0.4">
      <c r="A608">
        <f t="shared" si="134"/>
        <v>25</v>
      </c>
      <c r="B608" t="str">
        <f t="shared" si="132"/>
        <v>Costa Rica</v>
      </c>
      <c r="C608">
        <f t="shared" si="135"/>
        <v>2006</v>
      </c>
      <c r="D608" t="str">
        <f t="shared" si="133"/>
        <v/>
      </c>
    </row>
    <row r="609" spans="1:4" x14ac:dyDescent="0.4">
      <c r="A609">
        <f t="shared" si="134"/>
        <v>25</v>
      </c>
      <c r="B609" t="str">
        <f t="shared" si="132"/>
        <v>Costa Rica</v>
      </c>
      <c r="C609">
        <f t="shared" si="135"/>
        <v>2007</v>
      </c>
      <c r="D609" t="str">
        <f t="shared" si="133"/>
        <v/>
      </c>
    </row>
    <row r="610" spans="1:4" x14ac:dyDescent="0.4">
      <c r="A610">
        <f t="shared" si="134"/>
        <v>25</v>
      </c>
      <c r="B610" t="str">
        <f t="shared" si="132"/>
        <v>Costa Rica</v>
      </c>
      <c r="C610">
        <f t="shared" si="135"/>
        <v>2008</v>
      </c>
      <c r="D610" t="str">
        <f t="shared" si="133"/>
        <v/>
      </c>
    </row>
    <row r="611" spans="1:4" x14ac:dyDescent="0.4">
      <c r="A611">
        <f t="shared" si="134"/>
        <v>25</v>
      </c>
      <c r="B611" t="str">
        <f t="shared" si="132"/>
        <v>Costa Rica</v>
      </c>
      <c r="C611">
        <f t="shared" si="135"/>
        <v>2009</v>
      </c>
      <c r="D611">
        <f t="shared" si="133"/>
        <v>0.1086166958638175</v>
      </c>
    </row>
    <row r="612" spans="1:4" x14ac:dyDescent="0.4">
      <c r="A612">
        <f t="shared" si="134"/>
        <v>25</v>
      </c>
      <c r="B612" t="str">
        <f t="shared" si="132"/>
        <v>Costa Rica</v>
      </c>
      <c r="C612">
        <f t="shared" si="135"/>
        <v>2010</v>
      </c>
      <c r="D612">
        <f t="shared" si="133"/>
        <v>0.15418988182807647</v>
      </c>
    </row>
    <row r="613" spans="1:4" x14ac:dyDescent="0.4">
      <c r="A613">
        <f t="shared" si="134"/>
        <v>25</v>
      </c>
      <c r="B613" t="str">
        <f t="shared" si="132"/>
        <v>Costa Rica</v>
      </c>
      <c r="C613">
        <f t="shared" si="135"/>
        <v>2011</v>
      </c>
      <c r="D613">
        <f t="shared" si="133"/>
        <v>0.15538142301610236</v>
      </c>
    </row>
    <row r="614" spans="1:4" x14ac:dyDescent="0.4">
      <c r="A614">
        <f t="shared" si="134"/>
        <v>25</v>
      </c>
      <c r="B614" t="str">
        <f t="shared" si="132"/>
        <v>Costa Rica</v>
      </c>
      <c r="C614">
        <f t="shared" si="135"/>
        <v>2012</v>
      </c>
      <c r="D614">
        <f t="shared" si="133"/>
        <v>8.1069754556660767E-2</v>
      </c>
    </row>
    <row r="615" spans="1:4" x14ac:dyDescent="0.4">
      <c r="A615">
        <f t="shared" si="134"/>
        <v>25</v>
      </c>
      <c r="B615" t="str">
        <f t="shared" si="132"/>
        <v>Costa Rica</v>
      </c>
      <c r="C615">
        <f t="shared" si="135"/>
        <v>2013</v>
      </c>
      <c r="D615">
        <f t="shared" si="133"/>
        <v>8.3119823350813915E-2</v>
      </c>
    </row>
    <row r="616" spans="1:4" x14ac:dyDescent="0.4">
      <c r="A616">
        <f t="shared" si="134"/>
        <v>25</v>
      </c>
      <c r="B616" t="str">
        <f t="shared" si="132"/>
        <v>Costa Rica</v>
      </c>
      <c r="C616">
        <f t="shared" si="135"/>
        <v>2014</v>
      </c>
      <c r="D616">
        <f t="shared" si="133"/>
        <v>0.14791652597122029</v>
      </c>
    </row>
    <row r="617" spans="1:4" x14ac:dyDescent="0.4">
      <c r="A617">
        <f t="shared" si="134"/>
        <v>25</v>
      </c>
      <c r="B617" t="str">
        <f t="shared" si="132"/>
        <v>Costa Rica</v>
      </c>
      <c r="C617">
        <f t="shared" si="135"/>
        <v>2015</v>
      </c>
      <c r="D617">
        <f t="shared" si="133"/>
        <v>0.13877294734513201</v>
      </c>
    </row>
    <row r="618" spans="1:4" x14ac:dyDescent="0.4">
      <c r="A618">
        <f t="shared" si="134"/>
        <v>25</v>
      </c>
      <c r="B618" t="str">
        <f t="shared" si="132"/>
        <v>Costa Rica</v>
      </c>
      <c r="C618">
        <f t="shared" si="135"/>
        <v>2016</v>
      </c>
      <c r="D618">
        <f t="shared" si="133"/>
        <v>0.11377015170431082</v>
      </c>
    </row>
    <row r="619" spans="1:4" x14ac:dyDescent="0.4">
      <c r="A619">
        <f t="shared" si="134"/>
        <v>25</v>
      </c>
      <c r="B619" t="str">
        <f t="shared" si="132"/>
        <v>Costa Rica</v>
      </c>
      <c r="C619">
        <f t="shared" si="135"/>
        <v>2017</v>
      </c>
      <c r="D619">
        <f t="shared" si="133"/>
        <v>6.7036490149290584E-2</v>
      </c>
    </row>
    <row r="620" spans="1:4" x14ac:dyDescent="0.4">
      <c r="A620">
        <f t="shared" si="134"/>
        <v>25</v>
      </c>
      <c r="B620" t="str">
        <f t="shared" si="132"/>
        <v>Costa Rica</v>
      </c>
      <c r="C620">
        <f t="shared" si="135"/>
        <v>2018</v>
      </c>
      <c r="D620">
        <f t="shared" si="133"/>
        <v>4.4686558060589077E-2</v>
      </c>
    </row>
    <row r="621" spans="1:4" x14ac:dyDescent="0.4">
      <c r="A621">
        <f t="shared" si="134"/>
        <v>25</v>
      </c>
      <c r="B621" t="str">
        <f t="shared" si="132"/>
        <v>Costa Rica</v>
      </c>
      <c r="C621">
        <f t="shared" si="135"/>
        <v>2019</v>
      </c>
      <c r="D621">
        <f t="shared" si="133"/>
        <v>3.4441658254998453E-2</v>
      </c>
    </row>
    <row r="622" spans="1:4" x14ac:dyDescent="0.4">
      <c r="A622">
        <f t="shared" si="134"/>
        <v>25</v>
      </c>
      <c r="B622" t="str">
        <f t="shared" si="132"/>
        <v>Costa Rica</v>
      </c>
      <c r="C622">
        <f t="shared" si="135"/>
        <v>2020</v>
      </c>
      <c r="D622">
        <f t="shared" si="133"/>
        <v>6.7916509725421959E-2</v>
      </c>
    </row>
    <row r="623" spans="1:4" x14ac:dyDescent="0.4">
      <c r="A623">
        <f t="shared" si="134"/>
        <v>25</v>
      </c>
      <c r="B623" t="str">
        <f t="shared" si="132"/>
        <v>Costa Rica</v>
      </c>
      <c r="C623">
        <f t="shared" si="135"/>
        <v>2021</v>
      </c>
      <c r="D623">
        <f t="shared" si="133"/>
        <v>3.4995102232349362E-2</v>
      </c>
    </row>
    <row r="624" spans="1:4" x14ac:dyDescent="0.4">
      <c r="A624">
        <f t="shared" si="134"/>
        <v>25</v>
      </c>
      <c r="B624" t="str">
        <f t="shared" si="132"/>
        <v>Costa Rica</v>
      </c>
      <c r="C624">
        <f t="shared" si="135"/>
        <v>2022</v>
      </c>
      <c r="D624">
        <f t="shared" si="133"/>
        <v>1.1868798037945716E-2</v>
      </c>
    </row>
    <row r="625" spans="1:4" x14ac:dyDescent="0.4">
      <c r="A625">
        <f>A600+1</f>
        <v>25</v>
      </c>
      <c r="B625" t="str">
        <f t="shared" si="132"/>
        <v>Costa Rica</v>
      </c>
      <c r="C625">
        <f>C600</f>
        <v>2023</v>
      </c>
      <c r="D625">
        <f t="shared" si="133"/>
        <v>-2.8730380341044692E-2</v>
      </c>
    </row>
    <row r="626" spans="1:4" x14ac:dyDescent="0.4">
      <c r="A626">
        <f t="shared" ref="A626:A689" si="136">A601+1</f>
        <v>25</v>
      </c>
      <c r="B626" t="str">
        <f t="shared" si="132"/>
        <v>Costa Rica</v>
      </c>
      <c r="C626">
        <f t="shared" ref="C626:C689" si="137">C601</f>
        <v>2024</v>
      </c>
      <c r="D626">
        <f t="shared" si="133"/>
        <v>-1</v>
      </c>
    </row>
    <row r="627" spans="1:4" ht="67.5" x14ac:dyDescent="0.4">
      <c r="A627">
        <f t="shared" si="136"/>
        <v>26</v>
      </c>
      <c r="B627" t="str">
        <f t="shared" si="132"/>
        <v>Curaçao, Kingdom of the Netherlands</v>
      </c>
      <c r="C627">
        <f t="shared" si="137"/>
        <v>2000</v>
      </c>
      <c r="D627">
        <f t="shared" si="133"/>
        <v>0</v>
      </c>
    </row>
    <row r="628" spans="1:4" ht="67.5" x14ac:dyDescent="0.4">
      <c r="A628">
        <f t="shared" si="136"/>
        <v>26</v>
      </c>
      <c r="B628" t="str">
        <f t="shared" si="132"/>
        <v>Curaçao, Kingdom of the Netherlands</v>
      </c>
      <c r="C628">
        <f t="shared" si="137"/>
        <v>2001</v>
      </c>
      <c r="D628" t="str">
        <f t="shared" si="133"/>
        <v/>
      </c>
    </row>
    <row r="629" spans="1:4" ht="67.5" x14ac:dyDescent="0.4">
      <c r="A629">
        <f t="shared" si="136"/>
        <v>26</v>
      </c>
      <c r="B629" t="str">
        <f t="shared" si="132"/>
        <v>Curaçao, Kingdom of the Netherlands</v>
      </c>
      <c r="C629">
        <f t="shared" si="137"/>
        <v>2002</v>
      </c>
      <c r="D629" t="str">
        <f t="shared" si="133"/>
        <v/>
      </c>
    </row>
    <row r="630" spans="1:4" ht="67.5" x14ac:dyDescent="0.4">
      <c r="A630">
        <f t="shared" si="136"/>
        <v>26</v>
      </c>
      <c r="B630" t="str">
        <f t="shared" si="132"/>
        <v>Curaçao, Kingdom of the Netherlands</v>
      </c>
      <c r="C630">
        <f t="shared" si="137"/>
        <v>2003</v>
      </c>
      <c r="D630" t="str">
        <f t="shared" si="133"/>
        <v/>
      </c>
    </row>
    <row r="631" spans="1:4" ht="67.5" x14ac:dyDescent="0.4">
      <c r="A631">
        <f t="shared" si="136"/>
        <v>26</v>
      </c>
      <c r="B631" t="str">
        <f t="shared" si="132"/>
        <v>Curaçao, Kingdom of the Netherlands</v>
      </c>
      <c r="C631">
        <f t="shared" si="137"/>
        <v>2004</v>
      </c>
      <c r="D631" t="str">
        <f t="shared" si="133"/>
        <v/>
      </c>
    </row>
    <row r="632" spans="1:4" ht="67.5" x14ac:dyDescent="0.4">
      <c r="A632">
        <f t="shared" si="136"/>
        <v>26</v>
      </c>
      <c r="B632" t="str">
        <f t="shared" si="132"/>
        <v>Curaçao, Kingdom of the Netherlands</v>
      </c>
      <c r="C632">
        <f t="shared" si="137"/>
        <v>2005</v>
      </c>
      <c r="D632" t="str">
        <f t="shared" si="133"/>
        <v/>
      </c>
    </row>
    <row r="633" spans="1:4" ht="67.5" x14ac:dyDescent="0.4">
      <c r="A633">
        <f t="shared" si="136"/>
        <v>26</v>
      </c>
      <c r="B633" t="str">
        <f t="shared" si="132"/>
        <v>Curaçao, Kingdom of the Netherlands</v>
      </c>
      <c r="C633">
        <f t="shared" si="137"/>
        <v>2006</v>
      </c>
      <c r="D633" t="str">
        <f t="shared" si="133"/>
        <v/>
      </c>
    </row>
    <row r="634" spans="1:4" ht="67.5" x14ac:dyDescent="0.4">
      <c r="A634">
        <f t="shared" si="136"/>
        <v>26</v>
      </c>
      <c r="B634" t="str">
        <f t="shared" si="132"/>
        <v>Curaçao, Kingdom of the Netherlands</v>
      </c>
      <c r="C634">
        <f t="shared" si="137"/>
        <v>2007</v>
      </c>
      <c r="D634" t="str">
        <f t="shared" si="133"/>
        <v/>
      </c>
    </row>
    <row r="635" spans="1:4" ht="67.5" x14ac:dyDescent="0.4">
      <c r="A635">
        <f t="shared" si="136"/>
        <v>26</v>
      </c>
      <c r="B635" t="str">
        <f t="shared" si="132"/>
        <v>Curaçao, Kingdom of the Netherlands</v>
      </c>
      <c r="C635">
        <f t="shared" si="137"/>
        <v>2008</v>
      </c>
      <c r="D635" t="str">
        <f t="shared" si="133"/>
        <v/>
      </c>
    </row>
    <row r="636" spans="1:4" ht="67.5" x14ac:dyDescent="0.4">
      <c r="A636">
        <f t="shared" si="136"/>
        <v>26</v>
      </c>
      <c r="B636" t="str">
        <f t="shared" si="132"/>
        <v>Curaçao, Kingdom of the Netherlands</v>
      </c>
      <c r="C636">
        <f t="shared" si="137"/>
        <v>2009</v>
      </c>
      <c r="D636" t="str">
        <f t="shared" si="133"/>
        <v/>
      </c>
    </row>
    <row r="637" spans="1:4" ht="67.5" x14ac:dyDescent="0.4">
      <c r="A637">
        <f t="shared" si="136"/>
        <v>26</v>
      </c>
      <c r="B637" t="str">
        <f t="shared" si="132"/>
        <v>Curaçao, Kingdom of the Netherlands</v>
      </c>
      <c r="C637">
        <f t="shared" si="137"/>
        <v>2010</v>
      </c>
      <c r="D637" t="str">
        <f t="shared" si="133"/>
        <v/>
      </c>
    </row>
    <row r="638" spans="1:4" ht="67.5" x14ac:dyDescent="0.4">
      <c r="A638">
        <f t="shared" si="136"/>
        <v>26</v>
      </c>
      <c r="B638" t="str">
        <f t="shared" si="132"/>
        <v>Curaçao, Kingdom of the Netherlands</v>
      </c>
      <c r="C638">
        <f t="shared" si="137"/>
        <v>2011</v>
      </c>
      <c r="D638" t="str">
        <f t="shared" si="133"/>
        <v/>
      </c>
    </row>
    <row r="639" spans="1:4" ht="67.5" x14ac:dyDescent="0.4">
      <c r="A639">
        <f t="shared" si="136"/>
        <v>26</v>
      </c>
      <c r="B639" t="str">
        <f t="shared" si="132"/>
        <v>Curaçao, Kingdom of the Netherlands</v>
      </c>
      <c r="C639">
        <f t="shared" si="137"/>
        <v>2012</v>
      </c>
      <c r="D639" t="str">
        <f t="shared" si="133"/>
        <v/>
      </c>
    </row>
    <row r="640" spans="1:4" ht="67.5" x14ac:dyDescent="0.4">
      <c r="A640">
        <f t="shared" si="136"/>
        <v>26</v>
      </c>
      <c r="B640" t="str">
        <f t="shared" si="132"/>
        <v>Curaçao, Kingdom of the Netherlands</v>
      </c>
      <c r="C640">
        <f t="shared" si="137"/>
        <v>2013</v>
      </c>
      <c r="D640" t="str">
        <f t="shared" si="133"/>
        <v/>
      </c>
    </row>
    <row r="641" spans="1:4" ht="67.5" x14ac:dyDescent="0.4">
      <c r="A641">
        <f t="shared" si="136"/>
        <v>26</v>
      </c>
      <c r="B641" t="str">
        <f t="shared" si="132"/>
        <v>Curaçao, Kingdom of the Netherlands</v>
      </c>
      <c r="C641">
        <f t="shared" si="137"/>
        <v>2014</v>
      </c>
      <c r="D641" t="str">
        <f t="shared" si="133"/>
        <v/>
      </c>
    </row>
    <row r="642" spans="1:4" ht="67.5" x14ac:dyDescent="0.4">
      <c r="A642">
        <f t="shared" si="136"/>
        <v>26</v>
      </c>
      <c r="B642" t="str">
        <f t="shared" si="132"/>
        <v>Curaçao, Kingdom of the Netherlands</v>
      </c>
      <c r="C642">
        <f t="shared" si="137"/>
        <v>2015</v>
      </c>
      <c r="D642" t="str">
        <f t="shared" si="133"/>
        <v/>
      </c>
    </row>
    <row r="643" spans="1:4" ht="67.5" x14ac:dyDescent="0.4">
      <c r="A643">
        <f t="shared" si="136"/>
        <v>26</v>
      </c>
      <c r="B643" t="str">
        <f t="shared" ref="B643:B706" si="138">VLOOKUP(A643,$H$3:$I$95,2,FALSE)</f>
        <v>Curaçao, Kingdom of the Netherlands</v>
      </c>
      <c r="C643">
        <f t="shared" si="137"/>
        <v>2016</v>
      </c>
      <c r="D643" t="str">
        <f t="shared" ref="D643:D706" si="139">VLOOKUP(C643,$DI$3:$GX$27,MATCH(B643,$DI$2:$GX$2,0),FALSE)</f>
        <v/>
      </c>
    </row>
    <row r="644" spans="1:4" ht="67.5" x14ac:dyDescent="0.4">
      <c r="A644">
        <f t="shared" si="136"/>
        <v>26</v>
      </c>
      <c r="B644" t="str">
        <f t="shared" si="138"/>
        <v>Curaçao, Kingdom of the Netherlands</v>
      </c>
      <c r="C644">
        <f t="shared" si="137"/>
        <v>2017</v>
      </c>
      <c r="D644" t="str">
        <f t="shared" si="139"/>
        <v/>
      </c>
    </row>
    <row r="645" spans="1:4" ht="67.5" x14ac:dyDescent="0.4">
      <c r="A645">
        <f t="shared" si="136"/>
        <v>26</v>
      </c>
      <c r="B645" t="str">
        <f t="shared" si="138"/>
        <v>Curaçao, Kingdom of the Netherlands</v>
      </c>
      <c r="C645">
        <f t="shared" si="137"/>
        <v>2018</v>
      </c>
      <c r="D645" t="str">
        <f t="shared" si="139"/>
        <v/>
      </c>
    </row>
    <row r="646" spans="1:4" ht="67.5" x14ac:dyDescent="0.4">
      <c r="A646">
        <f t="shared" si="136"/>
        <v>26</v>
      </c>
      <c r="B646" t="str">
        <f t="shared" si="138"/>
        <v>Curaçao, Kingdom of the Netherlands</v>
      </c>
      <c r="C646">
        <f t="shared" si="137"/>
        <v>2019</v>
      </c>
      <c r="D646">
        <f t="shared" si="139"/>
        <v>8.4690859401590934E-2</v>
      </c>
    </row>
    <row r="647" spans="1:4" ht="67.5" x14ac:dyDescent="0.4">
      <c r="A647">
        <f t="shared" si="136"/>
        <v>26</v>
      </c>
      <c r="B647" t="str">
        <f t="shared" si="138"/>
        <v>Curaçao, Kingdom of the Netherlands</v>
      </c>
      <c r="C647">
        <f t="shared" si="137"/>
        <v>2020</v>
      </c>
      <c r="D647">
        <f t="shared" si="139"/>
        <v>5.7196225514937415E-2</v>
      </c>
    </row>
    <row r="648" spans="1:4" ht="67.5" x14ac:dyDescent="0.4">
      <c r="A648">
        <f t="shared" si="136"/>
        <v>26</v>
      </c>
      <c r="B648" t="str">
        <f t="shared" si="138"/>
        <v>Curaçao, Kingdom of the Netherlands</v>
      </c>
      <c r="C648">
        <f t="shared" si="137"/>
        <v>2021</v>
      </c>
      <c r="D648">
        <f t="shared" si="139"/>
        <v>-2.5398579267728816E-2</v>
      </c>
    </row>
    <row r="649" spans="1:4" ht="67.5" x14ac:dyDescent="0.4">
      <c r="A649">
        <f t="shared" si="136"/>
        <v>26</v>
      </c>
      <c r="B649" t="str">
        <f t="shared" si="138"/>
        <v>Curaçao, Kingdom of the Netherlands</v>
      </c>
      <c r="C649">
        <f t="shared" si="137"/>
        <v>2022</v>
      </c>
      <c r="D649">
        <f t="shared" si="139"/>
        <v>-5.1072675224483888E-4</v>
      </c>
    </row>
    <row r="650" spans="1:4" ht="67.5" x14ac:dyDescent="0.4">
      <c r="A650">
        <f t="shared" si="136"/>
        <v>26</v>
      </c>
      <c r="B650" t="str">
        <f t="shared" si="138"/>
        <v>Curaçao, Kingdom of the Netherlands</v>
      </c>
      <c r="C650">
        <f t="shared" si="137"/>
        <v>2023</v>
      </c>
      <c r="D650">
        <f t="shared" si="139"/>
        <v>-1</v>
      </c>
    </row>
    <row r="651" spans="1:4" ht="67.5" x14ac:dyDescent="0.4">
      <c r="A651">
        <f t="shared" si="136"/>
        <v>26</v>
      </c>
      <c r="B651" t="str">
        <f t="shared" si="138"/>
        <v>Curaçao, Kingdom of the Netherlands</v>
      </c>
      <c r="C651">
        <f t="shared" si="137"/>
        <v>2024</v>
      </c>
      <c r="D651" t="str">
        <f t="shared" si="139"/>
        <v/>
      </c>
    </row>
    <row r="652" spans="1:4" ht="27" x14ac:dyDescent="0.4">
      <c r="A652">
        <f t="shared" si="136"/>
        <v>27</v>
      </c>
      <c r="B652" t="str">
        <f t="shared" si="138"/>
        <v>Czech Rep.</v>
      </c>
      <c r="C652">
        <f t="shared" si="137"/>
        <v>2000</v>
      </c>
      <c r="D652">
        <f t="shared" si="139"/>
        <v>0</v>
      </c>
    </row>
    <row r="653" spans="1:4" ht="27" x14ac:dyDescent="0.4">
      <c r="A653">
        <f t="shared" si="136"/>
        <v>27</v>
      </c>
      <c r="B653" t="str">
        <f t="shared" si="138"/>
        <v>Czech Rep.</v>
      </c>
      <c r="C653">
        <f t="shared" si="137"/>
        <v>2001</v>
      </c>
      <c r="D653" t="str">
        <f t="shared" si="139"/>
        <v/>
      </c>
    </row>
    <row r="654" spans="1:4" ht="27" x14ac:dyDescent="0.4">
      <c r="A654">
        <f t="shared" si="136"/>
        <v>27</v>
      </c>
      <c r="B654" t="str">
        <f t="shared" si="138"/>
        <v>Czech Rep.</v>
      </c>
      <c r="C654">
        <f t="shared" si="137"/>
        <v>2002</v>
      </c>
      <c r="D654" t="str">
        <f t="shared" si="139"/>
        <v/>
      </c>
    </row>
    <row r="655" spans="1:4" ht="27" x14ac:dyDescent="0.4">
      <c r="A655">
        <f t="shared" si="136"/>
        <v>27</v>
      </c>
      <c r="B655" t="str">
        <f t="shared" si="138"/>
        <v>Czech Rep.</v>
      </c>
      <c r="C655">
        <f t="shared" si="137"/>
        <v>2003</v>
      </c>
      <c r="D655" t="str">
        <f t="shared" si="139"/>
        <v/>
      </c>
    </row>
    <row r="656" spans="1:4" ht="27" x14ac:dyDescent="0.4">
      <c r="A656">
        <f t="shared" si="136"/>
        <v>27</v>
      </c>
      <c r="B656" t="str">
        <f t="shared" si="138"/>
        <v>Czech Rep.</v>
      </c>
      <c r="C656">
        <f t="shared" si="137"/>
        <v>2004</v>
      </c>
      <c r="D656" t="str">
        <f t="shared" si="139"/>
        <v/>
      </c>
    </row>
    <row r="657" spans="1:4" ht="27" x14ac:dyDescent="0.4">
      <c r="A657">
        <f t="shared" si="136"/>
        <v>27</v>
      </c>
      <c r="B657" t="str">
        <f t="shared" si="138"/>
        <v>Czech Rep.</v>
      </c>
      <c r="C657">
        <f t="shared" si="137"/>
        <v>2005</v>
      </c>
      <c r="D657" t="str">
        <f t="shared" si="139"/>
        <v/>
      </c>
    </row>
    <row r="658" spans="1:4" ht="27" x14ac:dyDescent="0.4">
      <c r="A658">
        <f t="shared" si="136"/>
        <v>27</v>
      </c>
      <c r="B658" t="str">
        <f t="shared" si="138"/>
        <v>Czech Rep.</v>
      </c>
      <c r="C658">
        <f t="shared" si="137"/>
        <v>2006</v>
      </c>
      <c r="D658" t="str">
        <f t="shared" si="139"/>
        <v/>
      </c>
    </row>
    <row r="659" spans="1:4" ht="27" x14ac:dyDescent="0.4">
      <c r="A659">
        <f t="shared" si="136"/>
        <v>27</v>
      </c>
      <c r="B659" t="str">
        <f t="shared" si="138"/>
        <v>Czech Rep.</v>
      </c>
      <c r="C659">
        <f t="shared" si="137"/>
        <v>2007</v>
      </c>
      <c r="D659" t="str">
        <f t="shared" si="139"/>
        <v/>
      </c>
    </row>
    <row r="660" spans="1:4" ht="27" x14ac:dyDescent="0.4">
      <c r="A660">
        <f t="shared" si="136"/>
        <v>27</v>
      </c>
      <c r="B660" t="str">
        <f t="shared" si="138"/>
        <v>Czech Rep.</v>
      </c>
      <c r="C660">
        <f t="shared" si="137"/>
        <v>2008</v>
      </c>
      <c r="D660" t="str">
        <f t="shared" si="139"/>
        <v/>
      </c>
    </row>
    <row r="661" spans="1:4" ht="27" x14ac:dyDescent="0.4">
      <c r="A661">
        <f t="shared" si="136"/>
        <v>27</v>
      </c>
      <c r="B661" t="str">
        <f t="shared" si="138"/>
        <v>Czech Rep.</v>
      </c>
      <c r="C661">
        <f t="shared" si="137"/>
        <v>2009</v>
      </c>
      <c r="D661" t="str">
        <f t="shared" si="139"/>
        <v/>
      </c>
    </row>
    <row r="662" spans="1:4" ht="27" x14ac:dyDescent="0.4">
      <c r="A662">
        <f t="shared" si="136"/>
        <v>27</v>
      </c>
      <c r="B662" t="str">
        <f t="shared" si="138"/>
        <v>Czech Rep.</v>
      </c>
      <c r="C662">
        <f t="shared" si="137"/>
        <v>2010</v>
      </c>
      <c r="D662" t="str">
        <f t="shared" si="139"/>
        <v/>
      </c>
    </row>
    <row r="663" spans="1:4" ht="27" x14ac:dyDescent="0.4">
      <c r="A663">
        <f t="shared" si="136"/>
        <v>27</v>
      </c>
      <c r="B663" t="str">
        <f t="shared" si="138"/>
        <v>Czech Rep.</v>
      </c>
      <c r="C663">
        <f t="shared" si="137"/>
        <v>2011</v>
      </c>
      <c r="D663" t="str">
        <f t="shared" si="139"/>
        <v/>
      </c>
    </row>
    <row r="664" spans="1:4" ht="27" x14ac:dyDescent="0.4">
      <c r="A664">
        <f t="shared" si="136"/>
        <v>27</v>
      </c>
      <c r="B664" t="str">
        <f t="shared" si="138"/>
        <v>Czech Rep.</v>
      </c>
      <c r="C664">
        <f t="shared" si="137"/>
        <v>2012</v>
      </c>
      <c r="D664" t="str">
        <f t="shared" si="139"/>
        <v/>
      </c>
    </row>
    <row r="665" spans="1:4" ht="27" x14ac:dyDescent="0.4">
      <c r="A665">
        <f t="shared" si="136"/>
        <v>27</v>
      </c>
      <c r="B665" t="str">
        <f t="shared" si="138"/>
        <v>Czech Rep.</v>
      </c>
      <c r="C665">
        <f t="shared" si="137"/>
        <v>2013</v>
      </c>
      <c r="D665" t="str">
        <f t="shared" si="139"/>
        <v/>
      </c>
    </row>
    <row r="666" spans="1:4" ht="27" x14ac:dyDescent="0.4">
      <c r="A666">
        <f t="shared" si="136"/>
        <v>27</v>
      </c>
      <c r="B666" t="str">
        <f t="shared" si="138"/>
        <v>Czech Rep.</v>
      </c>
      <c r="C666">
        <f t="shared" si="137"/>
        <v>2014</v>
      </c>
      <c r="D666" t="str">
        <f t="shared" si="139"/>
        <v/>
      </c>
    </row>
    <row r="667" spans="1:4" ht="27" x14ac:dyDescent="0.4">
      <c r="A667">
        <f t="shared" si="136"/>
        <v>27</v>
      </c>
      <c r="B667" t="str">
        <f t="shared" si="138"/>
        <v>Czech Rep.</v>
      </c>
      <c r="C667">
        <f t="shared" si="137"/>
        <v>2015</v>
      </c>
      <c r="D667" t="str">
        <f t="shared" si="139"/>
        <v/>
      </c>
    </row>
    <row r="668" spans="1:4" ht="27" x14ac:dyDescent="0.4">
      <c r="A668">
        <f t="shared" si="136"/>
        <v>27</v>
      </c>
      <c r="B668" t="str">
        <f t="shared" si="138"/>
        <v>Czech Rep.</v>
      </c>
      <c r="C668">
        <f t="shared" si="137"/>
        <v>2016</v>
      </c>
      <c r="D668" t="str">
        <f t="shared" si="139"/>
        <v/>
      </c>
    </row>
    <row r="669" spans="1:4" ht="27" x14ac:dyDescent="0.4">
      <c r="A669">
        <f t="shared" si="136"/>
        <v>27</v>
      </c>
      <c r="B669" t="str">
        <f t="shared" si="138"/>
        <v>Czech Rep.</v>
      </c>
      <c r="C669">
        <f t="shared" si="137"/>
        <v>2017</v>
      </c>
      <c r="D669" t="str">
        <f t="shared" si="139"/>
        <v/>
      </c>
    </row>
    <row r="670" spans="1:4" ht="27" x14ac:dyDescent="0.4">
      <c r="A670">
        <f t="shared" si="136"/>
        <v>27</v>
      </c>
      <c r="B670" t="str">
        <f t="shared" si="138"/>
        <v>Czech Rep.</v>
      </c>
      <c r="C670">
        <f t="shared" si="137"/>
        <v>2018</v>
      </c>
      <c r="D670" t="str">
        <f t="shared" si="139"/>
        <v/>
      </c>
    </row>
    <row r="671" spans="1:4" ht="27" x14ac:dyDescent="0.4">
      <c r="A671">
        <f t="shared" si="136"/>
        <v>27</v>
      </c>
      <c r="B671" t="str">
        <f t="shared" si="138"/>
        <v>Czech Rep.</v>
      </c>
      <c r="C671">
        <f t="shared" si="137"/>
        <v>2019</v>
      </c>
      <c r="D671" t="str">
        <f t="shared" si="139"/>
        <v/>
      </c>
    </row>
    <row r="672" spans="1:4" ht="27" x14ac:dyDescent="0.4">
      <c r="A672">
        <f t="shared" si="136"/>
        <v>27</v>
      </c>
      <c r="B672" t="str">
        <f t="shared" si="138"/>
        <v>Czech Rep.</v>
      </c>
      <c r="C672">
        <f t="shared" si="137"/>
        <v>2020</v>
      </c>
      <c r="D672" t="str">
        <f t="shared" si="139"/>
        <v/>
      </c>
    </row>
    <row r="673" spans="1:4" ht="27" x14ac:dyDescent="0.4">
      <c r="A673">
        <f t="shared" si="136"/>
        <v>27</v>
      </c>
      <c r="B673" t="str">
        <f t="shared" si="138"/>
        <v>Czech Rep.</v>
      </c>
      <c r="C673">
        <f t="shared" si="137"/>
        <v>2021</v>
      </c>
      <c r="D673" t="str">
        <f t="shared" si="139"/>
        <v/>
      </c>
    </row>
    <row r="674" spans="1:4" ht="27" x14ac:dyDescent="0.4">
      <c r="A674">
        <f t="shared" si="136"/>
        <v>27</v>
      </c>
      <c r="B674" t="str">
        <f t="shared" si="138"/>
        <v>Czech Rep.</v>
      </c>
      <c r="C674">
        <f t="shared" si="137"/>
        <v>2022</v>
      </c>
      <c r="D674">
        <f t="shared" si="139"/>
        <v>3.1495903817047477E-2</v>
      </c>
    </row>
    <row r="675" spans="1:4" ht="27" x14ac:dyDescent="0.4">
      <c r="A675">
        <f t="shared" si="136"/>
        <v>27</v>
      </c>
      <c r="B675" t="str">
        <f t="shared" si="138"/>
        <v>Czech Rep.</v>
      </c>
      <c r="C675">
        <f t="shared" si="137"/>
        <v>2023</v>
      </c>
      <c r="D675">
        <f t="shared" si="139"/>
        <v>3.9949103737470404E-2</v>
      </c>
    </row>
    <row r="676" spans="1:4" ht="27" x14ac:dyDescent="0.4">
      <c r="A676">
        <f t="shared" si="136"/>
        <v>27</v>
      </c>
      <c r="B676" t="str">
        <f t="shared" si="138"/>
        <v>Czech Rep.</v>
      </c>
      <c r="C676">
        <f t="shared" si="137"/>
        <v>2024</v>
      </c>
      <c r="D676">
        <f t="shared" si="139"/>
        <v>5.6041248831112167E-2</v>
      </c>
    </row>
    <row r="677" spans="1:4" x14ac:dyDescent="0.4">
      <c r="A677">
        <f t="shared" si="136"/>
        <v>28</v>
      </c>
      <c r="B677" t="str">
        <f t="shared" si="138"/>
        <v>Denmark</v>
      </c>
      <c r="C677">
        <f t="shared" si="137"/>
        <v>2000</v>
      </c>
      <c r="D677">
        <f t="shared" si="139"/>
        <v>0</v>
      </c>
    </row>
    <row r="678" spans="1:4" x14ac:dyDescent="0.4">
      <c r="A678">
        <f t="shared" si="136"/>
        <v>28</v>
      </c>
      <c r="B678" t="str">
        <f t="shared" si="138"/>
        <v>Denmark</v>
      </c>
      <c r="C678">
        <f t="shared" si="137"/>
        <v>2001</v>
      </c>
      <c r="D678" t="str">
        <f t="shared" si="139"/>
        <v/>
      </c>
    </row>
    <row r="679" spans="1:4" x14ac:dyDescent="0.4">
      <c r="A679">
        <f t="shared" si="136"/>
        <v>28</v>
      </c>
      <c r="B679" t="str">
        <f t="shared" si="138"/>
        <v>Denmark</v>
      </c>
      <c r="C679">
        <f t="shared" si="137"/>
        <v>2002</v>
      </c>
      <c r="D679" t="str">
        <f t="shared" si="139"/>
        <v/>
      </c>
    </row>
    <row r="680" spans="1:4" x14ac:dyDescent="0.4">
      <c r="A680">
        <f t="shared" si="136"/>
        <v>28</v>
      </c>
      <c r="B680" t="str">
        <f t="shared" si="138"/>
        <v>Denmark</v>
      </c>
      <c r="C680">
        <f t="shared" si="137"/>
        <v>2003</v>
      </c>
      <c r="D680" t="str">
        <f t="shared" si="139"/>
        <v/>
      </c>
    </row>
    <row r="681" spans="1:4" x14ac:dyDescent="0.4">
      <c r="A681">
        <f t="shared" si="136"/>
        <v>28</v>
      </c>
      <c r="B681" t="str">
        <f t="shared" si="138"/>
        <v>Denmark</v>
      </c>
      <c r="C681">
        <f t="shared" si="137"/>
        <v>2004</v>
      </c>
      <c r="D681" t="str">
        <f t="shared" si="139"/>
        <v/>
      </c>
    </row>
    <row r="682" spans="1:4" x14ac:dyDescent="0.4">
      <c r="A682">
        <f t="shared" si="136"/>
        <v>28</v>
      </c>
      <c r="B682" t="str">
        <f t="shared" si="138"/>
        <v>Denmark</v>
      </c>
      <c r="C682">
        <f t="shared" si="137"/>
        <v>2005</v>
      </c>
      <c r="D682" t="str">
        <f t="shared" si="139"/>
        <v/>
      </c>
    </row>
    <row r="683" spans="1:4" x14ac:dyDescent="0.4">
      <c r="A683">
        <f t="shared" si="136"/>
        <v>28</v>
      </c>
      <c r="B683" t="str">
        <f t="shared" si="138"/>
        <v>Denmark</v>
      </c>
      <c r="C683">
        <f t="shared" si="137"/>
        <v>2006</v>
      </c>
      <c r="D683">
        <f t="shared" si="139"/>
        <v>0.11029144515935041</v>
      </c>
    </row>
    <row r="684" spans="1:4" x14ac:dyDescent="0.4">
      <c r="A684">
        <f t="shared" si="136"/>
        <v>28</v>
      </c>
      <c r="B684" t="str">
        <f t="shared" si="138"/>
        <v>Denmark</v>
      </c>
      <c r="C684">
        <f t="shared" si="137"/>
        <v>2007</v>
      </c>
      <c r="D684">
        <f t="shared" si="139"/>
        <v>9.0278347065152476E-2</v>
      </c>
    </row>
    <row r="685" spans="1:4" x14ac:dyDescent="0.4">
      <c r="A685">
        <f t="shared" si="136"/>
        <v>28</v>
      </c>
      <c r="B685" t="str">
        <f t="shared" si="138"/>
        <v>Denmark</v>
      </c>
      <c r="C685">
        <f t="shared" si="137"/>
        <v>2008</v>
      </c>
      <c r="D685">
        <f t="shared" si="139"/>
        <v>5.4266688322234913E-2</v>
      </c>
    </row>
    <row r="686" spans="1:4" x14ac:dyDescent="0.4">
      <c r="A686">
        <f t="shared" si="136"/>
        <v>28</v>
      </c>
      <c r="B686" t="str">
        <f t="shared" si="138"/>
        <v>Denmark</v>
      </c>
      <c r="C686">
        <f t="shared" si="137"/>
        <v>2009</v>
      </c>
      <c r="D686">
        <f t="shared" si="139"/>
        <v>4.4243659331638208E-2</v>
      </c>
    </row>
    <row r="687" spans="1:4" x14ac:dyDescent="0.4">
      <c r="A687">
        <f t="shared" si="136"/>
        <v>28</v>
      </c>
      <c r="B687" t="str">
        <f t="shared" si="138"/>
        <v>Denmark</v>
      </c>
      <c r="C687">
        <f t="shared" si="137"/>
        <v>2010</v>
      </c>
      <c r="D687">
        <f t="shared" si="139"/>
        <v>2.9847519187613303E-2</v>
      </c>
    </row>
    <row r="688" spans="1:4" x14ac:dyDescent="0.4">
      <c r="A688">
        <f t="shared" si="136"/>
        <v>28</v>
      </c>
      <c r="B688" t="str">
        <f t="shared" si="138"/>
        <v>Denmark</v>
      </c>
      <c r="C688">
        <f t="shared" si="137"/>
        <v>2011</v>
      </c>
      <c r="D688">
        <f t="shared" si="139"/>
        <v>1.8273105206914941E-2</v>
      </c>
    </row>
    <row r="689" spans="1:4" x14ac:dyDescent="0.4">
      <c r="A689">
        <f t="shared" si="136"/>
        <v>28</v>
      </c>
      <c r="B689" t="str">
        <f t="shared" si="138"/>
        <v>Denmark</v>
      </c>
      <c r="C689">
        <f t="shared" si="137"/>
        <v>2012</v>
      </c>
      <c r="D689">
        <f t="shared" si="139"/>
        <v>3.2181125295711377E-2</v>
      </c>
    </row>
    <row r="690" spans="1:4" x14ac:dyDescent="0.4">
      <c r="A690">
        <f t="shared" ref="A690:A753" si="140">A665+1</f>
        <v>28</v>
      </c>
      <c r="B690" t="str">
        <f t="shared" si="138"/>
        <v>Denmark</v>
      </c>
      <c r="C690">
        <f t="shared" ref="C690:C753" si="141">C665</f>
        <v>2013</v>
      </c>
      <c r="D690">
        <f t="shared" si="139"/>
        <v>4.1688455750754416E-2</v>
      </c>
    </row>
    <row r="691" spans="1:4" x14ac:dyDescent="0.4">
      <c r="A691">
        <f t="shared" si="140"/>
        <v>28</v>
      </c>
      <c r="B691" t="str">
        <f t="shared" si="138"/>
        <v>Denmark</v>
      </c>
      <c r="C691">
        <f t="shared" si="141"/>
        <v>2014</v>
      </c>
      <c r="D691">
        <f t="shared" si="139"/>
        <v>2.1958171159762729E-2</v>
      </c>
    </row>
    <row r="692" spans="1:4" x14ac:dyDescent="0.4">
      <c r="A692">
        <f t="shared" si="140"/>
        <v>28</v>
      </c>
      <c r="B692" t="str">
        <f t="shared" si="138"/>
        <v>Denmark</v>
      </c>
      <c r="C692">
        <f t="shared" si="141"/>
        <v>2015</v>
      </c>
      <c r="D692">
        <f t="shared" si="139"/>
        <v>9.2935915224745536E-4</v>
      </c>
    </row>
    <row r="693" spans="1:4" x14ac:dyDescent="0.4">
      <c r="A693">
        <f t="shared" si="140"/>
        <v>28</v>
      </c>
      <c r="B693" t="str">
        <f t="shared" si="138"/>
        <v>Denmark</v>
      </c>
      <c r="C693">
        <f t="shared" si="141"/>
        <v>2016</v>
      </c>
      <c r="D693">
        <f t="shared" si="139"/>
        <v>3.5713349072385991E-2</v>
      </c>
    </row>
    <row r="694" spans="1:4" x14ac:dyDescent="0.4">
      <c r="A694">
        <f t="shared" si="140"/>
        <v>28</v>
      </c>
      <c r="B694" t="str">
        <f t="shared" si="138"/>
        <v>Denmark</v>
      </c>
      <c r="C694">
        <f t="shared" si="141"/>
        <v>2017</v>
      </c>
      <c r="D694">
        <f t="shared" si="139"/>
        <v>4.4807341583835703E-2</v>
      </c>
    </row>
    <row r="695" spans="1:4" x14ac:dyDescent="0.4">
      <c r="A695">
        <f t="shared" si="140"/>
        <v>28</v>
      </c>
      <c r="B695" t="str">
        <f t="shared" si="138"/>
        <v>Denmark</v>
      </c>
      <c r="C695">
        <f t="shared" si="141"/>
        <v>2018</v>
      </c>
      <c r="D695">
        <f t="shared" si="139"/>
        <v>3.1654776684313823E-2</v>
      </c>
    </row>
    <row r="696" spans="1:4" x14ac:dyDescent="0.4">
      <c r="A696">
        <f t="shared" si="140"/>
        <v>28</v>
      </c>
      <c r="B696" t="str">
        <f t="shared" si="138"/>
        <v>Denmark</v>
      </c>
      <c r="C696">
        <f t="shared" si="141"/>
        <v>2019</v>
      </c>
      <c r="D696">
        <f t="shared" si="139"/>
        <v>4.5658714332864614E-2</v>
      </c>
    </row>
    <row r="697" spans="1:4" x14ac:dyDescent="0.4">
      <c r="A697">
        <f t="shared" si="140"/>
        <v>28</v>
      </c>
      <c r="B697" t="str">
        <f t="shared" si="138"/>
        <v>Denmark</v>
      </c>
      <c r="C697">
        <f t="shared" si="141"/>
        <v>2020</v>
      </c>
      <c r="D697">
        <f t="shared" si="139"/>
        <v>4.4816319765150103E-2</v>
      </c>
    </row>
    <row r="698" spans="1:4" x14ac:dyDescent="0.4">
      <c r="A698">
        <f t="shared" si="140"/>
        <v>28</v>
      </c>
      <c r="B698" t="str">
        <f t="shared" si="138"/>
        <v>Denmark</v>
      </c>
      <c r="C698">
        <f t="shared" si="141"/>
        <v>2021</v>
      </c>
      <c r="D698">
        <f t="shared" si="139"/>
        <v>1.8944596519640644E-2</v>
      </c>
    </row>
    <row r="699" spans="1:4" x14ac:dyDescent="0.4">
      <c r="A699">
        <f t="shared" si="140"/>
        <v>28</v>
      </c>
      <c r="B699" t="str">
        <f t="shared" si="138"/>
        <v>Denmark</v>
      </c>
      <c r="C699">
        <f t="shared" si="141"/>
        <v>2022</v>
      </c>
      <c r="D699">
        <f t="shared" si="139"/>
        <v>-9.6155958627383575E-2</v>
      </c>
    </row>
    <row r="700" spans="1:4" x14ac:dyDescent="0.4">
      <c r="A700">
        <f t="shared" si="140"/>
        <v>28</v>
      </c>
      <c r="B700" t="str">
        <f t="shared" si="138"/>
        <v>Denmark</v>
      </c>
      <c r="C700">
        <f t="shared" si="141"/>
        <v>2023</v>
      </c>
      <c r="D700">
        <f t="shared" si="139"/>
        <v>5.5239383070909698E-2</v>
      </c>
    </row>
    <row r="701" spans="1:4" x14ac:dyDescent="0.4">
      <c r="A701">
        <f t="shared" si="140"/>
        <v>28</v>
      </c>
      <c r="B701" t="str">
        <f t="shared" si="138"/>
        <v>Denmark</v>
      </c>
      <c r="C701">
        <f t="shared" si="141"/>
        <v>2024</v>
      </c>
      <c r="D701">
        <f t="shared" si="139"/>
        <v>-1</v>
      </c>
    </row>
    <row r="702" spans="1:4" x14ac:dyDescent="0.4">
      <c r="A702">
        <f t="shared" si="140"/>
        <v>29</v>
      </c>
      <c r="B702" t="str">
        <f t="shared" si="138"/>
        <v>Djibouti</v>
      </c>
      <c r="C702">
        <f t="shared" si="141"/>
        <v>2000</v>
      </c>
      <c r="D702">
        <f t="shared" si="139"/>
        <v>0</v>
      </c>
    </row>
    <row r="703" spans="1:4" x14ac:dyDescent="0.4">
      <c r="A703">
        <f t="shared" si="140"/>
        <v>29</v>
      </c>
      <c r="B703" t="str">
        <f t="shared" si="138"/>
        <v>Djibouti</v>
      </c>
      <c r="C703">
        <f t="shared" si="141"/>
        <v>2001</v>
      </c>
      <c r="D703" t="str">
        <f t="shared" si="139"/>
        <v/>
      </c>
    </row>
    <row r="704" spans="1:4" x14ac:dyDescent="0.4">
      <c r="A704">
        <f t="shared" si="140"/>
        <v>29</v>
      </c>
      <c r="B704" t="str">
        <f t="shared" si="138"/>
        <v>Djibouti</v>
      </c>
      <c r="C704">
        <f t="shared" si="141"/>
        <v>2002</v>
      </c>
      <c r="D704" t="str">
        <f t="shared" si="139"/>
        <v/>
      </c>
    </row>
    <row r="705" spans="1:4" x14ac:dyDescent="0.4">
      <c r="A705">
        <f t="shared" si="140"/>
        <v>29</v>
      </c>
      <c r="B705" t="str">
        <f t="shared" si="138"/>
        <v>Djibouti</v>
      </c>
      <c r="C705">
        <f t="shared" si="141"/>
        <v>2003</v>
      </c>
      <c r="D705" t="str">
        <f t="shared" si="139"/>
        <v/>
      </c>
    </row>
    <row r="706" spans="1:4" x14ac:dyDescent="0.4">
      <c r="A706">
        <f t="shared" si="140"/>
        <v>29</v>
      </c>
      <c r="B706" t="str">
        <f t="shared" si="138"/>
        <v>Djibouti</v>
      </c>
      <c r="C706">
        <f t="shared" si="141"/>
        <v>2004</v>
      </c>
      <c r="D706" t="str">
        <f t="shared" si="139"/>
        <v/>
      </c>
    </row>
    <row r="707" spans="1:4" x14ac:dyDescent="0.4">
      <c r="A707">
        <f t="shared" si="140"/>
        <v>29</v>
      </c>
      <c r="B707" t="str">
        <f t="shared" ref="B707:B770" si="142">VLOOKUP(A707,$H$3:$I$95,2,FALSE)</f>
        <v>Djibouti</v>
      </c>
      <c r="C707">
        <f t="shared" si="141"/>
        <v>2005</v>
      </c>
      <c r="D707" t="str">
        <f t="shared" ref="D707:D770" si="143">VLOOKUP(C707,$DI$3:$GX$27,MATCH(B707,$DI$2:$GX$2,0),FALSE)</f>
        <v/>
      </c>
    </row>
    <row r="708" spans="1:4" x14ac:dyDescent="0.4">
      <c r="A708">
        <f t="shared" si="140"/>
        <v>29</v>
      </c>
      <c r="B708" t="str">
        <f t="shared" si="142"/>
        <v>Djibouti</v>
      </c>
      <c r="C708">
        <f t="shared" si="141"/>
        <v>2006</v>
      </c>
      <c r="D708" t="str">
        <f t="shared" si="143"/>
        <v/>
      </c>
    </row>
    <row r="709" spans="1:4" x14ac:dyDescent="0.4">
      <c r="A709">
        <f t="shared" si="140"/>
        <v>29</v>
      </c>
      <c r="B709" t="str">
        <f t="shared" si="142"/>
        <v>Djibouti</v>
      </c>
      <c r="C709">
        <f t="shared" si="141"/>
        <v>2007</v>
      </c>
      <c r="D709" t="str">
        <f t="shared" si="143"/>
        <v/>
      </c>
    </row>
    <row r="710" spans="1:4" x14ac:dyDescent="0.4">
      <c r="A710">
        <f t="shared" si="140"/>
        <v>29</v>
      </c>
      <c r="B710" t="str">
        <f t="shared" si="142"/>
        <v>Djibouti</v>
      </c>
      <c r="C710">
        <f t="shared" si="141"/>
        <v>2008</v>
      </c>
      <c r="D710" t="str">
        <f t="shared" si="143"/>
        <v/>
      </c>
    </row>
    <row r="711" spans="1:4" x14ac:dyDescent="0.4">
      <c r="A711">
        <f t="shared" si="140"/>
        <v>29</v>
      </c>
      <c r="B711" t="str">
        <f t="shared" si="142"/>
        <v>Djibouti</v>
      </c>
      <c r="C711">
        <f t="shared" si="141"/>
        <v>2009</v>
      </c>
      <c r="D711" t="str">
        <f t="shared" si="143"/>
        <v/>
      </c>
    </row>
    <row r="712" spans="1:4" x14ac:dyDescent="0.4">
      <c r="A712">
        <f t="shared" si="140"/>
        <v>29</v>
      </c>
      <c r="B712" t="str">
        <f t="shared" si="142"/>
        <v>Djibouti</v>
      </c>
      <c r="C712">
        <f t="shared" si="141"/>
        <v>2010</v>
      </c>
      <c r="D712" t="str">
        <f t="shared" si="143"/>
        <v/>
      </c>
    </row>
    <row r="713" spans="1:4" x14ac:dyDescent="0.4">
      <c r="A713">
        <f t="shared" si="140"/>
        <v>29</v>
      </c>
      <c r="B713" t="str">
        <f t="shared" si="142"/>
        <v>Djibouti</v>
      </c>
      <c r="C713">
        <f t="shared" si="141"/>
        <v>2011</v>
      </c>
      <c r="D713" t="str">
        <f t="shared" si="143"/>
        <v/>
      </c>
    </row>
    <row r="714" spans="1:4" x14ac:dyDescent="0.4">
      <c r="A714">
        <f t="shared" si="140"/>
        <v>29</v>
      </c>
      <c r="B714" t="str">
        <f t="shared" si="142"/>
        <v>Djibouti</v>
      </c>
      <c r="C714">
        <f t="shared" si="141"/>
        <v>2012</v>
      </c>
      <c r="D714" t="str">
        <f t="shared" si="143"/>
        <v/>
      </c>
    </row>
    <row r="715" spans="1:4" x14ac:dyDescent="0.4">
      <c r="A715">
        <f t="shared" si="140"/>
        <v>29</v>
      </c>
      <c r="B715" t="str">
        <f t="shared" si="142"/>
        <v>Djibouti</v>
      </c>
      <c r="C715">
        <f t="shared" si="141"/>
        <v>2013</v>
      </c>
      <c r="D715" t="str">
        <f t="shared" si="143"/>
        <v/>
      </c>
    </row>
    <row r="716" spans="1:4" x14ac:dyDescent="0.4">
      <c r="A716">
        <f t="shared" si="140"/>
        <v>29</v>
      </c>
      <c r="B716" t="str">
        <f t="shared" si="142"/>
        <v>Djibouti</v>
      </c>
      <c r="C716">
        <f t="shared" si="141"/>
        <v>2014</v>
      </c>
      <c r="D716">
        <f t="shared" si="143"/>
        <v>-0.1680333647264064</v>
      </c>
    </row>
    <row r="717" spans="1:4" x14ac:dyDescent="0.4">
      <c r="A717">
        <f t="shared" si="140"/>
        <v>29</v>
      </c>
      <c r="B717" t="str">
        <f t="shared" si="142"/>
        <v>Djibouti</v>
      </c>
      <c r="C717">
        <f t="shared" si="141"/>
        <v>2015</v>
      </c>
      <c r="D717">
        <f t="shared" si="143"/>
        <v>-0.12206792798095045</v>
      </c>
    </row>
    <row r="718" spans="1:4" x14ac:dyDescent="0.4">
      <c r="A718">
        <f t="shared" si="140"/>
        <v>29</v>
      </c>
      <c r="B718" t="str">
        <f t="shared" si="142"/>
        <v>Djibouti</v>
      </c>
      <c r="C718">
        <f t="shared" si="141"/>
        <v>2016</v>
      </c>
      <c r="D718">
        <f t="shared" si="143"/>
        <v>4.1138172329184819E-3</v>
      </c>
    </row>
    <row r="719" spans="1:4" x14ac:dyDescent="0.4">
      <c r="A719">
        <f t="shared" si="140"/>
        <v>29</v>
      </c>
      <c r="B719" t="str">
        <f t="shared" si="142"/>
        <v>Djibouti</v>
      </c>
      <c r="C719">
        <f t="shared" si="141"/>
        <v>2017</v>
      </c>
      <c r="D719">
        <f t="shared" si="143"/>
        <v>0.81774100317413612</v>
      </c>
    </row>
    <row r="720" spans="1:4" x14ac:dyDescent="0.4">
      <c r="A720">
        <f t="shared" si="140"/>
        <v>29</v>
      </c>
      <c r="B720" t="str">
        <f t="shared" si="142"/>
        <v>Djibouti</v>
      </c>
      <c r="C720">
        <f t="shared" si="141"/>
        <v>2018</v>
      </c>
      <c r="D720">
        <f t="shared" si="143"/>
        <v>-0.22344320211927637</v>
      </c>
    </row>
    <row r="721" spans="1:4" x14ac:dyDescent="0.4">
      <c r="A721">
        <f t="shared" si="140"/>
        <v>29</v>
      </c>
      <c r="B721" t="str">
        <f t="shared" si="142"/>
        <v>Djibouti</v>
      </c>
      <c r="C721">
        <f t="shared" si="141"/>
        <v>2019</v>
      </c>
      <c r="D721">
        <f t="shared" si="143"/>
        <v>0.34971651538327664</v>
      </c>
    </row>
    <row r="722" spans="1:4" x14ac:dyDescent="0.4">
      <c r="A722">
        <f t="shared" si="140"/>
        <v>29</v>
      </c>
      <c r="B722" t="str">
        <f t="shared" si="142"/>
        <v>Djibouti</v>
      </c>
      <c r="C722">
        <f t="shared" si="141"/>
        <v>2020</v>
      </c>
      <c r="D722">
        <f t="shared" si="143"/>
        <v>-0.41882312124214494</v>
      </c>
    </row>
    <row r="723" spans="1:4" x14ac:dyDescent="0.4">
      <c r="A723">
        <f t="shared" si="140"/>
        <v>29</v>
      </c>
      <c r="B723" t="str">
        <f t="shared" si="142"/>
        <v>Djibouti</v>
      </c>
      <c r="C723">
        <f t="shared" si="141"/>
        <v>2021</v>
      </c>
      <c r="D723">
        <f t="shared" si="143"/>
        <v>0.14808244000942894</v>
      </c>
    </row>
    <row r="724" spans="1:4" x14ac:dyDescent="0.4">
      <c r="A724">
        <f t="shared" si="140"/>
        <v>29</v>
      </c>
      <c r="B724" t="str">
        <f t="shared" si="142"/>
        <v>Djibouti</v>
      </c>
      <c r="C724">
        <f t="shared" si="141"/>
        <v>2022</v>
      </c>
      <c r="D724">
        <f t="shared" si="143"/>
        <v>0.24597986686736584</v>
      </c>
    </row>
    <row r="725" spans="1:4" x14ac:dyDescent="0.4">
      <c r="A725">
        <f t="shared" si="140"/>
        <v>29</v>
      </c>
      <c r="B725" t="str">
        <f t="shared" si="142"/>
        <v>Djibouti</v>
      </c>
      <c r="C725">
        <f t="shared" si="141"/>
        <v>2023</v>
      </c>
      <c r="D725">
        <f t="shared" si="143"/>
        <v>0.18811304912586624</v>
      </c>
    </row>
    <row r="726" spans="1:4" x14ac:dyDescent="0.4">
      <c r="A726">
        <f t="shared" si="140"/>
        <v>29</v>
      </c>
      <c r="B726" t="str">
        <f t="shared" si="142"/>
        <v>Djibouti</v>
      </c>
      <c r="C726">
        <f t="shared" si="141"/>
        <v>2024</v>
      </c>
      <c r="D726">
        <f t="shared" si="143"/>
        <v>-1</v>
      </c>
    </row>
    <row r="727" spans="1:4" ht="27" x14ac:dyDescent="0.4">
      <c r="A727">
        <f t="shared" si="140"/>
        <v>30</v>
      </c>
      <c r="B727" t="str">
        <f t="shared" si="142"/>
        <v>Dominican Rep.</v>
      </c>
      <c r="C727">
        <f t="shared" si="141"/>
        <v>2000</v>
      </c>
      <c r="D727">
        <f t="shared" si="143"/>
        <v>0</v>
      </c>
    </row>
    <row r="728" spans="1:4" ht="27" x14ac:dyDescent="0.4">
      <c r="A728">
        <f t="shared" si="140"/>
        <v>30</v>
      </c>
      <c r="B728" t="str">
        <f t="shared" si="142"/>
        <v>Dominican Rep.</v>
      </c>
      <c r="C728">
        <f t="shared" si="141"/>
        <v>2001</v>
      </c>
      <c r="D728" t="str">
        <f t="shared" si="143"/>
        <v/>
      </c>
    </row>
    <row r="729" spans="1:4" ht="27" x14ac:dyDescent="0.4">
      <c r="A729">
        <f t="shared" si="140"/>
        <v>30</v>
      </c>
      <c r="B729" t="str">
        <f t="shared" si="142"/>
        <v>Dominican Rep.</v>
      </c>
      <c r="C729">
        <f t="shared" si="141"/>
        <v>2002</v>
      </c>
      <c r="D729" t="str">
        <f t="shared" si="143"/>
        <v/>
      </c>
    </row>
    <row r="730" spans="1:4" ht="27" x14ac:dyDescent="0.4">
      <c r="A730">
        <f t="shared" si="140"/>
        <v>30</v>
      </c>
      <c r="B730" t="str">
        <f t="shared" si="142"/>
        <v>Dominican Rep.</v>
      </c>
      <c r="C730">
        <f t="shared" si="141"/>
        <v>2003</v>
      </c>
      <c r="D730" t="str">
        <f t="shared" si="143"/>
        <v/>
      </c>
    </row>
    <row r="731" spans="1:4" ht="27" x14ac:dyDescent="0.4">
      <c r="A731">
        <f t="shared" si="140"/>
        <v>30</v>
      </c>
      <c r="B731" t="str">
        <f t="shared" si="142"/>
        <v>Dominican Rep.</v>
      </c>
      <c r="C731">
        <f t="shared" si="141"/>
        <v>2004</v>
      </c>
      <c r="D731" t="str">
        <f t="shared" si="143"/>
        <v/>
      </c>
    </row>
    <row r="732" spans="1:4" ht="27" x14ac:dyDescent="0.4">
      <c r="A732">
        <f t="shared" si="140"/>
        <v>30</v>
      </c>
      <c r="B732" t="str">
        <f t="shared" si="142"/>
        <v>Dominican Rep.</v>
      </c>
      <c r="C732">
        <f t="shared" si="141"/>
        <v>2005</v>
      </c>
      <c r="D732" t="str">
        <f t="shared" si="143"/>
        <v/>
      </c>
    </row>
    <row r="733" spans="1:4" ht="27" x14ac:dyDescent="0.4">
      <c r="A733">
        <f t="shared" si="140"/>
        <v>30</v>
      </c>
      <c r="B733" t="str">
        <f t="shared" si="142"/>
        <v>Dominican Rep.</v>
      </c>
      <c r="C733">
        <f t="shared" si="141"/>
        <v>2006</v>
      </c>
      <c r="D733" t="str">
        <f t="shared" si="143"/>
        <v/>
      </c>
    </row>
    <row r="734" spans="1:4" ht="27" x14ac:dyDescent="0.4">
      <c r="A734">
        <f t="shared" si="140"/>
        <v>30</v>
      </c>
      <c r="B734" t="str">
        <f t="shared" si="142"/>
        <v>Dominican Rep.</v>
      </c>
      <c r="C734">
        <f t="shared" si="141"/>
        <v>2007</v>
      </c>
      <c r="D734" t="str">
        <f t="shared" si="143"/>
        <v/>
      </c>
    </row>
    <row r="735" spans="1:4" ht="27" x14ac:dyDescent="0.4">
      <c r="A735">
        <f t="shared" si="140"/>
        <v>30</v>
      </c>
      <c r="B735" t="str">
        <f t="shared" si="142"/>
        <v>Dominican Rep.</v>
      </c>
      <c r="C735">
        <f t="shared" si="141"/>
        <v>2008</v>
      </c>
      <c r="D735" t="str">
        <f t="shared" si="143"/>
        <v/>
      </c>
    </row>
    <row r="736" spans="1:4" ht="27" x14ac:dyDescent="0.4">
      <c r="A736">
        <f t="shared" si="140"/>
        <v>30</v>
      </c>
      <c r="B736" t="str">
        <f t="shared" si="142"/>
        <v>Dominican Rep.</v>
      </c>
      <c r="C736">
        <f t="shared" si="141"/>
        <v>2009</v>
      </c>
      <c r="D736" t="str">
        <f t="shared" si="143"/>
        <v/>
      </c>
    </row>
    <row r="737" spans="1:4" ht="27" x14ac:dyDescent="0.4">
      <c r="A737">
        <f t="shared" si="140"/>
        <v>30</v>
      </c>
      <c r="B737" t="str">
        <f t="shared" si="142"/>
        <v>Dominican Rep.</v>
      </c>
      <c r="C737">
        <f t="shared" si="141"/>
        <v>2010</v>
      </c>
      <c r="D737" t="str">
        <f t="shared" si="143"/>
        <v/>
      </c>
    </row>
    <row r="738" spans="1:4" ht="27" x14ac:dyDescent="0.4">
      <c r="A738">
        <f t="shared" si="140"/>
        <v>30</v>
      </c>
      <c r="B738" t="str">
        <f t="shared" si="142"/>
        <v>Dominican Rep.</v>
      </c>
      <c r="C738">
        <f t="shared" si="141"/>
        <v>2011</v>
      </c>
      <c r="D738" t="str">
        <f t="shared" si="143"/>
        <v/>
      </c>
    </row>
    <row r="739" spans="1:4" ht="27" x14ac:dyDescent="0.4">
      <c r="A739">
        <f t="shared" si="140"/>
        <v>30</v>
      </c>
      <c r="B739" t="str">
        <f t="shared" si="142"/>
        <v>Dominican Rep.</v>
      </c>
      <c r="C739">
        <f t="shared" si="141"/>
        <v>2012</v>
      </c>
      <c r="D739" t="str">
        <f t="shared" si="143"/>
        <v/>
      </c>
    </row>
    <row r="740" spans="1:4" ht="27" x14ac:dyDescent="0.4">
      <c r="A740">
        <f t="shared" si="140"/>
        <v>30</v>
      </c>
      <c r="B740" t="str">
        <f t="shared" si="142"/>
        <v>Dominican Rep.</v>
      </c>
      <c r="C740">
        <f t="shared" si="141"/>
        <v>2013</v>
      </c>
      <c r="D740" t="str">
        <f t="shared" si="143"/>
        <v/>
      </c>
    </row>
    <row r="741" spans="1:4" ht="27" x14ac:dyDescent="0.4">
      <c r="A741">
        <f t="shared" si="140"/>
        <v>30</v>
      </c>
      <c r="B741" t="str">
        <f t="shared" si="142"/>
        <v>Dominican Rep.</v>
      </c>
      <c r="C741">
        <f t="shared" si="141"/>
        <v>2014</v>
      </c>
      <c r="D741" t="str">
        <f t="shared" si="143"/>
        <v/>
      </c>
    </row>
    <row r="742" spans="1:4" ht="27" x14ac:dyDescent="0.4">
      <c r="A742">
        <f t="shared" si="140"/>
        <v>30</v>
      </c>
      <c r="B742" t="str">
        <f t="shared" si="142"/>
        <v>Dominican Rep.</v>
      </c>
      <c r="C742">
        <f t="shared" si="141"/>
        <v>2015</v>
      </c>
      <c r="D742" t="str">
        <f t="shared" si="143"/>
        <v/>
      </c>
    </row>
    <row r="743" spans="1:4" ht="27" x14ac:dyDescent="0.4">
      <c r="A743">
        <f t="shared" si="140"/>
        <v>30</v>
      </c>
      <c r="B743" t="str">
        <f t="shared" si="142"/>
        <v>Dominican Rep.</v>
      </c>
      <c r="C743">
        <f t="shared" si="141"/>
        <v>2016</v>
      </c>
      <c r="D743" t="str">
        <f t="shared" si="143"/>
        <v/>
      </c>
    </row>
    <row r="744" spans="1:4" ht="27" x14ac:dyDescent="0.4">
      <c r="A744">
        <f t="shared" si="140"/>
        <v>30</v>
      </c>
      <c r="B744" t="str">
        <f t="shared" si="142"/>
        <v>Dominican Rep.</v>
      </c>
      <c r="C744">
        <f t="shared" si="141"/>
        <v>2017</v>
      </c>
      <c r="D744" t="str">
        <f t="shared" si="143"/>
        <v/>
      </c>
    </row>
    <row r="745" spans="1:4" ht="27" x14ac:dyDescent="0.4">
      <c r="A745">
        <f t="shared" si="140"/>
        <v>30</v>
      </c>
      <c r="B745" t="str">
        <f t="shared" si="142"/>
        <v>Dominican Rep.</v>
      </c>
      <c r="C745">
        <f t="shared" si="141"/>
        <v>2018</v>
      </c>
      <c r="D745">
        <f t="shared" si="143"/>
        <v>9.349259261195586E-2</v>
      </c>
    </row>
    <row r="746" spans="1:4" ht="27" x14ac:dyDescent="0.4">
      <c r="A746">
        <f t="shared" si="140"/>
        <v>30</v>
      </c>
      <c r="B746" t="str">
        <f t="shared" si="142"/>
        <v>Dominican Rep.</v>
      </c>
      <c r="C746">
        <f t="shared" si="141"/>
        <v>2019</v>
      </c>
      <c r="D746">
        <f t="shared" si="143"/>
        <v>0.12516547098513753</v>
      </c>
    </row>
    <row r="747" spans="1:4" ht="27" x14ac:dyDescent="0.4">
      <c r="A747">
        <f t="shared" si="140"/>
        <v>30</v>
      </c>
      <c r="B747" t="str">
        <f t="shared" si="142"/>
        <v>Dominican Rep.</v>
      </c>
      <c r="C747">
        <f t="shared" si="141"/>
        <v>2020</v>
      </c>
      <c r="D747">
        <f t="shared" si="143"/>
        <v>6.2727837713303147E-2</v>
      </c>
    </row>
    <row r="748" spans="1:4" ht="27" x14ac:dyDescent="0.4">
      <c r="A748">
        <f t="shared" si="140"/>
        <v>30</v>
      </c>
      <c r="B748" t="str">
        <f t="shared" si="142"/>
        <v>Dominican Rep.</v>
      </c>
      <c r="C748">
        <f t="shared" si="141"/>
        <v>2021</v>
      </c>
      <c r="D748">
        <f t="shared" si="143"/>
        <v>0.13867855299929799</v>
      </c>
    </row>
    <row r="749" spans="1:4" ht="27" x14ac:dyDescent="0.4">
      <c r="A749">
        <f t="shared" si="140"/>
        <v>30</v>
      </c>
      <c r="B749" t="str">
        <f t="shared" si="142"/>
        <v>Dominican Rep.</v>
      </c>
      <c r="C749">
        <f t="shared" si="141"/>
        <v>2022</v>
      </c>
      <c r="D749">
        <f t="shared" si="143"/>
        <v>0.16372475672961206</v>
      </c>
    </row>
    <row r="750" spans="1:4" ht="27" x14ac:dyDescent="0.4">
      <c r="A750">
        <f t="shared" si="140"/>
        <v>30</v>
      </c>
      <c r="B750" t="str">
        <f t="shared" si="142"/>
        <v>Dominican Rep.</v>
      </c>
      <c r="C750">
        <f t="shared" si="141"/>
        <v>2023</v>
      </c>
      <c r="D750">
        <f t="shared" si="143"/>
        <v>0.16779231756947444</v>
      </c>
    </row>
    <row r="751" spans="1:4" ht="27" x14ac:dyDescent="0.4">
      <c r="A751">
        <f t="shared" si="140"/>
        <v>30</v>
      </c>
      <c r="B751" t="str">
        <f t="shared" si="142"/>
        <v>Dominican Rep.</v>
      </c>
      <c r="C751">
        <f t="shared" si="141"/>
        <v>2024</v>
      </c>
      <c r="D751">
        <f t="shared" si="143"/>
        <v>-1</v>
      </c>
    </row>
    <row r="752" spans="1:4" ht="40.5" x14ac:dyDescent="0.4">
      <c r="A752">
        <f t="shared" si="140"/>
        <v>31</v>
      </c>
      <c r="B752" t="str">
        <f t="shared" si="142"/>
        <v>Equatorial Guinea, Rep. of</v>
      </c>
      <c r="C752">
        <f t="shared" si="141"/>
        <v>2000</v>
      </c>
      <c r="D752">
        <f t="shared" si="143"/>
        <v>0</v>
      </c>
    </row>
    <row r="753" spans="1:4" ht="40.5" x14ac:dyDescent="0.4">
      <c r="A753">
        <f t="shared" si="140"/>
        <v>31</v>
      </c>
      <c r="B753" t="str">
        <f t="shared" si="142"/>
        <v>Equatorial Guinea, Rep. of</v>
      </c>
      <c r="C753">
        <f t="shared" si="141"/>
        <v>2001</v>
      </c>
      <c r="D753" t="str">
        <f t="shared" si="143"/>
        <v/>
      </c>
    </row>
    <row r="754" spans="1:4" ht="40.5" x14ac:dyDescent="0.4">
      <c r="A754">
        <f t="shared" ref="A754:A817" si="144">A729+1</f>
        <v>31</v>
      </c>
      <c r="B754" t="str">
        <f t="shared" si="142"/>
        <v>Equatorial Guinea, Rep. of</v>
      </c>
      <c r="C754">
        <f t="shared" ref="C754:C817" si="145">C729</f>
        <v>2002</v>
      </c>
      <c r="D754" t="str">
        <f t="shared" si="143"/>
        <v/>
      </c>
    </row>
    <row r="755" spans="1:4" ht="40.5" x14ac:dyDescent="0.4">
      <c r="A755">
        <f t="shared" si="144"/>
        <v>31</v>
      </c>
      <c r="B755" t="str">
        <f t="shared" si="142"/>
        <v>Equatorial Guinea, Rep. of</v>
      </c>
      <c r="C755">
        <f t="shared" si="145"/>
        <v>2003</v>
      </c>
      <c r="D755" t="str">
        <f t="shared" si="143"/>
        <v/>
      </c>
    </row>
    <row r="756" spans="1:4" ht="40.5" x14ac:dyDescent="0.4">
      <c r="A756">
        <f t="shared" si="144"/>
        <v>31</v>
      </c>
      <c r="B756" t="str">
        <f t="shared" si="142"/>
        <v>Equatorial Guinea, Rep. of</v>
      </c>
      <c r="C756">
        <f t="shared" si="145"/>
        <v>2004</v>
      </c>
      <c r="D756" t="str">
        <f t="shared" si="143"/>
        <v/>
      </c>
    </row>
    <row r="757" spans="1:4" ht="40.5" x14ac:dyDescent="0.4">
      <c r="A757">
        <f t="shared" si="144"/>
        <v>31</v>
      </c>
      <c r="B757" t="str">
        <f t="shared" si="142"/>
        <v>Equatorial Guinea, Rep. of</v>
      </c>
      <c r="C757">
        <f t="shared" si="145"/>
        <v>2005</v>
      </c>
      <c r="D757" t="str">
        <f t="shared" si="143"/>
        <v/>
      </c>
    </row>
    <row r="758" spans="1:4" ht="40.5" x14ac:dyDescent="0.4">
      <c r="A758">
        <f t="shared" si="144"/>
        <v>31</v>
      </c>
      <c r="B758" t="str">
        <f t="shared" si="142"/>
        <v>Equatorial Guinea, Rep. of</v>
      </c>
      <c r="C758">
        <f t="shared" si="145"/>
        <v>2006</v>
      </c>
      <c r="D758" t="str">
        <f t="shared" si="143"/>
        <v/>
      </c>
    </row>
    <row r="759" spans="1:4" ht="40.5" x14ac:dyDescent="0.4">
      <c r="A759">
        <f t="shared" si="144"/>
        <v>31</v>
      </c>
      <c r="B759" t="str">
        <f t="shared" si="142"/>
        <v>Equatorial Guinea, Rep. of</v>
      </c>
      <c r="C759">
        <f t="shared" si="145"/>
        <v>2007</v>
      </c>
      <c r="D759" t="str">
        <f t="shared" si="143"/>
        <v/>
      </c>
    </row>
    <row r="760" spans="1:4" ht="40.5" x14ac:dyDescent="0.4">
      <c r="A760">
        <f t="shared" si="144"/>
        <v>31</v>
      </c>
      <c r="B760" t="str">
        <f t="shared" si="142"/>
        <v>Equatorial Guinea, Rep. of</v>
      </c>
      <c r="C760">
        <f t="shared" si="145"/>
        <v>2008</v>
      </c>
      <c r="D760" t="str">
        <f t="shared" si="143"/>
        <v/>
      </c>
    </row>
    <row r="761" spans="1:4" ht="40.5" x14ac:dyDescent="0.4">
      <c r="A761">
        <f t="shared" si="144"/>
        <v>31</v>
      </c>
      <c r="B761" t="str">
        <f t="shared" si="142"/>
        <v>Equatorial Guinea, Rep. of</v>
      </c>
      <c r="C761">
        <f t="shared" si="145"/>
        <v>2009</v>
      </c>
      <c r="D761" t="str">
        <f t="shared" si="143"/>
        <v/>
      </c>
    </row>
    <row r="762" spans="1:4" ht="40.5" x14ac:dyDescent="0.4">
      <c r="A762">
        <f t="shared" si="144"/>
        <v>31</v>
      </c>
      <c r="B762" t="str">
        <f t="shared" si="142"/>
        <v>Equatorial Guinea, Rep. of</v>
      </c>
      <c r="C762">
        <f t="shared" si="145"/>
        <v>2010</v>
      </c>
      <c r="D762" t="str">
        <f t="shared" si="143"/>
        <v/>
      </c>
    </row>
    <row r="763" spans="1:4" ht="40.5" x14ac:dyDescent="0.4">
      <c r="A763">
        <f t="shared" si="144"/>
        <v>31</v>
      </c>
      <c r="B763" t="str">
        <f t="shared" si="142"/>
        <v>Equatorial Guinea, Rep. of</v>
      </c>
      <c r="C763">
        <f t="shared" si="145"/>
        <v>2011</v>
      </c>
      <c r="D763">
        <f t="shared" si="143"/>
        <v>1.2478621569878747</v>
      </c>
    </row>
    <row r="764" spans="1:4" ht="40.5" x14ac:dyDescent="0.4">
      <c r="A764">
        <f t="shared" si="144"/>
        <v>31</v>
      </c>
      <c r="B764" t="str">
        <f t="shared" si="142"/>
        <v>Equatorial Guinea, Rep. of</v>
      </c>
      <c r="C764">
        <f t="shared" si="145"/>
        <v>2012</v>
      </c>
      <c r="D764">
        <f t="shared" si="143"/>
        <v>-0.21354758119464001</v>
      </c>
    </row>
    <row r="765" spans="1:4" ht="40.5" x14ac:dyDescent="0.4">
      <c r="A765">
        <f t="shared" si="144"/>
        <v>31</v>
      </c>
      <c r="B765" t="str">
        <f t="shared" si="142"/>
        <v>Equatorial Guinea, Rep. of</v>
      </c>
      <c r="C765">
        <f t="shared" si="145"/>
        <v>2013</v>
      </c>
      <c r="D765">
        <f t="shared" si="143"/>
        <v>-0.22236661612879938</v>
      </c>
    </row>
    <row r="766" spans="1:4" ht="40.5" x14ac:dyDescent="0.4">
      <c r="A766">
        <f t="shared" si="144"/>
        <v>31</v>
      </c>
      <c r="B766" t="str">
        <f t="shared" si="142"/>
        <v>Equatorial Guinea, Rep. of</v>
      </c>
      <c r="C766">
        <f t="shared" si="145"/>
        <v>2014</v>
      </c>
      <c r="D766">
        <f t="shared" si="143"/>
        <v>0.59298115309627697</v>
      </c>
    </row>
    <row r="767" spans="1:4" ht="40.5" x14ac:dyDescent="0.4">
      <c r="A767">
        <f t="shared" si="144"/>
        <v>31</v>
      </c>
      <c r="B767" t="str">
        <f t="shared" si="142"/>
        <v>Equatorial Guinea, Rep. of</v>
      </c>
      <c r="C767">
        <f t="shared" si="145"/>
        <v>2015</v>
      </c>
      <c r="D767">
        <f t="shared" si="143"/>
        <v>9.8379764541321801E-2</v>
      </c>
    </row>
    <row r="768" spans="1:4" ht="40.5" x14ac:dyDescent="0.4">
      <c r="A768">
        <f t="shared" si="144"/>
        <v>31</v>
      </c>
      <c r="B768" t="str">
        <f t="shared" si="142"/>
        <v>Equatorial Guinea, Rep. of</v>
      </c>
      <c r="C768">
        <f t="shared" si="145"/>
        <v>2016</v>
      </c>
      <c r="D768">
        <f t="shared" si="143"/>
        <v>-4.1388092964024237E-2</v>
      </c>
    </row>
    <row r="769" spans="1:4" ht="40.5" x14ac:dyDescent="0.4">
      <c r="A769">
        <f t="shared" si="144"/>
        <v>31</v>
      </c>
      <c r="B769" t="str">
        <f t="shared" si="142"/>
        <v>Equatorial Guinea, Rep. of</v>
      </c>
      <c r="C769">
        <f t="shared" si="145"/>
        <v>2017</v>
      </c>
      <c r="D769">
        <f t="shared" si="143"/>
        <v>-0.13085353703088676</v>
      </c>
    </row>
    <row r="770" spans="1:4" ht="40.5" x14ac:dyDescent="0.4">
      <c r="A770">
        <f t="shared" si="144"/>
        <v>31</v>
      </c>
      <c r="B770" t="str">
        <f t="shared" si="142"/>
        <v>Equatorial Guinea, Rep. of</v>
      </c>
      <c r="C770">
        <f t="shared" si="145"/>
        <v>2018</v>
      </c>
      <c r="D770">
        <f t="shared" si="143"/>
        <v>-0.2060247102279964</v>
      </c>
    </row>
    <row r="771" spans="1:4" ht="40.5" x14ac:dyDescent="0.4">
      <c r="A771">
        <f t="shared" si="144"/>
        <v>31</v>
      </c>
      <c r="B771" t="str">
        <f t="shared" ref="B771:B834" si="146">VLOOKUP(A771,$H$3:$I$95,2,FALSE)</f>
        <v>Equatorial Guinea, Rep. of</v>
      </c>
      <c r="C771">
        <f t="shared" si="145"/>
        <v>2019</v>
      </c>
      <c r="D771">
        <f t="shared" ref="D771:D834" si="147">VLOOKUP(C771,$DI$3:$GX$27,MATCH(B771,$DI$2:$GX$2,0),FALSE)</f>
        <v>0.18929975134354704</v>
      </c>
    </row>
    <row r="772" spans="1:4" ht="40.5" x14ac:dyDescent="0.4">
      <c r="A772">
        <f t="shared" si="144"/>
        <v>31</v>
      </c>
      <c r="B772" t="str">
        <f t="shared" si="146"/>
        <v>Equatorial Guinea, Rep. of</v>
      </c>
      <c r="C772">
        <f t="shared" si="145"/>
        <v>2020</v>
      </c>
      <c r="D772">
        <f t="shared" si="147"/>
        <v>-8.7070884197747334E-2</v>
      </c>
    </row>
    <row r="773" spans="1:4" ht="40.5" x14ac:dyDescent="0.4">
      <c r="A773">
        <f t="shared" si="144"/>
        <v>31</v>
      </c>
      <c r="B773" t="str">
        <f t="shared" si="146"/>
        <v>Equatorial Guinea, Rep. of</v>
      </c>
      <c r="C773">
        <f t="shared" si="145"/>
        <v>2021</v>
      </c>
      <c r="D773">
        <f t="shared" si="147"/>
        <v>-0.11007683215130026</v>
      </c>
    </row>
    <row r="774" spans="1:4" ht="40.5" x14ac:dyDescent="0.4">
      <c r="A774">
        <f t="shared" si="144"/>
        <v>31</v>
      </c>
      <c r="B774" t="str">
        <f t="shared" si="146"/>
        <v>Equatorial Guinea, Rep. of</v>
      </c>
      <c r="C774">
        <f t="shared" si="145"/>
        <v>2022</v>
      </c>
      <c r="D774">
        <f t="shared" si="147"/>
        <v>5.7031379711107499E-2</v>
      </c>
    </row>
    <row r="775" spans="1:4" ht="40.5" x14ac:dyDescent="0.4">
      <c r="A775">
        <f t="shared" si="144"/>
        <v>31</v>
      </c>
      <c r="B775" t="str">
        <f t="shared" si="146"/>
        <v>Equatorial Guinea, Rep. of</v>
      </c>
      <c r="C775">
        <f t="shared" si="145"/>
        <v>2023</v>
      </c>
      <c r="D775">
        <f t="shared" si="147"/>
        <v>0.22995366370847403</v>
      </c>
    </row>
    <row r="776" spans="1:4" ht="40.5" x14ac:dyDescent="0.4">
      <c r="A776">
        <f t="shared" si="144"/>
        <v>31</v>
      </c>
      <c r="B776" t="str">
        <f t="shared" si="146"/>
        <v>Equatorial Guinea, Rep. of</v>
      </c>
      <c r="C776">
        <f t="shared" si="145"/>
        <v>2024</v>
      </c>
      <c r="D776">
        <f t="shared" si="147"/>
        <v>-1</v>
      </c>
    </row>
    <row r="777" spans="1:4" ht="40.5" x14ac:dyDescent="0.4">
      <c r="A777">
        <f t="shared" si="144"/>
        <v>32</v>
      </c>
      <c r="B777" t="str">
        <f t="shared" si="146"/>
        <v>Eswatini, Kingdom of</v>
      </c>
      <c r="C777">
        <f t="shared" si="145"/>
        <v>2000</v>
      </c>
      <c r="D777">
        <f t="shared" si="147"/>
        <v>0</v>
      </c>
    </row>
    <row r="778" spans="1:4" ht="40.5" x14ac:dyDescent="0.4">
      <c r="A778">
        <f t="shared" si="144"/>
        <v>32</v>
      </c>
      <c r="B778" t="str">
        <f t="shared" si="146"/>
        <v>Eswatini, Kingdom of</v>
      </c>
      <c r="C778">
        <f t="shared" si="145"/>
        <v>2001</v>
      </c>
      <c r="D778" t="str">
        <f t="shared" si="147"/>
        <v/>
      </c>
    </row>
    <row r="779" spans="1:4" ht="40.5" x14ac:dyDescent="0.4">
      <c r="A779">
        <f t="shared" si="144"/>
        <v>32</v>
      </c>
      <c r="B779" t="str">
        <f t="shared" si="146"/>
        <v>Eswatini, Kingdom of</v>
      </c>
      <c r="C779">
        <f t="shared" si="145"/>
        <v>2002</v>
      </c>
      <c r="D779" t="str">
        <f t="shared" si="147"/>
        <v/>
      </c>
    </row>
    <row r="780" spans="1:4" ht="40.5" x14ac:dyDescent="0.4">
      <c r="A780">
        <f t="shared" si="144"/>
        <v>32</v>
      </c>
      <c r="B780" t="str">
        <f t="shared" si="146"/>
        <v>Eswatini, Kingdom of</v>
      </c>
      <c r="C780">
        <f t="shared" si="145"/>
        <v>2003</v>
      </c>
      <c r="D780" t="str">
        <f t="shared" si="147"/>
        <v/>
      </c>
    </row>
    <row r="781" spans="1:4" ht="40.5" x14ac:dyDescent="0.4">
      <c r="A781">
        <f t="shared" si="144"/>
        <v>32</v>
      </c>
      <c r="B781" t="str">
        <f t="shared" si="146"/>
        <v>Eswatini, Kingdom of</v>
      </c>
      <c r="C781">
        <f t="shared" si="145"/>
        <v>2004</v>
      </c>
      <c r="D781" t="str">
        <f t="shared" si="147"/>
        <v/>
      </c>
    </row>
    <row r="782" spans="1:4" ht="40.5" x14ac:dyDescent="0.4">
      <c r="A782">
        <f t="shared" si="144"/>
        <v>32</v>
      </c>
      <c r="B782" t="str">
        <f t="shared" si="146"/>
        <v>Eswatini, Kingdom of</v>
      </c>
      <c r="C782">
        <f t="shared" si="145"/>
        <v>2005</v>
      </c>
      <c r="D782" t="str">
        <f t="shared" si="147"/>
        <v/>
      </c>
    </row>
    <row r="783" spans="1:4" ht="40.5" x14ac:dyDescent="0.4">
      <c r="A783">
        <f t="shared" si="144"/>
        <v>32</v>
      </c>
      <c r="B783" t="str">
        <f t="shared" si="146"/>
        <v>Eswatini, Kingdom of</v>
      </c>
      <c r="C783">
        <f t="shared" si="145"/>
        <v>2006</v>
      </c>
      <c r="D783" t="str">
        <f t="shared" si="147"/>
        <v/>
      </c>
    </row>
    <row r="784" spans="1:4" ht="40.5" x14ac:dyDescent="0.4">
      <c r="A784">
        <f t="shared" si="144"/>
        <v>32</v>
      </c>
      <c r="B784" t="str">
        <f t="shared" si="146"/>
        <v>Eswatini, Kingdom of</v>
      </c>
      <c r="C784">
        <f t="shared" si="145"/>
        <v>2007</v>
      </c>
      <c r="D784" t="str">
        <f t="shared" si="147"/>
        <v/>
      </c>
    </row>
    <row r="785" spans="1:4" ht="40.5" x14ac:dyDescent="0.4">
      <c r="A785">
        <f t="shared" si="144"/>
        <v>32</v>
      </c>
      <c r="B785" t="str">
        <f t="shared" si="146"/>
        <v>Eswatini, Kingdom of</v>
      </c>
      <c r="C785">
        <f t="shared" si="145"/>
        <v>2008</v>
      </c>
      <c r="D785" t="str">
        <f t="shared" si="147"/>
        <v/>
      </c>
    </row>
    <row r="786" spans="1:4" ht="40.5" x14ac:dyDescent="0.4">
      <c r="A786">
        <f t="shared" si="144"/>
        <v>32</v>
      </c>
      <c r="B786" t="str">
        <f t="shared" si="146"/>
        <v>Eswatini, Kingdom of</v>
      </c>
      <c r="C786">
        <f t="shared" si="145"/>
        <v>2009</v>
      </c>
      <c r="D786" t="str">
        <f t="shared" si="147"/>
        <v/>
      </c>
    </row>
    <row r="787" spans="1:4" ht="40.5" x14ac:dyDescent="0.4">
      <c r="A787">
        <f t="shared" si="144"/>
        <v>32</v>
      </c>
      <c r="B787" t="str">
        <f t="shared" si="146"/>
        <v>Eswatini, Kingdom of</v>
      </c>
      <c r="C787">
        <f t="shared" si="145"/>
        <v>2010</v>
      </c>
      <c r="D787">
        <f t="shared" si="147"/>
        <v>0.17859912505612208</v>
      </c>
    </row>
    <row r="788" spans="1:4" ht="40.5" x14ac:dyDescent="0.4">
      <c r="A788">
        <f t="shared" si="144"/>
        <v>32</v>
      </c>
      <c r="B788" t="str">
        <f t="shared" si="146"/>
        <v>Eswatini, Kingdom of</v>
      </c>
      <c r="C788">
        <f t="shared" si="145"/>
        <v>2011</v>
      </c>
      <c r="D788">
        <f t="shared" si="147"/>
        <v>0.1941152766059262</v>
      </c>
    </row>
    <row r="789" spans="1:4" ht="40.5" x14ac:dyDescent="0.4">
      <c r="A789">
        <f t="shared" si="144"/>
        <v>32</v>
      </c>
      <c r="B789" t="str">
        <f t="shared" si="146"/>
        <v>Eswatini, Kingdom of</v>
      </c>
      <c r="C789">
        <f t="shared" si="145"/>
        <v>2012</v>
      </c>
      <c r="D789">
        <f t="shared" si="147"/>
        <v>0.32970202534181947</v>
      </c>
    </row>
    <row r="790" spans="1:4" ht="40.5" x14ac:dyDescent="0.4">
      <c r="A790">
        <f t="shared" si="144"/>
        <v>32</v>
      </c>
      <c r="B790" t="str">
        <f t="shared" si="146"/>
        <v>Eswatini, Kingdom of</v>
      </c>
      <c r="C790">
        <f t="shared" si="145"/>
        <v>2013</v>
      </c>
      <c r="D790">
        <f t="shared" si="147"/>
        <v>0.1460767168700976</v>
      </c>
    </row>
    <row r="791" spans="1:4" ht="40.5" x14ac:dyDescent="0.4">
      <c r="A791">
        <f t="shared" si="144"/>
        <v>32</v>
      </c>
      <c r="B791" t="str">
        <f t="shared" si="146"/>
        <v>Eswatini, Kingdom of</v>
      </c>
      <c r="C791">
        <f t="shared" si="145"/>
        <v>2014</v>
      </c>
      <c r="D791">
        <f t="shared" si="147"/>
        <v>0.14251546006506688</v>
      </c>
    </row>
    <row r="792" spans="1:4" ht="40.5" x14ac:dyDescent="0.4">
      <c r="A792">
        <f t="shared" si="144"/>
        <v>32</v>
      </c>
      <c r="B792" t="str">
        <f t="shared" si="146"/>
        <v>Eswatini, Kingdom of</v>
      </c>
      <c r="C792">
        <f t="shared" si="145"/>
        <v>2015</v>
      </c>
      <c r="D792">
        <f t="shared" si="147"/>
        <v>0.10856778142288337</v>
      </c>
    </row>
    <row r="793" spans="1:4" ht="40.5" x14ac:dyDescent="0.4">
      <c r="A793">
        <f t="shared" si="144"/>
        <v>32</v>
      </c>
      <c r="B793" t="str">
        <f t="shared" si="146"/>
        <v>Eswatini, Kingdom of</v>
      </c>
      <c r="C793">
        <f t="shared" si="145"/>
        <v>2016</v>
      </c>
      <c r="D793">
        <f t="shared" si="147"/>
        <v>0.34190237164497428</v>
      </c>
    </row>
    <row r="794" spans="1:4" ht="40.5" x14ac:dyDescent="0.4">
      <c r="A794">
        <f t="shared" si="144"/>
        <v>32</v>
      </c>
      <c r="B794" t="str">
        <f t="shared" si="146"/>
        <v>Eswatini, Kingdom of</v>
      </c>
      <c r="C794">
        <f t="shared" si="145"/>
        <v>2017</v>
      </c>
      <c r="D794">
        <f t="shared" si="147"/>
        <v>-3.2075026702741871E-2</v>
      </c>
    </row>
    <row r="795" spans="1:4" ht="40.5" x14ac:dyDescent="0.4">
      <c r="A795">
        <f t="shared" si="144"/>
        <v>32</v>
      </c>
      <c r="B795" t="str">
        <f t="shared" si="146"/>
        <v>Eswatini, Kingdom of</v>
      </c>
      <c r="C795">
        <f t="shared" si="145"/>
        <v>2018</v>
      </c>
      <c r="D795">
        <f t="shared" si="147"/>
        <v>0.59987502962302997</v>
      </c>
    </row>
    <row r="796" spans="1:4" ht="40.5" x14ac:dyDescent="0.4">
      <c r="A796">
        <f t="shared" si="144"/>
        <v>32</v>
      </c>
      <c r="B796" t="str">
        <f t="shared" si="146"/>
        <v>Eswatini, Kingdom of</v>
      </c>
      <c r="C796">
        <f t="shared" si="145"/>
        <v>2019</v>
      </c>
      <c r="D796">
        <f t="shared" si="147"/>
        <v>-0.77777471024102618</v>
      </c>
    </row>
    <row r="797" spans="1:4" ht="40.5" x14ac:dyDescent="0.4">
      <c r="A797">
        <f t="shared" si="144"/>
        <v>32</v>
      </c>
      <c r="B797" t="str">
        <f t="shared" si="146"/>
        <v>Eswatini, Kingdom of</v>
      </c>
      <c r="C797">
        <f t="shared" si="145"/>
        <v>2020</v>
      </c>
      <c r="D797">
        <f t="shared" si="147"/>
        <v>1.3712679099484433</v>
      </c>
    </row>
    <row r="798" spans="1:4" ht="40.5" x14ac:dyDescent="0.4">
      <c r="A798">
        <f t="shared" si="144"/>
        <v>32</v>
      </c>
      <c r="B798" t="str">
        <f t="shared" si="146"/>
        <v>Eswatini, Kingdom of</v>
      </c>
      <c r="C798">
        <f t="shared" si="145"/>
        <v>2021</v>
      </c>
      <c r="D798">
        <f t="shared" si="147"/>
        <v>0.52249372991040977</v>
      </c>
    </row>
    <row r="799" spans="1:4" ht="40.5" x14ac:dyDescent="0.4">
      <c r="A799">
        <f t="shared" si="144"/>
        <v>32</v>
      </c>
      <c r="B799" t="str">
        <f t="shared" si="146"/>
        <v>Eswatini, Kingdom of</v>
      </c>
      <c r="C799">
        <f t="shared" si="145"/>
        <v>2022</v>
      </c>
      <c r="D799">
        <f t="shared" si="147"/>
        <v>0.15155605959002805</v>
      </c>
    </row>
    <row r="800" spans="1:4" ht="40.5" x14ac:dyDescent="0.4">
      <c r="A800">
        <f t="shared" si="144"/>
        <v>32</v>
      </c>
      <c r="B800" t="str">
        <f t="shared" si="146"/>
        <v>Eswatini, Kingdom of</v>
      </c>
      <c r="C800">
        <f t="shared" si="145"/>
        <v>2023</v>
      </c>
      <c r="D800">
        <f t="shared" si="147"/>
        <v>-1.0072395124730016E-2</v>
      </c>
    </row>
    <row r="801" spans="1:4" ht="40.5" x14ac:dyDescent="0.4">
      <c r="A801">
        <f t="shared" si="144"/>
        <v>32</v>
      </c>
      <c r="B801" t="str">
        <f t="shared" si="146"/>
        <v>Eswatini, Kingdom of</v>
      </c>
      <c r="C801">
        <f t="shared" si="145"/>
        <v>2024</v>
      </c>
      <c r="D801">
        <f t="shared" si="147"/>
        <v>1.8398369811148951E-2</v>
      </c>
    </row>
    <row r="802" spans="1:4" ht="27" x14ac:dyDescent="0.4">
      <c r="A802">
        <f t="shared" si="144"/>
        <v>33</v>
      </c>
      <c r="B802" t="str">
        <f t="shared" si="146"/>
        <v>Fiji, Rep. of</v>
      </c>
      <c r="C802">
        <f t="shared" si="145"/>
        <v>2000</v>
      </c>
      <c r="D802">
        <f t="shared" si="147"/>
        <v>0</v>
      </c>
    </row>
    <row r="803" spans="1:4" ht="27" x14ac:dyDescent="0.4">
      <c r="A803">
        <f t="shared" si="144"/>
        <v>33</v>
      </c>
      <c r="B803" t="str">
        <f t="shared" si="146"/>
        <v>Fiji, Rep. of</v>
      </c>
      <c r="C803">
        <f t="shared" si="145"/>
        <v>2001</v>
      </c>
      <c r="D803">
        <f t="shared" si="147"/>
        <v>-1.9499776185982753E-4</v>
      </c>
    </row>
    <row r="804" spans="1:4" ht="27" x14ac:dyDescent="0.4">
      <c r="A804">
        <f t="shared" si="144"/>
        <v>33</v>
      </c>
      <c r="B804" t="str">
        <f t="shared" si="146"/>
        <v>Fiji, Rep. of</v>
      </c>
      <c r="C804">
        <f t="shared" si="145"/>
        <v>2002</v>
      </c>
      <c r="D804">
        <f t="shared" si="147"/>
        <v>3.6879585680320126E-2</v>
      </c>
    </row>
    <row r="805" spans="1:4" ht="27" x14ac:dyDescent="0.4">
      <c r="A805">
        <f t="shared" si="144"/>
        <v>33</v>
      </c>
      <c r="B805" t="str">
        <f t="shared" si="146"/>
        <v>Fiji, Rep. of</v>
      </c>
      <c r="C805">
        <f t="shared" si="145"/>
        <v>2003</v>
      </c>
      <c r="D805">
        <f t="shared" si="147"/>
        <v>0.14463894933544541</v>
      </c>
    </row>
    <row r="806" spans="1:4" ht="27" x14ac:dyDescent="0.4">
      <c r="A806">
        <f t="shared" si="144"/>
        <v>33</v>
      </c>
      <c r="B806" t="str">
        <f t="shared" si="146"/>
        <v>Fiji, Rep. of</v>
      </c>
      <c r="C806">
        <f t="shared" si="145"/>
        <v>2004</v>
      </c>
      <c r="D806">
        <f t="shared" si="147"/>
        <v>0.19127227364539112</v>
      </c>
    </row>
    <row r="807" spans="1:4" ht="27" x14ac:dyDescent="0.4">
      <c r="A807">
        <f t="shared" si="144"/>
        <v>33</v>
      </c>
      <c r="B807" t="str">
        <f t="shared" si="146"/>
        <v>Fiji, Rep. of</v>
      </c>
      <c r="C807">
        <f t="shared" si="145"/>
        <v>2005</v>
      </c>
      <c r="D807">
        <f t="shared" si="147"/>
        <v>0.29644991752817274</v>
      </c>
    </row>
    <row r="808" spans="1:4" ht="27" x14ac:dyDescent="0.4">
      <c r="A808">
        <f t="shared" si="144"/>
        <v>33</v>
      </c>
      <c r="B808" t="str">
        <f t="shared" si="146"/>
        <v>Fiji, Rep. of</v>
      </c>
      <c r="C808">
        <f t="shared" si="145"/>
        <v>2006</v>
      </c>
      <c r="D808">
        <f t="shared" si="147"/>
        <v>0.15170120007026866</v>
      </c>
    </row>
    <row r="809" spans="1:4" ht="27" x14ac:dyDescent="0.4">
      <c r="A809">
        <f t="shared" si="144"/>
        <v>33</v>
      </c>
      <c r="B809" t="str">
        <f t="shared" si="146"/>
        <v>Fiji, Rep. of</v>
      </c>
      <c r="C809">
        <f t="shared" si="145"/>
        <v>2007</v>
      </c>
      <c r="D809">
        <f t="shared" si="147"/>
        <v>-2.5260323183648681E-2</v>
      </c>
    </row>
    <row r="810" spans="1:4" ht="27" x14ac:dyDescent="0.4">
      <c r="A810">
        <f t="shared" si="144"/>
        <v>33</v>
      </c>
      <c r="B810" t="str">
        <f t="shared" si="146"/>
        <v>Fiji, Rep. of</v>
      </c>
      <c r="C810">
        <f t="shared" si="145"/>
        <v>2008</v>
      </c>
      <c r="D810">
        <f t="shared" si="147"/>
        <v>2.0214950324441094E-2</v>
      </c>
    </row>
    <row r="811" spans="1:4" ht="27" x14ac:dyDescent="0.4">
      <c r="A811">
        <f t="shared" si="144"/>
        <v>33</v>
      </c>
      <c r="B811" t="str">
        <f t="shared" si="146"/>
        <v>Fiji, Rep. of</v>
      </c>
      <c r="C811">
        <f t="shared" si="145"/>
        <v>2009</v>
      </c>
      <c r="D811">
        <f t="shared" si="147"/>
        <v>7.919510852161471E-3</v>
      </c>
    </row>
    <row r="812" spans="1:4" ht="27" x14ac:dyDescent="0.4">
      <c r="A812">
        <f t="shared" si="144"/>
        <v>33</v>
      </c>
      <c r="B812" t="str">
        <f t="shared" si="146"/>
        <v>Fiji, Rep. of</v>
      </c>
      <c r="C812">
        <f t="shared" si="145"/>
        <v>2010</v>
      </c>
      <c r="D812">
        <f t="shared" si="147"/>
        <v>1.6917140730555946E-2</v>
      </c>
    </row>
    <row r="813" spans="1:4" ht="27" x14ac:dyDescent="0.4">
      <c r="A813">
        <f t="shared" si="144"/>
        <v>33</v>
      </c>
      <c r="B813" t="str">
        <f t="shared" si="146"/>
        <v>Fiji, Rep. of</v>
      </c>
      <c r="C813">
        <f t="shared" si="145"/>
        <v>2011</v>
      </c>
      <c r="D813">
        <f t="shared" si="147"/>
        <v>-1.0024725184002992E-2</v>
      </c>
    </row>
    <row r="814" spans="1:4" ht="27" x14ac:dyDescent="0.4">
      <c r="A814">
        <f t="shared" si="144"/>
        <v>33</v>
      </c>
      <c r="B814" t="str">
        <f t="shared" si="146"/>
        <v>Fiji, Rep. of</v>
      </c>
      <c r="C814">
        <f t="shared" si="145"/>
        <v>2012</v>
      </c>
      <c r="D814">
        <f t="shared" si="147"/>
        <v>1.4296123686807993E-2</v>
      </c>
    </row>
    <row r="815" spans="1:4" ht="27" x14ac:dyDescent="0.4">
      <c r="A815">
        <f t="shared" si="144"/>
        <v>33</v>
      </c>
      <c r="B815" t="str">
        <f t="shared" si="146"/>
        <v>Fiji, Rep. of</v>
      </c>
      <c r="C815">
        <f t="shared" si="145"/>
        <v>2013</v>
      </c>
      <c r="D815">
        <f t="shared" si="147"/>
        <v>0.11319183107605069</v>
      </c>
    </row>
    <row r="816" spans="1:4" ht="27" x14ac:dyDescent="0.4">
      <c r="A816">
        <f t="shared" si="144"/>
        <v>33</v>
      </c>
      <c r="B816" t="str">
        <f t="shared" si="146"/>
        <v>Fiji, Rep. of</v>
      </c>
      <c r="C816">
        <f t="shared" si="145"/>
        <v>2014</v>
      </c>
      <c r="D816">
        <f t="shared" si="147"/>
        <v>0.16895085666484522</v>
      </c>
    </row>
    <row r="817" spans="1:4" ht="27" x14ac:dyDescent="0.4">
      <c r="A817">
        <f t="shared" si="144"/>
        <v>33</v>
      </c>
      <c r="B817" t="str">
        <f t="shared" si="146"/>
        <v>Fiji, Rep. of</v>
      </c>
      <c r="C817">
        <f t="shared" si="145"/>
        <v>2015</v>
      </c>
      <c r="D817">
        <f t="shared" si="147"/>
        <v>0.14163071820955531</v>
      </c>
    </row>
    <row r="818" spans="1:4" ht="27" x14ac:dyDescent="0.4">
      <c r="A818">
        <f t="shared" ref="A818:A881" si="148">A793+1</f>
        <v>33</v>
      </c>
      <c r="B818" t="str">
        <f t="shared" si="146"/>
        <v>Fiji, Rep. of</v>
      </c>
      <c r="C818">
        <f t="shared" ref="C818:C881" si="149">C793</f>
        <v>2016</v>
      </c>
      <c r="D818">
        <f t="shared" si="147"/>
        <v>0.11420589986740071</v>
      </c>
    </row>
    <row r="819" spans="1:4" ht="27" x14ac:dyDescent="0.4">
      <c r="A819">
        <f t="shared" si="148"/>
        <v>33</v>
      </c>
      <c r="B819" t="str">
        <f t="shared" si="146"/>
        <v>Fiji, Rep. of</v>
      </c>
      <c r="C819">
        <f t="shared" si="149"/>
        <v>2017</v>
      </c>
      <c r="D819">
        <f t="shared" si="147"/>
        <v>0.12455446380704283</v>
      </c>
    </row>
    <row r="820" spans="1:4" ht="27" x14ac:dyDescent="0.4">
      <c r="A820">
        <f t="shared" si="148"/>
        <v>33</v>
      </c>
      <c r="B820" t="str">
        <f t="shared" si="146"/>
        <v>Fiji, Rep. of</v>
      </c>
      <c r="C820">
        <f t="shared" si="149"/>
        <v>2018</v>
      </c>
      <c r="D820">
        <f t="shared" si="147"/>
        <v>0.12815302100681381</v>
      </c>
    </row>
    <row r="821" spans="1:4" ht="27" x14ac:dyDescent="0.4">
      <c r="A821">
        <f t="shared" si="148"/>
        <v>33</v>
      </c>
      <c r="B821" t="str">
        <f t="shared" si="146"/>
        <v>Fiji, Rep. of</v>
      </c>
      <c r="C821">
        <f t="shared" si="149"/>
        <v>2019</v>
      </c>
      <c r="D821">
        <f t="shared" si="147"/>
        <v>6.6110352341287815E-2</v>
      </c>
    </row>
    <row r="822" spans="1:4" ht="27" x14ac:dyDescent="0.4">
      <c r="A822">
        <f t="shared" si="148"/>
        <v>33</v>
      </c>
      <c r="B822" t="str">
        <f t="shared" si="146"/>
        <v>Fiji, Rep. of</v>
      </c>
      <c r="C822">
        <f t="shared" si="149"/>
        <v>2020</v>
      </c>
      <c r="D822">
        <f t="shared" si="147"/>
        <v>4.3668484566238286E-2</v>
      </c>
    </row>
    <row r="823" spans="1:4" ht="27" x14ac:dyDescent="0.4">
      <c r="A823">
        <f t="shared" si="148"/>
        <v>33</v>
      </c>
      <c r="B823" t="str">
        <f t="shared" si="146"/>
        <v>Fiji, Rep. of</v>
      </c>
      <c r="C823">
        <f t="shared" si="149"/>
        <v>2021</v>
      </c>
      <c r="D823">
        <f t="shared" si="147"/>
        <v>1.203039539418449E-2</v>
      </c>
    </row>
    <row r="824" spans="1:4" ht="27" x14ac:dyDescent="0.4">
      <c r="A824">
        <f t="shared" si="148"/>
        <v>33</v>
      </c>
      <c r="B824" t="str">
        <f t="shared" si="146"/>
        <v>Fiji, Rep. of</v>
      </c>
      <c r="C824">
        <f t="shared" si="149"/>
        <v>2022</v>
      </c>
      <c r="D824">
        <f t="shared" si="147"/>
        <v>-1</v>
      </c>
    </row>
    <row r="825" spans="1:4" ht="27" x14ac:dyDescent="0.4">
      <c r="A825">
        <f t="shared" si="148"/>
        <v>33</v>
      </c>
      <c r="B825" t="str">
        <f t="shared" si="146"/>
        <v>Fiji, Rep. of</v>
      </c>
      <c r="C825">
        <f t="shared" si="149"/>
        <v>2023</v>
      </c>
      <c r="D825" t="str">
        <f t="shared" si="147"/>
        <v/>
      </c>
    </row>
    <row r="826" spans="1:4" ht="27" x14ac:dyDescent="0.4">
      <c r="A826">
        <f t="shared" si="148"/>
        <v>33</v>
      </c>
      <c r="B826" t="str">
        <f t="shared" si="146"/>
        <v>Fiji, Rep. of</v>
      </c>
      <c r="C826">
        <f t="shared" si="149"/>
        <v>2024</v>
      </c>
      <c r="D826" t="str">
        <f t="shared" si="147"/>
        <v/>
      </c>
    </row>
    <row r="827" spans="1:4" x14ac:dyDescent="0.4">
      <c r="A827">
        <f t="shared" si="148"/>
        <v>34</v>
      </c>
      <c r="B827" t="str">
        <f t="shared" si="146"/>
        <v>Finland</v>
      </c>
      <c r="C827">
        <f t="shared" si="149"/>
        <v>2000</v>
      </c>
      <c r="D827">
        <f t="shared" si="147"/>
        <v>0</v>
      </c>
    </row>
    <row r="828" spans="1:4" x14ac:dyDescent="0.4">
      <c r="A828">
        <f t="shared" si="148"/>
        <v>34</v>
      </c>
      <c r="B828" t="str">
        <f t="shared" si="146"/>
        <v>Finland</v>
      </c>
      <c r="C828">
        <f t="shared" si="149"/>
        <v>2001</v>
      </c>
      <c r="D828" t="str">
        <f t="shared" si="147"/>
        <v/>
      </c>
    </row>
    <row r="829" spans="1:4" x14ac:dyDescent="0.4">
      <c r="A829">
        <f t="shared" si="148"/>
        <v>34</v>
      </c>
      <c r="B829" t="str">
        <f t="shared" si="146"/>
        <v>Finland</v>
      </c>
      <c r="C829">
        <f t="shared" si="149"/>
        <v>2002</v>
      </c>
      <c r="D829" t="str">
        <f t="shared" si="147"/>
        <v/>
      </c>
    </row>
    <row r="830" spans="1:4" x14ac:dyDescent="0.4">
      <c r="A830">
        <f t="shared" si="148"/>
        <v>34</v>
      </c>
      <c r="B830" t="str">
        <f t="shared" si="146"/>
        <v>Finland</v>
      </c>
      <c r="C830">
        <f t="shared" si="149"/>
        <v>2003</v>
      </c>
      <c r="D830" t="str">
        <f t="shared" si="147"/>
        <v/>
      </c>
    </row>
    <row r="831" spans="1:4" x14ac:dyDescent="0.4">
      <c r="A831">
        <f t="shared" si="148"/>
        <v>34</v>
      </c>
      <c r="B831" t="str">
        <f t="shared" si="146"/>
        <v>Finland</v>
      </c>
      <c r="C831">
        <f t="shared" si="149"/>
        <v>2004</v>
      </c>
      <c r="D831" t="str">
        <f t="shared" si="147"/>
        <v/>
      </c>
    </row>
    <row r="832" spans="1:4" x14ac:dyDescent="0.4">
      <c r="A832">
        <f t="shared" si="148"/>
        <v>34</v>
      </c>
      <c r="B832" t="str">
        <f t="shared" si="146"/>
        <v>Finland</v>
      </c>
      <c r="C832">
        <f t="shared" si="149"/>
        <v>2005</v>
      </c>
      <c r="D832" t="str">
        <f t="shared" si="147"/>
        <v/>
      </c>
    </row>
    <row r="833" spans="1:4" x14ac:dyDescent="0.4">
      <c r="A833">
        <f t="shared" si="148"/>
        <v>34</v>
      </c>
      <c r="B833" t="str">
        <f t="shared" si="146"/>
        <v>Finland</v>
      </c>
      <c r="C833">
        <f t="shared" si="149"/>
        <v>2006</v>
      </c>
      <c r="D833" t="str">
        <f t="shared" si="147"/>
        <v/>
      </c>
    </row>
    <row r="834" spans="1:4" x14ac:dyDescent="0.4">
      <c r="A834">
        <f t="shared" si="148"/>
        <v>34</v>
      </c>
      <c r="B834" t="str">
        <f t="shared" si="146"/>
        <v>Finland</v>
      </c>
      <c r="C834">
        <f t="shared" si="149"/>
        <v>2007</v>
      </c>
      <c r="D834" t="str">
        <f t="shared" si="147"/>
        <v/>
      </c>
    </row>
    <row r="835" spans="1:4" x14ac:dyDescent="0.4">
      <c r="A835">
        <f t="shared" si="148"/>
        <v>34</v>
      </c>
      <c r="B835" t="str">
        <f t="shared" ref="B835:B898" si="150">VLOOKUP(A835,$H$3:$I$95,2,FALSE)</f>
        <v>Finland</v>
      </c>
      <c r="C835">
        <f t="shared" si="149"/>
        <v>2008</v>
      </c>
      <c r="D835">
        <f t="shared" ref="D835:D898" si="151">VLOOKUP(C835,$DI$3:$GX$27,MATCH(B835,$DI$2:$GX$2,0),FALSE)</f>
        <v>8.8237754982513072E-2</v>
      </c>
    </row>
    <row r="836" spans="1:4" x14ac:dyDescent="0.4">
      <c r="A836">
        <f t="shared" si="148"/>
        <v>34</v>
      </c>
      <c r="B836" t="str">
        <f t="shared" si="150"/>
        <v>Finland</v>
      </c>
      <c r="C836">
        <f t="shared" si="149"/>
        <v>2009</v>
      </c>
      <c r="D836">
        <f t="shared" si="151"/>
        <v>6.5398573010210459E-2</v>
      </c>
    </row>
    <row r="837" spans="1:4" x14ac:dyDescent="0.4">
      <c r="A837">
        <f t="shared" si="148"/>
        <v>34</v>
      </c>
      <c r="B837" t="str">
        <f t="shared" si="150"/>
        <v>Finland</v>
      </c>
      <c r="C837">
        <f t="shared" si="149"/>
        <v>2010</v>
      </c>
      <c r="D837">
        <f t="shared" si="151"/>
        <v>7.0722378581222545E-2</v>
      </c>
    </row>
    <row r="838" spans="1:4" x14ac:dyDescent="0.4">
      <c r="A838">
        <f t="shared" si="148"/>
        <v>34</v>
      </c>
      <c r="B838" t="str">
        <f t="shared" si="150"/>
        <v>Finland</v>
      </c>
      <c r="C838">
        <f t="shared" si="149"/>
        <v>2011</v>
      </c>
      <c r="D838">
        <f t="shared" si="151"/>
        <v>6.6940756217564124E-2</v>
      </c>
    </row>
    <row r="839" spans="1:4" x14ac:dyDescent="0.4">
      <c r="A839">
        <f t="shared" si="148"/>
        <v>34</v>
      </c>
      <c r="B839" t="str">
        <f t="shared" si="150"/>
        <v>Finland</v>
      </c>
      <c r="C839">
        <f t="shared" si="149"/>
        <v>2012</v>
      </c>
      <c r="D839">
        <f t="shared" si="151"/>
        <v>5.6436431630680683E-2</v>
      </c>
    </row>
    <row r="840" spans="1:4" x14ac:dyDescent="0.4">
      <c r="A840">
        <f t="shared" si="148"/>
        <v>34</v>
      </c>
      <c r="B840" t="str">
        <f t="shared" si="150"/>
        <v>Finland</v>
      </c>
      <c r="C840">
        <f t="shared" si="149"/>
        <v>2013</v>
      </c>
      <c r="D840">
        <f t="shared" si="151"/>
        <v>2.1060058839005968E-2</v>
      </c>
    </row>
    <row r="841" spans="1:4" x14ac:dyDescent="0.4">
      <c r="A841">
        <f t="shared" si="148"/>
        <v>34</v>
      </c>
      <c r="B841" t="str">
        <f t="shared" si="150"/>
        <v>Finland</v>
      </c>
      <c r="C841">
        <f t="shared" si="149"/>
        <v>2014</v>
      </c>
      <c r="D841">
        <f t="shared" si="151"/>
        <v>1.588212558123181E-2</v>
      </c>
    </row>
    <row r="842" spans="1:4" x14ac:dyDescent="0.4">
      <c r="A842">
        <f t="shared" si="148"/>
        <v>34</v>
      </c>
      <c r="B842" t="str">
        <f t="shared" si="150"/>
        <v>Finland</v>
      </c>
      <c r="C842">
        <f t="shared" si="149"/>
        <v>2015</v>
      </c>
      <c r="D842">
        <f t="shared" si="151"/>
        <v>2.5745085605580309E-2</v>
      </c>
    </row>
    <row r="843" spans="1:4" x14ac:dyDescent="0.4">
      <c r="A843">
        <f t="shared" si="148"/>
        <v>34</v>
      </c>
      <c r="B843" t="str">
        <f t="shared" si="150"/>
        <v>Finland</v>
      </c>
      <c r="C843">
        <f t="shared" si="149"/>
        <v>2016</v>
      </c>
      <c r="D843">
        <f t="shared" si="151"/>
        <v>-0.21043521266073195</v>
      </c>
    </row>
    <row r="844" spans="1:4" x14ac:dyDescent="0.4">
      <c r="A844">
        <f t="shared" si="148"/>
        <v>34</v>
      </c>
      <c r="B844" t="str">
        <f t="shared" si="150"/>
        <v>Finland</v>
      </c>
      <c r="C844">
        <f t="shared" si="149"/>
        <v>2017</v>
      </c>
      <c r="D844">
        <f t="shared" si="151"/>
        <v>-0.14953164593001733</v>
      </c>
    </row>
    <row r="845" spans="1:4" x14ac:dyDescent="0.4">
      <c r="A845">
        <f t="shared" si="148"/>
        <v>34</v>
      </c>
      <c r="B845" t="str">
        <f t="shared" si="150"/>
        <v>Finland</v>
      </c>
      <c r="C845">
        <f t="shared" si="149"/>
        <v>2018</v>
      </c>
      <c r="D845">
        <f t="shared" si="151"/>
        <v>-1.392965738349905E-2</v>
      </c>
    </row>
    <row r="846" spans="1:4" x14ac:dyDescent="0.4">
      <c r="A846">
        <f t="shared" si="148"/>
        <v>34</v>
      </c>
      <c r="B846" t="str">
        <f t="shared" si="150"/>
        <v>Finland</v>
      </c>
      <c r="C846">
        <f t="shared" si="149"/>
        <v>2019</v>
      </c>
      <c r="D846">
        <f t="shared" si="151"/>
        <v>1.9243080892638251</v>
      </c>
    </row>
    <row r="847" spans="1:4" x14ac:dyDescent="0.4">
      <c r="A847">
        <f t="shared" si="148"/>
        <v>34</v>
      </c>
      <c r="B847" t="str">
        <f t="shared" si="150"/>
        <v>Finland</v>
      </c>
      <c r="C847">
        <f t="shared" si="149"/>
        <v>2020</v>
      </c>
      <c r="D847">
        <f t="shared" si="151"/>
        <v>0.15568259505877458</v>
      </c>
    </row>
    <row r="848" spans="1:4" x14ac:dyDescent="0.4">
      <c r="A848">
        <f t="shared" si="148"/>
        <v>34</v>
      </c>
      <c r="B848" t="str">
        <f t="shared" si="150"/>
        <v>Finland</v>
      </c>
      <c r="C848">
        <f t="shared" si="149"/>
        <v>2021</v>
      </c>
      <c r="D848">
        <f t="shared" si="151"/>
        <v>0.15266684111423046</v>
      </c>
    </row>
    <row r="849" spans="1:4" x14ac:dyDescent="0.4">
      <c r="A849">
        <f t="shared" si="148"/>
        <v>34</v>
      </c>
      <c r="B849" t="str">
        <f t="shared" si="150"/>
        <v>Finland</v>
      </c>
      <c r="C849">
        <f t="shared" si="149"/>
        <v>2022</v>
      </c>
      <c r="D849">
        <f t="shared" si="151"/>
        <v>1.0770266857197397E-2</v>
      </c>
    </row>
    <row r="850" spans="1:4" x14ac:dyDescent="0.4">
      <c r="A850">
        <f t="shared" si="148"/>
        <v>34</v>
      </c>
      <c r="B850" t="str">
        <f t="shared" si="150"/>
        <v>Finland</v>
      </c>
      <c r="C850">
        <f t="shared" si="149"/>
        <v>2023</v>
      </c>
      <c r="D850">
        <f t="shared" si="151"/>
        <v>-5.005259618203417E-3</v>
      </c>
    </row>
    <row r="851" spans="1:4" x14ac:dyDescent="0.4">
      <c r="A851">
        <f t="shared" si="148"/>
        <v>34</v>
      </c>
      <c r="B851" t="str">
        <f t="shared" si="150"/>
        <v>Finland</v>
      </c>
      <c r="C851">
        <f t="shared" si="149"/>
        <v>2024</v>
      </c>
      <c r="D851">
        <f t="shared" si="151"/>
        <v>-1</v>
      </c>
    </row>
    <row r="852" spans="1:4" x14ac:dyDescent="0.4">
      <c r="A852">
        <f t="shared" si="148"/>
        <v>35</v>
      </c>
      <c r="B852" t="str">
        <f t="shared" si="150"/>
        <v>Gabon</v>
      </c>
      <c r="C852">
        <f t="shared" si="149"/>
        <v>2000</v>
      </c>
      <c r="D852">
        <f t="shared" si="151"/>
        <v>0</v>
      </c>
    </row>
    <row r="853" spans="1:4" x14ac:dyDescent="0.4">
      <c r="A853">
        <f t="shared" si="148"/>
        <v>35</v>
      </c>
      <c r="B853" t="str">
        <f t="shared" si="150"/>
        <v>Gabon</v>
      </c>
      <c r="C853">
        <f t="shared" si="149"/>
        <v>2001</v>
      </c>
      <c r="D853" t="str">
        <f t="shared" si="151"/>
        <v/>
      </c>
    </row>
    <row r="854" spans="1:4" x14ac:dyDescent="0.4">
      <c r="A854">
        <f t="shared" si="148"/>
        <v>35</v>
      </c>
      <c r="B854" t="str">
        <f t="shared" si="150"/>
        <v>Gabon</v>
      </c>
      <c r="C854">
        <f t="shared" si="149"/>
        <v>2002</v>
      </c>
      <c r="D854" t="str">
        <f t="shared" si="151"/>
        <v/>
      </c>
    </row>
    <row r="855" spans="1:4" x14ac:dyDescent="0.4">
      <c r="A855">
        <f t="shared" si="148"/>
        <v>35</v>
      </c>
      <c r="B855" t="str">
        <f t="shared" si="150"/>
        <v>Gabon</v>
      </c>
      <c r="C855">
        <f t="shared" si="149"/>
        <v>2003</v>
      </c>
      <c r="D855" t="str">
        <f t="shared" si="151"/>
        <v/>
      </c>
    </row>
    <row r="856" spans="1:4" x14ac:dyDescent="0.4">
      <c r="A856">
        <f t="shared" si="148"/>
        <v>35</v>
      </c>
      <c r="B856" t="str">
        <f t="shared" si="150"/>
        <v>Gabon</v>
      </c>
      <c r="C856">
        <f t="shared" si="149"/>
        <v>2004</v>
      </c>
      <c r="D856" t="str">
        <f t="shared" si="151"/>
        <v/>
      </c>
    </row>
    <row r="857" spans="1:4" x14ac:dyDescent="0.4">
      <c r="A857">
        <f t="shared" si="148"/>
        <v>35</v>
      </c>
      <c r="B857" t="str">
        <f t="shared" si="150"/>
        <v>Gabon</v>
      </c>
      <c r="C857">
        <f t="shared" si="149"/>
        <v>2005</v>
      </c>
      <c r="D857" t="str">
        <f t="shared" si="151"/>
        <v/>
      </c>
    </row>
    <row r="858" spans="1:4" x14ac:dyDescent="0.4">
      <c r="A858">
        <f t="shared" si="148"/>
        <v>35</v>
      </c>
      <c r="B858" t="str">
        <f t="shared" si="150"/>
        <v>Gabon</v>
      </c>
      <c r="C858">
        <f t="shared" si="149"/>
        <v>2006</v>
      </c>
      <c r="D858" t="str">
        <f t="shared" si="151"/>
        <v/>
      </c>
    </row>
    <row r="859" spans="1:4" x14ac:dyDescent="0.4">
      <c r="A859">
        <f t="shared" si="148"/>
        <v>35</v>
      </c>
      <c r="B859" t="str">
        <f t="shared" si="150"/>
        <v>Gabon</v>
      </c>
      <c r="C859">
        <f t="shared" si="149"/>
        <v>2007</v>
      </c>
      <c r="D859" t="str">
        <f t="shared" si="151"/>
        <v/>
      </c>
    </row>
    <row r="860" spans="1:4" x14ac:dyDescent="0.4">
      <c r="A860">
        <f t="shared" si="148"/>
        <v>35</v>
      </c>
      <c r="B860" t="str">
        <f t="shared" si="150"/>
        <v>Gabon</v>
      </c>
      <c r="C860">
        <f t="shared" si="149"/>
        <v>2008</v>
      </c>
      <c r="D860" t="str">
        <f t="shared" si="151"/>
        <v/>
      </c>
    </row>
    <row r="861" spans="1:4" x14ac:dyDescent="0.4">
      <c r="A861">
        <f t="shared" si="148"/>
        <v>35</v>
      </c>
      <c r="B861" t="str">
        <f t="shared" si="150"/>
        <v>Gabon</v>
      </c>
      <c r="C861">
        <f t="shared" si="149"/>
        <v>2009</v>
      </c>
      <c r="D861" t="str">
        <f t="shared" si="151"/>
        <v/>
      </c>
    </row>
    <row r="862" spans="1:4" x14ac:dyDescent="0.4">
      <c r="A862">
        <f t="shared" si="148"/>
        <v>35</v>
      </c>
      <c r="B862" t="str">
        <f t="shared" si="150"/>
        <v>Gabon</v>
      </c>
      <c r="C862">
        <f t="shared" si="149"/>
        <v>2010</v>
      </c>
      <c r="D862" t="str">
        <f t="shared" si="151"/>
        <v/>
      </c>
    </row>
    <row r="863" spans="1:4" x14ac:dyDescent="0.4">
      <c r="A863">
        <f t="shared" si="148"/>
        <v>35</v>
      </c>
      <c r="B863" t="str">
        <f t="shared" si="150"/>
        <v>Gabon</v>
      </c>
      <c r="C863">
        <f t="shared" si="149"/>
        <v>2011</v>
      </c>
      <c r="D863">
        <f t="shared" si="151"/>
        <v>0.24380338888110908</v>
      </c>
    </row>
    <row r="864" spans="1:4" x14ac:dyDescent="0.4">
      <c r="A864">
        <f t="shared" si="148"/>
        <v>35</v>
      </c>
      <c r="B864" t="str">
        <f t="shared" si="150"/>
        <v>Gabon</v>
      </c>
      <c r="C864">
        <f t="shared" si="149"/>
        <v>2012</v>
      </c>
      <c r="D864">
        <f t="shared" si="151"/>
        <v>-3.2650303985588547E-3</v>
      </c>
    </row>
    <row r="865" spans="1:4" x14ac:dyDescent="0.4">
      <c r="A865">
        <f t="shared" si="148"/>
        <v>35</v>
      </c>
      <c r="B865" t="str">
        <f t="shared" si="150"/>
        <v>Gabon</v>
      </c>
      <c r="C865">
        <f t="shared" si="149"/>
        <v>2013</v>
      </c>
      <c r="D865">
        <f t="shared" si="151"/>
        <v>4.9587710380661898E-2</v>
      </c>
    </row>
    <row r="866" spans="1:4" x14ac:dyDescent="0.4">
      <c r="A866">
        <f t="shared" si="148"/>
        <v>35</v>
      </c>
      <c r="B866" t="str">
        <f t="shared" si="150"/>
        <v>Gabon</v>
      </c>
      <c r="C866">
        <f t="shared" si="149"/>
        <v>2014</v>
      </c>
      <c r="D866">
        <f t="shared" si="151"/>
        <v>-6.672406371071915E-3</v>
      </c>
    </row>
    <row r="867" spans="1:4" x14ac:dyDescent="0.4">
      <c r="A867">
        <f t="shared" si="148"/>
        <v>35</v>
      </c>
      <c r="B867" t="str">
        <f t="shared" si="150"/>
        <v>Gabon</v>
      </c>
      <c r="C867">
        <f t="shared" si="149"/>
        <v>2015</v>
      </c>
      <c r="D867">
        <f t="shared" si="151"/>
        <v>-3.4777898158179887E-2</v>
      </c>
    </row>
    <row r="868" spans="1:4" x14ac:dyDescent="0.4">
      <c r="A868">
        <f t="shared" si="148"/>
        <v>35</v>
      </c>
      <c r="B868" t="str">
        <f t="shared" si="150"/>
        <v>Gabon</v>
      </c>
      <c r="C868">
        <f t="shared" si="149"/>
        <v>2016</v>
      </c>
      <c r="D868">
        <f t="shared" si="151"/>
        <v>-7.9582444718823697E-2</v>
      </c>
    </row>
    <row r="869" spans="1:4" x14ac:dyDescent="0.4">
      <c r="A869">
        <f t="shared" si="148"/>
        <v>35</v>
      </c>
      <c r="B869" t="str">
        <f t="shared" si="150"/>
        <v>Gabon</v>
      </c>
      <c r="C869">
        <f t="shared" si="149"/>
        <v>2017</v>
      </c>
      <c r="D869">
        <f t="shared" si="151"/>
        <v>-0.17182926829268297</v>
      </c>
    </row>
    <row r="870" spans="1:4" x14ac:dyDescent="0.4">
      <c r="A870">
        <f t="shared" si="148"/>
        <v>35</v>
      </c>
      <c r="B870" t="str">
        <f t="shared" si="150"/>
        <v>Gabon</v>
      </c>
      <c r="C870">
        <f t="shared" si="149"/>
        <v>2018</v>
      </c>
      <c r="D870">
        <f t="shared" si="151"/>
        <v>-0.11338536298041524</v>
      </c>
    </row>
    <row r="871" spans="1:4" x14ac:dyDescent="0.4">
      <c r="A871">
        <f t="shared" si="148"/>
        <v>35</v>
      </c>
      <c r="B871" t="str">
        <f t="shared" si="150"/>
        <v>Gabon</v>
      </c>
      <c r="C871">
        <f t="shared" si="149"/>
        <v>2019</v>
      </c>
      <c r="D871">
        <f t="shared" si="151"/>
        <v>-4.3597409068261039E-2</v>
      </c>
    </row>
    <row r="872" spans="1:4" x14ac:dyDescent="0.4">
      <c r="A872">
        <f t="shared" si="148"/>
        <v>35</v>
      </c>
      <c r="B872" t="str">
        <f t="shared" si="150"/>
        <v>Gabon</v>
      </c>
      <c r="C872">
        <f t="shared" si="149"/>
        <v>2020</v>
      </c>
      <c r="D872">
        <f t="shared" si="151"/>
        <v>1.3111053225666414E-2</v>
      </c>
    </row>
    <row r="873" spans="1:4" x14ac:dyDescent="0.4">
      <c r="A873">
        <f t="shared" si="148"/>
        <v>35</v>
      </c>
      <c r="B873" t="str">
        <f t="shared" si="150"/>
        <v>Gabon</v>
      </c>
      <c r="C873">
        <f t="shared" si="149"/>
        <v>2021</v>
      </c>
      <c r="D873">
        <f t="shared" si="151"/>
        <v>0.19240658210490236</v>
      </c>
    </row>
    <row r="874" spans="1:4" x14ac:dyDescent="0.4">
      <c r="A874">
        <f t="shared" si="148"/>
        <v>35</v>
      </c>
      <c r="B874" t="str">
        <f t="shared" si="150"/>
        <v>Gabon</v>
      </c>
      <c r="C874">
        <f t="shared" si="149"/>
        <v>2022</v>
      </c>
      <c r="D874">
        <f t="shared" si="151"/>
        <v>-7.2665852080787796E-2</v>
      </c>
    </row>
    <row r="875" spans="1:4" x14ac:dyDescent="0.4">
      <c r="A875">
        <f t="shared" si="148"/>
        <v>35</v>
      </c>
      <c r="B875" t="str">
        <f t="shared" si="150"/>
        <v>Gabon</v>
      </c>
      <c r="C875">
        <f t="shared" si="149"/>
        <v>2023</v>
      </c>
      <c r="D875">
        <f t="shared" si="151"/>
        <v>0.24864362114400862</v>
      </c>
    </row>
    <row r="876" spans="1:4" x14ac:dyDescent="0.4">
      <c r="A876">
        <f t="shared" si="148"/>
        <v>35</v>
      </c>
      <c r="B876" t="str">
        <f t="shared" si="150"/>
        <v>Gabon</v>
      </c>
      <c r="C876">
        <f t="shared" si="149"/>
        <v>2024</v>
      </c>
      <c r="D876">
        <f t="shared" si="151"/>
        <v>-1</v>
      </c>
    </row>
    <row r="877" spans="1:4" x14ac:dyDescent="0.4">
      <c r="A877">
        <f t="shared" si="148"/>
        <v>36</v>
      </c>
      <c r="B877" t="str">
        <f t="shared" si="150"/>
        <v>Georgia</v>
      </c>
      <c r="C877">
        <f t="shared" si="149"/>
        <v>2000</v>
      </c>
      <c r="D877">
        <f t="shared" si="151"/>
        <v>0</v>
      </c>
    </row>
    <row r="878" spans="1:4" x14ac:dyDescent="0.4">
      <c r="A878">
        <f t="shared" si="148"/>
        <v>36</v>
      </c>
      <c r="B878" t="str">
        <f t="shared" si="150"/>
        <v>Georgia</v>
      </c>
      <c r="C878">
        <f t="shared" si="149"/>
        <v>2001</v>
      </c>
      <c r="D878" t="str">
        <f t="shared" si="151"/>
        <v/>
      </c>
    </row>
    <row r="879" spans="1:4" x14ac:dyDescent="0.4">
      <c r="A879">
        <f t="shared" si="148"/>
        <v>36</v>
      </c>
      <c r="B879" t="str">
        <f t="shared" si="150"/>
        <v>Georgia</v>
      </c>
      <c r="C879">
        <f t="shared" si="149"/>
        <v>2002</v>
      </c>
      <c r="D879" t="str">
        <f t="shared" si="151"/>
        <v/>
      </c>
    </row>
    <row r="880" spans="1:4" x14ac:dyDescent="0.4">
      <c r="A880">
        <f t="shared" si="148"/>
        <v>36</v>
      </c>
      <c r="B880" t="str">
        <f t="shared" si="150"/>
        <v>Georgia</v>
      </c>
      <c r="C880">
        <f t="shared" si="149"/>
        <v>2003</v>
      </c>
      <c r="D880" t="str">
        <f t="shared" si="151"/>
        <v/>
      </c>
    </row>
    <row r="881" spans="1:4" x14ac:dyDescent="0.4">
      <c r="A881">
        <f t="shared" si="148"/>
        <v>36</v>
      </c>
      <c r="B881" t="str">
        <f t="shared" si="150"/>
        <v>Georgia</v>
      </c>
      <c r="C881">
        <f t="shared" si="149"/>
        <v>2004</v>
      </c>
      <c r="D881" t="str">
        <f t="shared" si="151"/>
        <v/>
      </c>
    </row>
    <row r="882" spans="1:4" x14ac:dyDescent="0.4">
      <c r="A882">
        <f t="shared" ref="A882:A945" si="152">A857+1</f>
        <v>36</v>
      </c>
      <c r="B882" t="str">
        <f t="shared" si="150"/>
        <v>Georgia</v>
      </c>
      <c r="C882">
        <f t="shared" ref="C882:C945" si="153">C857</f>
        <v>2005</v>
      </c>
      <c r="D882" t="str">
        <f t="shared" si="151"/>
        <v/>
      </c>
    </row>
    <row r="883" spans="1:4" x14ac:dyDescent="0.4">
      <c r="A883">
        <f t="shared" si="152"/>
        <v>36</v>
      </c>
      <c r="B883" t="str">
        <f t="shared" si="150"/>
        <v>Georgia</v>
      </c>
      <c r="C883">
        <f t="shared" si="153"/>
        <v>2006</v>
      </c>
      <c r="D883" t="str">
        <f t="shared" si="151"/>
        <v/>
      </c>
    </row>
    <row r="884" spans="1:4" x14ac:dyDescent="0.4">
      <c r="A884">
        <f t="shared" si="152"/>
        <v>36</v>
      </c>
      <c r="B884" t="str">
        <f t="shared" si="150"/>
        <v>Georgia</v>
      </c>
      <c r="C884">
        <f t="shared" si="153"/>
        <v>2007</v>
      </c>
      <c r="D884">
        <f t="shared" si="151"/>
        <v>1.303863653278754</v>
      </c>
    </row>
    <row r="885" spans="1:4" x14ac:dyDescent="0.4">
      <c r="A885">
        <f t="shared" si="152"/>
        <v>36</v>
      </c>
      <c r="B885" t="str">
        <f t="shared" si="150"/>
        <v>Georgia</v>
      </c>
      <c r="C885">
        <f t="shared" si="153"/>
        <v>2008</v>
      </c>
      <c r="D885">
        <f t="shared" si="151"/>
        <v>0.50104718180876118</v>
      </c>
    </row>
    <row r="886" spans="1:4" x14ac:dyDescent="0.4">
      <c r="A886">
        <f t="shared" si="152"/>
        <v>36</v>
      </c>
      <c r="B886" t="str">
        <f t="shared" si="150"/>
        <v>Georgia</v>
      </c>
      <c r="C886">
        <f t="shared" si="153"/>
        <v>2009</v>
      </c>
      <c r="D886">
        <f t="shared" si="151"/>
        <v>3.2967866521782963E-2</v>
      </c>
    </row>
    <row r="887" spans="1:4" x14ac:dyDescent="0.4">
      <c r="A887">
        <f t="shared" si="152"/>
        <v>36</v>
      </c>
      <c r="B887" t="str">
        <f t="shared" si="150"/>
        <v>Georgia</v>
      </c>
      <c r="C887">
        <f t="shared" si="153"/>
        <v>2010</v>
      </c>
      <c r="D887">
        <f t="shared" si="151"/>
        <v>0.14204669564558658</v>
      </c>
    </row>
    <row r="888" spans="1:4" x14ac:dyDescent="0.4">
      <c r="A888">
        <f t="shared" si="152"/>
        <v>36</v>
      </c>
      <c r="B888" t="str">
        <f t="shared" si="150"/>
        <v>Georgia</v>
      </c>
      <c r="C888">
        <f t="shared" si="153"/>
        <v>2011</v>
      </c>
      <c r="D888">
        <f t="shared" si="151"/>
        <v>0.33733127445799571</v>
      </c>
    </row>
    <row r="889" spans="1:4" x14ac:dyDescent="0.4">
      <c r="A889">
        <f t="shared" si="152"/>
        <v>36</v>
      </c>
      <c r="B889" t="str">
        <f t="shared" si="150"/>
        <v>Georgia</v>
      </c>
      <c r="C889">
        <f t="shared" si="153"/>
        <v>2012</v>
      </c>
      <c r="D889">
        <f t="shared" si="151"/>
        <v>0.13672591795729439</v>
      </c>
    </row>
    <row r="890" spans="1:4" x14ac:dyDescent="0.4">
      <c r="A890">
        <f t="shared" si="152"/>
        <v>36</v>
      </c>
      <c r="B890" t="str">
        <f t="shared" si="150"/>
        <v>Georgia</v>
      </c>
      <c r="C890">
        <f t="shared" si="153"/>
        <v>2013</v>
      </c>
      <c r="D890">
        <f t="shared" si="151"/>
        <v>0.28581873798671431</v>
      </c>
    </row>
    <row r="891" spans="1:4" x14ac:dyDescent="0.4">
      <c r="A891">
        <f t="shared" si="152"/>
        <v>36</v>
      </c>
      <c r="B891" t="str">
        <f t="shared" si="150"/>
        <v>Georgia</v>
      </c>
      <c r="C891">
        <f t="shared" si="153"/>
        <v>2014</v>
      </c>
      <c r="D891">
        <f t="shared" si="151"/>
        <v>0.36387500655707194</v>
      </c>
    </row>
    <row r="892" spans="1:4" x14ac:dyDescent="0.4">
      <c r="A892">
        <f t="shared" si="152"/>
        <v>36</v>
      </c>
      <c r="B892" t="str">
        <f t="shared" si="150"/>
        <v>Georgia</v>
      </c>
      <c r="C892">
        <f t="shared" si="153"/>
        <v>2015</v>
      </c>
      <c r="D892">
        <f t="shared" si="151"/>
        <v>0.52660580845038751</v>
      </c>
    </row>
    <row r="893" spans="1:4" x14ac:dyDescent="0.4">
      <c r="A893">
        <f t="shared" si="152"/>
        <v>36</v>
      </c>
      <c r="B893" t="str">
        <f t="shared" si="150"/>
        <v>Georgia</v>
      </c>
      <c r="C893">
        <f t="shared" si="153"/>
        <v>2016</v>
      </c>
      <c r="D893">
        <f t="shared" si="151"/>
        <v>0.2631413692428608</v>
      </c>
    </row>
    <row r="894" spans="1:4" x14ac:dyDescent="0.4">
      <c r="A894">
        <f t="shared" si="152"/>
        <v>36</v>
      </c>
      <c r="B894" t="str">
        <f t="shared" si="150"/>
        <v>Georgia</v>
      </c>
      <c r="C894">
        <f t="shared" si="153"/>
        <v>2017</v>
      </c>
      <c r="D894">
        <f t="shared" si="151"/>
        <v>0.20785839705649845</v>
      </c>
    </row>
    <row r="895" spans="1:4" x14ac:dyDescent="0.4">
      <c r="A895">
        <f t="shared" si="152"/>
        <v>36</v>
      </c>
      <c r="B895" t="str">
        <f t="shared" si="150"/>
        <v>Georgia</v>
      </c>
      <c r="C895">
        <f t="shared" si="153"/>
        <v>2018</v>
      </c>
      <c r="D895">
        <f t="shared" si="151"/>
        <v>0.33680672690728142</v>
      </c>
    </row>
    <row r="896" spans="1:4" x14ac:dyDescent="0.4">
      <c r="A896">
        <f t="shared" si="152"/>
        <v>36</v>
      </c>
      <c r="B896" t="str">
        <f t="shared" si="150"/>
        <v>Georgia</v>
      </c>
      <c r="C896">
        <f t="shared" si="153"/>
        <v>2019</v>
      </c>
      <c r="D896">
        <f t="shared" si="151"/>
        <v>0.17361279317572098</v>
      </c>
    </row>
    <row r="897" spans="1:4" x14ac:dyDescent="0.4">
      <c r="A897">
        <f t="shared" si="152"/>
        <v>36</v>
      </c>
      <c r="B897" t="str">
        <f t="shared" si="150"/>
        <v>Georgia</v>
      </c>
      <c r="C897">
        <f t="shared" si="153"/>
        <v>2020</v>
      </c>
      <c r="D897">
        <f t="shared" si="151"/>
        <v>0.24930620104943024</v>
      </c>
    </row>
    <row r="898" spans="1:4" x14ac:dyDescent="0.4">
      <c r="A898">
        <f t="shared" si="152"/>
        <v>36</v>
      </c>
      <c r="B898" t="str">
        <f t="shared" si="150"/>
        <v>Georgia</v>
      </c>
      <c r="C898">
        <f t="shared" si="153"/>
        <v>2021</v>
      </c>
      <c r="D898">
        <f t="shared" si="151"/>
        <v>0.11124855455666682</v>
      </c>
    </row>
    <row r="899" spans="1:4" x14ac:dyDescent="0.4">
      <c r="A899">
        <f t="shared" si="152"/>
        <v>36</v>
      </c>
      <c r="B899" t="str">
        <f t="shared" ref="B899:B962" si="154">VLOOKUP(A899,$H$3:$I$95,2,FALSE)</f>
        <v>Georgia</v>
      </c>
      <c r="C899">
        <f t="shared" si="153"/>
        <v>2022</v>
      </c>
      <c r="D899">
        <f t="shared" ref="D899:D962" si="155">VLOOKUP(C899,$DI$3:$GX$27,MATCH(B899,$DI$2:$GX$2,0),FALSE)</f>
        <v>0.11255613475243353</v>
      </c>
    </row>
    <row r="900" spans="1:4" x14ac:dyDescent="0.4">
      <c r="A900">
        <f t="shared" si="152"/>
        <v>36</v>
      </c>
      <c r="B900" t="str">
        <f t="shared" si="154"/>
        <v>Georgia</v>
      </c>
      <c r="C900">
        <f t="shared" si="153"/>
        <v>2023</v>
      </c>
      <c r="D900">
        <f t="shared" si="155"/>
        <v>0.15917120256898798</v>
      </c>
    </row>
    <row r="901" spans="1:4" x14ac:dyDescent="0.4">
      <c r="A901">
        <f t="shared" si="152"/>
        <v>36</v>
      </c>
      <c r="B901" t="str">
        <f t="shared" si="154"/>
        <v>Georgia</v>
      </c>
      <c r="C901">
        <f t="shared" si="153"/>
        <v>2024</v>
      </c>
      <c r="D901">
        <f t="shared" si="155"/>
        <v>0.16211298178287636</v>
      </c>
    </row>
    <row r="902" spans="1:4" ht="27" x14ac:dyDescent="0.4">
      <c r="A902">
        <f t="shared" si="152"/>
        <v>37</v>
      </c>
      <c r="B902" t="str">
        <f t="shared" si="154"/>
        <v>Guatemala</v>
      </c>
      <c r="C902">
        <f t="shared" si="153"/>
        <v>2000</v>
      </c>
      <c r="D902">
        <f t="shared" si="155"/>
        <v>0</v>
      </c>
    </row>
    <row r="903" spans="1:4" ht="27" x14ac:dyDescent="0.4">
      <c r="A903">
        <f t="shared" si="152"/>
        <v>37</v>
      </c>
      <c r="B903" t="str">
        <f t="shared" si="154"/>
        <v>Guatemala</v>
      </c>
      <c r="C903">
        <f t="shared" si="153"/>
        <v>2001</v>
      </c>
      <c r="D903" t="str">
        <f t="shared" si="155"/>
        <v/>
      </c>
    </row>
    <row r="904" spans="1:4" ht="27" x14ac:dyDescent="0.4">
      <c r="A904">
        <f t="shared" si="152"/>
        <v>37</v>
      </c>
      <c r="B904" t="str">
        <f t="shared" si="154"/>
        <v>Guatemala</v>
      </c>
      <c r="C904">
        <f t="shared" si="153"/>
        <v>2002</v>
      </c>
      <c r="D904" t="str">
        <f t="shared" si="155"/>
        <v/>
      </c>
    </row>
    <row r="905" spans="1:4" ht="27" x14ac:dyDescent="0.4">
      <c r="A905">
        <f t="shared" si="152"/>
        <v>37</v>
      </c>
      <c r="B905" t="str">
        <f t="shared" si="154"/>
        <v>Guatemala</v>
      </c>
      <c r="C905">
        <f t="shared" si="153"/>
        <v>2003</v>
      </c>
      <c r="D905" t="str">
        <f t="shared" si="155"/>
        <v/>
      </c>
    </row>
    <row r="906" spans="1:4" ht="27" x14ac:dyDescent="0.4">
      <c r="A906">
        <f t="shared" si="152"/>
        <v>37</v>
      </c>
      <c r="B906" t="str">
        <f t="shared" si="154"/>
        <v>Guatemala</v>
      </c>
      <c r="C906">
        <f t="shared" si="153"/>
        <v>2004</v>
      </c>
      <c r="D906" t="str">
        <f t="shared" si="155"/>
        <v/>
      </c>
    </row>
    <row r="907" spans="1:4" ht="27" x14ac:dyDescent="0.4">
      <c r="A907">
        <f t="shared" si="152"/>
        <v>37</v>
      </c>
      <c r="B907" t="str">
        <f t="shared" si="154"/>
        <v>Guatemala</v>
      </c>
      <c r="C907">
        <f t="shared" si="153"/>
        <v>2005</v>
      </c>
      <c r="D907" t="str">
        <f t="shared" si="155"/>
        <v/>
      </c>
    </row>
    <row r="908" spans="1:4" ht="27" x14ac:dyDescent="0.4">
      <c r="A908">
        <f t="shared" si="152"/>
        <v>37</v>
      </c>
      <c r="B908" t="str">
        <f t="shared" si="154"/>
        <v>Guatemala</v>
      </c>
      <c r="C908">
        <f t="shared" si="153"/>
        <v>2006</v>
      </c>
      <c r="D908" t="str">
        <f t="shared" si="155"/>
        <v/>
      </c>
    </row>
    <row r="909" spans="1:4" ht="27" x14ac:dyDescent="0.4">
      <c r="A909">
        <f t="shared" si="152"/>
        <v>37</v>
      </c>
      <c r="B909" t="str">
        <f t="shared" si="154"/>
        <v>Guatemala</v>
      </c>
      <c r="C909">
        <f t="shared" si="153"/>
        <v>2007</v>
      </c>
      <c r="D909" t="str">
        <f t="shared" si="155"/>
        <v/>
      </c>
    </row>
    <row r="910" spans="1:4" ht="27" x14ac:dyDescent="0.4">
      <c r="A910">
        <f t="shared" si="152"/>
        <v>37</v>
      </c>
      <c r="B910" t="str">
        <f t="shared" si="154"/>
        <v>Guatemala</v>
      </c>
      <c r="C910">
        <f t="shared" si="153"/>
        <v>2008</v>
      </c>
      <c r="D910" t="str">
        <f t="shared" si="155"/>
        <v/>
      </c>
    </row>
    <row r="911" spans="1:4" ht="27" x14ac:dyDescent="0.4">
      <c r="A911">
        <f t="shared" si="152"/>
        <v>37</v>
      </c>
      <c r="B911" t="str">
        <f t="shared" si="154"/>
        <v>Guatemala</v>
      </c>
      <c r="C911">
        <f t="shared" si="153"/>
        <v>2009</v>
      </c>
      <c r="D911" t="str">
        <f t="shared" si="155"/>
        <v/>
      </c>
    </row>
    <row r="912" spans="1:4" ht="27" x14ac:dyDescent="0.4">
      <c r="A912">
        <f t="shared" si="152"/>
        <v>37</v>
      </c>
      <c r="B912" t="str">
        <f t="shared" si="154"/>
        <v>Guatemala</v>
      </c>
      <c r="C912">
        <f t="shared" si="153"/>
        <v>2010</v>
      </c>
      <c r="D912">
        <f t="shared" si="155"/>
        <v>1.7402758117385897E-2</v>
      </c>
    </row>
    <row r="913" spans="1:4" ht="27" x14ac:dyDescent="0.4">
      <c r="A913">
        <f t="shared" si="152"/>
        <v>37</v>
      </c>
      <c r="B913" t="str">
        <f t="shared" si="154"/>
        <v>Guatemala</v>
      </c>
      <c r="C913">
        <f t="shared" si="153"/>
        <v>2011</v>
      </c>
      <c r="D913">
        <f t="shared" si="155"/>
        <v>7.3164650982906476E-2</v>
      </c>
    </row>
    <row r="914" spans="1:4" ht="27" x14ac:dyDescent="0.4">
      <c r="A914">
        <f t="shared" si="152"/>
        <v>37</v>
      </c>
      <c r="B914" t="str">
        <f t="shared" si="154"/>
        <v>Guatemala</v>
      </c>
      <c r="C914">
        <f t="shared" si="153"/>
        <v>2012</v>
      </c>
      <c r="D914">
        <f t="shared" si="155"/>
        <v>0.16692625523362814</v>
      </c>
    </row>
    <row r="915" spans="1:4" ht="27" x14ac:dyDescent="0.4">
      <c r="A915">
        <f t="shared" si="152"/>
        <v>37</v>
      </c>
      <c r="B915" t="str">
        <f t="shared" si="154"/>
        <v>Guatemala</v>
      </c>
      <c r="C915">
        <f t="shared" si="153"/>
        <v>2013</v>
      </c>
      <c r="D915">
        <f t="shared" si="155"/>
        <v>0.22955962462143686</v>
      </c>
    </row>
    <row r="916" spans="1:4" ht="27" x14ac:dyDescent="0.4">
      <c r="A916">
        <f t="shared" si="152"/>
        <v>37</v>
      </c>
      <c r="B916" t="str">
        <f t="shared" si="154"/>
        <v>Guatemala</v>
      </c>
      <c r="C916">
        <f t="shared" si="153"/>
        <v>2014</v>
      </c>
      <c r="D916">
        <f t="shared" si="155"/>
        <v>3.7103989153128181E-2</v>
      </c>
    </row>
    <row r="917" spans="1:4" ht="27" x14ac:dyDescent="0.4">
      <c r="A917">
        <f t="shared" si="152"/>
        <v>37</v>
      </c>
      <c r="B917" t="str">
        <f t="shared" si="154"/>
        <v>Guatemala</v>
      </c>
      <c r="C917">
        <f t="shared" si="153"/>
        <v>2015</v>
      </c>
      <c r="D917">
        <f t="shared" si="155"/>
        <v>0.14284991692254834</v>
      </c>
    </row>
    <row r="918" spans="1:4" ht="27" x14ac:dyDescent="0.4">
      <c r="A918">
        <f t="shared" si="152"/>
        <v>37</v>
      </c>
      <c r="B918" t="str">
        <f t="shared" si="154"/>
        <v>Guatemala</v>
      </c>
      <c r="C918">
        <f t="shared" si="153"/>
        <v>2016</v>
      </c>
      <c r="D918">
        <f t="shared" si="155"/>
        <v>9.1176527147647235E-2</v>
      </c>
    </row>
    <row r="919" spans="1:4" ht="27" x14ac:dyDescent="0.4">
      <c r="A919">
        <f t="shared" si="152"/>
        <v>37</v>
      </c>
      <c r="B919" t="str">
        <f t="shared" si="154"/>
        <v>Guatemala</v>
      </c>
      <c r="C919">
        <f t="shared" si="153"/>
        <v>2017</v>
      </c>
      <c r="D919">
        <f t="shared" si="155"/>
        <v>1.1798531591864281E-2</v>
      </c>
    </row>
    <row r="920" spans="1:4" ht="27" x14ac:dyDescent="0.4">
      <c r="A920">
        <f t="shared" si="152"/>
        <v>37</v>
      </c>
      <c r="B920" t="str">
        <f t="shared" si="154"/>
        <v>Guatemala</v>
      </c>
      <c r="C920">
        <f t="shared" si="153"/>
        <v>2018</v>
      </c>
      <c r="D920">
        <f t="shared" si="155"/>
        <v>5.9080816815574977E-2</v>
      </c>
    </row>
    <row r="921" spans="1:4" ht="27" x14ac:dyDescent="0.4">
      <c r="A921">
        <f t="shared" si="152"/>
        <v>37</v>
      </c>
      <c r="B921" t="str">
        <f t="shared" si="154"/>
        <v>Guatemala</v>
      </c>
      <c r="C921">
        <f t="shared" si="153"/>
        <v>2019</v>
      </c>
      <c r="D921">
        <f t="shared" si="155"/>
        <v>0.10771614890209968</v>
      </c>
    </row>
    <row r="922" spans="1:4" ht="27" x14ac:dyDescent="0.4">
      <c r="A922">
        <f t="shared" si="152"/>
        <v>37</v>
      </c>
      <c r="B922" t="str">
        <f t="shared" si="154"/>
        <v>Guatemala</v>
      </c>
      <c r="C922">
        <f t="shared" si="153"/>
        <v>2020</v>
      </c>
      <c r="D922">
        <f t="shared" si="155"/>
        <v>8.2053948117587483E-2</v>
      </c>
    </row>
    <row r="923" spans="1:4" ht="27" x14ac:dyDescent="0.4">
      <c r="A923">
        <f t="shared" si="152"/>
        <v>37</v>
      </c>
      <c r="B923" t="str">
        <f t="shared" si="154"/>
        <v>Guatemala</v>
      </c>
      <c r="C923">
        <f t="shared" si="153"/>
        <v>2021</v>
      </c>
      <c r="D923">
        <f t="shared" si="155"/>
        <v>0.17050107284089377</v>
      </c>
    </row>
    <row r="924" spans="1:4" ht="27" x14ac:dyDescent="0.4">
      <c r="A924">
        <f t="shared" si="152"/>
        <v>37</v>
      </c>
      <c r="B924" t="str">
        <f t="shared" si="154"/>
        <v>Guatemala</v>
      </c>
      <c r="C924">
        <f t="shared" si="153"/>
        <v>2022</v>
      </c>
      <c r="D924">
        <f t="shared" si="155"/>
        <v>0.15580089341169878</v>
      </c>
    </row>
    <row r="925" spans="1:4" ht="27" x14ac:dyDescent="0.4">
      <c r="A925">
        <f t="shared" si="152"/>
        <v>37</v>
      </c>
      <c r="B925" t="str">
        <f t="shared" si="154"/>
        <v>Guatemala</v>
      </c>
      <c r="C925">
        <f t="shared" si="153"/>
        <v>2023</v>
      </c>
      <c r="D925">
        <f t="shared" si="155"/>
        <v>0.11837741792731515</v>
      </c>
    </row>
    <row r="926" spans="1:4" ht="27" x14ac:dyDescent="0.4">
      <c r="A926">
        <f t="shared" si="152"/>
        <v>37</v>
      </c>
      <c r="B926" t="str">
        <f t="shared" si="154"/>
        <v>Guatemala</v>
      </c>
      <c r="C926">
        <f t="shared" si="153"/>
        <v>2024</v>
      </c>
      <c r="D926">
        <f t="shared" si="155"/>
        <v>-0.9680615139600709</v>
      </c>
    </row>
    <row r="927" spans="1:4" x14ac:dyDescent="0.4">
      <c r="A927">
        <f t="shared" si="152"/>
        <v>38</v>
      </c>
      <c r="B927" t="str">
        <f t="shared" si="154"/>
        <v>Guinea</v>
      </c>
      <c r="C927">
        <f t="shared" si="153"/>
        <v>2000</v>
      </c>
      <c r="D927">
        <f t="shared" si="155"/>
        <v>0</v>
      </c>
    </row>
    <row r="928" spans="1:4" x14ac:dyDescent="0.4">
      <c r="A928">
        <f t="shared" si="152"/>
        <v>38</v>
      </c>
      <c r="B928" t="str">
        <f t="shared" si="154"/>
        <v>Guinea</v>
      </c>
      <c r="C928">
        <f t="shared" si="153"/>
        <v>2001</v>
      </c>
      <c r="D928" t="str">
        <f t="shared" si="155"/>
        <v/>
      </c>
    </row>
    <row r="929" spans="1:4" x14ac:dyDescent="0.4">
      <c r="A929">
        <f t="shared" si="152"/>
        <v>38</v>
      </c>
      <c r="B929" t="str">
        <f t="shared" si="154"/>
        <v>Guinea</v>
      </c>
      <c r="C929">
        <f t="shared" si="153"/>
        <v>2002</v>
      </c>
      <c r="D929" t="str">
        <f t="shared" si="155"/>
        <v/>
      </c>
    </row>
    <row r="930" spans="1:4" x14ac:dyDescent="0.4">
      <c r="A930">
        <f t="shared" si="152"/>
        <v>38</v>
      </c>
      <c r="B930" t="str">
        <f t="shared" si="154"/>
        <v>Guinea</v>
      </c>
      <c r="C930">
        <f t="shared" si="153"/>
        <v>2003</v>
      </c>
      <c r="D930" t="str">
        <f t="shared" si="155"/>
        <v/>
      </c>
    </row>
    <row r="931" spans="1:4" x14ac:dyDescent="0.4">
      <c r="A931">
        <f t="shared" si="152"/>
        <v>38</v>
      </c>
      <c r="B931" t="str">
        <f t="shared" si="154"/>
        <v>Guinea</v>
      </c>
      <c r="C931">
        <f t="shared" si="153"/>
        <v>2004</v>
      </c>
      <c r="D931" t="str">
        <f t="shared" si="155"/>
        <v/>
      </c>
    </row>
    <row r="932" spans="1:4" x14ac:dyDescent="0.4">
      <c r="A932">
        <f t="shared" si="152"/>
        <v>38</v>
      </c>
      <c r="B932" t="str">
        <f t="shared" si="154"/>
        <v>Guinea</v>
      </c>
      <c r="C932">
        <f t="shared" si="153"/>
        <v>2005</v>
      </c>
      <c r="D932" t="str">
        <f t="shared" si="155"/>
        <v/>
      </c>
    </row>
    <row r="933" spans="1:4" x14ac:dyDescent="0.4">
      <c r="A933">
        <f t="shared" si="152"/>
        <v>38</v>
      </c>
      <c r="B933" t="str">
        <f t="shared" si="154"/>
        <v>Guinea</v>
      </c>
      <c r="C933">
        <f t="shared" si="153"/>
        <v>2006</v>
      </c>
      <c r="D933" t="str">
        <f t="shared" si="155"/>
        <v/>
      </c>
    </row>
    <row r="934" spans="1:4" x14ac:dyDescent="0.4">
      <c r="A934">
        <f t="shared" si="152"/>
        <v>38</v>
      </c>
      <c r="B934" t="str">
        <f t="shared" si="154"/>
        <v>Guinea</v>
      </c>
      <c r="C934">
        <f t="shared" si="153"/>
        <v>2007</v>
      </c>
      <c r="D934" t="str">
        <f t="shared" si="155"/>
        <v/>
      </c>
    </row>
    <row r="935" spans="1:4" x14ac:dyDescent="0.4">
      <c r="A935">
        <f t="shared" si="152"/>
        <v>38</v>
      </c>
      <c r="B935" t="str">
        <f t="shared" si="154"/>
        <v>Guinea</v>
      </c>
      <c r="C935">
        <f t="shared" si="153"/>
        <v>2008</v>
      </c>
      <c r="D935" t="str">
        <f t="shared" si="155"/>
        <v/>
      </c>
    </row>
    <row r="936" spans="1:4" x14ac:dyDescent="0.4">
      <c r="A936">
        <f t="shared" si="152"/>
        <v>38</v>
      </c>
      <c r="B936" t="str">
        <f t="shared" si="154"/>
        <v>Guinea</v>
      </c>
      <c r="C936">
        <f t="shared" si="153"/>
        <v>2009</v>
      </c>
      <c r="D936" t="str">
        <f t="shared" si="155"/>
        <v/>
      </c>
    </row>
    <row r="937" spans="1:4" x14ac:dyDescent="0.4">
      <c r="A937">
        <f t="shared" si="152"/>
        <v>38</v>
      </c>
      <c r="B937" t="str">
        <f t="shared" si="154"/>
        <v>Guinea</v>
      </c>
      <c r="C937">
        <f t="shared" si="153"/>
        <v>2010</v>
      </c>
      <c r="D937" t="str">
        <f t="shared" si="155"/>
        <v/>
      </c>
    </row>
    <row r="938" spans="1:4" x14ac:dyDescent="0.4">
      <c r="A938">
        <f t="shared" si="152"/>
        <v>38</v>
      </c>
      <c r="B938" t="str">
        <f t="shared" si="154"/>
        <v>Guinea</v>
      </c>
      <c r="C938">
        <f t="shared" si="153"/>
        <v>2011</v>
      </c>
      <c r="D938" t="str">
        <f t="shared" si="155"/>
        <v/>
      </c>
    </row>
    <row r="939" spans="1:4" x14ac:dyDescent="0.4">
      <c r="A939">
        <f t="shared" si="152"/>
        <v>38</v>
      </c>
      <c r="B939" t="str">
        <f t="shared" si="154"/>
        <v>Guinea</v>
      </c>
      <c r="C939">
        <f t="shared" si="153"/>
        <v>2012</v>
      </c>
      <c r="D939" t="str">
        <f t="shared" si="155"/>
        <v/>
      </c>
    </row>
    <row r="940" spans="1:4" x14ac:dyDescent="0.4">
      <c r="A940">
        <f t="shared" si="152"/>
        <v>38</v>
      </c>
      <c r="B940" t="str">
        <f t="shared" si="154"/>
        <v>Guinea</v>
      </c>
      <c r="C940">
        <f t="shared" si="153"/>
        <v>2013</v>
      </c>
      <c r="D940" t="str">
        <f t="shared" si="155"/>
        <v/>
      </c>
    </row>
    <row r="941" spans="1:4" x14ac:dyDescent="0.4">
      <c r="A941">
        <f t="shared" si="152"/>
        <v>38</v>
      </c>
      <c r="B941" t="str">
        <f t="shared" si="154"/>
        <v>Guinea</v>
      </c>
      <c r="C941">
        <f t="shared" si="153"/>
        <v>2014</v>
      </c>
      <c r="D941">
        <f t="shared" si="155"/>
        <v>1.4091524061452776</v>
      </c>
    </row>
    <row r="942" spans="1:4" x14ac:dyDescent="0.4">
      <c r="A942">
        <f t="shared" si="152"/>
        <v>38</v>
      </c>
      <c r="B942" t="str">
        <f t="shared" si="154"/>
        <v>Guinea</v>
      </c>
      <c r="C942">
        <f t="shared" si="153"/>
        <v>2015</v>
      </c>
      <c r="D942">
        <f t="shared" si="155"/>
        <v>0.15637806770368656</v>
      </c>
    </row>
    <row r="943" spans="1:4" x14ac:dyDescent="0.4">
      <c r="A943">
        <f t="shared" si="152"/>
        <v>38</v>
      </c>
      <c r="B943" t="str">
        <f t="shared" si="154"/>
        <v>Guinea</v>
      </c>
      <c r="C943">
        <f t="shared" si="153"/>
        <v>2016</v>
      </c>
      <c r="D943">
        <f t="shared" si="155"/>
        <v>-0.15332533686124783</v>
      </c>
    </row>
    <row r="944" spans="1:4" x14ac:dyDescent="0.4">
      <c r="A944">
        <f t="shared" si="152"/>
        <v>38</v>
      </c>
      <c r="B944" t="str">
        <f t="shared" si="154"/>
        <v>Guinea</v>
      </c>
      <c r="C944">
        <f t="shared" si="153"/>
        <v>2017</v>
      </c>
      <c r="D944">
        <f t="shared" si="155"/>
        <v>-2.4218545358782761E-2</v>
      </c>
    </row>
    <row r="945" spans="1:4" x14ac:dyDescent="0.4">
      <c r="A945">
        <f t="shared" si="152"/>
        <v>38</v>
      </c>
      <c r="B945" t="str">
        <f t="shared" si="154"/>
        <v>Guinea</v>
      </c>
      <c r="C945">
        <f t="shared" si="153"/>
        <v>2018</v>
      </c>
      <c r="D945">
        <f t="shared" si="155"/>
        <v>0.3266244433703025</v>
      </c>
    </row>
    <row r="946" spans="1:4" x14ac:dyDescent="0.4">
      <c r="A946">
        <f t="shared" ref="A946:A1009" si="156">A921+1</f>
        <v>38</v>
      </c>
      <c r="B946" t="str">
        <f t="shared" si="154"/>
        <v>Guinea</v>
      </c>
      <c r="C946">
        <f t="shared" ref="C946:C1009" si="157">C921</f>
        <v>2019</v>
      </c>
      <c r="D946">
        <f t="shared" si="155"/>
        <v>-4.9287426807922308E-2</v>
      </c>
    </row>
    <row r="947" spans="1:4" x14ac:dyDescent="0.4">
      <c r="A947">
        <f t="shared" si="156"/>
        <v>38</v>
      </c>
      <c r="B947" t="str">
        <f t="shared" si="154"/>
        <v>Guinea</v>
      </c>
      <c r="C947">
        <f t="shared" si="157"/>
        <v>2020</v>
      </c>
      <c r="D947">
        <f t="shared" si="155"/>
        <v>3.0701629288842014E-2</v>
      </c>
    </row>
    <row r="948" spans="1:4" x14ac:dyDescent="0.4">
      <c r="A948">
        <f t="shared" si="156"/>
        <v>38</v>
      </c>
      <c r="B948" t="str">
        <f t="shared" si="154"/>
        <v>Guinea</v>
      </c>
      <c r="C948">
        <f t="shared" si="157"/>
        <v>2021</v>
      </c>
      <c r="D948">
        <f t="shared" si="155"/>
        <v>0.695452268664837</v>
      </c>
    </row>
    <row r="949" spans="1:4" x14ac:dyDescent="0.4">
      <c r="A949">
        <f t="shared" si="156"/>
        <v>38</v>
      </c>
      <c r="B949" t="str">
        <f t="shared" si="154"/>
        <v>Guinea</v>
      </c>
      <c r="C949">
        <f t="shared" si="157"/>
        <v>2022</v>
      </c>
      <c r="D949">
        <f t="shared" si="155"/>
        <v>-1</v>
      </c>
    </row>
    <row r="950" spans="1:4" x14ac:dyDescent="0.4">
      <c r="A950">
        <f t="shared" si="156"/>
        <v>38</v>
      </c>
      <c r="B950" t="str">
        <f t="shared" si="154"/>
        <v>Guinea</v>
      </c>
      <c r="C950">
        <f t="shared" si="157"/>
        <v>2023</v>
      </c>
      <c r="D950" t="str">
        <f t="shared" si="155"/>
        <v/>
      </c>
    </row>
    <row r="951" spans="1:4" x14ac:dyDescent="0.4">
      <c r="A951">
        <f t="shared" si="156"/>
        <v>38</v>
      </c>
      <c r="B951" t="str">
        <f t="shared" si="154"/>
        <v>Guinea</v>
      </c>
      <c r="C951">
        <f t="shared" si="157"/>
        <v>2024</v>
      </c>
      <c r="D951" t="str">
        <f t="shared" si="155"/>
        <v/>
      </c>
    </row>
    <row r="952" spans="1:4" x14ac:dyDescent="0.4">
      <c r="A952">
        <f t="shared" si="156"/>
        <v>39</v>
      </c>
      <c r="B952" t="str">
        <f t="shared" si="154"/>
        <v>Hungary</v>
      </c>
      <c r="C952">
        <f t="shared" si="157"/>
        <v>2000</v>
      </c>
      <c r="D952">
        <f t="shared" si="155"/>
        <v>0</v>
      </c>
    </row>
    <row r="953" spans="1:4" x14ac:dyDescent="0.4">
      <c r="A953">
        <f t="shared" si="156"/>
        <v>39</v>
      </c>
      <c r="B953" t="str">
        <f t="shared" si="154"/>
        <v>Hungary</v>
      </c>
      <c r="C953">
        <f t="shared" si="157"/>
        <v>2001</v>
      </c>
      <c r="D953" t="str">
        <f t="shared" si="155"/>
        <v/>
      </c>
    </row>
    <row r="954" spans="1:4" x14ac:dyDescent="0.4">
      <c r="A954">
        <f t="shared" si="156"/>
        <v>39</v>
      </c>
      <c r="B954" t="str">
        <f t="shared" si="154"/>
        <v>Hungary</v>
      </c>
      <c r="C954">
        <f t="shared" si="157"/>
        <v>2002</v>
      </c>
      <c r="D954" t="str">
        <f t="shared" si="155"/>
        <v/>
      </c>
    </row>
    <row r="955" spans="1:4" x14ac:dyDescent="0.4">
      <c r="A955">
        <f t="shared" si="156"/>
        <v>39</v>
      </c>
      <c r="B955" t="str">
        <f t="shared" si="154"/>
        <v>Hungary</v>
      </c>
      <c r="C955">
        <f t="shared" si="157"/>
        <v>2003</v>
      </c>
      <c r="D955" t="str">
        <f t="shared" si="155"/>
        <v/>
      </c>
    </row>
    <row r="956" spans="1:4" x14ac:dyDescent="0.4">
      <c r="A956">
        <f t="shared" si="156"/>
        <v>39</v>
      </c>
      <c r="B956" t="str">
        <f t="shared" si="154"/>
        <v>Hungary</v>
      </c>
      <c r="C956">
        <f t="shared" si="157"/>
        <v>2004</v>
      </c>
      <c r="D956" t="str">
        <f t="shared" si="155"/>
        <v/>
      </c>
    </row>
    <row r="957" spans="1:4" x14ac:dyDescent="0.4">
      <c r="A957">
        <f t="shared" si="156"/>
        <v>39</v>
      </c>
      <c r="B957" t="str">
        <f t="shared" si="154"/>
        <v>Hungary</v>
      </c>
      <c r="C957">
        <f t="shared" si="157"/>
        <v>2005</v>
      </c>
      <c r="D957" t="str">
        <f t="shared" si="155"/>
        <v/>
      </c>
    </row>
    <row r="958" spans="1:4" x14ac:dyDescent="0.4">
      <c r="A958">
        <f t="shared" si="156"/>
        <v>39</v>
      </c>
      <c r="B958" t="str">
        <f t="shared" si="154"/>
        <v>Hungary</v>
      </c>
      <c r="C958">
        <f t="shared" si="157"/>
        <v>2006</v>
      </c>
      <c r="D958" t="str">
        <f t="shared" si="155"/>
        <v/>
      </c>
    </row>
    <row r="959" spans="1:4" x14ac:dyDescent="0.4">
      <c r="A959">
        <f t="shared" si="156"/>
        <v>39</v>
      </c>
      <c r="B959" t="str">
        <f t="shared" si="154"/>
        <v>Hungary</v>
      </c>
      <c r="C959">
        <f t="shared" si="157"/>
        <v>2007</v>
      </c>
      <c r="D959" t="str">
        <f t="shared" si="155"/>
        <v/>
      </c>
    </row>
    <row r="960" spans="1:4" x14ac:dyDescent="0.4">
      <c r="A960">
        <f t="shared" si="156"/>
        <v>39</v>
      </c>
      <c r="B960" t="str">
        <f t="shared" si="154"/>
        <v>Hungary</v>
      </c>
      <c r="C960">
        <f t="shared" si="157"/>
        <v>2008</v>
      </c>
      <c r="D960" t="str">
        <f t="shared" si="155"/>
        <v/>
      </c>
    </row>
    <row r="961" spans="1:4" x14ac:dyDescent="0.4">
      <c r="A961">
        <f t="shared" si="156"/>
        <v>39</v>
      </c>
      <c r="B961" t="str">
        <f t="shared" si="154"/>
        <v>Hungary</v>
      </c>
      <c r="C961">
        <f t="shared" si="157"/>
        <v>2009</v>
      </c>
      <c r="D961" t="str">
        <f t="shared" si="155"/>
        <v/>
      </c>
    </row>
    <row r="962" spans="1:4" x14ac:dyDescent="0.4">
      <c r="A962">
        <f t="shared" si="156"/>
        <v>39</v>
      </c>
      <c r="B962" t="str">
        <f t="shared" si="154"/>
        <v>Hungary</v>
      </c>
      <c r="C962">
        <f t="shared" si="157"/>
        <v>2010</v>
      </c>
      <c r="D962" t="str">
        <f t="shared" si="155"/>
        <v/>
      </c>
    </row>
    <row r="963" spans="1:4" x14ac:dyDescent="0.4">
      <c r="A963">
        <f t="shared" si="156"/>
        <v>39</v>
      </c>
      <c r="B963" t="str">
        <f t="shared" ref="B963:B1026" si="158">VLOOKUP(A963,$H$3:$I$95,2,FALSE)</f>
        <v>Hungary</v>
      </c>
      <c r="C963">
        <f t="shared" si="157"/>
        <v>2011</v>
      </c>
      <c r="D963" t="str">
        <f t="shared" ref="D963:D1026" si="159">VLOOKUP(C963,$DI$3:$GX$27,MATCH(B963,$DI$2:$GX$2,0),FALSE)</f>
        <v/>
      </c>
    </row>
    <row r="964" spans="1:4" x14ac:dyDescent="0.4">
      <c r="A964">
        <f t="shared" si="156"/>
        <v>39</v>
      </c>
      <c r="B964" t="str">
        <f t="shared" si="158"/>
        <v>Hungary</v>
      </c>
      <c r="C964">
        <f t="shared" si="157"/>
        <v>2012</v>
      </c>
      <c r="D964" t="str">
        <f t="shared" si="159"/>
        <v/>
      </c>
    </row>
    <row r="965" spans="1:4" x14ac:dyDescent="0.4">
      <c r="A965">
        <f t="shared" si="156"/>
        <v>39</v>
      </c>
      <c r="B965" t="str">
        <f t="shared" si="158"/>
        <v>Hungary</v>
      </c>
      <c r="C965">
        <f t="shared" si="157"/>
        <v>2013</v>
      </c>
      <c r="D965" t="str">
        <f t="shared" si="159"/>
        <v/>
      </c>
    </row>
    <row r="966" spans="1:4" x14ac:dyDescent="0.4">
      <c r="A966">
        <f t="shared" si="156"/>
        <v>39</v>
      </c>
      <c r="B966" t="str">
        <f t="shared" si="158"/>
        <v>Hungary</v>
      </c>
      <c r="C966">
        <f t="shared" si="157"/>
        <v>2014</v>
      </c>
      <c r="D966" t="str">
        <f t="shared" si="159"/>
        <v/>
      </c>
    </row>
    <row r="967" spans="1:4" x14ac:dyDescent="0.4">
      <c r="A967">
        <f t="shared" si="156"/>
        <v>39</v>
      </c>
      <c r="B967" t="str">
        <f t="shared" si="158"/>
        <v>Hungary</v>
      </c>
      <c r="C967">
        <f t="shared" si="157"/>
        <v>2015</v>
      </c>
      <c r="D967" t="str">
        <f t="shared" si="159"/>
        <v/>
      </c>
    </row>
    <row r="968" spans="1:4" x14ac:dyDescent="0.4">
      <c r="A968">
        <f t="shared" si="156"/>
        <v>39</v>
      </c>
      <c r="B968" t="str">
        <f t="shared" si="158"/>
        <v>Hungary</v>
      </c>
      <c r="C968">
        <f t="shared" si="157"/>
        <v>2016</v>
      </c>
      <c r="D968" t="str">
        <f t="shared" si="159"/>
        <v/>
      </c>
    </row>
    <row r="969" spans="1:4" x14ac:dyDescent="0.4">
      <c r="A969">
        <f t="shared" si="156"/>
        <v>39</v>
      </c>
      <c r="B969" t="str">
        <f t="shared" si="158"/>
        <v>Hungary</v>
      </c>
      <c r="C969">
        <f t="shared" si="157"/>
        <v>2017</v>
      </c>
      <c r="D969" t="str">
        <f t="shared" si="159"/>
        <v/>
      </c>
    </row>
    <row r="970" spans="1:4" x14ac:dyDescent="0.4">
      <c r="A970">
        <f t="shared" si="156"/>
        <v>39</v>
      </c>
      <c r="B970" t="str">
        <f t="shared" si="158"/>
        <v>Hungary</v>
      </c>
      <c r="C970">
        <f t="shared" si="157"/>
        <v>2018</v>
      </c>
      <c r="D970" t="str">
        <f t="shared" si="159"/>
        <v/>
      </c>
    </row>
    <row r="971" spans="1:4" x14ac:dyDescent="0.4">
      <c r="A971">
        <f t="shared" si="156"/>
        <v>39</v>
      </c>
      <c r="B971" t="str">
        <f t="shared" si="158"/>
        <v>Hungary</v>
      </c>
      <c r="C971">
        <f t="shared" si="157"/>
        <v>2019</v>
      </c>
      <c r="D971" t="str">
        <f t="shared" si="159"/>
        <v/>
      </c>
    </row>
    <row r="972" spans="1:4" x14ac:dyDescent="0.4">
      <c r="A972">
        <f t="shared" si="156"/>
        <v>39</v>
      </c>
      <c r="B972" t="str">
        <f t="shared" si="158"/>
        <v>Hungary</v>
      </c>
      <c r="C972">
        <f t="shared" si="157"/>
        <v>2020</v>
      </c>
      <c r="D972" t="str">
        <f t="shared" si="159"/>
        <v/>
      </c>
    </row>
    <row r="973" spans="1:4" x14ac:dyDescent="0.4">
      <c r="A973">
        <f t="shared" si="156"/>
        <v>39</v>
      </c>
      <c r="B973" t="str">
        <f t="shared" si="158"/>
        <v>Hungary</v>
      </c>
      <c r="C973">
        <f t="shared" si="157"/>
        <v>2021</v>
      </c>
      <c r="D973" t="str">
        <f t="shared" si="159"/>
        <v/>
      </c>
    </row>
    <row r="974" spans="1:4" x14ac:dyDescent="0.4">
      <c r="A974">
        <f t="shared" si="156"/>
        <v>39</v>
      </c>
      <c r="B974" t="str">
        <f t="shared" si="158"/>
        <v>Hungary</v>
      </c>
      <c r="C974">
        <f t="shared" si="157"/>
        <v>2022</v>
      </c>
      <c r="D974">
        <f t="shared" si="159"/>
        <v>9.6264154393524537E-2</v>
      </c>
    </row>
    <row r="975" spans="1:4" x14ac:dyDescent="0.4">
      <c r="A975">
        <f t="shared" si="156"/>
        <v>39</v>
      </c>
      <c r="B975" t="str">
        <f t="shared" si="158"/>
        <v>Hungary</v>
      </c>
      <c r="C975">
        <f t="shared" si="157"/>
        <v>2023</v>
      </c>
      <c r="D975">
        <f t="shared" si="159"/>
        <v>8.5700606684804947E-2</v>
      </c>
    </row>
    <row r="976" spans="1:4" x14ac:dyDescent="0.4">
      <c r="A976">
        <f t="shared" si="156"/>
        <v>39</v>
      </c>
      <c r="B976" t="str">
        <f t="shared" si="158"/>
        <v>Hungary</v>
      </c>
      <c r="C976">
        <f t="shared" si="157"/>
        <v>2024</v>
      </c>
      <c r="D976">
        <f t="shared" si="159"/>
        <v>0.18093231614787064</v>
      </c>
    </row>
    <row r="977" spans="1:4" x14ac:dyDescent="0.4">
      <c r="A977">
        <f t="shared" si="156"/>
        <v>40</v>
      </c>
      <c r="B977" t="str">
        <f t="shared" si="158"/>
        <v>Iceland</v>
      </c>
      <c r="C977">
        <f t="shared" si="157"/>
        <v>2000</v>
      </c>
      <c r="D977">
        <f t="shared" si="159"/>
        <v>0</v>
      </c>
    </row>
    <row r="978" spans="1:4" x14ac:dyDescent="0.4">
      <c r="A978">
        <f t="shared" si="156"/>
        <v>40</v>
      </c>
      <c r="B978" t="str">
        <f t="shared" si="158"/>
        <v>Iceland</v>
      </c>
      <c r="C978">
        <f t="shared" si="157"/>
        <v>2001</v>
      </c>
      <c r="D978" t="str">
        <f t="shared" si="159"/>
        <v/>
      </c>
    </row>
    <row r="979" spans="1:4" x14ac:dyDescent="0.4">
      <c r="A979">
        <f t="shared" si="156"/>
        <v>40</v>
      </c>
      <c r="B979" t="str">
        <f t="shared" si="158"/>
        <v>Iceland</v>
      </c>
      <c r="C979">
        <f t="shared" si="157"/>
        <v>2002</v>
      </c>
      <c r="D979" t="str">
        <f t="shared" si="159"/>
        <v/>
      </c>
    </row>
    <row r="980" spans="1:4" x14ac:dyDescent="0.4">
      <c r="A980">
        <f t="shared" si="156"/>
        <v>40</v>
      </c>
      <c r="B980" t="str">
        <f t="shared" si="158"/>
        <v>Iceland</v>
      </c>
      <c r="C980">
        <f t="shared" si="157"/>
        <v>2003</v>
      </c>
      <c r="D980" t="str">
        <f t="shared" si="159"/>
        <v/>
      </c>
    </row>
    <row r="981" spans="1:4" x14ac:dyDescent="0.4">
      <c r="A981">
        <f t="shared" si="156"/>
        <v>40</v>
      </c>
      <c r="B981" t="str">
        <f t="shared" si="158"/>
        <v>Iceland</v>
      </c>
      <c r="C981">
        <f t="shared" si="157"/>
        <v>2004</v>
      </c>
      <c r="D981" t="str">
        <f t="shared" si="159"/>
        <v/>
      </c>
    </row>
    <row r="982" spans="1:4" x14ac:dyDescent="0.4">
      <c r="A982">
        <f t="shared" si="156"/>
        <v>40</v>
      </c>
      <c r="B982" t="str">
        <f t="shared" si="158"/>
        <v>Iceland</v>
      </c>
      <c r="C982">
        <f t="shared" si="157"/>
        <v>2005</v>
      </c>
      <c r="D982" t="str">
        <f t="shared" si="159"/>
        <v/>
      </c>
    </row>
    <row r="983" spans="1:4" x14ac:dyDescent="0.4">
      <c r="A983">
        <f t="shared" si="156"/>
        <v>40</v>
      </c>
      <c r="B983" t="str">
        <f t="shared" si="158"/>
        <v>Iceland</v>
      </c>
      <c r="C983">
        <f t="shared" si="157"/>
        <v>2006</v>
      </c>
      <c r="D983" t="str">
        <f t="shared" si="159"/>
        <v/>
      </c>
    </row>
    <row r="984" spans="1:4" x14ac:dyDescent="0.4">
      <c r="A984">
        <f t="shared" si="156"/>
        <v>40</v>
      </c>
      <c r="B984" t="str">
        <f t="shared" si="158"/>
        <v>Iceland</v>
      </c>
      <c r="C984">
        <f t="shared" si="157"/>
        <v>2007</v>
      </c>
      <c r="D984" t="str">
        <f t="shared" si="159"/>
        <v/>
      </c>
    </row>
    <row r="985" spans="1:4" x14ac:dyDescent="0.4">
      <c r="A985">
        <f t="shared" si="156"/>
        <v>40</v>
      </c>
      <c r="B985" t="str">
        <f t="shared" si="158"/>
        <v>Iceland</v>
      </c>
      <c r="C985">
        <f t="shared" si="157"/>
        <v>2008</v>
      </c>
      <c r="D985" t="str">
        <f t="shared" si="159"/>
        <v/>
      </c>
    </row>
    <row r="986" spans="1:4" x14ac:dyDescent="0.4">
      <c r="A986">
        <f t="shared" si="156"/>
        <v>40</v>
      </c>
      <c r="B986" t="str">
        <f t="shared" si="158"/>
        <v>Iceland</v>
      </c>
      <c r="C986">
        <f t="shared" si="157"/>
        <v>2009</v>
      </c>
      <c r="D986" t="str">
        <f t="shared" si="159"/>
        <v/>
      </c>
    </row>
    <row r="987" spans="1:4" x14ac:dyDescent="0.4">
      <c r="A987">
        <f t="shared" si="156"/>
        <v>40</v>
      </c>
      <c r="B987" t="str">
        <f t="shared" si="158"/>
        <v>Iceland</v>
      </c>
      <c r="C987">
        <f t="shared" si="157"/>
        <v>2010</v>
      </c>
      <c r="D987" t="str">
        <f t="shared" si="159"/>
        <v/>
      </c>
    </row>
    <row r="988" spans="1:4" x14ac:dyDescent="0.4">
      <c r="A988">
        <f t="shared" si="156"/>
        <v>40</v>
      </c>
      <c r="B988" t="str">
        <f t="shared" si="158"/>
        <v>Iceland</v>
      </c>
      <c r="C988">
        <f t="shared" si="157"/>
        <v>2011</v>
      </c>
      <c r="D988" t="str">
        <f t="shared" si="159"/>
        <v/>
      </c>
    </row>
    <row r="989" spans="1:4" x14ac:dyDescent="0.4">
      <c r="A989">
        <f t="shared" si="156"/>
        <v>40</v>
      </c>
      <c r="B989" t="str">
        <f t="shared" si="158"/>
        <v>Iceland</v>
      </c>
      <c r="C989">
        <f t="shared" si="157"/>
        <v>2012</v>
      </c>
      <c r="D989" t="str">
        <f t="shared" si="159"/>
        <v/>
      </c>
    </row>
    <row r="990" spans="1:4" x14ac:dyDescent="0.4">
      <c r="A990">
        <f t="shared" si="156"/>
        <v>40</v>
      </c>
      <c r="B990" t="str">
        <f t="shared" si="158"/>
        <v>Iceland</v>
      </c>
      <c r="C990">
        <f t="shared" si="157"/>
        <v>2013</v>
      </c>
      <c r="D990" t="str">
        <f t="shared" si="159"/>
        <v/>
      </c>
    </row>
    <row r="991" spans="1:4" x14ac:dyDescent="0.4">
      <c r="A991">
        <f t="shared" si="156"/>
        <v>40</v>
      </c>
      <c r="B991" t="str">
        <f t="shared" si="158"/>
        <v>Iceland</v>
      </c>
      <c r="C991">
        <f t="shared" si="157"/>
        <v>2014</v>
      </c>
      <c r="D991" t="str">
        <f t="shared" si="159"/>
        <v/>
      </c>
    </row>
    <row r="992" spans="1:4" x14ac:dyDescent="0.4">
      <c r="A992">
        <f t="shared" si="156"/>
        <v>40</v>
      </c>
      <c r="B992" t="str">
        <f t="shared" si="158"/>
        <v>Iceland</v>
      </c>
      <c r="C992">
        <f t="shared" si="157"/>
        <v>2015</v>
      </c>
      <c r="D992" t="str">
        <f t="shared" si="159"/>
        <v/>
      </c>
    </row>
    <row r="993" spans="1:4" x14ac:dyDescent="0.4">
      <c r="A993">
        <f t="shared" si="156"/>
        <v>40</v>
      </c>
      <c r="B993" t="str">
        <f t="shared" si="158"/>
        <v>Iceland</v>
      </c>
      <c r="C993">
        <f t="shared" si="157"/>
        <v>2016</v>
      </c>
      <c r="D993" t="str">
        <f t="shared" si="159"/>
        <v/>
      </c>
    </row>
    <row r="994" spans="1:4" x14ac:dyDescent="0.4">
      <c r="A994">
        <f t="shared" si="156"/>
        <v>40</v>
      </c>
      <c r="B994" t="str">
        <f t="shared" si="158"/>
        <v>Iceland</v>
      </c>
      <c r="C994">
        <f t="shared" si="157"/>
        <v>2017</v>
      </c>
      <c r="D994">
        <f t="shared" si="159"/>
        <v>9.9717278623101979E-2</v>
      </c>
    </row>
    <row r="995" spans="1:4" x14ac:dyDescent="0.4">
      <c r="A995">
        <f t="shared" si="156"/>
        <v>40</v>
      </c>
      <c r="B995" t="str">
        <f t="shared" si="158"/>
        <v>Iceland</v>
      </c>
      <c r="C995">
        <f t="shared" si="157"/>
        <v>2018</v>
      </c>
      <c r="D995">
        <f t="shared" si="159"/>
        <v>0.15062796063608674</v>
      </c>
    </row>
    <row r="996" spans="1:4" x14ac:dyDescent="0.4">
      <c r="A996">
        <f t="shared" si="156"/>
        <v>40</v>
      </c>
      <c r="B996" t="str">
        <f t="shared" si="158"/>
        <v>Iceland</v>
      </c>
      <c r="C996">
        <f t="shared" si="157"/>
        <v>2019</v>
      </c>
      <c r="D996">
        <f t="shared" si="159"/>
        <v>4.9215391196050895E-2</v>
      </c>
    </row>
    <row r="997" spans="1:4" x14ac:dyDescent="0.4">
      <c r="A997">
        <f t="shared" si="156"/>
        <v>40</v>
      </c>
      <c r="B997" t="str">
        <f t="shared" si="158"/>
        <v>Iceland</v>
      </c>
      <c r="C997">
        <f t="shared" si="157"/>
        <v>2020</v>
      </c>
      <c r="D997">
        <f t="shared" si="159"/>
        <v>0.26369292808004796</v>
      </c>
    </row>
    <row r="998" spans="1:4" x14ac:dyDescent="0.4">
      <c r="A998">
        <f t="shared" si="156"/>
        <v>40</v>
      </c>
      <c r="B998" t="str">
        <f t="shared" si="158"/>
        <v>Iceland</v>
      </c>
      <c r="C998">
        <f t="shared" si="157"/>
        <v>2021</v>
      </c>
      <c r="D998">
        <f t="shared" si="159"/>
        <v>0.24298659342053774</v>
      </c>
    </row>
    <row r="999" spans="1:4" x14ac:dyDescent="0.4">
      <c r="A999">
        <f t="shared" si="156"/>
        <v>40</v>
      </c>
      <c r="B999" t="str">
        <f t="shared" si="158"/>
        <v>Iceland</v>
      </c>
      <c r="C999">
        <f t="shared" si="157"/>
        <v>2022</v>
      </c>
      <c r="D999">
        <f t="shared" si="159"/>
        <v>9.9202180409231788E-2</v>
      </c>
    </row>
    <row r="1000" spans="1:4" x14ac:dyDescent="0.4">
      <c r="A1000">
        <f t="shared" si="156"/>
        <v>40</v>
      </c>
      <c r="B1000" t="str">
        <f t="shared" si="158"/>
        <v>Iceland</v>
      </c>
      <c r="C1000">
        <f t="shared" si="157"/>
        <v>2023</v>
      </c>
      <c r="D1000">
        <f t="shared" si="159"/>
        <v>4.9250202386299957E-2</v>
      </c>
    </row>
    <row r="1001" spans="1:4" x14ac:dyDescent="0.4">
      <c r="A1001">
        <f t="shared" si="156"/>
        <v>40</v>
      </c>
      <c r="B1001" t="str">
        <f t="shared" si="158"/>
        <v>Iceland</v>
      </c>
      <c r="C1001">
        <f t="shared" si="157"/>
        <v>2024</v>
      </c>
      <c r="D1001">
        <f t="shared" si="159"/>
        <v>-1</v>
      </c>
    </row>
    <row r="1002" spans="1:4" x14ac:dyDescent="0.4">
      <c r="A1002">
        <f t="shared" si="156"/>
        <v>41</v>
      </c>
      <c r="B1002" t="str">
        <f t="shared" si="158"/>
        <v>India</v>
      </c>
      <c r="C1002">
        <f t="shared" si="157"/>
        <v>2000</v>
      </c>
      <c r="D1002">
        <f t="shared" si="159"/>
        <v>0</v>
      </c>
    </row>
    <row r="1003" spans="1:4" x14ac:dyDescent="0.4">
      <c r="A1003">
        <f t="shared" si="156"/>
        <v>41</v>
      </c>
      <c r="B1003" t="str">
        <f t="shared" si="158"/>
        <v>India</v>
      </c>
      <c r="C1003">
        <f t="shared" si="157"/>
        <v>2001</v>
      </c>
      <c r="D1003" t="str">
        <f t="shared" si="159"/>
        <v/>
      </c>
    </row>
    <row r="1004" spans="1:4" x14ac:dyDescent="0.4">
      <c r="A1004">
        <f t="shared" si="156"/>
        <v>41</v>
      </c>
      <c r="B1004" t="str">
        <f t="shared" si="158"/>
        <v>India</v>
      </c>
      <c r="C1004">
        <f t="shared" si="157"/>
        <v>2002</v>
      </c>
      <c r="D1004" t="str">
        <f t="shared" si="159"/>
        <v/>
      </c>
    </row>
    <row r="1005" spans="1:4" x14ac:dyDescent="0.4">
      <c r="A1005">
        <f t="shared" si="156"/>
        <v>41</v>
      </c>
      <c r="B1005" t="str">
        <f t="shared" si="158"/>
        <v>India</v>
      </c>
      <c r="C1005">
        <f t="shared" si="157"/>
        <v>2003</v>
      </c>
      <c r="D1005" t="str">
        <f t="shared" si="159"/>
        <v/>
      </c>
    </row>
    <row r="1006" spans="1:4" x14ac:dyDescent="0.4">
      <c r="A1006">
        <f t="shared" si="156"/>
        <v>41</v>
      </c>
      <c r="B1006" t="str">
        <f t="shared" si="158"/>
        <v>India</v>
      </c>
      <c r="C1006">
        <f t="shared" si="157"/>
        <v>2004</v>
      </c>
      <c r="D1006" t="str">
        <f t="shared" si="159"/>
        <v/>
      </c>
    </row>
    <row r="1007" spans="1:4" x14ac:dyDescent="0.4">
      <c r="A1007">
        <f t="shared" si="156"/>
        <v>41</v>
      </c>
      <c r="B1007" t="str">
        <f t="shared" si="158"/>
        <v>India</v>
      </c>
      <c r="C1007">
        <f t="shared" si="157"/>
        <v>2005</v>
      </c>
      <c r="D1007" t="str">
        <f t="shared" si="159"/>
        <v/>
      </c>
    </row>
    <row r="1008" spans="1:4" x14ac:dyDescent="0.4">
      <c r="A1008">
        <f t="shared" si="156"/>
        <v>41</v>
      </c>
      <c r="B1008" t="str">
        <f t="shared" si="158"/>
        <v>India</v>
      </c>
      <c r="C1008">
        <f t="shared" si="157"/>
        <v>2006</v>
      </c>
      <c r="D1008" t="str">
        <f t="shared" si="159"/>
        <v/>
      </c>
    </row>
    <row r="1009" spans="1:4" x14ac:dyDescent="0.4">
      <c r="A1009">
        <f t="shared" si="156"/>
        <v>41</v>
      </c>
      <c r="B1009" t="str">
        <f t="shared" si="158"/>
        <v>India</v>
      </c>
      <c r="C1009">
        <f t="shared" si="157"/>
        <v>2007</v>
      </c>
      <c r="D1009" t="str">
        <f t="shared" si="159"/>
        <v/>
      </c>
    </row>
    <row r="1010" spans="1:4" x14ac:dyDescent="0.4">
      <c r="A1010">
        <f t="shared" ref="A1010:A1073" si="160">A985+1</f>
        <v>41</v>
      </c>
      <c r="B1010" t="str">
        <f t="shared" si="158"/>
        <v>India</v>
      </c>
      <c r="C1010">
        <f t="shared" ref="C1010:C1073" si="161">C985</f>
        <v>2008</v>
      </c>
      <c r="D1010" t="str">
        <f t="shared" si="159"/>
        <v/>
      </c>
    </row>
    <row r="1011" spans="1:4" x14ac:dyDescent="0.4">
      <c r="A1011">
        <f t="shared" si="160"/>
        <v>41</v>
      </c>
      <c r="B1011" t="str">
        <f t="shared" si="158"/>
        <v>India</v>
      </c>
      <c r="C1011">
        <f t="shared" si="161"/>
        <v>2009</v>
      </c>
      <c r="D1011" t="str">
        <f t="shared" si="159"/>
        <v/>
      </c>
    </row>
    <row r="1012" spans="1:4" x14ac:dyDescent="0.4">
      <c r="A1012">
        <f t="shared" si="160"/>
        <v>41</v>
      </c>
      <c r="B1012" t="str">
        <f t="shared" si="158"/>
        <v>India</v>
      </c>
      <c r="C1012">
        <f t="shared" si="161"/>
        <v>2010</v>
      </c>
      <c r="D1012" t="str">
        <f t="shared" si="159"/>
        <v/>
      </c>
    </row>
    <row r="1013" spans="1:4" x14ac:dyDescent="0.4">
      <c r="A1013">
        <f t="shared" si="160"/>
        <v>41</v>
      </c>
      <c r="B1013" t="str">
        <f t="shared" si="158"/>
        <v>India</v>
      </c>
      <c r="C1013">
        <f t="shared" si="161"/>
        <v>2011</v>
      </c>
      <c r="D1013" t="str">
        <f t="shared" si="159"/>
        <v/>
      </c>
    </row>
    <row r="1014" spans="1:4" x14ac:dyDescent="0.4">
      <c r="A1014">
        <f t="shared" si="160"/>
        <v>41</v>
      </c>
      <c r="B1014" t="str">
        <f t="shared" si="158"/>
        <v>India</v>
      </c>
      <c r="C1014">
        <f t="shared" si="161"/>
        <v>2012</v>
      </c>
      <c r="D1014">
        <f t="shared" si="159"/>
        <v>0.20738849645123181</v>
      </c>
    </row>
    <row r="1015" spans="1:4" x14ac:dyDescent="0.4">
      <c r="A1015">
        <f t="shared" si="160"/>
        <v>41</v>
      </c>
      <c r="B1015" t="str">
        <f t="shared" si="158"/>
        <v>India</v>
      </c>
      <c r="C1015">
        <f t="shared" si="161"/>
        <v>2013</v>
      </c>
      <c r="D1015">
        <f t="shared" si="159"/>
        <v>0.19041802854405843</v>
      </c>
    </row>
    <row r="1016" spans="1:4" x14ac:dyDescent="0.4">
      <c r="A1016">
        <f t="shared" si="160"/>
        <v>41</v>
      </c>
      <c r="B1016" t="str">
        <f t="shared" si="158"/>
        <v>India</v>
      </c>
      <c r="C1016">
        <f t="shared" si="161"/>
        <v>2014</v>
      </c>
      <c r="D1016">
        <f t="shared" si="159"/>
        <v>0.19620149689596111</v>
      </c>
    </row>
    <row r="1017" spans="1:4" x14ac:dyDescent="0.4">
      <c r="A1017">
        <f t="shared" si="160"/>
        <v>41</v>
      </c>
      <c r="B1017" t="str">
        <f t="shared" si="158"/>
        <v>India</v>
      </c>
      <c r="C1017">
        <f t="shared" si="161"/>
        <v>2015</v>
      </c>
      <c r="D1017">
        <f t="shared" si="159"/>
        <v>0.17434176428997383</v>
      </c>
    </row>
    <row r="1018" spans="1:4" x14ac:dyDescent="0.4">
      <c r="A1018">
        <f t="shared" si="160"/>
        <v>41</v>
      </c>
      <c r="B1018" t="str">
        <f t="shared" si="158"/>
        <v>India</v>
      </c>
      <c r="C1018">
        <f t="shared" si="161"/>
        <v>2016</v>
      </c>
      <c r="D1018">
        <f t="shared" si="159"/>
        <v>8.7426969651697162E-2</v>
      </c>
    </row>
    <row r="1019" spans="1:4" x14ac:dyDescent="0.4">
      <c r="A1019">
        <f t="shared" si="160"/>
        <v>41</v>
      </c>
      <c r="B1019" t="str">
        <f t="shared" si="158"/>
        <v>India</v>
      </c>
      <c r="C1019">
        <f t="shared" si="161"/>
        <v>2017</v>
      </c>
      <c r="D1019">
        <f t="shared" si="159"/>
        <v>2.164135488193164E-3</v>
      </c>
    </row>
    <row r="1020" spans="1:4" x14ac:dyDescent="0.4">
      <c r="A1020">
        <f t="shared" si="160"/>
        <v>41</v>
      </c>
      <c r="B1020" t="str">
        <f t="shared" si="158"/>
        <v>India</v>
      </c>
      <c r="C1020">
        <f t="shared" si="161"/>
        <v>2018</v>
      </c>
      <c r="D1020">
        <f t="shared" si="159"/>
        <v>0.14764380604044169</v>
      </c>
    </row>
    <row r="1021" spans="1:4" x14ac:dyDescent="0.4">
      <c r="A1021">
        <f t="shared" si="160"/>
        <v>41</v>
      </c>
      <c r="B1021" t="str">
        <f t="shared" si="158"/>
        <v>India</v>
      </c>
      <c r="C1021">
        <f t="shared" si="161"/>
        <v>2019</v>
      </c>
      <c r="D1021">
        <f t="shared" si="159"/>
        <v>0.51178522453518749</v>
      </c>
    </row>
    <row r="1022" spans="1:4" x14ac:dyDescent="0.4">
      <c r="A1022">
        <f t="shared" si="160"/>
        <v>41</v>
      </c>
      <c r="B1022" t="str">
        <f t="shared" si="158"/>
        <v>India</v>
      </c>
      <c r="C1022">
        <f t="shared" si="161"/>
        <v>2020</v>
      </c>
      <c r="D1022">
        <f t="shared" si="159"/>
        <v>-3.4873853437786817E-3</v>
      </c>
    </row>
    <row r="1023" spans="1:4" x14ac:dyDescent="0.4">
      <c r="A1023">
        <f t="shared" si="160"/>
        <v>41</v>
      </c>
      <c r="B1023" t="str">
        <f t="shared" si="158"/>
        <v>India</v>
      </c>
      <c r="C1023">
        <f t="shared" si="161"/>
        <v>2021</v>
      </c>
      <c r="D1023">
        <f t="shared" si="159"/>
        <v>0.16063467308926804</v>
      </c>
    </row>
    <row r="1024" spans="1:4" x14ac:dyDescent="0.4">
      <c r="A1024">
        <f t="shared" si="160"/>
        <v>41</v>
      </c>
      <c r="B1024" t="str">
        <f t="shared" si="158"/>
        <v>India</v>
      </c>
      <c r="C1024">
        <f t="shared" si="161"/>
        <v>2022</v>
      </c>
      <c r="D1024">
        <f t="shared" si="159"/>
        <v>0.13440831455238889</v>
      </c>
    </row>
    <row r="1025" spans="1:4" x14ac:dyDescent="0.4">
      <c r="A1025">
        <f t="shared" si="160"/>
        <v>41</v>
      </c>
      <c r="B1025" t="str">
        <f t="shared" si="158"/>
        <v>India</v>
      </c>
      <c r="C1025">
        <f t="shared" si="161"/>
        <v>2023</v>
      </c>
      <c r="D1025">
        <f t="shared" si="159"/>
        <v>0.31276824632826283</v>
      </c>
    </row>
    <row r="1026" spans="1:4" x14ac:dyDescent="0.4">
      <c r="A1026">
        <f t="shared" si="160"/>
        <v>41</v>
      </c>
      <c r="B1026" t="str">
        <f t="shared" si="158"/>
        <v>India</v>
      </c>
      <c r="C1026">
        <f t="shared" si="161"/>
        <v>2024</v>
      </c>
      <c r="D1026">
        <f t="shared" si="159"/>
        <v>-1</v>
      </c>
    </row>
    <row r="1027" spans="1:4" x14ac:dyDescent="0.4">
      <c r="A1027">
        <f t="shared" si="160"/>
        <v>42</v>
      </c>
      <c r="B1027" t="str">
        <f t="shared" ref="B1027:B1090" si="162">VLOOKUP(A1027,$H$3:$I$95,2,FALSE)</f>
        <v>Indonesia</v>
      </c>
      <c r="C1027">
        <f t="shared" si="161"/>
        <v>2000</v>
      </c>
      <c r="D1027">
        <f t="shared" ref="D1027:D1090" si="163">VLOOKUP(C1027,$DI$3:$GX$27,MATCH(B1027,$DI$2:$GX$2,0),FALSE)</f>
        <v>0</v>
      </c>
    </row>
    <row r="1028" spans="1:4" x14ac:dyDescent="0.4">
      <c r="A1028">
        <f t="shared" si="160"/>
        <v>42</v>
      </c>
      <c r="B1028" t="str">
        <f t="shared" si="162"/>
        <v>Indonesia</v>
      </c>
      <c r="C1028">
        <f t="shared" si="161"/>
        <v>2001</v>
      </c>
      <c r="D1028" t="str">
        <f t="shared" si="163"/>
        <v/>
      </c>
    </row>
    <row r="1029" spans="1:4" x14ac:dyDescent="0.4">
      <c r="A1029">
        <f t="shared" si="160"/>
        <v>42</v>
      </c>
      <c r="B1029" t="str">
        <f t="shared" si="162"/>
        <v>Indonesia</v>
      </c>
      <c r="C1029">
        <f t="shared" si="161"/>
        <v>2002</v>
      </c>
      <c r="D1029" t="str">
        <f t="shared" si="163"/>
        <v/>
      </c>
    </row>
    <row r="1030" spans="1:4" x14ac:dyDescent="0.4">
      <c r="A1030">
        <f t="shared" si="160"/>
        <v>42</v>
      </c>
      <c r="B1030" t="str">
        <f t="shared" si="162"/>
        <v>Indonesia</v>
      </c>
      <c r="C1030">
        <f t="shared" si="161"/>
        <v>2003</v>
      </c>
      <c r="D1030" t="str">
        <f t="shared" si="163"/>
        <v/>
      </c>
    </row>
    <row r="1031" spans="1:4" x14ac:dyDescent="0.4">
      <c r="A1031">
        <f t="shared" si="160"/>
        <v>42</v>
      </c>
      <c r="B1031" t="str">
        <f t="shared" si="162"/>
        <v>Indonesia</v>
      </c>
      <c r="C1031">
        <f t="shared" si="161"/>
        <v>2004</v>
      </c>
      <c r="D1031" t="str">
        <f t="shared" si="163"/>
        <v/>
      </c>
    </row>
    <row r="1032" spans="1:4" x14ac:dyDescent="0.4">
      <c r="A1032">
        <f t="shared" si="160"/>
        <v>42</v>
      </c>
      <c r="B1032" t="str">
        <f t="shared" si="162"/>
        <v>Indonesia</v>
      </c>
      <c r="C1032">
        <f t="shared" si="161"/>
        <v>2005</v>
      </c>
      <c r="D1032" t="str">
        <f t="shared" si="163"/>
        <v/>
      </c>
    </row>
    <row r="1033" spans="1:4" x14ac:dyDescent="0.4">
      <c r="A1033">
        <f t="shared" si="160"/>
        <v>42</v>
      </c>
      <c r="B1033" t="str">
        <f t="shared" si="162"/>
        <v>Indonesia</v>
      </c>
      <c r="C1033">
        <f t="shared" si="161"/>
        <v>2006</v>
      </c>
      <c r="D1033">
        <f t="shared" si="163"/>
        <v>0.3264024286145597</v>
      </c>
    </row>
    <row r="1034" spans="1:4" x14ac:dyDescent="0.4">
      <c r="A1034">
        <f t="shared" si="160"/>
        <v>42</v>
      </c>
      <c r="B1034" t="str">
        <f t="shared" si="162"/>
        <v>Indonesia</v>
      </c>
      <c r="C1034">
        <f t="shared" si="161"/>
        <v>2007</v>
      </c>
      <c r="D1034">
        <f t="shared" si="163"/>
        <v>0.29828523666445084</v>
      </c>
    </row>
    <row r="1035" spans="1:4" x14ac:dyDescent="0.4">
      <c r="A1035">
        <f t="shared" si="160"/>
        <v>42</v>
      </c>
      <c r="B1035" t="str">
        <f t="shared" si="162"/>
        <v>Indonesia</v>
      </c>
      <c r="C1035">
        <f t="shared" si="161"/>
        <v>2008</v>
      </c>
      <c r="D1035">
        <f t="shared" si="163"/>
        <v>0.28749057370250597</v>
      </c>
    </row>
    <row r="1036" spans="1:4" x14ac:dyDescent="0.4">
      <c r="A1036">
        <f t="shared" si="160"/>
        <v>42</v>
      </c>
      <c r="B1036" t="str">
        <f t="shared" si="162"/>
        <v>Indonesia</v>
      </c>
      <c r="C1036">
        <f t="shared" si="161"/>
        <v>2009</v>
      </c>
      <c r="D1036">
        <f t="shared" si="163"/>
        <v>0.14925413045042579</v>
      </c>
    </row>
    <row r="1037" spans="1:4" x14ac:dyDescent="0.4">
      <c r="A1037">
        <f t="shared" si="160"/>
        <v>42</v>
      </c>
      <c r="B1037" t="str">
        <f t="shared" si="162"/>
        <v>Indonesia</v>
      </c>
      <c r="C1037">
        <f t="shared" si="161"/>
        <v>2010</v>
      </c>
      <c r="D1037">
        <f t="shared" si="163"/>
        <v>0.18917574201291965</v>
      </c>
    </row>
    <row r="1038" spans="1:4" x14ac:dyDescent="0.4">
      <c r="A1038">
        <f t="shared" si="160"/>
        <v>42</v>
      </c>
      <c r="B1038" t="str">
        <f t="shared" si="162"/>
        <v>Indonesia</v>
      </c>
      <c r="C1038">
        <f t="shared" si="161"/>
        <v>2011</v>
      </c>
      <c r="D1038">
        <f t="shared" si="163"/>
        <v>0.95415075814613548</v>
      </c>
    </row>
    <row r="1039" spans="1:4" x14ac:dyDescent="0.4">
      <c r="A1039">
        <f t="shared" si="160"/>
        <v>42</v>
      </c>
      <c r="B1039" t="str">
        <f t="shared" si="162"/>
        <v>Indonesia</v>
      </c>
      <c r="C1039">
        <f t="shared" si="161"/>
        <v>2012</v>
      </c>
      <c r="D1039">
        <f t="shared" si="163"/>
        <v>-0.11801558080532226</v>
      </c>
    </row>
    <row r="1040" spans="1:4" x14ac:dyDescent="0.4">
      <c r="A1040">
        <f t="shared" si="160"/>
        <v>42</v>
      </c>
      <c r="B1040" t="str">
        <f t="shared" si="162"/>
        <v>Indonesia</v>
      </c>
      <c r="C1040">
        <f t="shared" si="161"/>
        <v>2013</v>
      </c>
      <c r="D1040">
        <f t="shared" si="163"/>
        <v>0.2435598907376948</v>
      </c>
    </row>
    <row r="1041" spans="1:4" x14ac:dyDescent="0.4">
      <c r="A1041">
        <f t="shared" si="160"/>
        <v>42</v>
      </c>
      <c r="B1041" t="str">
        <f t="shared" si="162"/>
        <v>Indonesia</v>
      </c>
      <c r="C1041">
        <f t="shared" si="161"/>
        <v>2014</v>
      </c>
      <c r="D1041">
        <f t="shared" si="163"/>
        <v>0.31577201866251592</v>
      </c>
    </row>
    <row r="1042" spans="1:4" x14ac:dyDescent="0.4">
      <c r="A1042">
        <f t="shared" si="160"/>
        <v>42</v>
      </c>
      <c r="B1042" t="str">
        <f t="shared" si="162"/>
        <v>Indonesia</v>
      </c>
      <c r="C1042">
        <f t="shared" si="161"/>
        <v>2015</v>
      </c>
      <c r="D1042">
        <f t="shared" si="163"/>
        <v>4.9774556920213042E-2</v>
      </c>
    </row>
    <row r="1043" spans="1:4" x14ac:dyDescent="0.4">
      <c r="A1043">
        <f t="shared" si="160"/>
        <v>42</v>
      </c>
      <c r="B1043" t="str">
        <f t="shared" si="162"/>
        <v>Indonesia</v>
      </c>
      <c r="C1043">
        <f t="shared" si="161"/>
        <v>2016</v>
      </c>
      <c r="D1043">
        <f t="shared" si="163"/>
        <v>0.27342019846110333</v>
      </c>
    </row>
    <row r="1044" spans="1:4" x14ac:dyDescent="0.4">
      <c r="A1044">
        <f t="shared" si="160"/>
        <v>42</v>
      </c>
      <c r="B1044" t="str">
        <f t="shared" si="162"/>
        <v>Indonesia</v>
      </c>
      <c r="C1044">
        <f t="shared" si="161"/>
        <v>2017</v>
      </c>
      <c r="D1044">
        <f t="shared" si="163"/>
        <v>3.5128682577687087E-2</v>
      </c>
    </row>
    <row r="1045" spans="1:4" x14ac:dyDescent="0.4">
      <c r="A1045">
        <f t="shared" si="160"/>
        <v>42</v>
      </c>
      <c r="B1045" t="str">
        <f t="shared" si="162"/>
        <v>Indonesia</v>
      </c>
      <c r="C1045">
        <f t="shared" si="161"/>
        <v>2018</v>
      </c>
      <c r="D1045">
        <f t="shared" si="163"/>
        <v>0.12545522898431138</v>
      </c>
    </row>
    <row r="1046" spans="1:4" x14ac:dyDescent="0.4">
      <c r="A1046">
        <f t="shared" si="160"/>
        <v>42</v>
      </c>
      <c r="B1046" t="str">
        <f t="shared" si="162"/>
        <v>Indonesia</v>
      </c>
      <c r="C1046">
        <f t="shared" si="161"/>
        <v>2019</v>
      </c>
      <c r="D1046">
        <f t="shared" si="163"/>
        <v>0.10261094114372327</v>
      </c>
    </row>
    <row r="1047" spans="1:4" x14ac:dyDescent="0.4">
      <c r="A1047">
        <f t="shared" si="160"/>
        <v>42</v>
      </c>
      <c r="B1047" t="str">
        <f t="shared" si="162"/>
        <v>Indonesia</v>
      </c>
      <c r="C1047">
        <f t="shared" si="161"/>
        <v>2020</v>
      </c>
      <c r="D1047">
        <f t="shared" si="163"/>
        <v>2.0503147743141659E-2</v>
      </c>
    </row>
    <row r="1048" spans="1:4" x14ac:dyDescent="0.4">
      <c r="A1048">
        <f t="shared" si="160"/>
        <v>42</v>
      </c>
      <c r="B1048" t="str">
        <f t="shared" si="162"/>
        <v>Indonesia</v>
      </c>
      <c r="C1048">
        <f t="shared" si="161"/>
        <v>2021</v>
      </c>
      <c r="D1048">
        <f t="shared" si="163"/>
        <v>4.1792164160668221E-2</v>
      </c>
    </row>
    <row r="1049" spans="1:4" x14ac:dyDescent="0.4">
      <c r="A1049">
        <f t="shared" si="160"/>
        <v>42</v>
      </c>
      <c r="B1049" t="str">
        <f t="shared" si="162"/>
        <v>Indonesia</v>
      </c>
      <c r="C1049">
        <f t="shared" si="161"/>
        <v>2022</v>
      </c>
      <c r="D1049">
        <f t="shared" si="163"/>
        <v>0.25074884608110759</v>
      </c>
    </row>
    <row r="1050" spans="1:4" x14ac:dyDescent="0.4">
      <c r="A1050">
        <f t="shared" si="160"/>
        <v>42</v>
      </c>
      <c r="B1050" t="str">
        <f t="shared" si="162"/>
        <v>Indonesia</v>
      </c>
      <c r="C1050">
        <f t="shared" si="161"/>
        <v>2023</v>
      </c>
      <c r="D1050">
        <f t="shared" si="163"/>
        <v>0.1300132721171996</v>
      </c>
    </row>
    <row r="1051" spans="1:4" x14ac:dyDescent="0.4">
      <c r="A1051">
        <f t="shared" si="160"/>
        <v>42</v>
      </c>
      <c r="B1051" t="str">
        <f t="shared" si="162"/>
        <v>Indonesia</v>
      </c>
      <c r="C1051">
        <f t="shared" si="161"/>
        <v>2024</v>
      </c>
      <c r="D1051">
        <f t="shared" si="163"/>
        <v>6.0665489934518257E-2</v>
      </c>
    </row>
    <row r="1052" spans="1:4" x14ac:dyDescent="0.4">
      <c r="A1052">
        <f t="shared" si="160"/>
        <v>43</v>
      </c>
      <c r="B1052" t="str">
        <f t="shared" si="162"/>
        <v>Israel</v>
      </c>
      <c r="C1052">
        <f t="shared" si="161"/>
        <v>2000</v>
      </c>
      <c r="D1052">
        <f t="shared" si="163"/>
        <v>0</v>
      </c>
    </row>
    <row r="1053" spans="1:4" x14ac:dyDescent="0.4">
      <c r="A1053">
        <f t="shared" si="160"/>
        <v>43</v>
      </c>
      <c r="B1053" t="str">
        <f t="shared" si="162"/>
        <v>Israel</v>
      </c>
      <c r="C1053">
        <f t="shared" si="161"/>
        <v>2001</v>
      </c>
      <c r="D1053" t="str">
        <f t="shared" si="163"/>
        <v/>
      </c>
    </row>
    <row r="1054" spans="1:4" x14ac:dyDescent="0.4">
      <c r="A1054">
        <f t="shared" si="160"/>
        <v>43</v>
      </c>
      <c r="B1054" t="str">
        <f t="shared" si="162"/>
        <v>Israel</v>
      </c>
      <c r="C1054">
        <f t="shared" si="161"/>
        <v>2002</v>
      </c>
      <c r="D1054" t="str">
        <f t="shared" si="163"/>
        <v/>
      </c>
    </row>
    <row r="1055" spans="1:4" x14ac:dyDescent="0.4">
      <c r="A1055">
        <f t="shared" si="160"/>
        <v>43</v>
      </c>
      <c r="B1055" t="str">
        <f t="shared" si="162"/>
        <v>Israel</v>
      </c>
      <c r="C1055">
        <f t="shared" si="161"/>
        <v>2003</v>
      </c>
      <c r="D1055">
        <f t="shared" si="163"/>
        <v>-2.0538019167919752E-2</v>
      </c>
    </row>
    <row r="1056" spans="1:4" x14ac:dyDescent="0.4">
      <c r="A1056">
        <f t="shared" si="160"/>
        <v>43</v>
      </c>
      <c r="B1056" t="str">
        <f t="shared" si="162"/>
        <v>Israel</v>
      </c>
      <c r="C1056">
        <f t="shared" si="161"/>
        <v>2004</v>
      </c>
      <c r="D1056">
        <f t="shared" si="163"/>
        <v>8.703394138477516E-2</v>
      </c>
    </row>
    <row r="1057" spans="1:4" x14ac:dyDescent="0.4">
      <c r="A1057">
        <f t="shared" si="160"/>
        <v>43</v>
      </c>
      <c r="B1057" t="str">
        <f t="shared" si="162"/>
        <v>Israel</v>
      </c>
      <c r="C1057">
        <f t="shared" si="161"/>
        <v>2005</v>
      </c>
      <c r="D1057">
        <f t="shared" si="163"/>
        <v>5.6255988847411897E-2</v>
      </c>
    </row>
    <row r="1058" spans="1:4" x14ac:dyDescent="0.4">
      <c r="A1058">
        <f t="shared" si="160"/>
        <v>43</v>
      </c>
      <c r="B1058" t="str">
        <f t="shared" si="162"/>
        <v>Israel</v>
      </c>
      <c r="C1058">
        <f t="shared" si="161"/>
        <v>2006</v>
      </c>
      <c r="D1058">
        <f t="shared" si="163"/>
        <v>7.788681178933432E-2</v>
      </c>
    </row>
    <row r="1059" spans="1:4" x14ac:dyDescent="0.4">
      <c r="A1059">
        <f t="shared" si="160"/>
        <v>43</v>
      </c>
      <c r="B1059" t="str">
        <f t="shared" si="162"/>
        <v>Israel</v>
      </c>
      <c r="C1059">
        <f t="shared" si="161"/>
        <v>2007</v>
      </c>
      <c r="D1059">
        <f t="shared" si="163"/>
        <v>9.5675221573748415E-2</v>
      </c>
    </row>
    <row r="1060" spans="1:4" x14ac:dyDescent="0.4">
      <c r="A1060">
        <f t="shared" si="160"/>
        <v>43</v>
      </c>
      <c r="B1060" t="str">
        <f t="shared" si="162"/>
        <v>Israel</v>
      </c>
      <c r="C1060">
        <f t="shared" si="161"/>
        <v>2008</v>
      </c>
      <c r="D1060">
        <f t="shared" si="163"/>
        <v>0.12953468811300373</v>
      </c>
    </row>
    <row r="1061" spans="1:4" x14ac:dyDescent="0.4">
      <c r="A1061">
        <f t="shared" si="160"/>
        <v>43</v>
      </c>
      <c r="B1061" t="str">
        <f t="shared" si="162"/>
        <v>Israel</v>
      </c>
      <c r="C1061">
        <f t="shared" si="161"/>
        <v>2009</v>
      </c>
      <c r="D1061">
        <f t="shared" si="163"/>
        <v>0.12579544291647915</v>
      </c>
    </row>
    <row r="1062" spans="1:4" x14ac:dyDescent="0.4">
      <c r="A1062">
        <f t="shared" si="160"/>
        <v>43</v>
      </c>
      <c r="B1062" t="str">
        <f t="shared" si="162"/>
        <v>Israel</v>
      </c>
      <c r="C1062">
        <f t="shared" si="161"/>
        <v>2010</v>
      </c>
      <c r="D1062">
        <f t="shared" si="163"/>
        <v>0.1436967090248582</v>
      </c>
    </row>
    <row r="1063" spans="1:4" x14ac:dyDescent="0.4">
      <c r="A1063">
        <f t="shared" si="160"/>
        <v>43</v>
      </c>
      <c r="B1063" t="str">
        <f t="shared" si="162"/>
        <v>Israel</v>
      </c>
      <c r="C1063">
        <f t="shared" si="161"/>
        <v>2011</v>
      </c>
      <c r="D1063">
        <f t="shared" si="163"/>
        <v>0.12665369227335255</v>
      </c>
    </row>
    <row r="1064" spans="1:4" x14ac:dyDescent="0.4">
      <c r="A1064">
        <f t="shared" si="160"/>
        <v>43</v>
      </c>
      <c r="B1064" t="str">
        <f t="shared" si="162"/>
        <v>Israel</v>
      </c>
      <c r="C1064">
        <f t="shared" si="161"/>
        <v>2012</v>
      </c>
      <c r="D1064">
        <f t="shared" si="163"/>
        <v>0.10030242479200457</v>
      </c>
    </row>
    <row r="1065" spans="1:4" x14ac:dyDescent="0.4">
      <c r="A1065">
        <f t="shared" si="160"/>
        <v>43</v>
      </c>
      <c r="B1065" t="str">
        <f t="shared" si="162"/>
        <v>Israel</v>
      </c>
      <c r="C1065">
        <f t="shared" si="161"/>
        <v>2013</v>
      </c>
      <c r="D1065">
        <f t="shared" si="163"/>
        <v>9.0752524533792567E-2</v>
      </c>
    </row>
    <row r="1066" spans="1:4" x14ac:dyDescent="0.4">
      <c r="A1066">
        <f t="shared" si="160"/>
        <v>43</v>
      </c>
      <c r="B1066" t="str">
        <f t="shared" si="162"/>
        <v>Israel</v>
      </c>
      <c r="C1066">
        <f t="shared" si="161"/>
        <v>2014</v>
      </c>
      <c r="D1066">
        <f t="shared" si="163"/>
        <v>6.4929670522783978E-2</v>
      </c>
    </row>
    <row r="1067" spans="1:4" x14ac:dyDescent="0.4">
      <c r="A1067">
        <f t="shared" si="160"/>
        <v>43</v>
      </c>
      <c r="B1067" t="str">
        <f t="shared" si="162"/>
        <v>Israel</v>
      </c>
      <c r="C1067">
        <f t="shared" si="161"/>
        <v>2015</v>
      </c>
      <c r="D1067">
        <f t="shared" si="163"/>
        <v>8.1722495626288971E-2</v>
      </c>
    </row>
    <row r="1068" spans="1:4" x14ac:dyDescent="0.4">
      <c r="A1068">
        <f t="shared" si="160"/>
        <v>43</v>
      </c>
      <c r="B1068" t="str">
        <f t="shared" si="162"/>
        <v>Israel</v>
      </c>
      <c r="C1068">
        <f t="shared" si="161"/>
        <v>2016</v>
      </c>
      <c r="D1068">
        <f t="shared" si="163"/>
        <v>4.7869574132757498E-2</v>
      </c>
    </row>
    <row r="1069" spans="1:4" x14ac:dyDescent="0.4">
      <c r="A1069">
        <f t="shared" si="160"/>
        <v>43</v>
      </c>
      <c r="B1069" t="str">
        <f t="shared" si="162"/>
        <v>Israel</v>
      </c>
      <c r="C1069">
        <f t="shared" si="161"/>
        <v>2017</v>
      </c>
      <c r="D1069">
        <f t="shared" si="163"/>
        <v>4.0520556328111024E-2</v>
      </c>
    </row>
    <row r="1070" spans="1:4" x14ac:dyDescent="0.4">
      <c r="A1070">
        <f t="shared" si="160"/>
        <v>43</v>
      </c>
      <c r="B1070" t="str">
        <f t="shared" si="162"/>
        <v>Israel</v>
      </c>
      <c r="C1070">
        <f t="shared" si="161"/>
        <v>2018</v>
      </c>
      <c r="D1070">
        <f t="shared" si="163"/>
        <v>6.2486201715847844E-2</v>
      </c>
    </row>
    <row r="1071" spans="1:4" x14ac:dyDescent="0.4">
      <c r="A1071">
        <f t="shared" si="160"/>
        <v>43</v>
      </c>
      <c r="B1071" t="str">
        <f t="shared" si="162"/>
        <v>Israel</v>
      </c>
      <c r="C1071">
        <f t="shared" si="161"/>
        <v>2019</v>
      </c>
      <c r="D1071">
        <f t="shared" si="163"/>
        <v>0.10812818363383836</v>
      </c>
    </row>
    <row r="1072" spans="1:4" x14ac:dyDescent="0.4">
      <c r="A1072">
        <f t="shared" si="160"/>
        <v>43</v>
      </c>
      <c r="B1072" t="str">
        <f t="shared" si="162"/>
        <v>Israel</v>
      </c>
      <c r="C1072">
        <f t="shared" si="161"/>
        <v>2020</v>
      </c>
      <c r="D1072">
        <f t="shared" si="163"/>
        <v>9.1236344527277691E-2</v>
      </c>
    </row>
    <row r="1073" spans="1:4" x14ac:dyDescent="0.4">
      <c r="A1073">
        <f t="shared" si="160"/>
        <v>43</v>
      </c>
      <c r="B1073" t="str">
        <f t="shared" si="162"/>
        <v>Israel</v>
      </c>
      <c r="C1073">
        <f t="shared" si="161"/>
        <v>2021</v>
      </c>
      <c r="D1073">
        <f t="shared" si="163"/>
        <v>0.15223519356481852</v>
      </c>
    </row>
    <row r="1074" spans="1:4" x14ac:dyDescent="0.4">
      <c r="A1074">
        <f t="shared" ref="A1074:A1137" si="164">A1049+1</f>
        <v>43</v>
      </c>
      <c r="B1074" t="str">
        <f t="shared" si="162"/>
        <v>Israel</v>
      </c>
      <c r="C1074">
        <f t="shared" ref="C1074:C1137" si="165">C1049</f>
        <v>2022</v>
      </c>
      <c r="D1074">
        <f t="shared" si="163"/>
        <v>0.13333126034618337</v>
      </c>
    </row>
    <row r="1075" spans="1:4" x14ac:dyDescent="0.4">
      <c r="A1075">
        <f t="shared" si="164"/>
        <v>43</v>
      </c>
      <c r="B1075" t="str">
        <f t="shared" si="162"/>
        <v>Israel</v>
      </c>
      <c r="C1075">
        <f t="shared" si="165"/>
        <v>2023</v>
      </c>
      <c r="D1075">
        <f t="shared" si="163"/>
        <v>5.1246056884828972E-2</v>
      </c>
    </row>
    <row r="1076" spans="1:4" x14ac:dyDescent="0.4">
      <c r="A1076">
        <f t="shared" si="164"/>
        <v>43</v>
      </c>
      <c r="B1076" t="str">
        <f t="shared" si="162"/>
        <v>Israel</v>
      </c>
      <c r="C1076">
        <f t="shared" si="165"/>
        <v>2024</v>
      </c>
      <c r="D1076">
        <f t="shared" si="163"/>
        <v>7.9000456907101224E-2</v>
      </c>
    </row>
    <row r="1077" spans="1:4" x14ac:dyDescent="0.4">
      <c r="A1077">
        <f t="shared" si="164"/>
        <v>44</v>
      </c>
      <c r="B1077" t="str">
        <f t="shared" si="162"/>
        <v>Jordan</v>
      </c>
      <c r="C1077">
        <f t="shared" si="165"/>
        <v>2000</v>
      </c>
      <c r="D1077">
        <f t="shared" si="163"/>
        <v>0</v>
      </c>
    </row>
    <row r="1078" spans="1:4" x14ac:dyDescent="0.4">
      <c r="A1078">
        <f t="shared" si="164"/>
        <v>44</v>
      </c>
      <c r="B1078" t="str">
        <f t="shared" si="162"/>
        <v>Jordan</v>
      </c>
      <c r="C1078">
        <f t="shared" si="165"/>
        <v>2001</v>
      </c>
      <c r="D1078" t="str">
        <f t="shared" si="163"/>
        <v/>
      </c>
    </row>
    <row r="1079" spans="1:4" x14ac:dyDescent="0.4">
      <c r="A1079">
        <f t="shared" si="164"/>
        <v>44</v>
      </c>
      <c r="B1079" t="str">
        <f t="shared" si="162"/>
        <v>Jordan</v>
      </c>
      <c r="C1079">
        <f t="shared" si="165"/>
        <v>2002</v>
      </c>
      <c r="D1079" t="str">
        <f t="shared" si="163"/>
        <v/>
      </c>
    </row>
    <row r="1080" spans="1:4" x14ac:dyDescent="0.4">
      <c r="A1080">
        <f t="shared" si="164"/>
        <v>44</v>
      </c>
      <c r="B1080" t="str">
        <f t="shared" si="162"/>
        <v>Jordan</v>
      </c>
      <c r="C1080">
        <f t="shared" si="165"/>
        <v>2003</v>
      </c>
      <c r="D1080" t="str">
        <f t="shared" si="163"/>
        <v/>
      </c>
    </row>
    <row r="1081" spans="1:4" x14ac:dyDescent="0.4">
      <c r="A1081">
        <f t="shared" si="164"/>
        <v>44</v>
      </c>
      <c r="B1081" t="str">
        <f t="shared" si="162"/>
        <v>Jordan</v>
      </c>
      <c r="C1081">
        <f t="shared" si="165"/>
        <v>2004</v>
      </c>
      <c r="D1081" t="str">
        <f t="shared" si="163"/>
        <v/>
      </c>
    </row>
    <row r="1082" spans="1:4" x14ac:dyDescent="0.4">
      <c r="A1082">
        <f t="shared" si="164"/>
        <v>44</v>
      </c>
      <c r="B1082" t="str">
        <f t="shared" si="162"/>
        <v>Jordan</v>
      </c>
      <c r="C1082">
        <f t="shared" si="165"/>
        <v>2005</v>
      </c>
      <c r="D1082" t="str">
        <f t="shared" si="163"/>
        <v/>
      </c>
    </row>
    <row r="1083" spans="1:4" x14ac:dyDescent="0.4">
      <c r="A1083">
        <f t="shared" si="164"/>
        <v>44</v>
      </c>
      <c r="B1083" t="str">
        <f t="shared" si="162"/>
        <v>Jordan</v>
      </c>
      <c r="C1083">
        <f t="shared" si="165"/>
        <v>2006</v>
      </c>
      <c r="D1083" t="str">
        <f t="shared" si="163"/>
        <v/>
      </c>
    </row>
    <row r="1084" spans="1:4" x14ac:dyDescent="0.4">
      <c r="A1084">
        <f t="shared" si="164"/>
        <v>44</v>
      </c>
      <c r="B1084" t="str">
        <f t="shared" si="162"/>
        <v>Jordan</v>
      </c>
      <c r="C1084">
        <f t="shared" si="165"/>
        <v>2007</v>
      </c>
      <c r="D1084" t="str">
        <f t="shared" si="163"/>
        <v/>
      </c>
    </row>
    <row r="1085" spans="1:4" x14ac:dyDescent="0.4">
      <c r="A1085">
        <f t="shared" si="164"/>
        <v>44</v>
      </c>
      <c r="B1085" t="str">
        <f t="shared" si="162"/>
        <v>Jordan</v>
      </c>
      <c r="C1085">
        <f t="shared" si="165"/>
        <v>2008</v>
      </c>
      <c r="D1085" t="str">
        <f t="shared" si="163"/>
        <v/>
      </c>
    </row>
    <row r="1086" spans="1:4" x14ac:dyDescent="0.4">
      <c r="A1086">
        <f t="shared" si="164"/>
        <v>44</v>
      </c>
      <c r="B1086" t="str">
        <f t="shared" si="162"/>
        <v>Jordan</v>
      </c>
      <c r="C1086">
        <f t="shared" si="165"/>
        <v>2009</v>
      </c>
      <c r="D1086" t="str">
        <f t="shared" si="163"/>
        <v/>
      </c>
    </row>
    <row r="1087" spans="1:4" x14ac:dyDescent="0.4">
      <c r="A1087">
        <f t="shared" si="164"/>
        <v>44</v>
      </c>
      <c r="B1087" t="str">
        <f t="shared" si="162"/>
        <v>Jordan</v>
      </c>
      <c r="C1087">
        <f t="shared" si="165"/>
        <v>2010</v>
      </c>
      <c r="D1087" t="str">
        <f t="shared" si="163"/>
        <v/>
      </c>
    </row>
    <row r="1088" spans="1:4" x14ac:dyDescent="0.4">
      <c r="A1088">
        <f t="shared" si="164"/>
        <v>44</v>
      </c>
      <c r="B1088" t="str">
        <f t="shared" si="162"/>
        <v>Jordan</v>
      </c>
      <c r="C1088">
        <f t="shared" si="165"/>
        <v>2011</v>
      </c>
      <c r="D1088" t="str">
        <f t="shared" si="163"/>
        <v/>
      </c>
    </row>
    <row r="1089" spans="1:4" x14ac:dyDescent="0.4">
      <c r="A1089">
        <f t="shared" si="164"/>
        <v>44</v>
      </c>
      <c r="B1089" t="str">
        <f t="shared" si="162"/>
        <v>Jordan</v>
      </c>
      <c r="C1089">
        <f t="shared" si="165"/>
        <v>2012</v>
      </c>
      <c r="D1089" t="str">
        <f t="shared" si="163"/>
        <v/>
      </c>
    </row>
    <row r="1090" spans="1:4" x14ac:dyDescent="0.4">
      <c r="A1090">
        <f t="shared" si="164"/>
        <v>44</v>
      </c>
      <c r="B1090" t="str">
        <f t="shared" si="162"/>
        <v>Jordan</v>
      </c>
      <c r="C1090">
        <f t="shared" si="165"/>
        <v>2013</v>
      </c>
      <c r="D1090" t="str">
        <f t="shared" si="163"/>
        <v/>
      </c>
    </row>
    <row r="1091" spans="1:4" x14ac:dyDescent="0.4">
      <c r="A1091">
        <f t="shared" si="164"/>
        <v>44</v>
      </c>
      <c r="B1091" t="str">
        <f t="shared" ref="B1091:B1154" si="166">VLOOKUP(A1091,$H$3:$I$95,2,FALSE)</f>
        <v>Jordan</v>
      </c>
      <c r="C1091">
        <f t="shared" si="165"/>
        <v>2014</v>
      </c>
      <c r="D1091" t="str">
        <f t="shared" ref="D1091:D1154" si="167">VLOOKUP(C1091,$DI$3:$GX$27,MATCH(B1091,$DI$2:$GX$2,0),FALSE)</f>
        <v/>
      </c>
    </row>
    <row r="1092" spans="1:4" x14ac:dyDescent="0.4">
      <c r="A1092">
        <f t="shared" si="164"/>
        <v>44</v>
      </c>
      <c r="B1092" t="str">
        <f t="shared" si="166"/>
        <v>Jordan</v>
      </c>
      <c r="C1092">
        <f t="shared" si="165"/>
        <v>2015</v>
      </c>
      <c r="D1092" t="str">
        <f t="shared" si="167"/>
        <v/>
      </c>
    </row>
    <row r="1093" spans="1:4" x14ac:dyDescent="0.4">
      <c r="A1093">
        <f t="shared" si="164"/>
        <v>44</v>
      </c>
      <c r="B1093" t="str">
        <f t="shared" si="166"/>
        <v>Jordan</v>
      </c>
      <c r="C1093">
        <f t="shared" si="165"/>
        <v>2016</v>
      </c>
      <c r="D1093">
        <f t="shared" si="167"/>
        <v>2.0391275119155061E-2</v>
      </c>
    </row>
    <row r="1094" spans="1:4" x14ac:dyDescent="0.4">
      <c r="A1094">
        <f t="shared" si="164"/>
        <v>44</v>
      </c>
      <c r="B1094" t="str">
        <f t="shared" si="166"/>
        <v>Jordan</v>
      </c>
      <c r="C1094">
        <f t="shared" si="165"/>
        <v>2017</v>
      </c>
      <c r="D1094">
        <f t="shared" si="167"/>
        <v>0.14683965338039018</v>
      </c>
    </row>
    <row r="1095" spans="1:4" x14ac:dyDescent="0.4">
      <c r="A1095">
        <f t="shared" si="164"/>
        <v>44</v>
      </c>
      <c r="B1095" t="str">
        <f t="shared" si="166"/>
        <v>Jordan</v>
      </c>
      <c r="C1095">
        <f t="shared" si="165"/>
        <v>2018</v>
      </c>
      <c r="D1095">
        <f t="shared" si="167"/>
        <v>5.3419099632528111E-2</v>
      </c>
    </row>
    <row r="1096" spans="1:4" x14ac:dyDescent="0.4">
      <c r="A1096">
        <f t="shared" si="164"/>
        <v>44</v>
      </c>
      <c r="B1096" t="str">
        <f t="shared" si="166"/>
        <v>Jordan</v>
      </c>
      <c r="C1096">
        <f t="shared" si="165"/>
        <v>2019</v>
      </c>
      <c r="D1096">
        <f t="shared" si="167"/>
        <v>6.1728178354971908E-2</v>
      </c>
    </row>
    <row r="1097" spans="1:4" x14ac:dyDescent="0.4">
      <c r="A1097">
        <f t="shared" si="164"/>
        <v>44</v>
      </c>
      <c r="B1097" t="str">
        <f t="shared" si="166"/>
        <v>Jordan</v>
      </c>
      <c r="C1097">
        <f t="shared" si="165"/>
        <v>2020</v>
      </c>
      <c r="D1097">
        <f t="shared" si="167"/>
        <v>4.9571872380634652E-2</v>
      </c>
    </row>
    <row r="1098" spans="1:4" x14ac:dyDescent="0.4">
      <c r="A1098">
        <f t="shared" si="164"/>
        <v>44</v>
      </c>
      <c r="B1098" t="str">
        <f t="shared" si="166"/>
        <v>Jordan</v>
      </c>
      <c r="C1098">
        <f t="shared" si="165"/>
        <v>2021</v>
      </c>
      <c r="D1098">
        <f t="shared" si="167"/>
        <v>0.33307171157891902</v>
      </c>
    </row>
    <row r="1099" spans="1:4" x14ac:dyDescent="0.4">
      <c r="A1099">
        <f t="shared" si="164"/>
        <v>44</v>
      </c>
      <c r="B1099" t="str">
        <f t="shared" si="166"/>
        <v>Jordan</v>
      </c>
      <c r="C1099">
        <f t="shared" si="165"/>
        <v>2022</v>
      </c>
      <c r="D1099">
        <f t="shared" si="167"/>
        <v>7.048833260400178E-2</v>
      </c>
    </row>
    <row r="1100" spans="1:4" x14ac:dyDescent="0.4">
      <c r="A1100">
        <f t="shared" si="164"/>
        <v>44</v>
      </c>
      <c r="B1100" t="str">
        <f t="shared" si="166"/>
        <v>Jordan</v>
      </c>
      <c r="C1100">
        <f t="shared" si="165"/>
        <v>2023</v>
      </c>
      <c r="D1100">
        <f t="shared" si="167"/>
        <v>7.8723777416397134E-2</v>
      </c>
    </row>
    <row r="1101" spans="1:4" x14ac:dyDescent="0.4">
      <c r="A1101">
        <f t="shared" si="164"/>
        <v>44</v>
      </c>
      <c r="B1101" t="str">
        <f t="shared" si="166"/>
        <v>Jordan</v>
      </c>
      <c r="C1101">
        <f t="shared" si="165"/>
        <v>2024</v>
      </c>
      <c r="D1101">
        <f t="shared" si="167"/>
        <v>-1</v>
      </c>
    </row>
    <row r="1102" spans="1:4" ht="27" x14ac:dyDescent="0.4">
      <c r="A1102">
        <f t="shared" si="164"/>
        <v>45</v>
      </c>
      <c r="B1102" t="str">
        <f t="shared" si="166"/>
        <v>Kazakhstan, Rep. of</v>
      </c>
      <c r="C1102">
        <f t="shared" si="165"/>
        <v>2000</v>
      </c>
      <c r="D1102">
        <f t="shared" si="167"/>
        <v>0</v>
      </c>
    </row>
    <row r="1103" spans="1:4" ht="27" x14ac:dyDescent="0.4">
      <c r="A1103">
        <f t="shared" si="164"/>
        <v>45</v>
      </c>
      <c r="B1103" t="str">
        <f t="shared" si="166"/>
        <v>Kazakhstan, Rep. of</v>
      </c>
      <c r="C1103">
        <f t="shared" si="165"/>
        <v>2001</v>
      </c>
      <c r="D1103" t="str">
        <f t="shared" si="167"/>
        <v/>
      </c>
    </row>
    <row r="1104" spans="1:4" ht="27" x14ac:dyDescent="0.4">
      <c r="A1104">
        <f t="shared" si="164"/>
        <v>45</v>
      </c>
      <c r="B1104" t="str">
        <f t="shared" si="166"/>
        <v>Kazakhstan, Rep. of</v>
      </c>
      <c r="C1104">
        <f t="shared" si="165"/>
        <v>2002</v>
      </c>
      <c r="D1104" t="str">
        <f t="shared" si="167"/>
        <v/>
      </c>
    </row>
    <row r="1105" spans="1:4" ht="27" x14ac:dyDescent="0.4">
      <c r="A1105">
        <f t="shared" si="164"/>
        <v>45</v>
      </c>
      <c r="B1105" t="str">
        <f t="shared" si="166"/>
        <v>Kazakhstan, Rep. of</v>
      </c>
      <c r="C1105">
        <f t="shared" si="165"/>
        <v>2003</v>
      </c>
      <c r="D1105" t="str">
        <f t="shared" si="167"/>
        <v/>
      </c>
    </row>
    <row r="1106" spans="1:4" ht="27" x14ac:dyDescent="0.4">
      <c r="A1106">
        <f t="shared" si="164"/>
        <v>45</v>
      </c>
      <c r="B1106" t="str">
        <f t="shared" si="166"/>
        <v>Kazakhstan, Rep. of</v>
      </c>
      <c r="C1106">
        <f t="shared" si="165"/>
        <v>2004</v>
      </c>
      <c r="D1106" t="str">
        <f t="shared" si="167"/>
        <v/>
      </c>
    </row>
    <row r="1107" spans="1:4" ht="27" x14ac:dyDescent="0.4">
      <c r="A1107">
        <f t="shared" si="164"/>
        <v>45</v>
      </c>
      <c r="B1107" t="str">
        <f t="shared" si="166"/>
        <v>Kazakhstan, Rep. of</v>
      </c>
      <c r="C1107">
        <f t="shared" si="165"/>
        <v>2005</v>
      </c>
      <c r="D1107" t="str">
        <f t="shared" si="167"/>
        <v/>
      </c>
    </row>
    <row r="1108" spans="1:4" ht="27" x14ac:dyDescent="0.4">
      <c r="A1108">
        <f t="shared" si="164"/>
        <v>45</v>
      </c>
      <c r="B1108" t="str">
        <f t="shared" si="166"/>
        <v>Kazakhstan, Rep. of</v>
      </c>
      <c r="C1108">
        <f t="shared" si="165"/>
        <v>2006</v>
      </c>
      <c r="D1108" t="str">
        <f t="shared" si="167"/>
        <v/>
      </c>
    </row>
    <row r="1109" spans="1:4" ht="27" x14ac:dyDescent="0.4">
      <c r="A1109">
        <f t="shared" si="164"/>
        <v>45</v>
      </c>
      <c r="B1109" t="str">
        <f t="shared" si="166"/>
        <v>Kazakhstan, Rep. of</v>
      </c>
      <c r="C1109">
        <f t="shared" si="165"/>
        <v>2007</v>
      </c>
      <c r="D1109" t="str">
        <f t="shared" si="167"/>
        <v/>
      </c>
    </row>
    <row r="1110" spans="1:4" ht="27" x14ac:dyDescent="0.4">
      <c r="A1110">
        <f t="shared" si="164"/>
        <v>45</v>
      </c>
      <c r="B1110" t="str">
        <f t="shared" si="166"/>
        <v>Kazakhstan, Rep. of</v>
      </c>
      <c r="C1110">
        <f t="shared" si="165"/>
        <v>2008</v>
      </c>
      <c r="D1110" t="str">
        <f t="shared" si="167"/>
        <v/>
      </c>
    </row>
    <row r="1111" spans="1:4" ht="27" x14ac:dyDescent="0.4">
      <c r="A1111">
        <f t="shared" si="164"/>
        <v>45</v>
      </c>
      <c r="B1111" t="str">
        <f t="shared" si="166"/>
        <v>Kazakhstan, Rep. of</v>
      </c>
      <c r="C1111">
        <f t="shared" si="165"/>
        <v>2009</v>
      </c>
      <c r="D1111">
        <f t="shared" si="167"/>
        <v>-0.13320206411482538</v>
      </c>
    </row>
    <row r="1112" spans="1:4" ht="27" x14ac:dyDescent="0.4">
      <c r="A1112">
        <f t="shared" si="164"/>
        <v>45</v>
      </c>
      <c r="B1112" t="str">
        <f t="shared" si="166"/>
        <v>Kazakhstan, Rep. of</v>
      </c>
      <c r="C1112">
        <f t="shared" si="165"/>
        <v>2010</v>
      </c>
      <c r="D1112">
        <f t="shared" si="167"/>
        <v>-9.9616311998790619E-2</v>
      </c>
    </row>
    <row r="1113" spans="1:4" ht="27" x14ac:dyDescent="0.4">
      <c r="A1113">
        <f t="shared" si="164"/>
        <v>45</v>
      </c>
      <c r="B1113" t="str">
        <f t="shared" si="166"/>
        <v>Kazakhstan, Rep. of</v>
      </c>
      <c r="C1113">
        <f t="shared" si="165"/>
        <v>2011</v>
      </c>
      <c r="D1113">
        <f t="shared" si="167"/>
        <v>0.21272364233000296</v>
      </c>
    </row>
    <row r="1114" spans="1:4" ht="27" x14ac:dyDescent="0.4">
      <c r="A1114">
        <f t="shared" si="164"/>
        <v>45</v>
      </c>
      <c r="B1114" t="str">
        <f t="shared" si="166"/>
        <v>Kazakhstan, Rep. of</v>
      </c>
      <c r="C1114">
        <f t="shared" si="165"/>
        <v>2012</v>
      </c>
      <c r="D1114">
        <f t="shared" si="167"/>
        <v>4.7081525674097291E-2</v>
      </c>
    </row>
    <row r="1115" spans="1:4" ht="27" x14ac:dyDescent="0.4">
      <c r="A1115">
        <f t="shared" si="164"/>
        <v>45</v>
      </c>
      <c r="B1115" t="str">
        <f t="shared" si="166"/>
        <v>Kazakhstan, Rep. of</v>
      </c>
      <c r="C1115">
        <f t="shared" si="165"/>
        <v>2013</v>
      </c>
      <c r="D1115">
        <f t="shared" si="167"/>
        <v>-1.609814219836736E-2</v>
      </c>
    </row>
    <row r="1116" spans="1:4" ht="27" x14ac:dyDescent="0.4">
      <c r="A1116">
        <f t="shared" si="164"/>
        <v>45</v>
      </c>
      <c r="B1116" t="str">
        <f t="shared" si="166"/>
        <v>Kazakhstan, Rep. of</v>
      </c>
      <c r="C1116">
        <f t="shared" si="165"/>
        <v>2014</v>
      </c>
      <c r="D1116">
        <f t="shared" si="167"/>
        <v>-7.9732505185661995E-2</v>
      </c>
    </row>
    <row r="1117" spans="1:4" ht="27" x14ac:dyDescent="0.4">
      <c r="A1117">
        <f t="shared" si="164"/>
        <v>45</v>
      </c>
      <c r="B1117" t="str">
        <f t="shared" si="166"/>
        <v>Kazakhstan, Rep. of</v>
      </c>
      <c r="C1117">
        <f t="shared" si="165"/>
        <v>2015</v>
      </c>
      <c r="D1117">
        <f t="shared" si="167"/>
        <v>-3.7391217863051995E-2</v>
      </c>
    </row>
    <row r="1118" spans="1:4" ht="27" x14ac:dyDescent="0.4">
      <c r="A1118">
        <f t="shared" si="164"/>
        <v>45</v>
      </c>
      <c r="B1118" t="str">
        <f t="shared" si="166"/>
        <v>Kazakhstan, Rep. of</v>
      </c>
      <c r="C1118">
        <f t="shared" si="165"/>
        <v>2016</v>
      </c>
      <c r="D1118">
        <f t="shared" si="167"/>
        <v>-7.4047354205959759E-2</v>
      </c>
    </row>
    <row r="1119" spans="1:4" ht="27" x14ac:dyDescent="0.4">
      <c r="A1119">
        <f t="shared" si="164"/>
        <v>45</v>
      </c>
      <c r="B1119" t="str">
        <f t="shared" si="166"/>
        <v>Kazakhstan, Rep. of</v>
      </c>
      <c r="C1119">
        <f t="shared" si="165"/>
        <v>2017</v>
      </c>
      <c r="D1119">
        <f t="shared" si="167"/>
        <v>7.7004157715419241E-2</v>
      </c>
    </row>
    <row r="1120" spans="1:4" ht="27" x14ac:dyDescent="0.4">
      <c r="A1120">
        <f t="shared" si="164"/>
        <v>45</v>
      </c>
      <c r="B1120" t="str">
        <f t="shared" si="166"/>
        <v>Kazakhstan, Rep. of</v>
      </c>
      <c r="C1120">
        <f t="shared" si="165"/>
        <v>2018</v>
      </c>
      <c r="D1120">
        <f t="shared" si="167"/>
        <v>0.11316364444067983</v>
      </c>
    </row>
    <row r="1121" spans="1:4" ht="27" x14ac:dyDescent="0.4">
      <c r="A1121">
        <f t="shared" si="164"/>
        <v>45</v>
      </c>
      <c r="B1121" t="str">
        <f t="shared" si="166"/>
        <v>Kazakhstan, Rep. of</v>
      </c>
      <c r="C1121">
        <f t="shared" si="165"/>
        <v>2019</v>
      </c>
      <c r="D1121">
        <f t="shared" si="167"/>
        <v>0.29897855529586259</v>
      </c>
    </row>
    <row r="1122" spans="1:4" ht="27" x14ac:dyDescent="0.4">
      <c r="A1122">
        <f t="shared" si="164"/>
        <v>45</v>
      </c>
      <c r="B1122" t="str">
        <f t="shared" si="166"/>
        <v>Kazakhstan, Rep. of</v>
      </c>
      <c r="C1122">
        <f t="shared" si="165"/>
        <v>2020</v>
      </c>
      <c r="D1122">
        <f t="shared" si="167"/>
        <v>0.29783356249945836</v>
      </c>
    </row>
    <row r="1123" spans="1:4" ht="27" x14ac:dyDescent="0.4">
      <c r="A1123">
        <f t="shared" si="164"/>
        <v>45</v>
      </c>
      <c r="B1123" t="str">
        <f t="shared" si="166"/>
        <v>Kazakhstan, Rep. of</v>
      </c>
      <c r="C1123">
        <f t="shared" si="165"/>
        <v>2021</v>
      </c>
      <c r="D1123">
        <f t="shared" si="167"/>
        <v>0.37096066377186765</v>
      </c>
    </row>
    <row r="1124" spans="1:4" ht="27" x14ac:dyDescent="0.4">
      <c r="A1124">
        <f t="shared" si="164"/>
        <v>45</v>
      </c>
      <c r="B1124" t="str">
        <f t="shared" si="166"/>
        <v>Kazakhstan, Rep. of</v>
      </c>
      <c r="C1124">
        <f t="shared" si="165"/>
        <v>2022</v>
      </c>
      <c r="D1124">
        <f t="shared" si="167"/>
        <v>0.3987745862156109</v>
      </c>
    </row>
    <row r="1125" spans="1:4" ht="27" x14ac:dyDescent="0.4">
      <c r="A1125">
        <f t="shared" si="164"/>
        <v>45</v>
      </c>
      <c r="B1125" t="str">
        <f t="shared" si="166"/>
        <v>Kazakhstan, Rep. of</v>
      </c>
      <c r="C1125">
        <f t="shared" si="165"/>
        <v>2023</v>
      </c>
      <c r="D1125">
        <f t="shared" si="167"/>
        <v>0.13043488765654643</v>
      </c>
    </row>
    <row r="1126" spans="1:4" ht="27" x14ac:dyDescent="0.4">
      <c r="A1126">
        <f t="shared" si="164"/>
        <v>45</v>
      </c>
      <c r="B1126" t="str">
        <f t="shared" si="166"/>
        <v>Kazakhstan, Rep. of</v>
      </c>
      <c r="C1126">
        <f t="shared" si="165"/>
        <v>2024</v>
      </c>
      <c r="D1126">
        <f t="shared" si="167"/>
        <v>-1</v>
      </c>
    </row>
    <row r="1127" spans="1:4" x14ac:dyDescent="0.4">
      <c r="A1127">
        <f t="shared" si="164"/>
        <v>46</v>
      </c>
      <c r="B1127" t="str">
        <f t="shared" si="166"/>
        <v>Kenya</v>
      </c>
      <c r="C1127">
        <f t="shared" si="165"/>
        <v>2000</v>
      </c>
      <c r="D1127">
        <f t="shared" si="167"/>
        <v>0</v>
      </c>
    </row>
    <row r="1128" spans="1:4" x14ac:dyDescent="0.4">
      <c r="A1128">
        <f t="shared" si="164"/>
        <v>46</v>
      </c>
      <c r="B1128" t="str">
        <f t="shared" si="166"/>
        <v>Kenya</v>
      </c>
      <c r="C1128">
        <f t="shared" si="165"/>
        <v>2001</v>
      </c>
      <c r="D1128" t="str">
        <f t="shared" si="167"/>
        <v/>
      </c>
    </row>
    <row r="1129" spans="1:4" x14ac:dyDescent="0.4">
      <c r="A1129">
        <f t="shared" si="164"/>
        <v>46</v>
      </c>
      <c r="B1129" t="str">
        <f t="shared" si="166"/>
        <v>Kenya</v>
      </c>
      <c r="C1129">
        <f t="shared" si="165"/>
        <v>2002</v>
      </c>
      <c r="D1129" t="str">
        <f t="shared" si="167"/>
        <v/>
      </c>
    </row>
    <row r="1130" spans="1:4" x14ac:dyDescent="0.4">
      <c r="A1130">
        <f t="shared" si="164"/>
        <v>46</v>
      </c>
      <c r="B1130" t="str">
        <f t="shared" si="166"/>
        <v>Kenya</v>
      </c>
      <c r="C1130">
        <f t="shared" si="165"/>
        <v>2003</v>
      </c>
      <c r="D1130" t="str">
        <f t="shared" si="167"/>
        <v/>
      </c>
    </row>
    <row r="1131" spans="1:4" x14ac:dyDescent="0.4">
      <c r="A1131">
        <f t="shared" si="164"/>
        <v>46</v>
      </c>
      <c r="B1131" t="str">
        <f t="shared" si="166"/>
        <v>Kenya</v>
      </c>
      <c r="C1131">
        <f t="shared" si="165"/>
        <v>2004</v>
      </c>
      <c r="D1131" t="str">
        <f t="shared" si="167"/>
        <v/>
      </c>
    </row>
    <row r="1132" spans="1:4" x14ac:dyDescent="0.4">
      <c r="A1132">
        <f t="shared" si="164"/>
        <v>46</v>
      </c>
      <c r="B1132" t="str">
        <f t="shared" si="166"/>
        <v>Kenya</v>
      </c>
      <c r="C1132">
        <f t="shared" si="165"/>
        <v>2005</v>
      </c>
      <c r="D1132" t="str">
        <f t="shared" si="167"/>
        <v/>
      </c>
    </row>
    <row r="1133" spans="1:4" x14ac:dyDescent="0.4">
      <c r="A1133">
        <f t="shared" si="164"/>
        <v>46</v>
      </c>
      <c r="B1133" t="str">
        <f t="shared" si="166"/>
        <v>Kenya</v>
      </c>
      <c r="C1133">
        <f t="shared" si="165"/>
        <v>2006</v>
      </c>
      <c r="D1133" t="str">
        <f t="shared" si="167"/>
        <v/>
      </c>
    </row>
    <row r="1134" spans="1:4" x14ac:dyDescent="0.4">
      <c r="A1134">
        <f t="shared" si="164"/>
        <v>46</v>
      </c>
      <c r="B1134" t="str">
        <f t="shared" si="166"/>
        <v>Kenya</v>
      </c>
      <c r="C1134">
        <f t="shared" si="165"/>
        <v>2007</v>
      </c>
      <c r="D1134">
        <f t="shared" si="167"/>
        <v>-0.60644533282211643</v>
      </c>
    </row>
    <row r="1135" spans="1:4" x14ac:dyDescent="0.4">
      <c r="A1135">
        <f t="shared" si="164"/>
        <v>46</v>
      </c>
      <c r="B1135" t="str">
        <f t="shared" si="166"/>
        <v>Kenya</v>
      </c>
      <c r="C1135">
        <f t="shared" si="165"/>
        <v>2008</v>
      </c>
      <c r="D1135">
        <f t="shared" si="167"/>
        <v>4.1855637675223729</v>
      </c>
    </row>
    <row r="1136" spans="1:4" x14ac:dyDescent="0.4">
      <c r="A1136">
        <f t="shared" si="164"/>
        <v>46</v>
      </c>
      <c r="B1136" t="str">
        <f t="shared" si="166"/>
        <v>Kenya</v>
      </c>
      <c r="C1136">
        <f t="shared" si="165"/>
        <v>2009</v>
      </c>
      <c r="D1136">
        <f t="shared" si="167"/>
        <v>0.44720425263696573</v>
      </c>
    </row>
    <row r="1137" spans="1:4" x14ac:dyDescent="0.4">
      <c r="A1137">
        <f t="shared" si="164"/>
        <v>46</v>
      </c>
      <c r="B1137" t="str">
        <f t="shared" si="166"/>
        <v>Kenya</v>
      </c>
      <c r="C1137">
        <f t="shared" si="165"/>
        <v>2010</v>
      </c>
      <c r="D1137">
        <f t="shared" si="167"/>
        <v>0.74954568281498601</v>
      </c>
    </row>
    <row r="1138" spans="1:4" x14ac:dyDescent="0.4">
      <c r="A1138">
        <f t="shared" ref="A1138:A1201" si="168">A1113+1</f>
        <v>46</v>
      </c>
      <c r="B1138" t="str">
        <f t="shared" si="166"/>
        <v>Kenya</v>
      </c>
      <c r="C1138">
        <f t="shared" ref="C1138:C1201" si="169">C1113</f>
        <v>2011</v>
      </c>
      <c r="D1138">
        <f t="shared" si="167"/>
        <v>0.31571282150208191</v>
      </c>
    </row>
    <row r="1139" spans="1:4" x14ac:dyDescent="0.4">
      <c r="A1139">
        <f t="shared" si="168"/>
        <v>46</v>
      </c>
      <c r="B1139" t="str">
        <f t="shared" si="166"/>
        <v>Kenya</v>
      </c>
      <c r="C1139">
        <f t="shared" si="169"/>
        <v>2012</v>
      </c>
      <c r="D1139">
        <f t="shared" si="167"/>
        <v>0.15919920984040647</v>
      </c>
    </row>
    <row r="1140" spans="1:4" x14ac:dyDescent="0.4">
      <c r="A1140">
        <f t="shared" si="168"/>
        <v>46</v>
      </c>
      <c r="B1140" t="str">
        <f t="shared" si="166"/>
        <v>Kenya</v>
      </c>
      <c r="C1140">
        <f t="shared" si="169"/>
        <v>2013</v>
      </c>
      <c r="D1140">
        <f t="shared" si="167"/>
        <v>0.17049598366946239</v>
      </c>
    </row>
    <row r="1141" spans="1:4" x14ac:dyDescent="0.4">
      <c r="A1141">
        <f t="shared" si="168"/>
        <v>46</v>
      </c>
      <c r="B1141" t="str">
        <f t="shared" si="166"/>
        <v>Kenya</v>
      </c>
      <c r="C1141">
        <f t="shared" si="169"/>
        <v>2014</v>
      </c>
      <c r="D1141">
        <f t="shared" si="167"/>
        <v>0.2576252550454794</v>
      </c>
    </row>
    <row r="1142" spans="1:4" x14ac:dyDescent="0.4">
      <c r="A1142">
        <f t="shared" si="168"/>
        <v>46</v>
      </c>
      <c r="B1142" t="str">
        <f t="shared" si="166"/>
        <v>Kenya</v>
      </c>
      <c r="C1142">
        <f t="shared" si="169"/>
        <v>2015</v>
      </c>
      <c r="D1142">
        <f t="shared" si="167"/>
        <v>0.10638132523589516</v>
      </c>
    </row>
    <row r="1143" spans="1:4" x14ac:dyDescent="0.4">
      <c r="A1143">
        <f t="shared" si="168"/>
        <v>46</v>
      </c>
      <c r="B1143" t="str">
        <f t="shared" si="166"/>
        <v>Kenya</v>
      </c>
      <c r="C1143">
        <f t="shared" si="169"/>
        <v>2016</v>
      </c>
      <c r="D1143">
        <f t="shared" si="167"/>
        <v>5.7967380883280129E-2</v>
      </c>
    </row>
    <row r="1144" spans="1:4" x14ac:dyDescent="0.4">
      <c r="A1144">
        <f t="shared" si="168"/>
        <v>46</v>
      </c>
      <c r="B1144" t="str">
        <f t="shared" si="166"/>
        <v>Kenya</v>
      </c>
      <c r="C1144">
        <f t="shared" si="169"/>
        <v>2017</v>
      </c>
      <c r="D1144">
        <f t="shared" si="167"/>
        <v>-1.96413690019408E-2</v>
      </c>
    </row>
    <row r="1145" spans="1:4" x14ac:dyDescent="0.4">
      <c r="A1145">
        <f t="shared" si="168"/>
        <v>46</v>
      </c>
      <c r="B1145" t="str">
        <f t="shared" si="166"/>
        <v>Kenya</v>
      </c>
      <c r="C1145">
        <f t="shared" si="169"/>
        <v>2018</v>
      </c>
      <c r="D1145">
        <f t="shared" si="167"/>
        <v>4.2816390787814296E-2</v>
      </c>
    </row>
    <row r="1146" spans="1:4" x14ac:dyDescent="0.4">
      <c r="A1146">
        <f t="shared" si="168"/>
        <v>46</v>
      </c>
      <c r="B1146" t="str">
        <f t="shared" si="166"/>
        <v>Kenya</v>
      </c>
      <c r="C1146">
        <f t="shared" si="169"/>
        <v>2019</v>
      </c>
      <c r="D1146">
        <f t="shared" si="167"/>
        <v>-2.9131919590536404E-2</v>
      </c>
    </row>
    <row r="1147" spans="1:4" x14ac:dyDescent="0.4">
      <c r="A1147">
        <f t="shared" si="168"/>
        <v>46</v>
      </c>
      <c r="B1147" t="str">
        <f t="shared" si="166"/>
        <v>Kenya</v>
      </c>
      <c r="C1147">
        <f t="shared" si="169"/>
        <v>2020</v>
      </c>
      <c r="D1147">
        <f t="shared" si="167"/>
        <v>7.915858790207686E-2</v>
      </c>
    </row>
    <row r="1148" spans="1:4" x14ac:dyDescent="0.4">
      <c r="A1148">
        <f t="shared" si="168"/>
        <v>46</v>
      </c>
      <c r="B1148" t="str">
        <f t="shared" si="166"/>
        <v>Kenya</v>
      </c>
      <c r="C1148">
        <f t="shared" si="169"/>
        <v>2021</v>
      </c>
      <c r="D1148">
        <f t="shared" si="167"/>
        <v>-8.8831292317171684E-2</v>
      </c>
    </row>
    <row r="1149" spans="1:4" x14ac:dyDescent="0.4">
      <c r="A1149">
        <f t="shared" si="168"/>
        <v>46</v>
      </c>
      <c r="B1149" t="str">
        <f t="shared" si="166"/>
        <v>Kenya</v>
      </c>
      <c r="C1149">
        <f t="shared" si="169"/>
        <v>2022</v>
      </c>
      <c r="D1149">
        <f t="shared" si="167"/>
        <v>1.2474822942738495E-2</v>
      </c>
    </row>
    <row r="1150" spans="1:4" x14ac:dyDescent="0.4">
      <c r="A1150">
        <f t="shared" si="168"/>
        <v>46</v>
      </c>
      <c r="B1150" t="str">
        <f t="shared" si="166"/>
        <v>Kenya</v>
      </c>
      <c r="C1150">
        <f t="shared" si="169"/>
        <v>2023</v>
      </c>
      <c r="D1150">
        <f t="shared" si="167"/>
        <v>7.8829713238843802E-3</v>
      </c>
    </row>
    <row r="1151" spans="1:4" x14ac:dyDescent="0.4">
      <c r="A1151">
        <f t="shared" si="168"/>
        <v>46</v>
      </c>
      <c r="B1151" t="str">
        <f t="shared" si="166"/>
        <v>Kenya</v>
      </c>
      <c r="C1151">
        <f t="shared" si="169"/>
        <v>2024</v>
      </c>
      <c r="D1151">
        <f t="shared" si="167"/>
        <v>-1</v>
      </c>
    </row>
    <row r="1152" spans="1:4" ht="27" x14ac:dyDescent="0.4">
      <c r="A1152">
        <f t="shared" si="168"/>
        <v>47</v>
      </c>
      <c r="B1152" t="str">
        <f t="shared" si="166"/>
        <v>Korea, Rep. of</v>
      </c>
      <c r="C1152">
        <f t="shared" si="169"/>
        <v>2000</v>
      </c>
      <c r="D1152">
        <f t="shared" si="167"/>
        <v>0</v>
      </c>
    </row>
    <row r="1153" spans="1:4" ht="27" x14ac:dyDescent="0.4">
      <c r="A1153">
        <f t="shared" si="168"/>
        <v>47</v>
      </c>
      <c r="B1153" t="str">
        <f t="shared" si="166"/>
        <v>Korea, Rep. of</v>
      </c>
      <c r="C1153">
        <f t="shared" si="169"/>
        <v>2001</v>
      </c>
      <c r="D1153" t="str">
        <f t="shared" si="167"/>
        <v/>
      </c>
    </row>
    <row r="1154" spans="1:4" ht="27" x14ac:dyDescent="0.4">
      <c r="A1154">
        <f t="shared" si="168"/>
        <v>47</v>
      </c>
      <c r="B1154" t="str">
        <f t="shared" si="166"/>
        <v>Korea, Rep. of</v>
      </c>
      <c r="C1154">
        <f t="shared" si="169"/>
        <v>2002</v>
      </c>
      <c r="D1154" t="str">
        <f t="shared" si="167"/>
        <v/>
      </c>
    </row>
    <row r="1155" spans="1:4" ht="27" x14ac:dyDescent="0.4">
      <c r="A1155">
        <f t="shared" si="168"/>
        <v>47</v>
      </c>
      <c r="B1155" t="str">
        <f t="shared" ref="B1155:B1218" si="170">VLOOKUP(A1155,$H$3:$I$95,2,FALSE)</f>
        <v>Korea, Rep. of</v>
      </c>
      <c r="C1155">
        <f t="shared" si="169"/>
        <v>2003</v>
      </c>
      <c r="D1155" t="str">
        <f t="shared" ref="D1155:D1218" si="171">VLOOKUP(C1155,$DI$3:$GX$27,MATCH(B1155,$DI$2:$GX$2,0),FALSE)</f>
        <v/>
      </c>
    </row>
    <row r="1156" spans="1:4" ht="27" x14ac:dyDescent="0.4">
      <c r="A1156">
        <f t="shared" si="168"/>
        <v>47</v>
      </c>
      <c r="B1156" t="str">
        <f t="shared" si="170"/>
        <v>Korea, Rep. of</v>
      </c>
      <c r="C1156">
        <f t="shared" si="169"/>
        <v>2004</v>
      </c>
      <c r="D1156" t="str">
        <f t="shared" si="171"/>
        <v/>
      </c>
    </row>
    <row r="1157" spans="1:4" ht="27" x14ac:dyDescent="0.4">
      <c r="A1157">
        <f t="shared" si="168"/>
        <v>47</v>
      </c>
      <c r="B1157" t="str">
        <f t="shared" si="170"/>
        <v>Korea, Rep. of</v>
      </c>
      <c r="C1157">
        <f t="shared" si="169"/>
        <v>2005</v>
      </c>
      <c r="D1157" t="str">
        <f t="shared" si="171"/>
        <v/>
      </c>
    </row>
    <row r="1158" spans="1:4" ht="27" x14ac:dyDescent="0.4">
      <c r="A1158">
        <f t="shared" si="168"/>
        <v>47</v>
      </c>
      <c r="B1158" t="str">
        <f t="shared" si="170"/>
        <v>Korea, Rep. of</v>
      </c>
      <c r="C1158">
        <f t="shared" si="169"/>
        <v>2006</v>
      </c>
      <c r="D1158" t="str">
        <f t="shared" si="171"/>
        <v/>
      </c>
    </row>
    <row r="1159" spans="1:4" ht="27" x14ac:dyDescent="0.4">
      <c r="A1159">
        <f t="shared" si="168"/>
        <v>47</v>
      </c>
      <c r="B1159" t="str">
        <f t="shared" si="170"/>
        <v>Korea, Rep. of</v>
      </c>
      <c r="C1159">
        <f t="shared" si="169"/>
        <v>2007</v>
      </c>
      <c r="D1159" t="str">
        <f t="shared" si="171"/>
        <v/>
      </c>
    </row>
    <row r="1160" spans="1:4" ht="27" x14ac:dyDescent="0.4">
      <c r="A1160">
        <f t="shared" si="168"/>
        <v>47</v>
      </c>
      <c r="B1160" t="str">
        <f t="shared" si="170"/>
        <v>Korea, Rep. of</v>
      </c>
      <c r="C1160">
        <f t="shared" si="169"/>
        <v>2008</v>
      </c>
      <c r="D1160" t="str">
        <f t="shared" si="171"/>
        <v/>
      </c>
    </row>
    <row r="1161" spans="1:4" ht="27" x14ac:dyDescent="0.4">
      <c r="A1161">
        <f t="shared" si="168"/>
        <v>47</v>
      </c>
      <c r="B1161" t="str">
        <f t="shared" si="170"/>
        <v>Korea, Rep. of</v>
      </c>
      <c r="C1161">
        <f t="shared" si="169"/>
        <v>2009</v>
      </c>
      <c r="D1161" t="str">
        <f t="shared" si="171"/>
        <v/>
      </c>
    </row>
    <row r="1162" spans="1:4" ht="27" x14ac:dyDescent="0.4">
      <c r="A1162">
        <f t="shared" si="168"/>
        <v>47</v>
      </c>
      <c r="B1162" t="str">
        <f t="shared" si="170"/>
        <v>Korea, Rep. of</v>
      </c>
      <c r="C1162">
        <f t="shared" si="169"/>
        <v>2010</v>
      </c>
      <c r="D1162">
        <f t="shared" si="171"/>
        <v>4.3505910221861788E-2</v>
      </c>
    </row>
    <row r="1163" spans="1:4" ht="27" x14ac:dyDescent="0.4">
      <c r="A1163">
        <f t="shared" si="168"/>
        <v>47</v>
      </c>
      <c r="B1163" t="str">
        <f t="shared" si="170"/>
        <v>Korea, Rep. of</v>
      </c>
      <c r="C1163">
        <f t="shared" si="169"/>
        <v>2011</v>
      </c>
      <c r="D1163">
        <f t="shared" si="171"/>
        <v>0.11048052897799998</v>
      </c>
    </row>
    <row r="1164" spans="1:4" ht="27" x14ac:dyDescent="0.4">
      <c r="A1164">
        <f t="shared" si="168"/>
        <v>47</v>
      </c>
      <c r="B1164" t="str">
        <f t="shared" si="170"/>
        <v>Korea, Rep. of</v>
      </c>
      <c r="C1164">
        <f t="shared" si="169"/>
        <v>2012</v>
      </c>
      <c r="D1164">
        <f t="shared" si="171"/>
        <v>3.843251586348817E-2</v>
      </c>
    </row>
    <row r="1165" spans="1:4" ht="27" x14ac:dyDescent="0.4">
      <c r="A1165">
        <f t="shared" si="168"/>
        <v>47</v>
      </c>
      <c r="B1165" t="str">
        <f t="shared" si="170"/>
        <v>Korea, Rep. of</v>
      </c>
      <c r="C1165">
        <f t="shared" si="169"/>
        <v>2013</v>
      </c>
      <c r="D1165">
        <f t="shared" si="171"/>
        <v>3.4816931181978816E-2</v>
      </c>
    </row>
    <row r="1166" spans="1:4" ht="27" x14ac:dyDescent="0.4">
      <c r="A1166">
        <f t="shared" si="168"/>
        <v>47</v>
      </c>
      <c r="B1166" t="str">
        <f t="shared" si="170"/>
        <v>Korea, Rep. of</v>
      </c>
      <c r="C1166">
        <f t="shared" si="169"/>
        <v>2014</v>
      </c>
      <c r="D1166">
        <f t="shared" si="171"/>
        <v>9.7170088350952533E-2</v>
      </c>
    </row>
    <row r="1167" spans="1:4" ht="27" x14ac:dyDescent="0.4">
      <c r="A1167">
        <f t="shared" si="168"/>
        <v>47</v>
      </c>
      <c r="B1167" t="str">
        <f t="shared" si="170"/>
        <v>Korea, Rep. of</v>
      </c>
      <c r="C1167">
        <f t="shared" si="169"/>
        <v>2015</v>
      </c>
      <c r="D1167">
        <f t="shared" si="171"/>
        <v>-0.1010564992625218</v>
      </c>
    </row>
    <row r="1168" spans="1:4" ht="27" x14ac:dyDescent="0.4">
      <c r="A1168">
        <f t="shared" si="168"/>
        <v>47</v>
      </c>
      <c r="B1168" t="str">
        <f t="shared" si="170"/>
        <v>Korea, Rep. of</v>
      </c>
      <c r="C1168">
        <f t="shared" si="169"/>
        <v>2016</v>
      </c>
      <c r="D1168">
        <f t="shared" si="171"/>
        <v>2.0495211130389768E-2</v>
      </c>
    </row>
    <row r="1169" spans="1:4" ht="27" x14ac:dyDescent="0.4">
      <c r="A1169">
        <f t="shared" si="168"/>
        <v>47</v>
      </c>
      <c r="B1169" t="str">
        <f t="shared" si="170"/>
        <v>Korea, Rep. of</v>
      </c>
      <c r="C1169">
        <f t="shared" si="169"/>
        <v>2017</v>
      </c>
      <c r="D1169">
        <f t="shared" si="171"/>
        <v>2.9997897156991638E-2</v>
      </c>
    </row>
    <row r="1170" spans="1:4" ht="27" x14ac:dyDescent="0.4">
      <c r="A1170">
        <f t="shared" si="168"/>
        <v>47</v>
      </c>
      <c r="B1170" t="str">
        <f t="shared" si="170"/>
        <v>Korea, Rep. of</v>
      </c>
      <c r="C1170">
        <f t="shared" si="169"/>
        <v>2018</v>
      </c>
      <c r="D1170">
        <f t="shared" si="171"/>
        <v>3.4657658980620898E-2</v>
      </c>
    </row>
    <row r="1171" spans="1:4" ht="27" x14ac:dyDescent="0.4">
      <c r="A1171">
        <f t="shared" si="168"/>
        <v>47</v>
      </c>
      <c r="B1171" t="str">
        <f t="shared" si="170"/>
        <v>Korea, Rep. of</v>
      </c>
      <c r="C1171">
        <f t="shared" si="169"/>
        <v>2019</v>
      </c>
      <c r="D1171">
        <f t="shared" si="171"/>
        <v>4.6543530595058558E-2</v>
      </c>
    </row>
    <row r="1172" spans="1:4" ht="27" x14ac:dyDescent="0.4">
      <c r="A1172">
        <f t="shared" si="168"/>
        <v>47</v>
      </c>
      <c r="B1172" t="str">
        <f t="shared" si="170"/>
        <v>Korea, Rep. of</v>
      </c>
      <c r="C1172">
        <f t="shared" si="169"/>
        <v>2020</v>
      </c>
      <c r="D1172">
        <f t="shared" si="171"/>
        <v>5.0313911035792636E-2</v>
      </c>
    </row>
    <row r="1173" spans="1:4" ht="27" x14ac:dyDescent="0.4">
      <c r="A1173">
        <f t="shared" si="168"/>
        <v>47</v>
      </c>
      <c r="B1173" t="str">
        <f t="shared" si="170"/>
        <v>Korea, Rep. of</v>
      </c>
      <c r="C1173">
        <f t="shared" si="169"/>
        <v>2021</v>
      </c>
      <c r="D1173">
        <f t="shared" si="171"/>
        <v>4.1556422867715881E-2</v>
      </c>
    </row>
    <row r="1174" spans="1:4" ht="27" x14ac:dyDescent="0.4">
      <c r="A1174">
        <f t="shared" si="168"/>
        <v>47</v>
      </c>
      <c r="B1174" t="str">
        <f t="shared" si="170"/>
        <v>Korea, Rep. of</v>
      </c>
      <c r="C1174">
        <f t="shared" si="169"/>
        <v>2022</v>
      </c>
      <c r="D1174">
        <f t="shared" si="171"/>
        <v>0.10893996384951721</v>
      </c>
    </row>
    <row r="1175" spans="1:4" ht="27" x14ac:dyDescent="0.4">
      <c r="A1175">
        <f t="shared" si="168"/>
        <v>47</v>
      </c>
      <c r="B1175" t="str">
        <f t="shared" si="170"/>
        <v>Korea, Rep. of</v>
      </c>
      <c r="C1175">
        <f t="shared" si="169"/>
        <v>2023</v>
      </c>
      <c r="D1175">
        <f t="shared" si="171"/>
        <v>-1</v>
      </c>
    </row>
    <row r="1176" spans="1:4" ht="27" x14ac:dyDescent="0.4">
      <c r="A1176">
        <f t="shared" si="168"/>
        <v>47</v>
      </c>
      <c r="B1176" t="str">
        <f t="shared" si="170"/>
        <v>Korea, Rep. of</v>
      </c>
      <c r="C1176">
        <f t="shared" si="169"/>
        <v>2024</v>
      </c>
      <c r="D1176" t="str">
        <f t="shared" si="171"/>
        <v/>
      </c>
    </row>
    <row r="1177" spans="1:4" ht="27" x14ac:dyDescent="0.4">
      <c r="A1177">
        <f t="shared" si="168"/>
        <v>48</v>
      </c>
      <c r="B1177" t="str">
        <f t="shared" si="170"/>
        <v>Kyrgyz Rep.</v>
      </c>
      <c r="C1177">
        <f t="shared" si="169"/>
        <v>2000</v>
      </c>
      <c r="D1177">
        <f t="shared" si="171"/>
        <v>0</v>
      </c>
    </row>
    <row r="1178" spans="1:4" ht="27" x14ac:dyDescent="0.4">
      <c r="A1178">
        <f t="shared" si="168"/>
        <v>48</v>
      </c>
      <c r="B1178" t="str">
        <f t="shared" si="170"/>
        <v>Kyrgyz Rep.</v>
      </c>
      <c r="C1178">
        <f t="shared" si="169"/>
        <v>2001</v>
      </c>
      <c r="D1178" t="str">
        <f t="shared" si="171"/>
        <v/>
      </c>
    </row>
    <row r="1179" spans="1:4" ht="27" x14ac:dyDescent="0.4">
      <c r="A1179">
        <f t="shared" si="168"/>
        <v>48</v>
      </c>
      <c r="B1179" t="str">
        <f t="shared" si="170"/>
        <v>Kyrgyz Rep.</v>
      </c>
      <c r="C1179">
        <f t="shared" si="169"/>
        <v>2002</v>
      </c>
      <c r="D1179" t="str">
        <f t="shared" si="171"/>
        <v/>
      </c>
    </row>
    <row r="1180" spans="1:4" ht="27" x14ac:dyDescent="0.4">
      <c r="A1180">
        <f t="shared" si="168"/>
        <v>48</v>
      </c>
      <c r="B1180" t="str">
        <f t="shared" si="170"/>
        <v>Kyrgyz Rep.</v>
      </c>
      <c r="C1180">
        <f t="shared" si="169"/>
        <v>2003</v>
      </c>
      <c r="D1180" t="str">
        <f t="shared" si="171"/>
        <v/>
      </c>
    </row>
    <row r="1181" spans="1:4" ht="27" x14ac:dyDescent="0.4">
      <c r="A1181">
        <f t="shared" si="168"/>
        <v>48</v>
      </c>
      <c r="B1181" t="str">
        <f t="shared" si="170"/>
        <v>Kyrgyz Rep.</v>
      </c>
      <c r="C1181">
        <f t="shared" si="169"/>
        <v>2004</v>
      </c>
      <c r="D1181" t="str">
        <f t="shared" si="171"/>
        <v/>
      </c>
    </row>
    <row r="1182" spans="1:4" ht="27" x14ac:dyDescent="0.4">
      <c r="A1182">
        <f t="shared" si="168"/>
        <v>48</v>
      </c>
      <c r="B1182" t="str">
        <f t="shared" si="170"/>
        <v>Kyrgyz Rep.</v>
      </c>
      <c r="C1182">
        <f t="shared" si="169"/>
        <v>2005</v>
      </c>
      <c r="D1182" t="str">
        <f t="shared" si="171"/>
        <v/>
      </c>
    </row>
    <row r="1183" spans="1:4" ht="27" x14ac:dyDescent="0.4">
      <c r="A1183">
        <f t="shared" si="168"/>
        <v>48</v>
      </c>
      <c r="B1183" t="str">
        <f t="shared" si="170"/>
        <v>Kyrgyz Rep.</v>
      </c>
      <c r="C1183">
        <f t="shared" si="169"/>
        <v>2006</v>
      </c>
      <c r="D1183" t="str">
        <f t="shared" si="171"/>
        <v/>
      </c>
    </row>
    <row r="1184" spans="1:4" ht="27" x14ac:dyDescent="0.4">
      <c r="A1184">
        <f t="shared" si="168"/>
        <v>48</v>
      </c>
      <c r="B1184" t="str">
        <f t="shared" si="170"/>
        <v>Kyrgyz Rep.</v>
      </c>
      <c r="C1184">
        <f t="shared" si="169"/>
        <v>2007</v>
      </c>
      <c r="D1184" t="str">
        <f t="shared" si="171"/>
        <v/>
      </c>
    </row>
    <row r="1185" spans="1:4" ht="27" x14ac:dyDescent="0.4">
      <c r="A1185">
        <f t="shared" si="168"/>
        <v>48</v>
      </c>
      <c r="B1185" t="str">
        <f t="shared" si="170"/>
        <v>Kyrgyz Rep.</v>
      </c>
      <c r="C1185">
        <f t="shared" si="169"/>
        <v>2008</v>
      </c>
      <c r="D1185" t="str">
        <f t="shared" si="171"/>
        <v/>
      </c>
    </row>
    <row r="1186" spans="1:4" ht="27" x14ac:dyDescent="0.4">
      <c r="A1186">
        <f t="shared" si="168"/>
        <v>48</v>
      </c>
      <c r="B1186" t="str">
        <f t="shared" si="170"/>
        <v>Kyrgyz Rep.</v>
      </c>
      <c r="C1186">
        <f t="shared" si="169"/>
        <v>2009</v>
      </c>
      <c r="D1186" t="str">
        <f t="shared" si="171"/>
        <v/>
      </c>
    </row>
    <row r="1187" spans="1:4" ht="27" x14ac:dyDescent="0.4">
      <c r="A1187">
        <f t="shared" si="168"/>
        <v>48</v>
      </c>
      <c r="B1187" t="str">
        <f t="shared" si="170"/>
        <v>Kyrgyz Rep.</v>
      </c>
      <c r="C1187">
        <f t="shared" si="169"/>
        <v>2010</v>
      </c>
      <c r="D1187" t="str">
        <f t="shared" si="171"/>
        <v/>
      </c>
    </row>
    <row r="1188" spans="1:4" ht="27" x14ac:dyDescent="0.4">
      <c r="A1188">
        <f t="shared" si="168"/>
        <v>48</v>
      </c>
      <c r="B1188" t="str">
        <f t="shared" si="170"/>
        <v>Kyrgyz Rep.</v>
      </c>
      <c r="C1188">
        <f t="shared" si="169"/>
        <v>2011</v>
      </c>
      <c r="D1188">
        <f t="shared" si="171"/>
        <v>4.5067547658364182E-2</v>
      </c>
    </row>
    <row r="1189" spans="1:4" ht="27" x14ac:dyDescent="0.4">
      <c r="A1189">
        <f t="shared" si="168"/>
        <v>48</v>
      </c>
      <c r="B1189" t="str">
        <f t="shared" si="170"/>
        <v>Kyrgyz Rep.</v>
      </c>
      <c r="C1189">
        <f t="shared" si="169"/>
        <v>2012</v>
      </c>
      <c r="D1189">
        <f t="shared" si="171"/>
        <v>0.29655073888429806</v>
      </c>
    </row>
    <row r="1190" spans="1:4" ht="27" x14ac:dyDescent="0.4">
      <c r="A1190">
        <f t="shared" si="168"/>
        <v>48</v>
      </c>
      <c r="B1190" t="str">
        <f t="shared" si="170"/>
        <v>Kyrgyz Rep.</v>
      </c>
      <c r="C1190">
        <f t="shared" si="169"/>
        <v>2013</v>
      </c>
      <c r="D1190">
        <f t="shared" si="171"/>
        <v>0.43140418881654408</v>
      </c>
    </row>
    <row r="1191" spans="1:4" ht="27" x14ac:dyDescent="0.4">
      <c r="A1191">
        <f t="shared" si="168"/>
        <v>48</v>
      </c>
      <c r="B1191" t="str">
        <f t="shared" si="170"/>
        <v>Kyrgyz Rep.</v>
      </c>
      <c r="C1191">
        <f t="shared" si="169"/>
        <v>2014</v>
      </c>
      <c r="D1191">
        <f t="shared" si="171"/>
        <v>0.50613125117630364</v>
      </c>
    </row>
    <row r="1192" spans="1:4" ht="27" x14ac:dyDescent="0.4">
      <c r="A1192">
        <f t="shared" si="168"/>
        <v>48</v>
      </c>
      <c r="B1192" t="str">
        <f t="shared" si="170"/>
        <v>Kyrgyz Rep.</v>
      </c>
      <c r="C1192">
        <f t="shared" si="169"/>
        <v>2015</v>
      </c>
      <c r="D1192">
        <f t="shared" si="171"/>
        <v>0.11767187036518756</v>
      </c>
    </row>
    <row r="1193" spans="1:4" ht="27" x14ac:dyDescent="0.4">
      <c r="A1193">
        <f t="shared" si="168"/>
        <v>48</v>
      </c>
      <c r="B1193" t="str">
        <f t="shared" si="170"/>
        <v>Kyrgyz Rep.</v>
      </c>
      <c r="C1193">
        <f t="shared" si="169"/>
        <v>2016</v>
      </c>
      <c r="D1193">
        <f t="shared" si="171"/>
        <v>-9.8178904591078364E-2</v>
      </c>
    </row>
    <row r="1194" spans="1:4" ht="27" x14ac:dyDescent="0.4">
      <c r="A1194">
        <f t="shared" si="168"/>
        <v>48</v>
      </c>
      <c r="B1194" t="str">
        <f t="shared" si="170"/>
        <v>Kyrgyz Rep.</v>
      </c>
      <c r="C1194">
        <f t="shared" si="169"/>
        <v>2017</v>
      </c>
      <c r="D1194">
        <f t="shared" si="171"/>
        <v>0.23824739867754818</v>
      </c>
    </row>
    <row r="1195" spans="1:4" ht="27" x14ac:dyDescent="0.4">
      <c r="A1195">
        <f t="shared" si="168"/>
        <v>48</v>
      </c>
      <c r="B1195" t="str">
        <f t="shared" si="170"/>
        <v>Kyrgyz Rep.</v>
      </c>
      <c r="C1195">
        <f t="shared" si="169"/>
        <v>2018</v>
      </c>
      <c r="D1195">
        <f t="shared" si="171"/>
        <v>0.18140554015911592</v>
      </c>
    </row>
    <row r="1196" spans="1:4" ht="27" x14ac:dyDescent="0.4">
      <c r="A1196">
        <f t="shared" si="168"/>
        <v>48</v>
      </c>
      <c r="B1196" t="str">
        <f t="shared" si="170"/>
        <v>Kyrgyz Rep.</v>
      </c>
      <c r="C1196">
        <f t="shared" si="169"/>
        <v>2019</v>
      </c>
      <c r="D1196">
        <f t="shared" si="171"/>
        <v>0.24302322955504629</v>
      </c>
    </row>
    <row r="1197" spans="1:4" ht="27" x14ac:dyDescent="0.4">
      <c r="A1197">
        <f t="shared" si="168"/>
        <v>48</v>
      </c>
      <c r="B1197" t="str">
        <f t="shared" si="170"/>
        <v>Kyrgyz Rep.</v>
      </c>
      <c r="C1197">
        <f t="shared" si="169"/>
        <v>2020</v>
      </c>
      <c r="D1197">
        <f t="shared" si="171"/>
        <v>0.12446468003960254</v>
      </c>
    </row>
    <row r="1198" spans="1:4" ht="27" x14ac:dyDescent="0.4">
      <c r="A1198">
        <f t="shared" si="168"/>
        <v>48</v>
      </c>
      <c r="B1198" t="str">
        <f t="shared" si="170"/>
        <v>Kyrgyz Rep.</v>
      </c>
      <c r="C1198">
        <f t="shared" si="169"/>
        <v>2021</v>
      </c>
      <c r="D1198">
        <f t="shared" si="171"/>
        <v>0.15582683027069688</v>
      </c>
    </row>
    <row r="1199" spans="1:4" ht="27" x14ac:dyDescent="0.4">
      <c r="A1199">
        <f t="shared" si="168"/>
        <v>48</v>
      </c>
      <c r="B1199" t="str">
        <f t="shared" si="170"/>
        <v>Kyrgyz Rep.</v>
      </c>
      <c r="C1199">
        <f t="shared" si="169"/>
        <v>2022</v>
      </c>
      <c r="D1199">
        <f t="shared" si="171"/>
        <v>0.22479996869973062</v>
      </c>
    </row>
    <row r="1200" spans="1:4" ht="27" x14ac:dyDescent="0.4">
      <c r="A1200">
        <f t="shared" si="168"/>
        <v>48</v>
      </c>
      <c r="B1200" t="str">
        <f t="shared" si="170"/>
        <v>Kyrgyz Rep.</v>
      </c>
      <c r="C1200">
        <f t="shared" si="169"/>
        <v>2023</v>
      </c>
      <c r="D1200">
        <f t="shared" si="171"/>
        <v>0.22830239816423248</v>
      </c>
    </row>
    <row r="1201" spans="1:4" ht="27" x14ac:dyDescent="0.4">
      <c r="A1201">
        <f t="shared" si="168"/>
        <v>48</v>
      </c>
      <c r="B1201" t="str">
        <f t="shared" si="170"/>
        <v>Kyrgyz Rep.</v>
      </c>
      <c r="C1201">
        <f t="shared" si="169"/>
        <v>2024</v>
      </c>
      <c r="D1201">
        <f t="shared" si="171"/>
        <v>0.30472306224901202</v>
      </c>
    </row>
    <row r="1202" spans="1:4" ht="40.5" x14ac:dyDescent="0.4">
      <c r="A1202">
        <f t="shared" ref="A1202:A1265" si="172">A1177+1</f>
        <v>49</v>
      </c>
      <c r="B1202" t="str">
        <f t="shared" si="170"/>
        <v>Lesotho, Kingdom of</v>
      </c>
      <c r="C1202">
        <f t="shared" ref="C1202:C1265" si="173">C1177</f>
        <v>2000</v>
      </c>
      <c r="D1202">
        <f t="shared" si="171"/>
        <v>0</v>
      </c>
    </row>
    <row r="1203" spans="1:4" ht="40.5" x14ac:dyDescent="0.4">
      <c r="A1203">
        <f t="shared" si="172"/>
        <v>49</v>
      </c>
      <c r="B1203" t="str">
        <f t="shared" si="170"/>
        <v>Lesotho, Kingdom of</v>
      </c>
      <c r="C1203">
        <f t="shared" si="173"/>
        <v>2001</v>
      </c>
      <c r="D1203" t="str">
        <f t="shared" si="171"/>
        <v/>
      </c>
    </row>
    <row r="1204" spans="1:4" ht="40.5" x14ac:dyDescent="0.4">
      <c r="A1204">
        <f t="shared" si="172"/>
        <v>49</v>
      </c>
      <c r="B1204" t="str">
        <f t="shared" si="170"/>
        <v>Lesotho, Kingdom of</v>
      </c>
      <c r="C1204">
        <f t="shared" si="173"/>
        <v>2002</v>
      </c>
      <c r="D1204" t="str">
        <f t="shared" si="171"/>
        <v/>
      </c>
    </row>
    <row r="1205" spans="1:4" ht="40.5" x14ac:dyDescent="0.4">
      <c r="A1205">
        <f t="shared" si="172"/>
        <v>49</v>
      </c>
      <c r="B1205" t="str">
        <f t="shared" si="170"/>
        <v>Lesotho, Kingdom of</v>
      </c>
      <c r="C1205">
        <f t="shared" si="173"/>
        <v>2003</v>
      </c>
      <c r="D1205" t="str">
        <f t="shared" si="171"/>
        <v/>
      </c>
    </row>
    <row r="1206" spans="1:4" ht="40.5" x14ac:dyDescent="0.4">
      <c r="A1206">
        <f t="shared" si="172"/>
        <v>49</v>
      </c>
      <c r="B1206" t="str">
        <f t="shared" si="170"/>
        <v>Lesotho, Kingdom of</v>
      </c>
      <c r="C1206">
        <f t="shared" si="173"/>
        <v>2004</v>
      </c>
      <c r="D1206" t="str">
        <f t="shared" si="171"/>
        <v/>
      </c>
    </row>
    <row r="1207" spans="1:4" ht="40.5" x14ac:dyDescent="0.4">
      <c r="A1207">
        <f t="shared" si="172"/>
        <v>49</v>
      </c>
      <c r="B1207" t="str">
        <f t="shared" si="170"/>
        <v>Lesotho, Kingdom of</v>
      </c>
      <c r="C1207">
        <f t="shared" si="173"/>
        <v>2005</v>
      </c>
      <c r="D1207" t="str">
        <f t="shared" si="171"/>
        <v/>
      </c>
    </row>
    <row r="1208" spans="1:4" ht="40.5" x14ac:dyDescent="0.4">
      <c r="A1208">
        <f t="shared" si="172"/>
        <v>49</v>
      </c>
      <c r="B1208" t="str">
        <f t="shared" si="170"/>
        <v>Lesotho, Kingdom of</v>
      </c>
      <c r="C1208">
        <f t="shared" si="173"/>
        <v>2006</v>
      </c>
      <c r="D1208" t="str">
        <f t="shared" si="171"/>
        <v/>
      </c>
    </row>
    <row r="1209" spans="1:4" ht="40.5" x14ac:dyDescent="0.4">
      <c r="A1209">
        <f t="shared" si="172"/>
        <v>49</v>
      </c>
      <c r="B1209" t="str">
        <f t="shared" si="170"/>
        <v>Lesotho, Kingdom of</v>
      </c>
      <c r="C1209">
        <f t="shared" si="173"/>
        <v>2007</v>
      </c>
      <c r="D1209" t="str">
        <f t="shared" si="171"/>
        <v/>
      </c>
    </row>
    <row r="1210" spans="1:4" ht="40.5" x14ac:dyDescent="0.4">
      <c r="A1210">
        <f t="shared" si="172"/>
        <v>49</v>
      </c>
      <c r="B1210" t="str">
        <f t="shared" si="170"/>
        <v>Lesotho, Kingdom of</v>
      </c>
      <c r="C1210">
        <f t="shared" si="173"/>
        <v>2008</v>
      </c>
      <c r="D1210" t="str">
        <f t="shared" si="171"/>
        <v/>
      </c>
    </row>
    <row r="1211" spans="1:4" ht="40.5" x14ac:dyDescent="0.4">
      <c r="A1211">
        <f t="shared" si="172"/>
        <v>49</v>
      </c>
      <c r="B1211" t="str">
        <f t="shared" si="170"/>
        <v>Lesotho, Kingdom of</v>
      </c>
      <c r="C1211">
        <f t="shared" si="173"/>
        <v>2009</v>
      </c>
      <c r="D1211" t="str">
        <f t="shared" si="171"/>
        <v/>
      </c>
    </row>
    <row r="1212" spans="1:4" ht="40.5" x14ac:dyDescent="0.4">
      <c r="A1212">
        <f t="shared" si="172"/>
        <v>49</v>
      </c>
      <c r="B1212" t="str">
        <f t="shared" si="170"/>
        <v>Lesotho, Kingdom of</v>
      </c>
      <c r="C1212">
        <f t="shared" si="173"/>
        <v>2010</v>
      </c>
      <c r="D1212">
        <f t="shared" si="171"/>
        <v>0.31402584057998584</v>
      </c>
    </row>
    <row r="1213" spans="1:4" ht="40.5" x14ac:dyDescent="0.4">
      <c r="A1213">
        <f t="shared" si="172"/>
        <v>49</v>
      </c>
      <c r="B1213" t="str">
        <f t="shared" si="170"/>
        <v>Lesotho, Kingdom of</v>
      </c>
      <c r="C1213">
        <f t="shared" si="173"/>
        <v>2011</v>
      </c>
      <c r="D1213">
        <f t="shared" si="171"/>
        <v>0.27717359823911036</v>
      </c>
    </row>
    <row r="1214" spans="1:4" ht="40.5" x14ac:dyDescent="0.4">
      <c r="A1214">
        <f t="shared" si="172"/>
        <v>49</v>
      </c>
      <c r="B1214" t="str">
        <f t="shared" si="170"/>
        <v>Lesotho, Kingdom of</v>
      </c>
      <c r="C1214">
        <f t="shared" si="173"/>
        <v>2012</v>
      </c>
      <c r="D1214">
        <f t="shared" si="171"/>
        <v>0.51589348783681865</v>
      </c>
    </row>
    <row r="1215" spans="1:4" ht="40.5" x14ac:dyDescent="0.4">
      <c r="A1215">
        <f t="shared" si="172"/>
        <v>49</v>
      </c>
      <c r="B1215" t="str">
        <f t="shared" si="170"/>
        <v>Lesotho, Kingdom of</v>
      </c>
      <c r="C1215">
        <f t="shared" si="173"/>
        <v>2013</v>
      </c>
      <c r="D1215">
        <f t="shared" si="171"/>
        <v>0.26057525814063953</v>
      </c>
    </row>
    <row r="1216" spans="1:4" ht="40.5" x14ac:dyDescent="0.4">
      <c r="A1216">
        <f t="shared" si="172"/>
        <v>49</v>
      </c>
      <c r="B1216" t="str">
        <f t="shared" si="170"/>
        <v>Lesotho, Kingdom of</v>
      </c>
      <c r="C1216">
        <f t="shared" si="173"/>
        <v>2014</v>
      </c>
      <c r="D1216">
        <f t="shared" si="171"/>
        <v>0.23764867134028922</v>
      </c>
    </row>
    <row r="1217" spans="1:4" ht="40.5" x14ac:dyDescent="0.4">
      <c r="A1217">
        <f t="shared" si="172"/>
        <v>49</v>
      </c>
      <c r="B1217" t="str">
        <f t="shared" si="170"/>
        <v>Lesotho, Kingdom of</v>
      </c>
      <c r="C1217">
        <f t="shared" si="173"/>
        <v>2015</v>
      </c>
      <c r="D1217">
        <f t="shared" si="171"/>
        <v>0.25225505965151163</v>
      </c>
    </row>
    <row r="1218" spans="1:4" ht="40.5" x14ac:dyDescent="0.4">
      <c r="A1218">
        <f t="shared" si="172"/>
        <v>49</v>
      </c>
      <c r="B1218" t="str">
        <f t="shared" si="170"/>
        <v>Lesotho, Kingdom of</v>
      </c>
      <c r="C1218">
        <f t="shared" si="173"/>
        <v>2016</v>
      </c>
      <c r="D1218">
        <f t="shared" si="171"/>
        <v>0.61328166035294318</v>
      </c>
    </row>
    <row r="1219" spans="1:4" ht="40.5" x14ac:dyDescent="0.4">
      <c r="A1219">
        <f t="shared" si="172"/>
        <v>49</v>
      </c>
      <c r="B1219" t="str">
        <f t="shared" ref="B1219:B1282" si="174">VLOOKUP(A1219,$H$3:$I$95,2,FALSE)</f>
        <v>Lesotho, Kingdom of</v>
      </c>
      <c r="C1219">
        <f t="shared" si="173"/>
        <v>2017</v>
      </c>
      <c r="D1219">
        <f t="shared" ref="D1219:D1282" si="175">VLOOKUP(C1219,$DI$3:$GX$27,MATCH(B1219,$DI$2:$GX$2,0),FALSE)</f>
        <v>0.19224854938015601</v>
      </c>
    </row>
    <row r="1220" spans="1:4" ht="40.5" x14ac:dyDescent="0.4">
      <c r="A1220">
        <f t="shared" si="172"/>
        <v>49</v>
      </c>
      <c r="B1220" t="str">
        <f t="shared" si="174"/>
        <v>Lesotho, Kingdom of</v>
      </c>
      <c r="C1220">
        <f t="shared" si="173"/>
        <v>2018</v>
      </c>
      <c r="D1220">
        <f t="shared" si="175"/>
        <v>0.15949664468876756</v>
      </c>
    </row>
    <row r="1221" spans="1:4" ht="40.5" x14ac:dyDescent="0.4">
      <c r="A1221">
        <f t="shared" si="172"/>
        <v>49</v>
      </c>
      <c r="B1221" t="str">
        <f t="shared" si="174"/>
        <v>Lesotho, Kingdom of</v>
      </c>
      <c r="C1221">
        <f t="shared" si="173"/>
        <v>2019</v>
      </c>
      <c r="D1221">
        <f t="shared" si="175"/>
        <v>3.4519819381960026E-2</v>
      </c>
    </row>
    <row r="1222" spans="1:4" ht="40.5" x14ac:dyDescent="0.4">
      <c r="A1222">
        <f t="shared" si="172"/>
        <v>49</v>
      </c>
      <c r="B1222" t="str">
        <f t="shared" si="174"/>
        <v>Lesotho, Kingdom of</v>
      </c>
      <c r="C1222">
        <f t="shared" si="173"/>
        <v>2020</v>
      </c>
      <c r="D1222">
        <f t="shared" si="175"/>
        <v>7.9097665601000733E-2</v>
      </c>
    </row>
    <row r="1223" spans="1:4" ht="40.5" x14ac:dyDescent="0.4">
      <c r="A1223">
        <f t="shared" si="172"/>
        <v>49</v>
      </c>
      <c r="B1223" t="str">
        <f t="shared" si="174"/>
        <v>Lesotho, Kingdom of</v>
      </c>
      <c r="C1223">
        <f t="shared" si="173"/>
        <v>2021</v>
      </c>
      <c r="D1223">
        <f t="shared" si="175"/>
        <v>8.0332475089537336E-2</v>
      </c>
    </row>
    <row r="1224" spans="1:4" ht="40.5" x14ac:dyDescent="0.4">
      <c r="A1224">
        <f t="shared" si="172"/>
        <v>49</v>
      </c>
      <c r="B1224" t="str">
        <f t="shared" si="174"/>
        <v>Lesotho, Kingdom of</v>
      </c>
      <c r="C1224">
        <f t="shared" si="173"/>
        <v>2022</v>
      </c>
      <c r="D1224">
        <f t="shared" si="175"/>
        <v>-0.37246574451289716</v>
      </c>
    </row>
    <row r="1225" spans="1:4" ht="40.5" x14ac:dyDescent="0.4">
      <c r="A1225">
        <f t="shared" si="172"/>
        <v>49</v>
      </c>
      <c r="B1225" t="str">
        <f t="shared" si="174"/>
        <v>Lesotho, Kingdom of</v>
      </c>
      <c r="C1225">
        <f t="shared" si="173"/>
        <v>2023</v>
      </c>
      <c r="D1225">
        <f t="shared" si="175"/>
        <v>0.30451058375313034</v>
      </c>
    </row>
    <row r="1226" spans="1:4" ht="40.5" x14ac:dyDescent="0.4">
      <c r="A1226">
        <f t="shared" si="172"/>
        <v>49</v>
      </c>
      <c r="B1226" t="str">
        <f t="shared" si="174"/>
        <v>Lesotho, Kingdom of</v>
      </c>
      <c r="C1226">
        <f t="shared" si="173"/>
        <v>2024</v>
      </c>
      <c r="D1226">
        <f t="shared" si="175"/>
        <v>-1</v>
      </c>
    </row>
    <row r="1227" spans="1:4" x14ac:dyDescent="0.4">
      <c r="A1227">
        <f t="shared" si="172"/>
        <v>50</v>
      </c>
      <c r="B1227" t="str">
        <f t="shared" si="174"/>
        <v>Lithuania</v>
      </c>
      <c r="C1227">
        <f t="shared" si="173"/>
        <v>2000</v>
      </c>
      <c r="D1227">
        <f t="shared" si="175"/>
        <v>0</v>
      </c>
    </row>
    <row r="1228" spans="1:4" x14ac:dyDescent="0.4">
      <c r="A1228">
        <f t="shared" si="172"/>
        <v>50</v>
      </c>
      <c r="B1228" t="str">
        <f t="shared" si="174"/>
        <v>Lithuania</v>
      </c>
      <c r="C1228">
        <f t="shared" si="173"/>
        <v>2001</v>
      </c>
      <c r="D1228" t="str">
        <f t="shared" si="175"/>
        <v/>
      </c>
    </row>
    <row r="1229" spans="1:4" x14ac:dyDescent="0.4">
      <c r="A1229">
        <f t="shared" si="172"/>
        <v>50</v>
      </c>
      <c r="B1229" t="str">
        <f t="shared" si="174"/>
        <v>Lithuania</v>
      </c>
      <c r="C1229">
        <f t="shared" si="173"/>
        <v>2002</v>
      </c>
      <c r="D1229" t="str">
        <f t="shared" si="175"/>
        <v/>
      </c>
    </row>
    <row r="1230" spans="1:4" x14ac:dyDescent="0.4">
      <c r="A1230">
        <f t="shared" si="172"/>
        <v>50</v>
      </c>
      <c r="B1230" t="str">
        <f t="shared" si="174"/>
        <v>Lithuania</v>
      </c>
      <c r="C1230">
        <f t="shared" si="173"/>
        <v>2003</v>
      </c>
      <c r="D1230" t="str">
        <f t="shared" si="175"/>
        <v/>
      </c>
    </row>
    <row r="1231" spans="1:4" x14ac:dyDescent="0.4">
      <c r="A1231">
        <f t="shared" si="172"/>
        <v>50</v>
      </c>
      <c r="B1231" t="str">
        <f t="shared" si="174"/>
        <v>Lithuania</v>
      </c>
      <c r="C1231">
        <f t="shared" si="173"/>
        <v>2004</v>
      </c>
      <c r="D1231" t="str">
        <f t="shared" si="175"/>
        <v/>
      </c>
    </row>
    <row r="1232" spans="1:4" x14ac:dyDescent="0.4">
      <c r="A1232">
        <f t="shared" si="172"/>
        <v>50</v>
      </c>
      <c r="B1232" t="str">
        <f t="shared" si="174"/>
        <v>Lithuania</v>
      </c>
      <c r="C1232">
        <f t="shared" si="173"/>
        <v>2005</v>
      </c>
      <c r="D1232" t="str">
        <f t="shared" si="175"/>
        <v/>
      </c>
    </row>
    <row r="1233" spans="1:4" x14ac:dyDescent="0.4">
      <c r="A1233">
        <f t="shared" si="172"/>
        <v>50</v>
      </c>
      <c r="B1233" t="str">
        <f t="shared" si="174"/>
        <v>Lithuania</v>
      </c>
      <c r="C1233">
        <f t="shared" si="173"/>
        <v>2006</v>
      </c>
      <c r="D1233" t="str">
        <f t="shared" si="175"/>
        <v/>
      </c>
    </row>
    <row r="1234" spans="1:4" x14ac:dyDescent="0.4">
      <c r="A1234">
        <f t="shared" si="172"/>
        <v>50</v>
      </c>
      <c r="B1234" t="str">
        <f t="shared" si="174"/>
        <v>Lithuania</v>
      </c>
      <c r="C1234">
        <f t="shared" si="173"/>
        <v>2007</v>
      </c>
      <c r="D1234" t="str">
        <f t="shared" si="175"/>
        <v/>
      </c>
    </row>
    <row r="1235" spans="1:4" x14ac:dyDescent="0.4">
      <c r="A1235">
        <f t="shared" si="172"/>
        <v>50</v>
      </c>
      <c r="B1235" t="str">
        <f t="shared" si="174"/>
        <v>Lithuania</v>
      </c>
      <c r="C1235">
        <f t="shared" si="173"/>
        <v>2008</v>
      </c>
      <c r="D1235" t="str">
        <f t="shared" si="175"/>
        <v/>
      </c>
    </row>
    <row r="1236" spans="1:4" x14ac:dyDescent="0.4">
      <c r="A1236">
        <f t="shared" si="172"/>
        <v>50</v>
      </c>
      <c r="B1236" t="str">
        <f t="shared" si="174"/>
        <v>Lithuania</v>
      </c>
      <c r="C1236">
        <f t="shared" si="173"/>
        <v>2009</v>
      </c>
      <c r="D1236" t="str">
        <f t="shared" si="175"/>
        <v/>
      </c>
    </row>
    <row r="1237" spans="1:4" x14ac:dyDescent="0.4">
      <c r="A1237">
        <f t="shared" si="172"/>
        <v>50</v>
      </c>
      <c r="B1237" t="str">
        <f t="shared" si="174"/>
        <v>Lithuania</v>
      </c>
      <c r="C1237">
        <f t="shared" si="173"/>
        <v>2010</v>
      </c>
      <c r="D1237" t="str">
        <f t="shared" si="175"/>
        <v/>
      </c>
    </row>
    <row r="1238" spans="1:4" x14ac:dyDescent="0.4">
      <c r="A1238">
        <f t="shared" si="172"/>
        <v>50</v>
      </c>
      <c r="B1238" t="str">
        <f t="shared" si="174"/>
        <v>Lithuania</v>
      </c>
      <c r="C1238">
        <f t="shared" si="173"/>
        <v>2011</v>
      </c>
      <c r="D1238" t="str">
        <f t="shared" si="175"/>
        <v/>
      </c>
    </row>
    <row r="1239" spans="1:4" x14ac:dyDescent="0.4">
      <c r="A1239">
        <f t="shared" si="172"/>
        <v>50</v>
      </c>
      <c r="B1239" t="str">
        <f t="shared" si="174"/>
        <v>Lithuania</v>
      </c>
      <c r="C1239">
        <f t="shared" si="173"/>
        <v>2012</v>
      </c>
      <c r="D1239" t="str">
        <f t="shared" si="175"/>
        <v/>
      </c>
    </row>
    <row r="1240" spans="1:4" x14ac:dyDescent="0.4">
      <c r="A1240">
        <f t="shared" si="172"/>
        <v>50</v>
      </c>
      <c r="B1240" t="str">
        <f t="shared" si="174"/>
        <v>Lithuania</v>
      </c>
      <c r="C1240">
        <f t="shared" si="173"/>
        <v>2013</v>
      </c>
      <c r="D1240" t="str">
        <f t="shared" si="175"/>
        <v/>
      </c>
    </row>
    <row r="1241" spans="1:4" x14ac:dyDescent="0.4">
      <c r="A1241">
        <f t="shared" si="172"/>
        <v>50</v>
      </c>
      <c r="B1241" t="str">
        <f t="shared" si="174"/>
        <v>Lithuania</v>
      </c>
      <c r="C1241">
        <f t="shared" si="173"/>
        <v>2014</v>
      </c>
      <c r="D1241" t="str">
        <f t="shared" si="175"/>
        <v/>
      </c>
    </row>
    <row r="1242" spans="1:4" x14ac:dyDescent="0.4">
      <c r="A1242">
        <f t="shared" si="172"/>
        <v>50</v>
      </c>
      <c r="B1242" t="str">
        <f t="shared" si="174"/>
        <v>Lithuania</v>
      </c>
      <c r="C1242">
        <f t="shared" si="173"/>
        <v>2015</v>
      </c>
      <c r="D1242" t="str">
        <f t="shared" si="175"/>
        <v/>
      </c>
    </row>
    <row r="1243" spans="1:4" x14ac:dyDescent="0.4">
      <c r="A1243">
        <f t="shared" si="172"/>
        <v>50</v>
      </c>
      <c r="B1243" t="str">
        <f t="shared" si="174"/>
        <v>Lithuania</v>
      </c>
      <c r="C1243">
        <f t="shared" si="173"/>
        <v>2016</v>
      </c>
      <c r="D1243">
        <f t="shared" si="175"/>
        <v>0.16901045519926483</v>
      </c>
    </row>
    <row r="1244" spans="1:4" x14ac:dyDescent="0.4">
      <c r="A1244">
        <f t="shared" si="172"/>
        <v>50</v>
      </c>
      <c r="B1244" t="str">
        <f t="shared" si="174"/>
        <v>Lithuania</v>
      </c>
      <c r="C1244">
        <f t="shared" si="173"/>
        <v>2017</v>
      </c>
      <c r="D1244">
        <f t="shared" si="175"/>
        <v>0.22889481093694175</v>
      </c>
    </row>
    <row r="1245" spans="1:4" x14ac:dyDescent="0.4">
      <c r="A1245">
        <f t="shared" si="172"/>
        <v>50</v>
      </c>
      <c r="B1245" t="str">
        <f t="shared" si="174"/>
        <v>Lithuania</v>
      </c>
      <c r="C1245">
        <f t="shared" si="173"/>
        <v>2018</v>
      </c>
      <c r="D1245">
        <f t="shared" si="175"/>
        <v>7.8656829360575165E-2</v>
      </c>
    </row>
    <row r="1246" spans="1:4" x14ac:dyDescent="0.4">
      <c r="A1246">
        <f t="shared" si="172"/>
        <v>50</v>
      </c>
      <c r="B1246" t="str">
        <f t="shared" si="174"/>
        <v>Lithuania</v>
      </c>
      <c r="C1246">
        <f t="shared" si="173"/>
        <v>2019</v>
      </c>
      <c r="D1246">
        <f t="shared" si="175"/>
        <v>-0.22269692778200645</v>
      </c>
    </row>
    <row r="1247" spans="1:4" x14ac:dyDescent="0.4">
      <c r="A1247">
        <f t="shared" si="172"/>
        <v>50</v>
      </c>
      <c r="B1247" t="str">
        <f t="shared" si="174"/>
        <v>Lithuania</v>
      </c>
      <c r="C1247">
        <f t="shared" si="173"/>
        <v>2020</v>
      </c>
      <c r="D1247">
        <f t="shared" si="175"/>
        <v>0.11982704950432166</v>
      </c>
    </row>
    <row r="1248" spans="1:4" x14ac:dyDescent="0.4">
      <c r="A1248">
        <f t="shared" si="172"/>
        <v>50</v>
      </c>
      <c r="B1248" t="str">
        <f t="shared" si="174"/>
        <v>Lithuania</v>
      </c>
      <c r="C1248">
        <f t="shared" si="173"/>
        <v>2021</v>
      </c>
      <c r="D1248">
        <f t="shared" si="175"/>
        <v>0.10178568710088665</v>
      </c>
    </row>
    <row r="1249" spans="1:4" x14ac:dyDescent="0.4">
      <c r="A1249">
        <f t="shared" si="172"/>
        <v>50</v>
      </c>
      <c r="B1249" t="str">
        <f t="shared" si="174"/>
        <v>Lithuania</v>
      </c>
      <c r="C1249">
        <f t="shared" si="173"/>
        <v>2022</v>
      </c>
      <c r="D1249">
        <f t="shared" si="175"/>
        <v>0.11413861035278772</v>
      </c>
    </row>
    <row r="1250" spans="1:4" x14ac:dyDescent="0.4">
      <c r="A1250">
        <f t="shared" si="172"/>
        <v>50</v>
      </c>
      <c r="B1250" t="str">
        <f t="shared" si="174"/>
        <v>Lithuania</v>
      </c>
      <c r="C1250">
        <f t="shared" si="173"/>
        <v>2023</v>
      </c>
      <c r="D1250">
        <f t="shared" si="175"/>
        <v>5.8725539485466438E-2</v>
      </c>
    </row>
    <row r="1251" spans="1:4" x14ac:dyDescent="0.4">
      <c r="A1251">
        <f t="shared" si="172"/>
        <v>50</v>
      </c>
      <c r="B1251" t="str">
        <f t="shared" si="174"/>
        <v>Lithuania</v>
      </c>
      <c r="C1251">
        <f t="shared" si="173"/>
        <v>2024</v>
      </c>
      <c r="D1251">
        <f t="shared" si="175"/>
        <v>-1</v>
      </c>
    </row>
    <row r="1252" spans="1:4" ht="27" x14ac:dyDescent="0.4">
      <c r="A1252">
        <f t="shared" si="172"/>
        <v>51</v>
      </c>
      <c r="B1252" t="str">
        <f t="shared" si="174"/>
        <v>Madagascar, Rep. of</v>
      </c>
      <c r="C1252">
        <f t="shared" si="173"/>
        <v>2000</v>
      </c>
      <c r="D1252">
        <f t="shared" si="175"/>
        <v>0</v>
      </c>
    </row>
    <row r="1253" spans="1:4" ht="27" x14ac:dyDescent="0.4">
      <c r="A1253">
        <f t="shared" si="172"/>
        <v>51</v>
      </c>
      <c r="B1253" t="str">
        <f t="shared" si="174"/>
        <v>Madagascar, Rep. of</v>
      </c>
      <c r="C1253">
        <f t="shared" si="173"/>
        <v>2001</v>
      </c>
      <c r="D1253" t="str">
        <f t="shared" si="175"/>
        <v/>
      </c>
    </row>
    <row r="1254" spans="1:4" ht="27" x14ac:dyDescent="0.4">
      <c r="A1254">
        <f t="shared" si="172"/>
        <v>51</v>
      </c>
      <c r="B1254" t="str">
        <f t="shared" si="174"/>
        <v>Madagascar, Rep. of</v>
      </c>
      <c r="C1254">
        <f t="shared" si="173"/>
        <v>2002</v>
      </c>
      <c r="D1254" t="str">
        <f t="shared" si="175"/>
        <v/>
      </c>
    </row>
    <row r="1255" spans="1:4" ht="27" x14ac:dyDescent="0.4">
      <c r="A1255">
        <f t="shared" si="172"/>
        <v>51</v>
      </c>
      <c r="B1255" t="str">
        <f t="shared" si="174"/>
        <v>Madagascar, Rep. of</v>
      </c>
      <c r="C1255">
        <f t="shared" si="173"/>
        <v>2003</v>
      </c>
      <c r="D1255" t="str">
        <f t="shared" si="175"/>
        <v/>
      </c>
    </row>
    <row r="1256" spans="1:4" ht="27" x14ac:dyDescent="0.4">
      <c r="A1256">
        <f t="shared" si="172"/>
        <v>51</v>
      </c>
      <c r="B1256" t="str">
        <f t="shared" si="174"/>
        <v>Madagascar, Rep. of</v>
      </c>
      <c r="C1256">
        <f t="shared" si="173"/>
        <v>2004</v>
      </c>
      <c r="D1256" t="str">
        <f t="shared" si="175"/>
        <v/>
      </c>
    </row>
    <row r="1257" spans="1:4" ht="27" x14ac:dyDescent="0.4">
      <c r="A1257">
        <f t="shared" si="172"/>
        <v>51</v>
      </c>
      <c r="B1257" t="str">
        <f t="shared" si="174"/>
        <v>Madagascar, Rep. of</v>
      </c>
      <c r="C1257">
        <f t="shared" si="173"/>
        <v>2005</v>
      </c>
      <c r="D1257" t="str">
        <f t="shared" si="175"/>
        <v/>
      </c>
    </row>
    <row r="1258" spans="1:4" ht="27" x14ac:dyDescent="0.4">
      <c r="A1258">
        <f t="shared" si="172"/>
        <v>51</v>
      </c>
      <c r="B1258" t="str">
        <f t="shared" si="174"/>
        <v>Madagascar, Rep. of</v>
      </c>
      <c r="C1258">
        <f t="shared" si="173"/>
        <v>2006</v>
      </c>
      <c r="D1258">
        <f t="shared" si="175"/>
        <v>0.34955366820684408</v>
      </c>
    </row>
    <row r="1259" spans="1:4" ht="27" x14ac:dyDescent="0.4">
      <c r="A1259">
        <f t="shared" si="172"/>
        <v>51</v>
      </c>
      <c r="B1259" t="str">
        <f t="shared" si="174"/>
        <v>Madagascar, Rep. of</v>
      </c>
      <c r="C1259">
        <f t="shared" si="173"/>
        <v>2007</v>
      </c>
      <c r="D1259">
        <f t="shared" si="175"/>
        <v>0.28971952039309423</v>
      </c>
    </row>
    <row r="1260" spans="1:4" ht="27" x14ac:dyDescent="0.4">
      <c r="A1260">
        <f t="shared" si="172"/>
        <v>51</v>
      </c>
      <c r="B1260" t="str">
        <f t="shared" si="174"/>
        <v>Madagascar, Rep. of</v>
      </c>
      <c r="C1260">
        <f t="shared" si="173"/>
        <v>2008</v>
      </c>
      <c r="D1260">
        <f t="shared" si="175"/>
        <v>0.23765702160149793</v>
      </c>
    </row>
    <row r="1261" spans="1:4" ht="27" x14ac:dyDescent="0.4">
      <c r="A1261">
        <f t="shared" si="172"/>
        <v>51</v>
      </c>
      <c r="B1261" t="str">
        <f t="shared" si="174"/>
        <v>Madagascar, Rep. of</v>
      </c>
      <c r="C1261">
        <f t="shared" si="173"/>
        <v>2009</v>
      </c>
      <c r="D1261">
        <f t="shared" si="175"/>
        <v>-0.30032630353288059</v>
      </c>
    </row>
    <row r="1262" spans="1:4" ht="27" x14ac:dyDescent="0.4">
      <c r="A1262">
        <f t="shared" si="172"/>
        <v>51</v>
      </c>
      <c r="B1262" t="str">
        <f t="shared" si="174"/>
        <v>Madagascar, Rep. of</v>
      </c>
      <c r="C1262">
        <f t="shared" si="173"/>
        <v>2010</v>
      </c>
      <c r="D1262">
        <f t="shared" si="175"/>
        <v>-0.36031572072774332</v>
      </c>
    </row>
    <row r="1263" spans="1:4" ht="27" x14ac:dyDescent="0.4">
      <c r="A1263">
        <f t="shared" si="172"/>
        <v>51</v>
      </c>
      <c r="B1263" t="str">
        <f t="shared" si="174"/>
        <v>Madagascar, Rep. of</v>
      </c>
      <c r="C1263">
        <f t="shared" si="173"/>
        <v>2011</v>
      </c>
      <c r="D1263">
        <f t="shared" si="175"/>
        <v>-0.23006778918417436</v>
      </c>
    </row>
    <row r="1264" spans="1:4" ht="27" x14ac:dyDescent="0.4">
      <c r="A1264">
        <f t="shared" si="172"/>
        <v>51</v>
      </c>
      <c r="B1264" t="str">
        <f t="shared" si="174"/>
        <v>Madagascar, Rep. of</v>
      </c>
      <c r="C1264">
        <f t="shared" si="173"/>
        <v>2012</v>
      </c>
      <c r="D1264">
        <f t="shared" si="175"/>
        <v>-0.15242197489237419</v>
      </c>
    </row>
    <row r="1265" spans="1:4" ht="27" x14ac:dyDescent="0.4">
      <c r="A1265">
        <f t="shared" si="172"/>
        <v>51</v>
      </c>
      <c r="B1265" t="str">
        <f t="shared" si="174"/>
        <v>Madagascar, Rep. of</v>
      </c>
      <c r="C1265">
        <f t="shared" si="173"/>
        <v>2013</v>
      </c>
      <c r="D1265">
        <f t="shared" si="175"/>
        <v>0.10619709157026924</v>
      </c>
    </row>
    <row r="1266" spans="1:4" ht="27" x14ac:dyDescent="0.4">
      <c r="A1266">
        <f t="shared" ref="A1266:A1329" si="176">A1241+1</f>
        <v>51</v>
      </c>
      <c r="B1266" t="str">
        <f t="shared" si="174"/>
        <v>Madagascar, Rep. of</v>
      </c>
      <c r="C1266">
        <f t="shared" ref="C1266:C1329" si="177">C1241</f>
        <v>2014</v>
      </c>
      <c r="D1266">
        <f t="shared" si="175"/>
        <v>0.31089997434308936</v>
      </c>
    </row>
    <row r="1267" spans="1:4" ht="27" x14ac:dyDescent="0.4">
      <c r="A1267">
        <f t="shared" si="176"/>
        <v>51</v>
      </c>
      <c r="B1267" t="str">
        <f t="shared" si="174"/>
        <v>Madagascar, Rep. of</v>
      </c>
      <c r="C1267">
        <f t="shared" si="177"/>
        <v>2015</v>
      </c>
      <c r="D1267">
        <f t="shared" si="175"/>
        <v>0.23062169884256734</v>
      </c>
    </row>
    <row r="1268" spans="1:4" ht="27" x14ac:dyDescent="0.4">
      <c r="A1268">
        <f t="shared" si="176"/>
        <v>51</v>
      </c>
      <c r="B1268" t="str">
        <f t="shared" si="174"/>
        <v>Madagascar, Rep. of</v>
      </c>
      <c r="C1268">
        <f t="shared" si="177"/>
        <v>2016</v>
      </c>
      <c r="D1268">
        <f t="shared" si="175"/>
        <v>0.11820110931518113</v>
      </c>
    </row>
    <row r="1269" spans="1:4" ht="27" x14ac:dyDescent="0.4">
      <c r="A1269">
        <f t="shared" si="176"/>
        <v>51</v>
      </c>
      <c r="B1269" t="str">
        <f t="shared" si="174"/>
        <v>Madagascar, Rep. of</v>
      </c>
      <c r="C1269">
        <f t="shared" si="177"/>
        <v>2017</v>
      </c>
      <c r="D1269">
        <f t="shared" si="175"/>
        <v>0.1149316561463456</v>
      </c>
    </row>
    <row r="1270" spans="1:4" ht="27" x14ac:dyDescent="0.4">
      <c r="A1270">
        <f t="shared" si="176"/>
        <v>51</v>
      </c>
      <c r="B1270" t="str">
        <f t="shared" si="174"/>
        <v>Madagascar, Rep. of</v>
      </c>
      <c r="C1270">
        <f t="shared" si="177"/>
        <v>2018</v>
      </c>
      <c r="D1270">
        <f t="shared" si="175"/>
        <v>0.15302716491772972</v>
      </c>
    </row>
    <row r="1271" spans="1:4" ht="27" x14ac:dyDescent="0.4">
      <c r="A1271">
        <f t="shared" si="176"/>
        <v>51</v>
      </c>
      <c r="B1271" t="str">
        <f t="shared" si="174"/>
        <v>Madagascar, Rep. of</v>
      </c>
      <c r="C1271">
        <f t="shared" si="177"/>
        <v>2019</v>
      </c>
      <c r="D1271">
        <f t="shared" si="175"/>
        <v>0.16640681899617626</v>
      </c>
    </row>
    <row r="1272" spans="1:4" ht="27" x14ac:dyDescent="0.4">
      <c r="A1272">
        <f t="shared" si="176"/>
        <v>51</v>
      </c>
      <c r="B1272" t="str">
        <f t="shared" si="174"/>
        <v>Madagascar, Rep. of</v>
      </c>
      <c r="C1272">
        <f t="shared" si="177"/>
        <v>2020</v>
      </c>
      <c r="D1272">
        <f t="shared" si="175"/>
        <v>0.10484169040563973</v>
      </c>
    </row>
    <row r="1273" spans="1:4" ht="27" x14ac:dyDescent="0.4">
      <c r="A1273">
        <f t="shared" si="176"/>
        <v>51</v>
      </c>
      <c r="B1273" t="str">
        <f t="shared" si="174"/>
        <v>Madagascar, Rep. of</v>
      </c>
      <c r="C1273">
        <f t="shared" si="177"/>
        <v>2021</v>
      </c>
      <c r="D1273">
        <f t="shared" si="175"/>
        <v>0.13307517912335531</v>
      </c>
    </row>
    <row r="1274" spans="1:4" ht="27" x14ac:dyDescent="0.4">
      <c r="A1274">
        <f t="shared" si="176"/>
        <v>51</v>
      </c>
      <c r="B1274" t="str">
        <f t="shared" si="174"/>
        <v>Madagascar, Rep. of</v>
      </c>
      <c r="C1274">
        <f t="shared" si="177"/>
        <v>2022</v>
      </c>
      <c r="D1274">
        <f t="shared" si="175"/>
        <v>0.27541600424374368</v>
      </c>
    </row>
    <row r="1275" spans="1:4" ht="27" x14ac:dyDescent="0.4">
      <c r="A1275">
        <f t="shared" si="176"/>
        <v>51</v>
      </c>
      <c r="B1275" t="str">
        <f t="shared" si="174"/>
        <v>Madagascar, Rep. of</v>
      </c>
      <c r="C1275">
        <f t="shared" si="177"/>
        <v>2023</v>
      </c>
      <c r="D1275">
        <f t="shared" si="175"/>
        <v>0.2653183806946624</v>
      </c>
    </row>
    <row r="1276" spans="1:4" ht="27" x14ac:dyDescent="0.4">
      <c r="A1276">
        <f t="shared" si="176"/>
        <v>51</v>
      </c>
      <c r="B1276" t="str">
        <f t="shared" si="174"/>
        <v>Madagascar, Rep. of</v>
      </c>
      <c r="C1276">
        <f t="shared" si="177"/>
        <v>2024</v>
      </c>
      <c r="D1276">
        <f t="shared" si="175"/>
        <v>0.13031404984781725</v>
      </c>
    </row>
    <row r="1277" spans="1:4" x14ac:dyDescent="0.4">
      <c r="A1277">
        <f t="shared" si="176"/>
        <v>52</v>
      </c>
      <c r="B1277" t="str">
        <f t="shared" si="174"/>
        <v>Malawi</v>
      </c>
      <c r="C1277">
        <f t="shared" si="177"/>
        <v>2000</v>
      </c>
      <c r="D1277">
        <f t="shared" si="175"/>
        <v>0</v>
      </c>
    </row>
    <row r="1278" spans="1:4" x14ac:dyDescent="0.4">
      <c r="A1278">
        <f t="shared" si="176"/>
        <v>52</v>
      </c>
      <c r="B1278" t="str">
        <f t="shared" si="174"/>
        <v>Malawi</v>
      </c>
      <c r="C1278">
        <f t="shared" si="177"/>
        <v>2001</v>
      </c>
      <c r="D1278" t="str">
        <f t="shared" si="175"/>
        <v/>
      </c>
    </row>
    <row r="1279" spans="1:4" x14ac:dyDescent="0.4">
      <c r="A1279">
        <f t="shared" si="176"/>
        <v>52</v>
      </c>
      <c r="B1279" t="str">
        <f t="shared" si="174"/>
        <v>Malawi</v>
      </c>
      <c r="C1279">
        <f t="shared" si="177"/>
        <v>2002</v>
      </c>
      <c r="D1279" t="str">
        <f t="shared" si="175"/>
        <v/>
      </c>
    </row>
    <row r="1280" spans="1:4" x14ac:dyDescent="0.4">
      <c r="A1280">
        <f t="shared" si="176"/>
        <v>52</v>
      </c>
      <c r="B1280" t="str">
        <f t="shared" si="174"/>
        <v>Malawi</v>
      </c>
      <c r="C1280">
        <f t="shared" si="177"/>
        <v>2003</v>
      </c>
      <c r="D1280" t="str">
        <f t="shared" si="175"/>
        <v/>
      </c>
    </row>
    <row r="1281" spans="1:4" x14ac:dyDescent="0.4">
      <c r="A1281">
        <f t="shared" si="176"/>
        <v>52</v>
      </c>
      <c r="B1281" t="str">
        <f t="shared" si="174"/>
        <v>Malawi</v>
      </c>
      <c r="C1281">
        <f t="shared" si="177"/>
        <v>2004</v>
      </c>
      <c r="D1281" t="str">
        <f t="shared" si="175"/>
        <v/>
      </c>
    </row>
    <row r="1282" spans="1:4" x14ac:dyDescent="0.4">
      <c r="A1282">
        <f t="shared" si="176"/>
        <v>52</v>
      </c>
      <c r="B1282" t="str">
        <f t="shared" si="174"/>
        <v>Malawi</v>
      </c>
      <c r="C1282">
        <f t="shared" si="177"/>
        <v>2005</v>
      </c>
      <c r="D1282" t="str">
        <f t="shared" si="175"/>
        <v/>
      </c>
    </row>
    <row r="1283" spans="1:4" x14ac:dyDescent="0.4">
      <c r="A1283">
        <f t="shared" si="176"/>
        <v>52</v>
      </c>
      <c r="B1283" t="str">
        <f t="shared" ref="B1283:B1346" si="178">VLOOKUP(A1283,$H$3:$I$95,2,FALSE)</f>
        <v>Malawi</v>
      </c>
      <c r="C1283">
        <f t="shared" si="177"/>
        <v>2006</v>
      </c>
      <c r="D1283" t="str">
        <f t="shared" ref="D1283:D1346" si="179">VLOOKUP(C1283,$DI$3:$GX$27,MATCH(B1283,$DI$2:$GX$2,0),FALSE)</f>
        <v/>
      </c>
    </row>
    <row r="1284" spans="1:4" x14ac:dyDescent="0.4">
      <c r="A1284">
        <f t="shared" si="176"/>
        <v>52</v>
      </c>
      <c r="B1284" t="str">
        <f t="shared" si="178"/>
        <v>Malawi</v>
      </c>
      <c r="C1284">
        <f t="shared" si="177"/>
        <v>2007</v>
      </c>
      <c r="D1284" t="str">
        <f t="shared" si="179"/>
        <v/>
      </c>
    </row>
    <row r="1285" spans="1:4" x14ac:dyDescent="0.4">
      <c r="A1285">
        <f t="shared" si="176"/>
        <v>52</v>
      </c>
      <c r="B1285" t="str">
        <f t="shared" si="178"/>
        <v>Malawi</v>
      </c>
      <c r="C1285">
        <f t="shared" si="177"/>
        <v>2008</v>
      </c>
      <c r="D1285" t="str">
        <f t="shared" si="179"/>
        <v/>
      </c>
    </row>
    <row r="1286" spans="1:4" x14ac:dyDescent="0.4">
      <c r="A1286">
        <f t="shared" si="176"/>
        <v>52</v>
      </c>
      <c r="B1286" t="str">
        <f t="shared" si="178"/>
        <v>Malawi</v>
      </c>
      <c r="C1286">
        <f t="shared" si="177"/>
        <v>2009</v>
      </c>
      <c r="D1286" t="str">
        <f t="shared" si="179"/>
        <v/>
      </c>
    </row>
    <row r="1287" spans="1:4" x14ac:dyDescent="0.4">
      <c r="A1287">
        <f t="shared" si="176"/>
        <v>52</v>
      </c>
      <c r="B1287" t="str">
        <f t="shared" si="178"/>
        <v>Malawi</v>
      </c>
      <c r="C1287">
        <f t="shared" si="177"/>
        <v>2010</v>
      </c>
      <c r="D1287" t="str">
        <f t="shared" si="179"/>
        <v/>
      </c>
    </row>
    <row r="1288" spans="1:4" x14ac:dyDescent="0.4">
      <c r="A1288">
        <f t="shared" si="176"/>
        <v>52</v>
      </c>
      <c r="B1288" t="str">
        <f t="shared" si="178"/>
        <v>Malawi</v>
      </c>
      <c r="C1288">
        <f t="shared" si="177"/>
        <v>2011</v>
      </c>
      <c r="D1288" t="str">
        <f t="shared" si="179"/>
        <v/>
      </c>
    </row>
    <row r="1289" spans="1:4" x14ac:dyDescent="0.4">
      <c r="A1289">
        <f t="shared" si="176"/>
        <v>52</v>
      </c>
      <c r="B1289" t="str">
        <f t="shared" si="178"/>
        <v>Malawi</v>
      </c>
      <c r="C1289">
        <f t="shared" si="177"/>
        <v>2012</v>
      </c>
      <c r="D1289" t="str">
        <f t="shared" si="179"/>
        <v/>
      </c>
    </row>
    <row r="1290" spans="1:4" x14ac:dyDescent="0.4">
      <c r="A1290">
        <f t="shared" si="176"/>
        <v>52</v>
      </c>
      <c r="B1290" t="str">
        <f t="shared" si="178"/>
        <v>Malawi</v>
      </c>
      <c r="C1290">
        <f t="shared" si="177"/>
        <v>2013</v>
      </c>
      <c r="D1290" t="str">
        <f t="shared" si="179"/>
        <v/>
      </c>
    </row>
    <row r="1291" spans="1:4" x14ac:dyDescent="0.4">
      <c r="A1291">
        <f t="shared" si="176"/>
        <v>52</v>
      </c>
      <c r="B1291" t="str">
        <f t="shared" si="178"/>
        <v>Malawi</v>
      </c>
      <c r="C1291">
        <f t="shared" si="177"/>
        <v>2014</v>
      </c>
      <c r="D1291" t="str">
        <f t="shared" si="179"/>
        <v/>
      </c>
    </row>
    <row r="1292" spans="1:4" x14ac:dyDescent="0.4">
      <c r="A1292">
        <f t="shared" si="176"/>
        <v>52</v>
      </c>
      <c r="B1292" t="str">
        <f t="shared" si="178"/>
        <v>Malawi</v>
      </c>
      <c r="C1292">
        <f t="shared" si="177"/>
        <v>2015</v>
      </c>
      <c r="D1292" t="str">
        <f t="shared" si="179"/>
        <v/>
      </c>
    </row>
    <row r="1293" spans="1:4" x14ac:dyDescent="0.4">
      <c r="A1293">
        <f t="shared" si="176"/>
        <v>52</v>
      </c>
      <c r="B1293" t="str">
        <f t="shared" si="178"/>
        <v>Malawi</v>
      </c>
      <c r="C1293">
        <f t="shared" si="177"/>
        <v>2016</v>
      </c>
      <c r="D1293">
        <f t="shared" si="179"/>
        <v>0.18482557007446077</v>
      </c>
    </row>
    <row r="1294" spans="1:4" x14ac:dyDescent="0.4">
      <c r="A1294">
        <f t="shared" si="176"/>
        <v>52</v>
      </c>
      <c r="B1294" t="str">
        <f t="shared" si="178"/>
        <v>Malawi</v>
      </c>
      <c r="C1294">
        <f t="shared" si="177"/>
        <v>2017</v>
      </c>
      <c r="D1294">
        <f t="shared" si="179"/>
        <v>-9.0159047441463747E-2</v>
      </c>
    </row>
    <row r="1295" spans="1:4" x14ac:dyDescent="0.4">
      <c r="A1295">
        <f t="shared" si="176"/>
        <v>52</v>
      </c>
      <c r="B1295" t="str">
        <f t="shared" si="178"/>
        <v>Malawi</v>
      </c>
      <c r="C1295">
        <f t="shared" si="177"/>
        <v>2018</v>
      </c>
      <c r="D1295">
        <f t="shared" si="179"/>
        <v>0.12051552957480749</v>
      </c>
    </row>
    <row r="1296" spans="1:4" x14ac:dyDescent="0.4">
      <c r="A1296">
        <f t="shared" si="176"/>
        <v>52</v>
      </c>
      <c r="B1296" t="str">
        <f t="shared" si="178"/>
        <v>Malawi</v>
      </c>
      <c r="C1296">
        <f t="shared" si="177"/>
        <v>2019</v>
      </c>
      <c r="D1296">
        <f t="shared" si="179"/>
        <v>9.701069271931595E-2</v>
      </c>
    </row>
    <row r="1297" spans="1:4" x14ac:dyDescent="0.4">
      <c r="A1297">
        <f t="shared" si="176"/>
        <v>52</v>
      </c>
      <c r="B1297" t="str">
        <f t="shared" si="178"/>
        <v>Malawi</v>
      </c>
      <c r="C1297">
        <f t="shared" si="177"/>
        <v>2020</v>
      </c>
      <c r="D1297">
        <f t="shared" si="179"/>
        <v>0.26084723238893748</v>
      </c>
    </row>
    <row r="1298" spans="1:4" x14ac:dyDescent="0.4">
      <c r="A1298">
        <f t="shared" si="176"/>
        <v>52</v>
      </c>
      <c r="B1298" t="str">
        <f t="shared" si="178"/>
        <v>Malawi</v>
      </c>
      <c r="C1298">
        <f t="shared" si="177"/>
        <v>2021</v>
      </c>
      <c r="D1298">
        <f t="shared" si="179"/>
        <v>0.13561412505672843</v>
      </c>
    </row>
    <row r="1299" spans="1:4" x14ac:dyDescent="0.4">
      <c r="A1299">
        <f t="shared" si="176"/>
        <v>52</v>
      </c>
      <c r="B1299" t="str">
        <f t="shared" si="178"/>
        <v>Malawi</v>
      </c>
      <c r="C1299">
        <f t="shared" si="177"/>
        <v>2022</v>
      </c>
      <c r="D1299">
        <f t="shared" si="179"/>
        <v>1.9760700142046339E-2</v>
      </c>
    </row>
    <row r="1300" spans="1:4" x14ac:dyDescent="0.4">
      <c r="A1300">
        <f t="shared" si="176"/>
        <v>52</v>
      </c>
      <c r="B1300" t="str">
        <f t="shared" si="178"/>
        <v>Malawi</v>
      </c>
      <c r="C1300">
        <f t="shared" si="177"/>
        <v>2023</v>
      </c>
      <c r="D1300">
        <f t="shared" si="179"/>
        <v>0.32972044647435972</v>
      </c>
    </row>
    <row r="1301" spans="1:4" x14ac:dyDescent="0.4">
      <c r="A1301">
        <f t="shared" si="176"/>
        <v>52</v>
      </c>
      <c r="B1301" t="str">
        <f t="shared" si="178"/>
        <v>Malawi</v>
      </c>
      <c r="C1301">
        <f t="shared" si="177"/>
        <v>2024</v>
      </c>
      <c r="D1301">
        <f t="shared" si="179"/>
        <v>-1</v>
      </c>
    </row>
    <row r="1302" spans="1:4" x14ac:dyDescent="0.4">
      <c r="A1302">
        <f t="shared" si="176"/>
        <v>53</v>
      </c>
      <c r="B1302" t="str">
        <f t="shared" si="178"/>
        <v>Malaysia</v>
      </c>
      <c r="C1302">
        <f t="shared" si="177"/>
        <v>2000</v>
      </c>
      <c r="D1302">
        <f t="shared" si="179"/>
        <v>0</v>
      </c>
    </row>
    <row r="1303" spans="1:4" x14ac:dyDescent="0.4">
      <c r="A1303">
        <f t="shared" si="176"/>
        <v>53</v>
      </c>
      <c r="B1303" t="str">
        <f t="shared" si="178"/>
        <v>Malaysia</v>
      </c>
      <c r="C1303">
        <f t="shared" si="177"/>
        <v>2001</v>
      </c>
      <c r="D1303" t="str">
        <f t="shared" si="179"/>
        <v/>
      </c>
    </row>
    <row r="1304" spans="1:4" x14ac:dyDescent="0.4">
      <c r="A1304">
        <f t="shared" si="176"/>
        <v>53</v>
      </c>
      <c r="B1304" t="str">
        <f t="shared" si="178"/>
        <v>Malaysia</v>
      </c>
      <c r="C1304">
        <f t="shared" si="177"/>
        <v>2002</v>
      </c>
      <c r="D1304" t="str">
        <f t="shared" si="179"/>
        <v/>
      </c>
    </row>
    <row r="1305" spans="1:4" x14ac:dyDescent="0.4">
      <c r="A1305">
        <f t="shared" si="176"/>
        <v>53</v>
      </c>
      <c r="B1305" t="str">
        <f t="shared" si="178"/>
        <v>Malaysia</v>
      </c>
      <c r="C1305">
        <f t="shared" si="177"/>
        <v>2003</v>
      </c>
      <c r="D1305" t="str">
        <f t="shared" si="179"/>
        <v/>
      </c>
    </row>
    <row r="1306" spans="1:4" x14ac:dyDescent="0.4">
      <c r="A1306">
        <f t="shared" si="176"/>
        <v>53</v>
      </c>
      <c r="B1306" t="str">
        <f t="shared" si="178"/>
        <v>Malaysia</v>
      </c>
      <c r="C1306">
        <f t="shared" si="177"/>
        <v>2004</v>
      </c>
      <c r="D1306" t="str">
        <f t="shared" si="179"/>
        <v/>
      </c>
    </row>
    <row r="1307" spans="1:4" x14ac:dyDescent="0.4">
      <c r="A1307">
        <f t="shared" si="176"/>
        <v>53</v>
      </c>
      <c r="B1307" t="str">
        <f t="shared" si="178"/>
        <v>Malaysia</v>
      </c>
      <c r="C1307">
        <f t="shared" si="177"/>
        <v>2005</v>
      </c>
      <c r="D1307" t="str">
        <f t="shared" si="179"/>
        <v/>
      </c>
    </row>
    <row r="1308" spans="1:4" x14ac:dyDescent="0.4">
      <c r="A1308">
        <f t="shared" si="176"/>
        <v>53</v>
      </c>
      <c r="B1308" t="str">
        <f t="shared" si="178"/>
        <v>Malaysia</v>
      </c>
      <c r="C1308">
        <f t="shared" si="177"/>
        <v>2006</v>
      </c>
      <c r="D1308" t="str">
        <f t="shared" si="179"/>
        <v/>
      </c>
    </row>
    <row r="1309" spans="1:4" x14ac:dyDescent="0.4">
      <c r="A1309">
        <f t="shared" si="176"/>
        <v>53</v>
      </c>
      <c r="B1309" t="str">
        <f t="shared" si="178"/>
        <v>Malaysia</v>
      </c>
      <c r="C1309">
        <f t="shared" si="177"/>
        <v>2007</v>
      </c>
      <c r="D1309" t="str">
        <f t="shared" si="179"/>
        <v/>
      </c>
    </row>
    <row r="1310" spans="1:4" x14ac:dyDescent="0.4">
      <c r="A1310">
        <f t="shared" si="176"/>
        <v>53</v>
      </c>
      <c r="B1310" t="str">
        <f t="shared" si="178"/>
        <v>Malaysia</v>
      </c>
      <c r="C1310">
        <f t="shared" si="177"/>
        <v>2008</v>
      </c>
      <c r="D1310" t="str">
        <f t="shared" si="179"/>
        <v/>
      </c>
    </row>
    <row r="1311" spans="1:4" x14ac:dyDescent="0.4">
      <c r="A1311">
        <f t="shared" si="176"/>
        <v>53</v>
      </c>
      <c r="B1311" t="str">
        <f t="shared" si="178"/>
        <v>Malaysia</v>
      </c>
      <c r="C1311">
        <f t="shared" si="177"/>
        <v>2009</v>
      </c>
      <c r="D1311" t="str">
        <f t="shared" si="179"/>
        <v/>
      </c>
    </row>
    <row r="1312" spans="1:4" x14ac:dyDescent="0.4">
      <c r="A1312">
        <f t="shared" si="176"/>
        <v>53</v>
      </c>
      <c r="B1312" t="str">
        <f t="shared" si="178"/>
        <v>Malaysia</v>
      </c>
      <c r="C1312">
        <f t="shared" si="177"/>
        <v>2010</v>
      </c>
      <c r="D1312" t="str">
        <f t="shared" si="179"/>
        <v/>
      </c>
    </row>
    <row r="1313" spans="1:4" x14ac:dyDescent="0.4">
      <c r="A1313">
        <f t="shared" si="176"/>
        <v>53</v>
      </c>
      <c r="B1313" t="str">
        <f t="shared" si="178"/>
        <v>Malaysia</v>
      </c>
      <c r="C1313">
        <f t="shared" si="177"/>
        <v>2011</v>
      </c>
      <c r="D1313" t="str">
        <f t="shared" si="179"/>
        <v/>
      </c>
    </row>
    <row r="1314" spans="1:4" x14ac:dyDescent="0.4">
      <c r="A1314">
        <f t="shared" si="176"/>
        <v>53</v>
      </c>
      <c r="B1314" t="str">
        <f t="shared" si="178"/>
        <v>Malaysia</v>
      </c>
      <c r="C1314">
        <f t="shared" si="177"/>
        <v>2012</v>
      </c>
      <c r="D1314" t="str">
        <f t="shared" si="179"/>
        <v/>
      </c>
    </row>
    <row r="1315" spans="1:4" x14ac:dyDescent="0.4">
      <c r="A1315">
        <f t="shared" si="176"/>
        <v>53</v>
      </c>
      <c r="B1315" t="str">
        <f t="shared" si="178"/>
        <v>Malaysia</v>
      </c>
      <c r="C1315">
        <f t="shared" si="177"/>
        <v>2013</v>
      </c>
      <c r="D1315" t="str">
        <f t="shared" si="179"/>
        <v/>
      </c>
    </row>
    <row r="1316" spans="1:4" x14ac:dyDescent="0.4">
      <c r="A1316">
        <f t="shared" si="176"/>
        <v>53</v>
      </c>
      <c r="B1316" t="str">
        <f t="shared" si="178"/>
        <v>Malaysia</v>
      </c>
      <c r="C1316">
        <f t="shared" si="177"/>
        <v>2014</v>
      </c>
      <c r="D1316" t="str">
        <f t="shared" si="179"/>
        <v/>
      </c>
    </row>
    <row r="1317" spans="1:4" x14ac:dyDescent="0.4">
      <c r="A1317">
        <f t="shared" si="176"/>
        <v>53</v>
      </c>
      <c r="B1317" t="str">
        <f t="shared" si="178"/>
        <v>Malaysia</v>
      </c>
      <c r="C1317">
        <f t="shared" si="177"/>
        <v>2015</v>
      </c>
      <c r="D1317" t="str">
        <f t="shared" si="179"/>
        <v/>
      </c>
    </row>
    <row r="1318" spans="1:4" x14ac:dyDescent="0.4">
      <c r="A1318">
        <f t="shared" si="176"/>
        <v>53</v>
      </c>
      <c r="B1318" t="str">
        <f t="shared" si="178"/>
        <v>Malaysia</v>
      </c>
      <c r="C1318">
        <f t="shared" si="177"/>
        <v>2016</v>
      </c>
      <c r="D1318" t="str">
        <f t="shared" si="179"/>
        <v/>
      </c>
    </row>
    <row r="1319" spans="1:4" x14ac:dyDescent="0.4">
      <c r="A1319">
        <f t="shared" si="176"/>
        <v>53</v>
      </c>
      <c r="B1319" t="str">
        <f t="shared" si="178"/>
        <v>Malaysia</v>
      </c>
      <c r="C1319">
        <f t="shared" si="177"/>
        <v>2017</v>
      </c>
      <c r="D1319" t="str">
        <f t="shared" si="179"/>
        <v/>
      </c>
    </row>
    <row r="1320" spans="1:4" x14ac:dyDescent="0.4">
      <c r="A1320">
        <f t="shared" si="176"/>
        <v>53</v>
      </c>
      <c r="B1320" t="str">
        <f t="shared" si="178"/>
        <v>Malaysia</v>
      </c>
      <c r="C1320">
        <f t="shared" si="177"/>
        <v>2018</v>
      </c>
      <c r="D1320" t="str">
        <f t="shared" si="179"/>
        <v/>
      </c>
    </row>
    <row r="1321" spans="1:4" x14ac:dyDescent="0.4">
      <c r="A1321">
        <f t="shared" si="176"/>
        <v>53</v>
      </c>
      <c r="B1321" t="str">
        <f t="shared" si="178"/>
        <v>Malaysia</v>
      </c>
      <c r="C1321">
        <f t="shared" si="177"/>
        <v>2019</v>
      </c>
      <c r="D1321" t="str">
        <f t="shared" si="179"/>
        <v/>
      </c>
    </row>
    <row r="1322" spans="1:4" x14ac:dyDescent="0.4">
      <c r="A1322">
        <f t="shared" si="176"/>
        <v>53</v>
      </c>
      <c r="B1322" t="str">
        <f t="shared" si="178"/>
        <v>Malaysia</v>
      </c>
      <c r="C1322">
        <f t="shared" si="177"/>
        <v>2020</v>
      </c>
      <c r="D1322" t="str">
        <f t="shared" si="179"/>
        <v/>
      </c>
    </row>
    <row r="1323" spans="1:4" x14ac:dyDescent="0.4">
      <c r="A1323">
        <f t="shared" si="176"/>
        <v>53</v>
      </c>
      <c r="B1323" t="str">
        <f t="shared" si="178"/>
        <v>Malaysia</v>
      </c>
      <c r="C1323">
        <f t="shared" si="177"/>
        <v>2021</v>
      </c>
      <c r="D1323" t="str">
        <f t="shared" si="179"/>
        <v/>
      </c>
    </row>
    <row r="1324" spans="1:4" x14ac:dyDescent="0.4">
      <c r="A1324">
        <f t="shared" si="176"/>
        <v>53</v>
      </c>
      <c r="B1324" t="str">
        <f t="shared" si="178"/>
        <v>Malaysia</v>
      </c>
      <c r="C1324">
        <f t="shared" si="177"/>
        <v>2022</v>
      </c>
      <c r="D1324" t="str">
        <f t="shared" si="179"/>
        <v/>
      </c>
    </row>
    <row r="1325" spans="1:4" x14ac:dyDescent="0.4">
      <c r="A1325">
        <f t="shared" si="176"/>
        <v>53</v>
      </c>
      <c r="B1325" t="str">
        <f t="shared" si="178"/>
        <v>Malaysia</v>
      </c>
      <c r="C1325">
        <f t="shared" si="177"/>
        <v>2023</v>
      </c>
      <c r="D1325">
        <f t="shared" si="179"/>
        <v>7.4455984834325584E-2</v>
      </c>
    </row>
    <row r="1326" spans="1:4" x14ac:dyDescent="0.4">
      <c r="A1326">
        <f t="shared" si="176"/>
        <v>53</v>
      </c>
      <c r="B1326" t="str">
        <f t="shared" si="178"/>
        <v>Malaysia</v>
      </c>
      <c r="C1326">
        <f t="shared" si="177"/>
        <v>2024</v>
      </c>
      <c r="D1326">
        <f t="shared" si="179"/>
        <v>-1</v>
      </c>
    </row>
    <row r="1327" spans="1:4" x14ac:dyDescent="0.4">
      <c r="A1327">
        <f t="shared" si="176"/>
        <v>54</v>
      </c>
      <c r="B1327" t="str">
        <f t="shared" si="178"/>
        <v>Maldives</v>
      </c>
      <c r="C1327">
        <f t="shared" si="177"/>
        <v>2000</v>
      </c>
      <c r="D1327">
        <f t="shared" si="179"/>
        <v>0</v>
      </c>
    </row>
    <row r="1328" spans="1:4" x14ac:dyDescent="0.4">
      <c r="A1328">
        <f t="shared" si="176"/>
        <v>54</v>
      </c>
      <c r="B1328" t="str">
        <f t="shared" si="178"/>
        <v>Maldives</v>
      </c>
      <c r="C1328">
        <f t="shared" si="177"/>
        <v>2001</v>
      </c>
      <c r="D1328" t="str">
        <f t="shared" si="179"/>
        <v/>
      </c>
    </row>
    <row r="1329" spans="1:4" x14ac:dyDescent="0.4">
      <c r="A1329">
        <f t="shared" si="176"/>
        <v>54</v>
      </c>
      <c r="B1329" t="str">
        <f t="shared" si="178"/>
        <v>Maldives</v>
      </c>
      <c r="C1329">
        <f t="shared" si="177"/>
        <v>2002</v>
      </c>
      <c r="D1329" t="str">
        <f t="shared" si="179"/>
        <v/>
      </c>
    </row>
    <row r="1330" spans="1:4" x14ac:dyDescent="0.4">
      <c r="A1330">
        <f t="shared" ref="A1330:A1393" si="180">A1305+1</f>
        <v>54</v>
      </c>
      <c r="B1330" t="str">
        <f t="shared" si="178"/>
        <v>Maldives</v>
      </c>
      <c r="C1330">
        <f t="shared" ref="C1330:C1393" si="181">C1305</f>
        <v>2003</v>
      </c>
      <c r="D1330" t="str">
        <f t="shared" si="179"/>
        <v/>
      </c>
    </row>
    <row r="1331" spans="1:4" x14ac:dyDescent="0.4">
      <c r="A1331">
        <f t="shared" si="180"/>
        <v>54</v>
      </c>
      <c r="B1331" t="str">
        <f t="shared" si="178"/>
        <v>Maldives</v>
      </c>
      <c r="C1331">
        <f t="shared" si="181"/>
        <v>2004</v>
      </c>
      <c r="D1331" t="str">
        <f t="shared" si="179"/>
        <v/>
      </c>
    </row>
    <row r="1332" spans="1:4" x14ac:dyDescent="0.4">
      <c r="A1332">
        <f t="shared" si="180"/>
        <v>54</v>
      </c>
      <c r="B1332" t="str">
        <f t="shared" si="178"/>
        <v>Maldives</v>
      </c>
      <c r="C1332">
        <f t="shared" si="181"/>
        <v>2005</v>
      </c>
      <c r="D1332" t="str">
        <f t="shared" si="179"/>
        <v/>
      </c>
    </row>
    <row r="1333" spans="1:4" x14ac:dyDescent="0.4">
      <c r="A1333">
        <f t="shared" si="180"/>
        <v>54</v>
      </c>
      <c r="B1333" t="str">
        <f t="shared" si="178"/>
        <v>Maldives</v>
      </c>
      <c r="C1333">
        <f t="shared" si="181"/>
        <v>2006</v>
      </c>
      <c r="D1333" t="str">
        <f t="shared" si="179"/>
        <v/>
      </c>
    </row>
    <row r="1334" spans="1:4" x14ac:dyDescent="0.4">
      <c r="A1334">
        <f t="shared" si="180"/>
        <v>54</v>
      </c>
      <c r="B1334" t="str">
        <f t="shared" si="178"/>
        <v>Maldives</v>
      </c>
      <c r="C1334">
        <f t="shared" si="181"/>
        <v>2007</v>
      </c>
      <c r="D1334" t="str">
        <f t="shared" si="179"/>
        <v/>
      </c>
    </row>
    <row r="1335" spans="1:4" x14ac:dyDescent="0.4">
      <c r="A1335">
        <f t="shared" si="180"/>
        <v>54</v>
      </c>
      <c r="B1335" t="str">
        <f t="shared" si="178"/>
        <v>Maldives</v>
      </c>
      <c r="C1335">
        <f t="shared" si="181"/>
        <v>2008</v>
      </c>
      <c r="D1335" t="str">
        <f t="shared" si="179"/>
        <v/>
      </c>
    </row>
    <row r="1336" spans="1:4" x14ac:dyDescent="0.4">
      <c r="A1336">
        <f t="shared" si="180"/>
        <v>54</v>
      </c>
      <c r="B1336" t="str">
        <f t="shared" si="178"/>
        <v>Maldives</v>
      </c>
      <c r="C1336">
        <f t="shared" si="181"/>
        <v>2009</v>
      </c>
      <c r="D1336" t="str">
        <f t="shared" si="179"/>
        <v/>
      </c>
    </row>
    <row r="1337" spans="1:4" x14ac:dyDescent="0.4">
      <c r="A1337">
        <f t="shared" si="180"/>
        <v>54</v>
      </c>
      <c r="B1337" t="str">
        <f t="shared" si="178"/>
        <v>Maldives</v>
      </c>
      <c r="C1337">
        <f t="shared" si="181"/>
        <v>2010</v>
      </c>
      <c r="D1337" t="str">
        <f t="shared" si="179"/>
        <v/>
      </c>
    </row>
    <row r="1338" spans="1:4" x14ac:dyDescent="0.4">
      <c r="A1338">
        <f t="shared" si="180"/>
        <v>54</v>
      </c>
      <c r="B1338" t="str">
        <f t="shared" si="178"/>
        <v>Maldives</v>
      </c>
      <c r="C1338">
        <f t="shared" si="181"/>
        <v>2011</v>
      </c>
      <c r="D1338" t="str">
        <f t="shared" si="179"/>
        <v/>
      </c>
    </row>
    <row r="1339" spans="1:4" x14ac:dyDescent="0.4">
      <c r="A1339">
        <f t="shared" si="180"/>
        <v>54</v>
      </c>
      <c r="B1339" t="str">
        <f t="shared" si="178"/>
        <v>Maldives</v>
      </c>
      <c r="C1339">
        <f t="shared" si="181"/>
        <v>2012</v>
      </c>
      <c r="D1339" t="str">
        <f t="shared" si="179"/>
        <v/>
      </c>
    </row>
    <row r="1340" spans="1:4" x14ac:dyDescent="0.4">
      <c r="A1340">
        <f t="shared" si="180"/>
        <v>54</v>
      </c>
      <c r="B1340" t="str">
        <f t="shared" si="178"/>
        <v>Maldives</v>
      </c>
      <c r="C1340">
        <f t="shared" si="181"/>
        <v>2013</v>
      </c>
      <c r="D1340">
        <f t="shared" si="179"/>
        <v>3.6252399725068534</v>
      </c>
    </row>
    <row r="1341" spans="1:4" x14ac:dyDescent="0.4">
      <c r="A1341">
        <f t="shared" si="180"/>
        <v>54</v>
      </c>
      <c r="B1341" t="str">
        <f t="shared" si="178"/>
        <v>Maldives</v>
      </c>
      <c r="C1341">
        <f t="shared" si="181"/>
        <v>2014</v>
      </c>
      <c r="D1341">
        <f t="shared" si="179"/>
        <v>-0.19884054802382434</v>
      </c>
    </row>
    <row r="1342" spans="1:4" x14ac:dyDescent="0.4">
      <c r="A1342">
        <f t="shared" si="180"/>
        <v>54</v>
      </c>
      <c r="B1342" t="str">
        <f t="shared" si="178"/>
        <v>Maldives</v>
      </c>
      <c r="C1342">
        <f t="shared" si="181"/>
        <v>2015</v>
      </c>
      <c r="D1342">
        <f t="shared" si="179"/>
        <v>4.7660317500927425</v>
      </c>
    </row>
    <row r="1343" spans="1:4" x14ac:dyDescent="0.4">
      <c r="A1343">
        <f t="shared" si="180"/>
        <v>54</v>
      </c>
      <c r="B1343" t="str">
        <f t="shared" si="178"/>
        <v>Maldives</v>
      </c>
      <c r="C1343">
        <f t="shared" si="181"/>
        <v>2016</v>
      </c>
      <c r="D1343">
        <f t="shared" si="179"/>
        <v>0.31241144349688366</v>
      </c>
    </row>
    <row r="1344" spans="1:4" x14ac:dyDescent="0.4">
      <c r="A1344">
        <f t="shared" si="180"/>
        <v>54</v>
      </c>
      <c r="B1344" t="str">
        <f t="shared" si="178"/>
        <v>Maldives</v>
      </c>
      <c r="C1344">
        <f t="shared" si="181"/>
        <v>2017</v>
      </c>
      <c r="D1344">
        <f t="shared" si="179"/>
        <v>0.35902226882789523</v>
      </c>
    </row>
    <row r="1345" spans="1:4" x14ac:dyDescent="0.4">
      <c r="A1345">
        <f t="shared" si="180"/>
        <v>54</v>
      </c>
      <c r="B1345" t="str">
        <f t="shared" si="178"/>
        <v>Maldives</v>
      </c>
      <c r="C1345">
        <f t="shared" si="181"/>
        <v>2018</v>
      </c>
      <c r="D1345">
        <f t="shared" si="179"/>
        <v>0.22568248746039088</v>
      </c>
    </row>
    <row r="1346" spans="1:4" x14ac:dyDescent="0.4">
      <c r="A1346">
        <f t="shared" si="180"/>
        <v>54</v>
      </c>
      <c r="B1346" t="str">
        <f t="shared" si="178"/>
        <v>Maldives</v>
      </c>
      <c r="C1346">
        <f t="shared" si="181"/>
        <v>2019</v>
      </c>
      <c r="D1346">
        <f t="shared" si="179"/>
        <v>8.000466143456153E-2</v>
      </c>
    </row>
    <row r="1347" spans="1:4" x14ac:dyDescent="0.4">
      <c r="A1347">
        <f t="shared" si="180"/>
        <v>54</v>
      </c>
      <c r="B1347" t="str">
        <f t="shared" ref="B1347:B1410" si="182">VLOOKUP(A1347,$H$3:$I$95,2,FALSE)</f>
        <v>Maldives</v>
      </c>
      <c r="C1347">
        <f t="shared" si="181"/>
        <v>2020</v>
      </c>
      <c r="D1347">
        <f t="shared" ref="D1347:D1410" si="183">VLOOKUP(C1347,$DI$3:$GX$27,MATCH(B1347,$DI$2:$GX$2,0),FALSE)</f>
        <v>8.1687197491510988E-2</v>
      </c>
    </row>
    <row r="1348" spans="1:4" x14ac:dyDescent="0.4">
      <c r="A1348">
        <f t="shared" si="180"/>
        <v>54</v>
      </c>
      <c r="B1348" t="str">
        <f t="shared" si="182"/>
        <v>Maldives</v>
      </c>
      <c r="C1348">
        <f t="shared" si="181"/>
        <v>2021</v>
      </c>
      <c r="D1348">
        <f t="shared" si="183"/>
        <v>2.0647289111273226E-2</v>
      </c>
    </row>
    <row r="1349" spans="1:4" x14ac:dyDescent="0.4">
      <c r="A1349">
        <f t="shared" si="180"/>
        <v>54</v>
      </c>
      <c r="B1349" t="str">
        <f t="shared" si="182"/>
        <v>Maldives</v>
      </c>
      <c r="C1349">
        <f t="shared" si="181"/>
        <v>2022</v>
      </c>
      <c r="D1349">
        <f t="shared" si="183"/>
        <v>3.3128261723764929E-3</v>
      </c>
    </row>
    <row r="1350" spans="1:4" x14ac:dyDescent="0.4">
      <c r="A1350">
        <f t="shared" si="180"/>
        <v>54</v>
      </c>
      <c r="B1350" t="str">
        <f t="shared" si="182"/>
        <v>Maldives</v>
      </c>
      <c r="C1350">
        <f t="shared" si="181"/>
        <v>2023</v>
      </c>
      <c r="D1350">
        <f t="shared" si="183"/>
        <v>6.3231698799534719E-2</v>
      </c>
    </row>
    <row r="1351" spans="1:4" x14ac:dyDescent="0.4">
      <c r="A1351">
        <f t="shared" si="180"/>
        <v>54</v>
      </c>
      <c r="B1351" t="str">
        <f t="shared" si="182"/>
        <v>Maldives</v>
      </c>
      <c r="C1351">
        <f t="shared" si="181"/>
        <v>2024</v>
      </c>
      <c r="D1351">
        <f t="shared" si="183"/>
        <v>4.2948837371347359E-2</v>
      </c>
    </row>
    <row r="1352" spans="1:4" x14ac:dyDescent="0.4">
      <c r="A1352">
        <f t="shared" si="180"/>
        <v>55</v>
      </c>
      <c r="B1352" t="str">
        <f t="shared" si="182"/>
        <v>Mauritius</v>
      </c>
      <c r="C1352">
        <f t="shared" si="181"/>
        <v>2000</v>
      </c>
      <c r="D1352">
        <f t="shared" si="183"/>
        <v>0</v>
      </c>
    </row>
    <row r="1353" spans="1:4" x14ac:dyDescent="0.4">
      <c r="A1353">
        <f t="shared" si="180"/>
        <v>55</v>
      </c>
      <c r="B1353" t="str">
        <f t="shared" si="182"/>
        <v>Mauritius</v>
      </c>
      <c r="C1353">
        <f t="shared" si="181"/>
        <v>2001</v>
      </c>
      <c r="D1353" t="str">
        <f t="shared" si="183"/>
        <v/>
      </c>
    </row>
    <row r="1354" spans="1:4" x14ac:dyDescent="0.4">
      <c r="A1354">
        <f t="shared" si="180"/>
        <v>55</v>
      </c>
      <c r="B1354" t="str">
        <f t="shared" si="182"/>
        <v>Mauritius</v>
      </c>
      <c r="C1354">
        <f t="shared" si="181"/>
        <v>2002</v>
      </c>
      <c r="D1354" t="str">
        <f t="shared" si="183"/>
        <v/>
      </c>
    </row>
    <row r="1355" spans="1:4" x14ac:dyDescent="0.4">
      <c r="A1355">
        <f t="shared" si="180"/>
        <v>55</v>
      </c>
      <c r="B1355" t="str">
        <f t="shared" si="182"/>
        <v>Mauritius</v>
      </c>
      <c r="C1355">
        <f t="shared" si="181"/>
        <v>2003</v>
      </c>
      <c r="D1355" t="str">
        <f t="shared" si="183"/>
        <v/>
      </c>
    </row>
    <row r="1356" spans="1:4" x14ac:dyDescent="0.4">
      <c r="A1356">
        <f t="shared" si="180"/>
        <v>55</v>
      </c>
      <c r="B1356" t="str">
        <f t="shared" si="182"/>
        <v>Mauritius</v>
      </c>
      <c r="C1356">
        <f t="shared" si="181"/>
        <v>2004</v>
      </c>
      <c r="D1356" t="str">
        <f t="shared" si="183"/>
        <v/>
      </c>
    </row>
    <row r="1357" spans="1:4" x14ac:dyDescent="0.4">
      <c r="A1357">
        <f t="shared" si="180"/>
        <v>55</v>
      </c>
      <c r="B1357" t="str">
        <f t="shared" si="182"/>
        <v>Mauritius</v>
      </c>
      <c r="C1357">
        <f t="shared" si="181"/>
        <v>2005</v>
      </c>
      <c r="D1357" t="str">
        <f t="shared" si="183"/>
        <v/>
      </c>
    </row>
    <row r="1358" spans="1:4" x14ac:dyDescent="0.4">
      <c r="A1358">
        <f t="shared" si="180"/>
        <v>55</v>
      </c>
      <c r="B1358" t="str">
        <f t="shared" si="182"/>
        <v>Mauritius</v>
      </c>
      <c r="C1358">
        <f t="shared" si="181"/>
        <v>2006</v>
      </c>
      <c r="D1358" t="str">
        <f t="shared" si="183"/>
        <v/>
      </c>
    </row>
    <row r="1359" spans="1:4" x14ac:dyDescent="0.4">
      <c r="A1359">
        <f t="shared" si="180"/>
        <v>55</v>
      </c>
      <c r="B1359" t="str">
        <f t="shared" si="182"/>
        <v>Mauritius</v>
      </c>
      <c r="C1359">
        <f t="shared" si="181"/>
        <v>2007</v>
      </c>
      <c r="D1359" t="str">
        <f t="shared" si="183"/>
        <v/>
      </c>
    </row>
    <row r="1360" spans="1:4" x14ac:dyDescent="0.4">
      <c r="A1360">
        <f t="shared" si="180"/>
        <v>55</v>
      </c>
      <c r="B1360" t="str">
        <f t="shared" si="182"/>
        <v>Mauritius</v>
      </c>
      <c r="C1360">
        <f t="shared" si="181"/>
        <v>2008</v>
      </c>
      <c r="D1360" t="str">
        <f t="shared" si="183"/>
        <v/>
      </c>
    </row>
    <row r="1361" spans="1:4" x14ac:dyDescent="0.4">
      <c r="A1361">
        <f t="shared" si="180"/>
        <v>55</v>
      </c>
      <c r="B1361" t="str">
        <f t="shared" si="182"/>
        <v>Mauritius</v>
      </c>
      <c r="C1361">
        <f t="shared" si="181"/>
        <v>2009</v>
      </c>
      <c r="D1361" t="str">
        <f t="shared" si="183"/>
        <v/>
      </c>
    </row>
    <row r="1362" spans="1:4" x14ac:dyDescent="0.4">
      <c r="A1362">
        <f t="shared" si="180"/>
        <v>55</v>
      </c>
      <c r="B1362" t="str">
        <f t="shared" si="182"/>
        <v>Mauritius</v>
      </c>
      <c r="C1362">
        <f t="shared" si="181"/>
        <v>2010</v>
      </c>
      <c r="D1362">
        <f t="shared" si="183"/>
        <v>0.16280831615446933</v>
      </c>
    </row>
    <row r="1363" spans="1:4" x14ac:dyDescent="0.4">
      <c r="A1363">
        <f t="shared" si="180"/>
        <v>55</v>
      </c>
      <c r="B1363" t="str">
        <f t="shared" si="182"/>
        <v>Mauritius</v>
      </c>
      <c r="C1363">
        <f t="shared" si="181"/>
        <v>2011</v>
      </c>
      <c r="D1363">
        <f t="shared" si="183"/>
        <v>0.1438970170777738</v>
      </c>
    </row>
    <row r="1364" spans="1:4" x14ac:dyDescent="0.4">
      <c r="A1364">
        <f t="shared" si="180"/>
        <v>55</v>
      </c>
      <c r="B1364" t="str">
        <f t="shared" si="182"/>
        <v>Mauritius</v>
      </c>
      <c r="C1364">
        <f t="shared" si="181"/>
        <v>2012</v>
      </c>
      <c r="D1364">
        <f t="shared" si="183"/>
        <v>0.34132449744994076</v>
      </c>
    </row>
    <row r="1365" spans="1:4" x14ac:dyDescent="0.4">
      <c r="A1365">
        <f t="shared" si="180"/>
        <v>55</v>
      </c>
      <c r="B1365" t="str">
        <f t="shared" si="182"/>
        <v>Mauritius</v>
      </c>
      <c r="C1365">
        <f t="shared" si="181"/>
        <v>2013</v>
      </c>
      <c r="D1365">
        <f t="shared" si="183"/>
        <v>0.13739536560519872</v>
      </c>
    </row>
    <row r="1366" spans="1:4" x14ac:dyDescent="0.4">
      <c r="A1366">
        <f t="shared" si="180"/>
        <v>55</v>
      </c>
      <c r="B1366" t="str">
        <f t="shared" si="182"/>
        <v>Mauritius</v>
      </c>
      <c r="C1366">
        <f t="shared" si="181"/>
        <v>2014</v>
      </c>
      <c r="D1366">
        <f t="shared" si="183"/>
        <v>-0.21410889104874387</v>
      </c>
    </row>
    <row r="1367" spans="1:4" x14ac:dyDescent="0.4">
      <c r="A1367">
        <f t="shared" si="180"/>
        <v>55</v>
      </c>
      <c r="B1367" t="str">
        <f t="shared" si="182"/>
        <v>Mauritius</v>
      </c>
      <c r="C1367">
        <f t="shared" si="181"/>
        <v>2015</v>
      </c>
      <c r="D1367">
        <f t="shared" si="183"/>
        <v>0.44365067806448333</v>
      </c>
    </row>
    <row r="1368" spans="1:4" x14ac:dyDescent="0.4">
      <c r="A1368">
        <f t="shared" si="180"/>
        <v>55</v>
      </c>
      <c r="B1368" t="str">
        <f t="shared" si="182"/>
        <v>Mauritius</v>
      </c>
      <c r="C1368">
        <f t="shared" si="181"/>
        <v>2016</v>
      </c>
      <c r="D1368">
        <f t="shared" si="183"/>
        <v>3.66536684760006E-2</v>
      </c>
    </row>
    <row r="1369" spans="1:4" x14ac:dyDescent="0.4">
      <c r="A1369">
        <f t="shared" si="180"/>
        <v>55</v>
      </c>
      <c r="B1369" t="str">
        <f t="shared" si="182"/>
        <v>Mauritius</v>
      </c>
      <c r="C1369">
        <f t="shared" si="181"/>
        <v>2017</v>
      </c>
      <c r="D1369">
        <f t="shared" si="183"/>
        <v>0.14962316609047588</v>
      </c>
    </row>
    <row r="1370" spans="1:4" x14ac:dyDescent="0.4">
      <c r="A1370">
        <f t="shared" si="180"/>
        <v>55</v>
      </c>
      <c r="B1370" t="str">
        <f t="shared" si="182"/>
        <v>Mauritius</v>
      </c>
      <c r="C1370">
        <f t="shared" si="181"/>
        <v>2018</v>
      </c>
      <c r="D1370">
        <f t="shared" si="183"/>
        <v>7.3676863827403016E-2</v>
      </c>
    </row>
    <row r="1371" spans="1:4" x14ac:dyDescent="0.4">
      <c r="A1371">
        <f t="shared" si="180"/>
        <v>55</v>
      </c>
      <c r="B1371" t="str">
        <f t="shared" si="182"/>
        <v>Mauritius</v>
      </c>
      <c r="C1371">
        <f t="shared" si="181"/>
        <v>2019</v>
      </c>
      <c r="D1371">
        <f t="shared" si="183"/>
        <v>5.8101660009289846E-2</v>
      </c>
    </row>
    <row r="1372" spans="1:4" x14ac:dyDescent="0.4">
      <c r="A1372">
        <f t="shared" si="180"/>
        <v>55</v>
      </c>
      <c r="B1372" t="str">
        <f t="shared" si="182"/>
        <v>Mauritius</v>
      </c>
      <c r="C1372">
        <f t="shared" si="181"/>
        <v>2020</v>
      </c>
      <c r="D1372">
        <f t="shared" si="183"/>
        <v>8.3104817053723412E-2</v>
      </c>
    </row>
    <row r="1373" spans="1:4" x14ac:dyDescent="0.4">
      <c r="A1373">
        <f t="shared" si="180"/>
        <v>55</v>
      </c>
      <c r="B1373" t="str">
        <f t="shared" si="182"/>
        <v>Mauritius</v>
      </c>
      <c r="C1373">
        <f t="shared" si="181"/>
        <v>2021</v>
      </c>
      <c r="D1373">
        <f t="shared" si="183"/>
        <v>7.9979247873024351E-2</v>
      </c>
    </row>
    <row r="1374" spans="1:4" x14ac:dyDescent="0.4">
      <c r="A1374">
        <f t="shared" si="180"/>
        <v>55</v>
      </c>
      <c r="B1374" t="str">
        <f t="shared" si="182"/>
        <v>Mauritius</v>
      </c>
      <c r="C1374">
        <f t="shared" si="181"/>
        <v>2022</v>
      </c>
      <c r="D1374">
        <f t="shared" si="183"/>
        <v>0.17748556421848938</v>
      </c>
    </row>
    <row r="1375" spans="1:4" x14ac:dyDescent="0.4">
      <c r="A1375">
        <f t="shared" si="180"/>
        <v>55</v>
      </c>
      <c r="B1375" t="str">
        <f t="shared" si="182"/>
        <v>Mauritius</v>
      </c>
      <c r="C1375">
        <f t="shared" si="181"/>
        <v>2023</v>
      </c>
      <c r="D1375">
        <f t="shared" si="183"/>
        <v>0.10512912190180668</v>
      </c>
    </row>
    <row r="1376" spans="1:4" x14ac:dyDescent="0.4">
      <c r="A1376">
        <f t="shared" si="180"/>
        <v>55</v>
      </c>
      <c r="B1376" t="str">
        <f t="shared" si="182"/>
        <v>Mauritius</v>
      </c>
      <c r="C1376">
        <f t="shared" si="181"/>
        <v>2024</v>
      </c>
      <c r="D1376">
        <f t="shared" si="183"/>
        <v>-1</v>
      </c>
    </row>
    <row r="1377" spans="1:4" x14ac:dyDescent="0.4">
      <c r="A1377">
        <f t="shared" si="180"/>
        <v>56</v>
      </c>
      <c r="B1377" t="str">
        <f t="shared" si="182"/>
        <v>Mexico</v>
      </c>
      <c r="C1377">
        <f t="shared" si="181"/>
        <v>2000</v>
      </c>
      <c r="D1377">
        <f t="shared" si="183"/>
        <v>0</v>
      </c>
    </row>
    <row r="1378" spans="1:4" x14ac:dyDescent="0.4">
      <c r="A1378">
        <f t="shared" si="180"/>
        <v>56</v>
      </c>
      <c r="B1378" t="str">
        <f t="shared" si="182"/>
        <v>Mexico</v>
      </c>
      <c r="C1378">
        <f t="shared" si="181"/>
        <v>2001</v>
      </c>
      <c r="D1378" t="str">
        <f t="shared" si="183"/>
        <v/>
      </c>
    </row>
    <row r="1379" spans="1:4" x14ac:dyDescent="0.4">
      <c r="A1379">
        <f t="shared" si="180"/>
        <v>56</v>
      </c>
      <c r="B1379" t="str">
        <f t="shared" si="182"/>
        <v>Mexico</v>
      </c>
      <c r="C1379">
        <f t="shared" si="181"/>
        <v>2002</v>
      </c>
      <c r="D1379" t="str">
        <f t="shared" si="183"/>
        <v/>
      </c>
    </row>
    <row r="1380" spans="1:4" x14ac:dyDescent="0.4">
      <c r="A1380">
        <f t="shared" si="180"/>
        <v>56</v>
      </c>
      <c r="B1380" t="str">
        <f t="shared" si="182"/>
        <v>Mexico</v>
      </c>
      <c r="C1380">
        <f t="shared" si="181"/>
        <v>2003</v>
      </c>
      <c r="D1380" t="str">
        <f t="shared" si="183"/>
        <v/>
      </c>
    </row>
    <row r="1381" spans="1:4" x14ac:dyDescent="0.4">
      <c r="A1381">
        <f t="shared" si="180"/>
        <v>56</v>
      </c>
      <c r="B1381" t="str">
        <f t="shared" si="182"/>
        <v>Mexico</v>
      </c>
      <c r="C1381">
        <f t="shared" si="181"/>
        <v>2004</v>
      </c>
      <c r="D1381" t="str">
        <f t="shared" si="183"/>
        <v/>
      </c>
    </row>
    <row r="1382" spans="1:4" x14ac:dyDescent="0.4">
      <c r="A1382">
        <f t="shared" si="180"/>
        <v>56</v>
      </c>
      <c r="B1382" t="str">
        <f t="shared" si="182"/>
        <v>Mexico</v>
      </c>
      <c r="C1382">
        <f t="shared" si="181"/>
        <v>2005</v>
      </c>
      <c r="D1382" t="str">
        <f t="shared" si="183"/>
        <v/>
      </c>
    </row>
    <row r="1383" spans="1:4" x14ac:dyDescent="0.4">
      <c r="A1383">
        <f t="shared" si="180"/>
        <v>56</v>
      </c>
      <c r="B1383" t="str">
        <f t="shared" si="182"/>
        <v>Mexico</v>
      </c>
      <c r="C1383">
        <f t="shared" si="181"/>
        <v>2006</v>
      </c>
      <c r="D1383">
        <f t="shared" si="183"/>
        <v>0.34788217070224725</v>
      </c>
    </row>
    <row r="1384" spans="1:4" x14ac:dyDescent="0.4">
      <c r="A1384">
        <f t="shared" si="180"/>
        <v>56</v>
      </c>
      <c r="B1384" t="str">
        <f t="shared" si="182"/>
        <v>Mexico</v>
      </c>
      <c r="C1384">
        <f t="shared" si="181"/>
        <v>2007</v>
      </c>
      <c r="D1384">
        <f t="shared" si="183"/>
        <v>0.17287021958089865</v>
      </c>
    </row>
    <row r="1385" spans="1:4" x14ac:dyDescent="0.4">
      <c r="A1385">
        <f t="shared" si="180"/>
        <v>56</v>
      </c>
      <c r="B1385" t="str">
        <f t="shared" si="182"/>
        <v>Mexico</v>
      </c>
      <c r="C1385">
        <f t="shared" si="181"/>
        <v>2008</v>
      </c>
      <c r="D1385">
        <f t="shared" si="183"/>
        <v>0.11954025497554355</v>
      </c>
    </row>
    <row r="1386" spans="1:4" x14ac:dyDescent="0.4">
      <c r="A1386">
        <f t="shared" si="180"/>
        <v>56</v>
      </c>
      <c r="B1386" t="str">
        <f t="shared" si="182"/>
        <v>Mexico</v>
      </c>
      <c r="C1386">
        <f t="shared" si="181"/>
        <v>2009</v>
      </c>
      <c r="D1386">
        <f t="shared" si="183"/>
        <v>8.6592545170079527E-2</v>
      </c>
    </row>
    <row r="1387" spans="1:4" x14ac:dyDescent="0.4">
      <c r="A1387">
        <f t="shared" si="180"/>
        <v>56</v>
      </c>
      <c r="B1387" t="str">
        <f t="shared" si="182"/>
        <v>Mexico</v>
      </c>
      <c r="C1387">
        <f t="shared" si="181"/>
        <v>2010</v>
      </c>
      <c r="D1387">
        <f t="shared" si="183"/>
        <v>8.7030517377563843E-2</v>
      </c>
    </row>
    <row r="1388" spans="1:4" x14ac:dyDescent="0.4">
      <c r="A1388">
        <f t="shared" si="180"/>
        <v>56</v>
      </c>
      <c r="B1388" t="str">
        <f t="shared" si="182"/>
        <v>Mexico</v>
      </c>
      <c r="C1388">
        <f t="shared" si="181"/>
        <v>2011</v>
      </c>
      <c r="D1388">
        <f t="shared" si="183"/>
        <v>0.13787248260602714</v>
      </c>
    </row>
    <row r="1389" spans="1:4" x14ac:dyDescent="0.4">
      <c r="A1389">
        <f t="shared" si="180"/>
        <v>56</v>
      </c>
      <c r="B1389" t="str">
        <f t="shared" si="182"/>
        <v>Mexico</v>
      </c>
      <c r="C1389">
        <f t="shared" si="181"/>
        <v>2012</v>
      </c>
      <c r="D1389">
        <f t="shared" si="183"/>
        <v>9.8623626082376736E-2</v>
      </c>
    </row>
    <row r="1390" spans="1:4" x14ac:dyDescent="0.4">
      <c r="A1390">
        <f t="shared" si="180"/>
        <v>56</v>
      </c>
      <c r="B1390" t="str">
        <f t="shared" si="182"/>
        <v>Mexico</v>
      </c>
      <c r="C1390">
        <f t="shared" si="181"/>
        <v>2013</v>
      </c>
      <c r="D1390">
        <f t="shared" si="183"/>
        <v>0.13250319226988627</v>
      </c>
    </row>
    <row r="1391" spans="1:4" x14ac:dyDescent="0.4">
      <c r="A1391">
        <f t="shared" si="180"/>
        <v>56</v>
      </c>
      <c r="B1391" t="str">
        <f t="shared" si="182"/>
        <v>Mexico</v>
      </c>
      <c r="C1391">
        <f t="shared" si="181"/>
        <v>2014</v>
      </c>
      <c r="D1391">
        <f t="shared" si="183"/>
        <v>9.6991504117692307E-2</v>
      </c>
    </row>
    <row r="1392" spans="1:4" x14ac:dyDescent="0.4">
      <c r="A1392">
        <f t="shared" si="180"/>
        <v>56</v>
      </c>
      <c r="B1392" t="str">
        <f t="shared" si="182"/>
        <v>Mexico</v>
      </c>
      <c r="C1392">
        <f t="shared" si="181"/>
        <v>2015</v>
      </c>
      <c r="D1392">
        <f t="shared" si="183"/>
        <v>0.10770712548474659</v>
      </c>
    </row>
    <row r="1393" spans="1:4" x14ac:dyDescent="0.4">
      <c r="A1393">
        <f t="shared" si="180"/>
        <v>56</v>
      </c>
      <c r="B1393" t="str">
        <f t="shared" si="182"/>
        <v>Mexico</v>
      </c>
      <c r="C1393">
        <f t="shared" si="181"/>
        <v>2016</v>
      </c>
      <c r="D1393">
        <f t="shared" si="183"/>
        <v>0.10332752251504873</v>
      </c>
    </row>
    <row r="1394" spans="1:4" x14ac:dyDescent="0.4">
      <c r="A1394">
        <f t="shared" ref="A1394:A1457" si="184">A1369+1</f>
        <v>56</v>
      </c>
      <c r="B1394" t="str">
        <f t="shared" si="182"/>
        <v>Mexico</v>
      </c>
      <c r="C1394">
        <f t="shared" ref="C1394:C1457" si="185">C1369</f>
        <v>2017</v>
      </c>
      <c r="D1394">
        <f t="shared" si="183"/>
        <v>8.4473222623856037E-2</v>
      </c>
    </row>
    <row r="1395" spans="1:4" x14ac:dyDescent="0.4">
      <c r="A1395">
        <f t="shared" si="184"/>
        <v>56</v>
      </c>
      <c r="B1395" t="str">
        <f t="shared" si="182"/>
        <v>Mexico</v>
      </c>
      <c r="C1395">
        <f t="shared" si="185"/>
        <v>2018</v>
      </c>
      <c r="D1395">
        <f t="shared" si="183"/>
        <v>9.9135929572687242E-2</v>
      </c>
    </row>
    <row r="1396" spans="1:4" x14ac:dyDescent="0.4">
      <c r="A1396">
        <f t="shared" si="184"/>
        <v>56</v>
      </c>
      <c r="B1396" t="str">
        <f t="shared" si="182"/>
        <v>Mexico</v>
      </c>
      <c r="C1396">
        <f t="shared" si="185"/>
        <v>2019</v>
      </c>
      <c r="D1396">
        <f t="shared" si="183"/>
        <v>0.11029693544147268</v>
      </c>
    </row>
    <row r="1397" spans="1:4" x14ac:dyDescent="0.4">
      <c r="A1397">
        <f t="shared" si="184"/>
        <v>56</v>
      </c>
      <c r="B1397" t="str">
        <f t="shared" si="182"/>
        <v>Mexico</v>
      </c>
      <c r="C1397">
        <f t="shared" si="185"/>
        <v>2020</v>
      </c>
      <c r="D1397">
        <f t="shared" si="183"/>
        <v>9.3253700595304911E-2</v>
      </c>
    </row>
    <row r="1398" spans="1:4" x14ac:dyDescent="0.4">
      <c r="A1398">
        <f t="shared" si="184"/>
        <v>56</v>
      </c>
      <c r="B1398" t="str">
        <f t="shared" si="182"/>
        <v>Mexico</v>
      </c>
      <c r="C1398">
        <f t="shared" si="185"/>
        <v>2021</v>
      </c>
      <c r="D1398">
        <f t="shared" si="183"/>
        <v>9.9828678989586139E-2</v>
      </c>
    </row>
    <row r="1399" spans="1:4" x14ac:dyDescent="0.4">
      <c r="A1399">
        <f t="shared" si="184"/>
        <v>56</v>
      </c>
      <c r="B1399" t="str">
        <f t="shared" si="182"/>
        <v>Mexico</v>
      </c>
      <c r="C1399">
        <f t="shared" si="185"/>
        <v>2022</v>
      </c>
      <c r="D1399">
        <f t="shared" si="183"/>
        <v>0.11313101606061937</v>
      </c>
    </row>
    <row r="1400" spans="1:4" x14ac:dyDescent="0.4">
      <c r="A1400">
        <f t="shared" si="184"/>
        <v>56</v>
      </c>
      <c r="B1400" t="str">
        <f t="shared" si="182"/>
        <v>Mexico</v>
      </c>
      <c r="C1400">
        <f t="shared" si="185"/>
        <v>2023</v>
      </c>
      <c r="D1400">
        <f t="shared" si="183"/>
        <v>9.319741034449347E-2</v>
      </c>
    </row>
    <row r="1401" spans="1:4" x14ac:dyDescent="0.4">
      <c r="A1401">
        <f t="shared" si="184"/>
        <v>56</v>
      </c>
      <c r="B1401" t="str">
        <f t="shared" si="182"/>
        <v>Mexico</v>
      </c>
      <c r="C1401">
        <f t="shared" si="185"/>
        <v>2024</v>
      </c>
      <c r="D1401">
        <f t="shared" si="183"/>
        <v>7.5760263804320438E-2</v>
      </c>
    </row>
    <row r="1402" spans="1:4" ht="27" x14ac:dyDescent="0.4">
      <c r="A1402">
        <f t="shared" si="184"/>
        <v>57</v>
      </c>
      <c r="B1402" t="str">
        <f t="shared" si="182"/>
        <v>Montenegro</v>
      </c>
      <c r="C1402">
        <f t="shared" si="185"/>
        <v>2000</v>
      </c>
      <c r="D1402">
        <f t="shared" si="183"/>
        <v>0</v>
      </c>
    </row>
    <row r="1403" spans="1:4" ht="27" x14ac:dyDescent="0.4">
      <c r="A1403">
        <f t="shared" si="184"/>
        <v>57</v>
      </c>
      <c r="B1403" t="str">
        <f t="shared" si="182"/>
        <v>Montenegro</v>
      </c>
      <c r="C1403">
        <f t="shared" si="185"/>
        <v>2001</v>
      </c>
      <c r="D1403" t="str">
        <f t="shared" si="183"/>
        <v/>
      </c>
    </row>
    <row r="1404" spans="1:4" ht="27" x14ac:dyDescent="0.4">
      <c r="A1404">
        <f t="shared" si="184"/>
        <v>57</v>
      </c>
      <c r="B1404" t="str">
        <f t="shared" si="182"/>
        <v>Montenegro</v>
      </c>
      <c r="C1404">
        <f t="shared" si="185"/>
        <v>2002</v>
      </c>
      <c r="D1404" t="str">
        <f t="shared" si="183"/>
        <v/>
      </c>
    </row>
    <row r="1405" spans="1:4" ht="27" x14ac:dyDescent="0.4">
      <c r="A1405">
        <f t="shared" si="184"/>
        <v>57</v>
      </c>
      <c r="B1405" t="str">
        <f t="shared" si="182"/>
        <v>Montenegro</v>
      </c>
      <c r="C1405">
        <f t="shared" si="185"/>
        <v>2003</v>
      </c>
      <c r="D1405" t="str">
        <f t="shared" si="183"/>
        <v/>
      </c>
    </row>
    <row r="1406" spans="1:4" ht="27" x14ac:dyDescent="0.4">
      <c r="A1406">
        <f t="shared" si="184"/>
        <v>57</v>
      </c>
      <c r="B1406" t="str">
        <f t="shared" si="182"/>
        <v>Montenegro</v>
      </c>
      <c r="C1406">
        <f t="shared" si="185"/>
        <v>2004</v>
      </c>
      <c r="D1406" t="str">
        <f t="shared" si="183"/>
        <v/>
      </c>
    </row>
    <row r="1407" spans="1:4" ht="27" x14ac:dyDescent="0.4">
      <c r="A1407">
        <f t="shared" si="184"/>
        <v>57</v>
      </c>
      <c r="B1407" t="str">
        <f t="shared" si="182"/>
        <v>Montenegro</v>
      </c>
      <c r="C1407">
        <f t="shared" si="185"/>
        <v>2005</v>
      </c>
      <c r="D1407" t="str">
        <f t="shared" si="183"/>
        <v/>
      </c>
    </row>
    <row r="1408" spans="1:4" ht="27" x14ac:dyDescent="0.4">
      <c r="A1408">
        <f t="shared" si="184"/>
        <v>57</v>
      </c>
      <c r="B1408" t="str">
        <f t="shared" si="182"/>
        <v>Montenegro</v>
      </c>
      <c r="C1408">
        <f t="shared" si="185"/>
        <v>2006</v>
      </c>
      <c r="D1408" t="str">
        <f t="shared" si="183"/>
        <v/>
      </c>
    </row>
    <row r="1409" spans="1:4" ht="27" x14ac:dyDescent="0.4">
      <c r="A1409">
        <f t="shared" si="184"/>
        <v>57</v>
      </c>
      <c r="B1409" t="str">
        <f t="shared" si="182"/>
        <v>Montenegro</v>
      </c>
      <c r="C1409">
        <f t="shared" si="185"/>
        <v>2007</v>
      </c>
      <c r="D1409">
        <f t="shared" si="183"/>
        <v>2.4894497570152065</v>
      </c>
    </row>
    <row r="1410" spans="1:4" ht="27" x14ac:dyDescent="0.4">
      <c r="A1410">
        <f t="shared" si="184"/>
        <v>57</v>
      </c>
      <c r="B1410" t="str">
        <f t="shared" si="182"/>
        <v>Montenegro</v>
      </c>
      <c r="C1410">
        <f t="shared" si="185"/>
        <v>2008</v>
      </c>
      <c r="D1410">
        <f t="shared" si="183"/>
        <v>0.18635530477285789</v>
      </c>
    </row>
    <row r="1411" spans="1:4" ht="27" x14ac:dyDescent="0.4">
      <c r="A1411">
        <f t="shared" si="184"/>
        <v>57</v>
      </c>
      <c r="B1411" t="str">
        <f t="shared" ref="B1411:B1474" si="186">VLOOKUP(A1411,$H$3:$I$95,2,FALSE)</f>
        <v>Montenegro</v>
      </c>
      <c r="C1411">
        <f t="shared" si="185"/>
        <v>2009</v>
      </c>
      <c r="D1411">
        <f t="shared" ref="D1411:D1474" si="187">VLOOKUP(C1411,$DI$3:$GX$27,MATCH(B1411,$DI$2:$GX$2,0),FALSE)</f>
        <v>-1.9162111111616031E-2</v>
      </c>
    </row>
    <row r="1412" spans="1:4" ht="27" x14ac:dyDescent="0.4">
      <c r="A1412">
        <f t="shared" si="184"/>
        <v>57</v>
      </c>
      <c r="B1412" t="str">
        <f t="shared" si="186"/>
        <v>Montenegro</v>
      </c>
      <c r="C1412">
        <f t="shared" si="185"/>
        <v>2010</v>
      </c>
      <c r="D1412">
        <f t="shared" si="187"/>
        <v>-9.8107044820144096E-2</v>
      </c>
    </row>
    <row r="1413" spans="1:4" ht="27" x14ac:dyDescent="0.4">
      <c r="A1413">
        <f t="shared" si="184"/>
        <v>57</v>
      </c>
      <c r="B1413" t="str">
        <f t="shared" si="186"/>
        <v>Montenegro</v>
      </c>
      <c r="C1413">
        <f t="shared" si="185"/>
        <v>2011</v>
      </c>
      <c r="D1413">
        <f t="shared" si="187"/>
        <v>-2.342445698238893E-2</v>
      </c>
    </row>
    <row r="1414" spans="1:4" ht="27" x14ac:dyDescent="0.4">
      <c r="A1414">
        <f t="shared" si="184"/>
        <v>57</v>
      </c>
      <c r="B1414" t="str">
        <f t="shared" si="186"/>
        <v>Montenegro</v>
      </c>
      <c r="C1414">
        <f t="shared" si="185"/>
        <v>2012</v>
      </c>
      <c r="D1414">
        <f t="shared" si="187"/>
        <v>-9.104457984482528E-2</v>
      </c>
    </row>
    <row r="1415" spans="1:4" ht="27" x14ac:dyDescent="0.4">
      <c r="A1415">
        <f t="shared" si="184"/>
        <v>57</v>
      </c>
      <c r="B1415" t="str">
        <f t="shared" si="186"/>
        <v>Montenegro</v>
      </c>
      <c r="C1415">
        <f t="shared" si="185"/>
        <v>2013</v>
      </c>
      <c r="D1415">
        <f t="shared" si="187"/>
        <v>0.47332658179012332</v>
      </c>
    </row>
    <row r="1416" spans="1:4" ht="27" x14ac:dyDescent="0.4">
      <c r="A1416">
        <f t="shared" si="184"/>
        <v>57</v>
      </c>
      <c r="B1416" t="str">
        <f t="shared" si="186"/>
        <v>Montenegro</v>
      </c>
      <c r="C1416">
        <f t="shared" si="185"/>
        <v>2014</v>
      </c>
      <c r="D1416">
        <f t="shared" si="187"/>
        <v>-4.3059287942417535E-2</v>
      </c>
    </row>
    <row r="1417" spans="1:4" ht="27" x14ac:dyDescent="0.4">
      <c r="A1417">
        <f t="shared" si="184"/>
        <v>57</v>
      </c>
      <c r="B1417" t="str">
        <f t="shared" si="186"/>
        <v>Montenegro</v>
      </c>
      <c r="C1417">
        <f t="shared" si="185"/>
        <v>2015</v>
      </c>
      <c r="D1417">
        <f t="shared" si="187"/>
        <v>-2.7630885843874076E-2</v>
      </c>
    </row>
    <row r="1418" spans="1:4" ht="27" x14ac:dyDescent="0.4">
      <c r="A1418">
        <f t="shared" si="184"/>
        <v>57</v>
      </c>
      <c r="B1418" t="str">
        <f t="shared" si="186"/>
        <v>Montenegro</v>
      </c>
      <c r="C1418">
        <f t="shared" si="185"/>
        <v>2016</v>
      </c>
      <c r="D1418">
        <f t="shared" si="187"/>
        <v>0.1103505044393478</v>
      </c>
    </row>
    <row r="1419" spans="1:4" ht="27" x14ac:dyDescent="0.4">
      <c r="A1419">
        <f t="shared" si="184"/>
        <v>57</v>
      </c>
      <c r="B1419" t="str">
        <f t="shared" si="186"/>
        <v>Montenegro</v>
      </c>
      <c r="C1419">
        <f t="shared" si="185"/>
        <v>2017</v>
      </c>
      <c r="D1419">
        <f t="shared" si="187"/>
        <v>2.5975301445289922E-2</v>
      </c>
    </row>
    <row r="1420" spans="1:4" ht="27" x14ac:dyDescent="0.4">
      <c r="A1420">
        <f t="shared" si="184"/>
        <v>57</v>
      </c>
      <c r="B1420" t="str">
        <f t="shared" si="186"/>
        <v>Montenegro</v>
      </c>
      <c r="C1420">
        <f t="shared" si="185"/>
        <v>2018</v>
      </c>
      <c r="D1420">
        <f t="shared" si="187"/>
        <v>0.11158424554956836</v>
      </c>
    </row>
    <row r="1421" spans="1:4" ht="27" x14ac:dyDescent="0.4">
      <c r="A1421">
        <f t="shared" si="184"/>
        <v>57</v>
      </c>
      <c r="B1421" t="str">
        <f t="shared" si="186"/>
        <v>Montenegro</v>
      </c>
      <c r="C1421">
        <f t="shared" si="185"/>
        <v>2019</v>
      </c>
      <c r="D1421">
        <f t="shared" si="187"/>
        <v>9.7841274956178337E-2</v>
      </c>
    </row>
    <row r="1422" spans="1:4" ht="27" x14ac:dyDescent="0.4">
      <c r="A1422">
        <f t="shared" si="184"/>
        <v>57</v>
      </c>
      <c r="B1422" t="str">
        <f t="shared" si="186"/>
        <v>Montenegro</v>
      </c>
      <c r="C1422">
        <f t="shared" si="185"/>
        <v>2020</v>
      </c>
      <c r="D1422">
        <f t="shared" si="187"/>
        <v>6.865096836554474E-2</v>
      </c>
    </row>
    <row r="1423" spans="1:4" ht="27" x14ac:dyDescent="0.4">
      <c r="A1423">
        <f t="shared" si="184"/>
        <v>57</v>
      </c>
      <c r="B1423" t="str">
        <f t="shared" si="186"/>
        <v>Montenegro</v>
      </c>
      <c r="C1423">
        <f t="shared" si="185"/>
        <v>2021</v>
      </c>
      <c r="D1423">
        <f t="shared" si="187"/>
        <v>2.1814539711554559E-2</v>
      </c>
    </row>
    <row r="1424" spans="1:4" ht="27" x14ac:dyDescent="0.4">
      <c r="A1424">
        <f t="shared" si="184"/>
        <v>57</v>
      </c>
      <c r="B1424" t="str">
        <f t="shared" si="186"/>
        <v>Montenegro</v>
      </c>
      <c r="C1424">
        <f t="shared" si="185"/>
        <v>2022</v>
      </c>
      <c r="D1424">
        <f t="shared" si="187"/>
        <v>0.14261515574237738</v>
      </c>
    </row>
    <row r="1425" spans="1:4" ht="27" x14ac:dyDescent="0.4">
      <c r="A1425">
        <f t="shared" si="184"/>
        <v>57</v>
      </c>
      <c r="B1425" t="str">
        <f t="shared" si="186"/>
        <v>Montenegro</v>
      </c>
      <c r="C1425">
        <f t="shared" si="185"/>
        <v>2023</v>
      </c>
      <c r="D1425">
        <f t="shared" si="187"/>
        <v>1.6086280220081184E-2</v>
      </c>
    </row>
    <row r="1426" spans="1:4" ht="27" x14ac:dyDescent="0.4">
      <c r="A1426">
        <f t="shared" si="184"/>
        <v>57</v>
      </c>
      <c r="B1426" t="str">
        <f t="shared" si="186"/>
        <v>Montenegro</v>
      </c>
      <c r="C1426">
        <f t="shared" si="185"/>
        <v>2024</v>
      </c>
      <c r="D1426">
        <f t="shared" si="187"/>
        <v>-1</v>
      </c>
    </row>
    <row r="1427" spans="1:4" x14ac:dyDescent="0.4">
      <c r="A1427">
        <f t="shared" si="184"/>
        <v>58</v>
      </c>
      <c r="B1427" t="str">
        <f t="shared" si="186"/>
        <v>Namibia</v>
      </c>
      <c r="C1427">
        <f t="shared" si="185"/>
        <v>2000</v>
      </c>
      <c r="D1427">
        <f t="shared" si="187"/>
        <v>0</v>
      </c>
    </row>
    <row r="1428" spans="1:4" x14ac:dyDescent="0.4">
      <c r="A1428">
        <f t="shared" si="184"/>
        <v>58</v>
      </c>
      <c r="B1428" t="str">
        <f t="shared" si="186"/>
        <v>Namibia</v>
      </c>
      <c r="C1428">
        <f t="shared" si="185"/>
        <v>2001</v>
      </c>
      <c r="D1428" t="str">
        <f t="shared" si="187"/>
        <v/>
      </c>
    </row>
    <row r="1429" spans="1:4" x14ac:dyDescent="0.4">
      <c r="A1429">
        <f t="shared" si="184"/>
        <v>58</v>
      </c>
      <c r="B1429" t="str">
        <f t="shared" si="186"/>
        <v>Namibia</v>
      </c>
      <c r="C1429">
        <f t="shared" si="185"/>
        <v>2002</v>
      </c>
      <c r="D1429" t="str">
        <f t="shared" si="187"/>
        <v/>
      </c>
    </row>
    <row r="1430" spans="1:4" x14ac:dyDescent="0.4">
      <c r="A1430">
        <f t="shared" si="184"/>
        <v>58</v>
      </c>
      <c r="B1430" t="str">
        <f t="shared" si="186"/>
        <v>Namibia</v>
      </c>
      <c r="C1430">
        <f t="shared" si="185"/>
        <v>2003</v>
      </c>
      <c r="D1430" t="str">
        <f t="shared" si="187"/>
        <v/>
      </c>
    </row>
    <row r="1431" spans="1:4" x14ac:dyDescent="0.4">
      <c r="A1431">
        <f t="shared" si="184"/>
        <v>58</v>
      </c>
      <c r="B1431" t="str">
        <f t="shared" si="186"/>
        <v>Namibia</v>
      </c>
      <c r="C1431">
        <f t="shared" si="185"/>
        <v>2004</v>
      </c>
      <c r="D1431" t="str">
        <f t="shared" si="187"/>
        <v/>
      </c>
    </row>
    <row r="1432" spans="1:4" x14ac:dyDescent="0.4">
      <c r="A1432">
        <f t="shared" si="184"/>
        <v>58</v>
      </c>
      <c r="B1432" t="str">
        <f t="shared" si="186"/>
        <v>Namibia</v>
      </c>
      <c r="C1432">
        <f t="shared" si="185"/>
        <v>2005</v>
      </c>
      <c r="D1432" t="str">
        <f t="shared" si="187"/>
        <v/>
      </c>
    </row>
    <row r="1433" spans="1:4" x14ac:dyDescent="0.4">
      <c r="A1433">
        <f t="shared" si="184"/>
        <v>58</v>
      </c>
      <c r="B1433" t="str">
        <f t="shared" si="186"/>
        <v>Namibia</v>
      </c>
      <c r="C1433">
        <f t="shared" si="185"/>
        <v>2006</v>
      </c>
      <c r="D1433" t="str">
        <f t="shared" si="187"/>
        <v/>
      </c>
    </row>
    <row r="1434" spans="1:4" x14ac:dyDescent="0.4">
      <c r="A1434">
        <f t="shared" si="184"/>
        <v>58</v>
      </c>
      <c r="B1434" t="str">
        <f t="shared" si="186"/>
        <v>Namibia</v>
      </c>
      <c r="C1434">
        <f t="shared" si="185"/>
        <v>2007</v>
      </c>
      <c r="D1434" t="str">
        <f t="shared" si="187"/>
        <v/>
      </c>
    </row>
    <row r="1435" spans="1:4" x14ac:dyDescent="0.4">
      <c r="A1435">
        <f t="shared" si="184"/>
        <v>58</v>
      </c>
      <c r="B1435" t="str">
        <f t="shared" si="186"/>
        <v>Namibia</v>
      </c>
      <c r="C1435">
        <f t="shared" si="185"/>
        <v>2008</v>
      </c>
      <c r="D1435" t="str">
        <f t="shared" si="187"/>
        <v/>
      </c>
    </row>
    <row r="1436" spans="1:4" x14ac:dyDescent="0.4">
      <c r="A1436">
        <f t="shared" si="184"/>
        <v>58</v>
      </c>
      <c r="B1436" t="str">
        <f t="shared" si="186"/>
        <v>Namibia</v>
      </c>
      <c r="C1436">
        <f t="shared" si="185"/>
        <v>2009</v>
      </c>
      <c r="D1436" t="str">
        <f t="shared" si="187"/>
        <v/>
      </c>
    </row>
    <row r="1437" spans="1:4" x14ac:dyDescent="0.4">
      <c r="A1437">
        <f t="shared" si="184"/>
        <v>58</v>
      </c>
      <c r="B1437" t="str">
        <f t="shared" si="186"/>
        <v>Namibia</v>
      </c>
      <c r="C1437">
        <f t="shared" si="185"/>
        <v>2010</v>
      </c>
      <c r="D1437" t="str">
        <f t="shared" si="187"/>
        <v/>
      </c>
    </row>
    <row r="1438" spans="1:4" x14ac:dyDescent="0.4">
      <c r="A1438">
        <f t="shared" si="184"/>
        <v>58</v>
      </c>
      <c r="B1438" t="str">
        <f t="shared" si="186"/>
        <v>Namibia</v>
      </c>
      <c r="C1438">
        <f t="shared" si="185"/>
        <v>2011</v>
      </c>
      <c r="D1438">
        <f t="shared" si="187"/>
        <v>0.11811951613819449</v>
      </c>
    </row>
    <row r="1439" spans="1:4" x14ac:dyDescent="0.4">
      <c r="A1439">
        <f t="shared" si="184"/>
        <v>58</v>
      </c>
      <c r="B1439" t="str">
        <f t="shared" si="186"/>
        <v>Namibia</v>
      </c>
      <c r="C1439">
        <f t="shared" si="185"/>
        <v>2012</v>
      </c>
      <c r="D1439">
        <f t="shared" si="187"/>
        <v>0.1382109270931926</v>
      </c>
    </row>
    <row r="1440" spans="1:4" x14ac:dyDescent="0.4">
      <c r="A1440">
        <f t="shared" si="184"/>
        <v>58</v>
      </c>
      <c r="B1440" t="str">
        <f t="shared" si="186"/>
        <v>Namibia</v>
      </c>
      <c r="C1440">
        <f t="shared" si="185"/>
        <v>2013</v>
      </c>
      <c r="D1440">
        <f t="shared" si="187"/>
        <v>0.13451459454962666</v>
      </c>
    </row>
    <row r="1441" spans="1:4" x14ac:dyDescent="0.4">
      <c r="A1441">
        <f t="shared" si="184"/>
        <v>58</v>
      </c>
      <c r="B1441" t="str">
        <f t="shared" si="186"/>
        <v>Namibia</v>
      </c>
      <c r="C1441">
        <f t="shared" si="185"/>
        <v>2014</v>
      </c>
      <c r="D1441">
        <f t="shared" si="187"/>
        <v>0.11926403764027738</v>
      </c>
    </row>
    <row r="1442" spans="1:4" x14ac:dyDescent="0.4">
      <c r="A1442">
        <f t="shared" si="184"/>
        <v>58</v>
      </c>
      <c r="B1442" t="str">
        <f t="shared" si="186"/>
        <v>Namibia</v>
      </c>
      <c r="C1442">
        <f t="shared" si="185"/>
        <v>2015</v>
      </c>
      <c r="D1442">
        <f t="shared" si="187"/>
        <v>0.12760782823484695</v>
      </c>
    </row>
    <row r="1443" spans="1:4" x14ac:dyDescent="0.4">
      <c r="A1443">
        <f t="shared" si="184"/>
        <v>58</v>
      </c>
      <c r="B1443" t="str">
        <f t="shared" si="186"/>
        <v>Namibia</v>
      </c>
      <c r="C1443">
        <f t="shared" si="185"/>
        <v>2016</v>
      </c>
      <c r="D1443">
        <f t="shared" si="187"/>
        <v>9.9558138343948999E-2</v>
      </c>
    </row>
    <row r="1444" spans="1:4" x14ac:dyDescent="0.4">
      <c r="A1444">
        <f t="shared" si="184"/>
        <v>58</v>
      </c>
      <c r="B1444" t="str">
        <f t="shared" si="186"/>
        <v>Namibia</v>
      </c>
      <c r="C1444">
        <f t="shared" si="185"/>
        <v>2017</v>
      </c>
      <c r="D1444">
        <f t="shared" si="187"/>
        <v>8.5125978570929517E-2</v>
      </c>
    </row>
    <row r="1445" spans="1:4" x14ac:dyDescent="0.4">
      <c r="A1445">
        <f t="shared" si="184"/>
        <v>58</v>
      </c>
      <c r="B1445" t="str">
        <f t="shared" si="186"/>
        <v>Namibia</v>
      </c>
      <c r="C1445">
        <f t="shared" si="185"/>
        <v>2018</v>
      </c>
      <c r="D1445">
        <f t="shared" si="187"/>
        <v>7.2724397277642572E-2</v>
      </c>
    </row>
    <row r="1446" spans="1:4" x14ac:dyDescent="0.4">
      <c r="A1446">
        <f t="shared" si="184"/>
        <v>58</v>
      </c>
      <c r="B1446" t="str">
        <f t="shared" si="186"/>
        <v>Namibia</v>
      </c>
      <c r="C1446">
        <f t="shared" si="185"/>
        <v>2019</v>
      </c>
      <c r="D1446">
        <f t="shared" si="187"/>
        <v>6.4268456405979668E-2</v>
      </c>
    </row>
    <row r="1447" spans="1:4" x14ac:dyDescent="0.4">
      <c r="A1447">
        <f t="shared" si="184"/>
        <v>58</v>
      </c>
      <c r="B1447" t="str">
        <f t="shared" si="186"/>
        <v>Namibia</v>
      </c>
      <c r="C1447">
        <f t="shared" si="185"/>
        <v>2020</v>
      </c>
      <c r="D1447">
        <f t="shared" si="187"/>
        <v>4.5008024118734502E-2</v>
      </c>
    </row>
    <row r="1448" spans="1:4" x14ac:dyDescent="0.4">
      <c r="A1448">
        <f t="shared" si="184"/>
        <v>58</v>
      </c>
      <c r="B1448" t="str">
        <f t="shared" si="186"/>
        <v>Namibia</v>
      </c>
      <c r="C1448">
        <f t="shared" si="185"/>
        <v>2021</v>
      </c>
      <c r="D1448">
        <f t="shared" si="187"/>
        <v>2.6751430755177497E-2</v>
      </c>
    </row>
    <row r="1449" spans="1:4" x14ac:dyDescent="0.4">
      <c r="A1449">
        <f t="shared" si="184"/>
        <v>58</v>
      </c>
      <c r="B1449" t="str">
        <f t="shared" si="186"/>
        <v>Namibia</v>
      </c>
      <c r="C1449">
        <f t="shared" si="185"/>
        <v>2022</v>
      </c>
      <c r="D1449">
        <f t="shared" si="187"/>
        <v>2.5918534607108246E-2</v>
      </c>
    </row>
    <row r="1450" spans="1:4" x14ac:dyDescent="0.4">
      <c r="A1450">
        <f t="shared" si="184"/>
        <v>58</v>
      </c>
      <c r="B1450" t="str">
        <f t="shared" si="186"/>
        <v>Namibia</v>
      </c>
      <c r="C1450">
        <f t="shared" si="185"/>
        <v>2023</v>
      </c>
      <c r="D1450">
        <f t="shared" si="187"/>
        <v>6.36408965477675E-3</v>
      </c>
    </row>
    <row r="1451" spans="1:4" x14ac:dyDescent="0.4">
      <c r="A1451">
        <f t="shared" si="184"/>
        <v>58</v>
      </c>
      <c r="B1451" t="str">
        <f t="shared" si="186"/>
        <v>Namibia</v>
      </c>
      <c r="C1451">
        <f t="shared" si="185"/>
        <v>2024</v>
      </c>
      <c r="D1451">
        <f t="shared" si="187"/>
        <v>-1</v>
      </c>
    </row>
    <row r="1452" spans="1:4" x14ac:dyDescent="0.4">
      <c r="A1452">
        <f t="shared" si="184"/>
        <v>59</v>
      </c>
      <c r="B1452" t="str">
        <f t="shared" si="186"/>
        <v>Nepal</v>
      </c>
      <c r="C1452">
        <f t="shared" si="185"/>
        <v>2000</v>
      </c>
      <c r="D1452">
        <f t="shared" si="187"/>
        <v>0</v>
      </c>
    </row>
    <row r="1453" spans="1:4" x14ac:dyDescent="0.4">
      <c r="A1453">
        <f t="shared" si="184"/>
        <v>59</v>
      </c>
      <c r="B1453" t="str">
        <f t="shared" si="186"/>
        <v>Nepal</v>
      </c>
      <c r="C1453">
        <f t="shared" si="185"/>
        <v>2001</v>
      </c>
      <c r="D1453" t="str">
        <f t="shared" si="187"/>
        <v/>
      </c>
    </row>
    <row r="1454" spans="1:4" x14ac:dyDescent="0.4">
      <c r="A1454">
        <f t="shared" si="184"/>
        <v>59</v>
      </c>
      <c r="B1454" t="str">
        <f t="shared" si="186"/>
        <v>Nepal</v>
      </c>
      <c r="C1454">
        <f t="shared" si="185"/>
        <v>2002</v>
      </c>
      <c r="D1454" t="str">
        <f t="shared" si="187"/>
        <v/>
      </c>
    </row>
    <row r="1455" spans="1:4" x14ac:dyDescent="0.4">
      <c r="A1455">
        <f t="shared" si="184"/>
        <v>59</v>
      </c>
      <c r="B1455" t="str">
        <f t="shared" si="186"/>
        <v>Nepal</v>
      </c>
      <c r="C1455">
        <f t="shared" si="185"/>
        <v>2003</v>
      </c>
      <c r="D1455" t="str">
        <f t="shared" si="187"/>
        <v/>
      </c>
    </row>
    <row r="1456" spans="1:4" x14ac:dyDescent="0.4">
      <c r="A1456">
        <f t="shared" si="184"/>
        <v>59</v>
      </c>
      <c r="B1456" t="str">
        <f t="shared" si="186"/>
        <v>Nepal</v>
      </c>
      <c r="C1456">
        <f t="shared" si="185"/>
        <v>2004</v>
      </c>
      <c r="D1456" t="str">
        <f t="shared" si="187"/>
        <v/>
      </c>
    </row>
    <row r="1457" spans="1:4" x14ac:dyDescent="0.4">
      <c r="A1457">
        <f t="shared" si="184"/>
        <v>59</v>
      </c>
      <c r="B1457" t="str">
        <f t="shared" si="186"/>
        <v>Nepal</v>
      </c>
      <c r="C1457">
        <f t="shared" si="185"/>
        <v>2005</v>
      </c>
      <c r="D1457" t="str">
        <f t="shared" si="187"/>
        <v/>
      </c>
    </row>
    <row r="1458" spans="1:4" x14ac:dyDescent="0.4">
      <c r="A1458">
        <f t="shared" ref="A1458:A1521" si="188">A1433+1</f>
        <v>59</v>
      </c>
      <c r="B1458" t="str">
        <f t="shared" si="186"/>
        <v>Nepal</v>
      </c>
      <c r="C1458">
        <f t="shared" ref="C1458:C1521" si="189">C1433</f>
        <v>2006</v>
      </c>
      <c r="D1458" t="str">
        <f t="shared" si="187"/>
        <v/>
      </c>
    </row>
    <row r="1459" spans="1:4" x14ac:dyDescent="0.4">
      <c r="A1459">
        <f t="shared" si="188"/>
        <v>59</v>
      </c>
      <c r="B1459" t="str">
        <f t="shared" si="186"/>
        <v>Nepal</v>
      </c>
      <c r="C1459">
        <f t="shared" si="189"/>
        <v>2007</v>
      </c>
      <c r="D1459" t="str">
        <f t="shared" si="187"/>
        <v/>
      </c>
    </row>
    <row r="1460" spans="1:4" x14ac:dyDescent="0.4">
      <c r="A1460">
        <f t="shared" si="188"/>
        <v>59</v>
      </c>
      <c r="B1460" t="str">
        <f t="shared" si="186"/>
        <v>Nepal</v>
      </c>
      <c r="C1460">
        <f t="shared" si="189"/>
        <v>2008</v>
      </c>
      <c r="D1460" t="str">
        <f t="shared" si="187"/>
        <v/>
      </c>
    </row>
    <row r="1461" spans="1:4" x14ac:dyDescent="0.4">
      <c r="A1461">
        <f t="shared" si="188"/>
        <v>59</v>
      </c>
      <c r="B1461" t="str">
        <f t="shared" si="186"/>
        <v>Nepal</v>
      </c>
      <c r="C1461">
        <f t="shared" si="189"/>
        <v>2009</v>
      </c>
      <c r="D1461" t="str">
        <f t="shared" si="187"/>
        <v/>
      </c>
    </row>
    <row r="1462" spans="1:4" x14ac:dyDescent="0.4">
      <c r="A1462">
        <f t="shared" si="188"/>
        <v>59</v>
      </c>
      <c r="B1462" t="str">
        <f t="shared" si="186"/>
        <v>Nepal</v>
      </c>
      <c r="C1462">
        <f t="shared" si="189"/>
        <v>2010</v>
      </c>
      <c r="D1462" t="str">
        <f t="shared" si="187"/>
        <v/>
      </c>
    </row>
    <row r="1463" spans="1:4" x14ac:dyDescent="0.4">
      <c r="A1463">
        <f t="shared" si="188"/>
        <v>59</v>
      </c>
      <c r="B1463" t="str">
        <f t="shared" si="186"/>
        <v>Nepal</v>
      </c>
      <c r="C1463">
        <f t="shared" si="189"/>
        <v>2011</v>
      </c>
      <c r="D1463" t="str">
        <f t="shared" si="187"/>
        <v/>
      </c>
    </row>
    <row r="1464" spans="1:4" x14ac:dyDescent="0.4">
      <c r="A1464">
        <f t="shared" si="188"/>
        <v>59</v>
      </c>
      <c r="B1464" t="str">
        <f t="shared" si="186"/>
        <v>Nepal</v>
      </c>
      <c r="C1464">
        <f t="shared" si="189"/>
        <v>2012</v>
      </c>
      <c r="D1464" t="str">
        <f t="shared" si="187"/>
        <v/>
      </c>
    </row>
    <row r="1465" spans="1:4" x14ac:dyDescent="0.4">
      <c r="A1465">
        <f t="shared" si="188"/>
        <v>59</v>
      </c>
      <c r="B1465" t="str">
        <f t="shared" si="186"/>
        <v>Nepal</v>
      </c>
      <c r="C1465">
        <f t="shared" si="189"/>
        <v>2013</v>
      </c>
      <c r="D1465" t="str">
        <f t="shared" si="187"/>
        <v/>
      </c>
    </row>
    <row r="1466" spans="1:4" x14ac:dyDescent="0.4">
      <c r="A1466">
        <f t="shared" si="188"/>
        <v>59</v>
      </c>
      <c r="B1466" t="str">
        <f t="shared" si="186"/>
        <v>Nepal</v>
      </c>
      <c r="C1466">
        <f t="shared" si="189"/>
        <v>2014</v>
      </c>
      <c r="D1466" t="str">
        <f t="shared" si="187"/>
        <v/>
      </c>
    </row>
    <row r="1467" spans="1:4" x14ac:dyDescent="0.4">
      <c r="A1467">
        <f t="shared" si="188"/>
        <v>59</v>
      </c>
      <c r="B1467" t="str">
        <f t="shared" si="186"/>
        <v>Nepal</v>
      </c>
      <c r="C1467">
        <f t="shared" si="189"/>
        <v>2015</v>
      </c>
      <c r="D1467" t="str">
        <f t="shared" si="187"/>
        <v/>
      </c>
    </row>
    <row r="1468" spans="1:4" x14ac:dyDescent="0.4">
      <c r="A1468">
        <f t="shared" si="188"/>
        <v>59</v>
      </c>
      <c r="B1468" t="str">
        <f t="shared" si="186"/>
        <v>Nepal</v>
      </c>
      <c r="C1468">
        <f t="shared" si="189"/>
        <v>2016</v>
      </c>
      <c r="D1468" t="str">
        <f t="shared" si="187"/>
        <v/>
      </c>
    </row>
    <row r="1469" spans="1:4" x14ac:dyDescent="0.4">
      <c r="A1469">
        <f t="shared" si="188"/>
        <v>59</v>
      </c>
      <c r="B1469" t="str">
        <f t="shared" si="186"/>
        <v>Nepal</v>
      </c>
      <c r="C1469">
        <f t="shared" si="189"/>
        <v>2017</v>
      </c>
      <c r="D1469">
        <f t="shared" si="187"/>
        <v>0.20599077660215093</v>
      </c>
    </row>
    <row r="1470" spans="1:4" x14ac:dyDescent="0.4">
      <c r="A1470">
        <f t="shared" si="188"/>
        <v>59</v>
      </c>
      <c r="B1470" t="str">
        <f t="shared" si="186"/>
        <v>Nepal</v>
      </c>
      <c r="C1470">
        <f t="shared" si="189"/>
        <v>2018</v>
      </c>
      <c r="D1470">
        <f t="shared" si="187"/>
        <v>0.11998519533258678</v>
      </c>
    </row>
    <row r="1471" spans="1:4" x14ac:dyDescent="0.4">
      <c r="A1471">
        <f t="shared" si="188"/>
        <v>59</v>
      </c>
      <c r="B1471" t="str">
        <f t="shared" si="186"/>
        <v>Nepal</v>
      </c>
      <c r="C1471">
        <f t="shared" si="189"/>
        <v>2019</v>
      </c>
      <c r="D1471">
        <f t="shared" si="187"/>
        <v>0.14678843293272981</v>
      </c>
    </row>
    <row r="1472" spans="1:4" x14ac:dyDescent="0.4">
      <c r="A1472">
        <f t="shared" si="188"/>
        <v>59</v>
      </c>
      <c r="B1472" t="str">
        <f t="shared" si="186"/>
        <v>Nepal</v>
      </c>
      <c r="C1472">
        <f t="shared" si="189"/>
        <v>2020</v>
      </c>
      <c r="D1472">
        <f t="shared" si="187"/>
        <v>9.7592082967614235E-2</v>
      </c>
    </row>
    <row r="1473" spans="1:4" x14ac:dyDescent="0.4">
      <c r="A1473">
        <f t="shared" si="188"/>
        <v>59</v>
      </c>
      <c r="B1473" t="str">
        <f t="shared" si="186"/>
        <v>Nepal</v>
      </c>
      <c r="C1473">
        <f t="shared" si="189"/>
        <v>2021</v>
      </c>
      <c r="D1473">
        <f t="shared" si="187"/>
        <v>0.29878349262384907</v>
      </c>
    </row>
    <row r="1474" spans="1:4" x14ac:dyDescent="0.4">
      <c r="A1474">
        <f t="shared" si="188"/>
        <v>59</v>
      </c>
      <c r="B1474" t="str">
        <f t="shared" si="186"/>
        <v>Nepal</v>
      </c>
      <c r="C1474">
        <f t="shared" si="189"/>
        <v>2022</v>
      </c>
      <c r="D1474">
        <f t="shared" si="187"/>
        <v>5.0131408133844202E-2</v>
      </c>
    </row>
    <row r="1475" spans="1:4" x14ac:dyDescent="0.4">
      <c r="A1475">
        <f t="shared" si="188"/>
        <v>59</v>
      </c>
      <c r="B1475" t="str">
        <f t="shared" ref="B1475:B1538" si="190">VLOOKUP(A1475,$H$3:$I$95,2,FALSE)</f>
        <v>Nepal</v>
      </c>
      <c r="C1475">
        <f t="shared" si="189"/>
        <v>2023</v>
      </c>
      <c r="D1475">
        <f t="shared" ref="D1475:D1538" si="191">VLOOKUP(C1475,$DI$3:$GX$27,MATCH(B1475,$DI$2:$GX$2,0),FALSE)</f>
        <v>6.2376919550740206E-2</v>
      </c>
    </row>
    <row r="1476" spans="1:4" x14ac:dyDescent="0.4">
      <c r="A1476">
        <f t="shared" si="188"/>
        <v>59</v>
      </c>
      <c r="B1476" t="str">
        <f t="shared" si="190"/>
        <v>Nepal</v>
      </c>
      <c r="C1476">
        <f t="shared" si="189"/>
        <v>2024</v>
      </c>
      <c r="D1476">
        <f t="shared" si="191"/>
        <v>-1</v>
      </c>
    </row>
    <row r="1477" spans="1:4" x14ac:dyDescent="0.4">
      <c r="A1477">
        <f t="shared" si="188"/>
        <v>60</v>
      </c>
      <c r="B1477" t="str">
        <f t="shared" si="190"/>
        <v>Nicaragua</v>
      </c>
      <c r="C1477">
        <f t="shared" si="189"/>
        <v>2000</v>
      </c>
      <c r="D1477">
        <f t="shared" si="191"/>
        <v>0</v>
      </c>
    </row>
    <row r="1478" spans="1:4" x14ac:dyDescent="0.4">
      <c r="A1478">
        <f t="shared" si="188"/>
        <v>60</v>
      </c>
      <c r="B1478" t="str">
        <f t="shared" si="190"/>
        <v>Nicaragua</v>
      </c>
      <c r="C1478">
        <f t="shared" si="189"/>
        <v>2001</v>
      </c>
      <c r="D1478" t="str">
        <f t="shared" si="191"/>
        <v/>
      </c>
    </row>
    <row r="1479" spans="1:4" x14ac:dyDescent="0.4">
      <c r="A1479">
        <f t="shared" si="188"/>
        <v>60</v>
      </c>
      <c r="B1479" t="str">
        <f t="shared" si="190"/>
        <v>Nicaragua</v>
      </c>
      <c r="C1479">
        <f t="shared" si="189"/>
        <v>2002</v>
      </c>
      <c r="D1479" t="str">
        <f t="shared" si="191"/>
        <v/>
      </c>
    </row>
    <row r="1480" spans="1:4" x14ac:dyDescent="0.4">
      <c r="A1480">
        <f t="shared" si="188"/>
        <v>60</v>
      </c>
      <c r="B1480" t="str">
        <f t="shared" si="190"/>
        <v>Nicaragua</v>
      </c>
      <c r="C1480">
        <f t="shared" si="189"/>
        <v>2003</v>
      </c>
      <c r="D1480" t="str">
        <f t="shared" si="191"/>
        <v/>
      </c>
    </row>
    <row r="1481" spans="1:4" x14ac:dyDescent="0.4">
      <c r="A1481">
        <f t="shared" si="188"/>
        <v>60</v>
      </c>
      <c r="B1481" t="str">
        <f t="shared" si="190"/>
        <v>Nicaragua</v>
      </c>
      <c r="C1481">
        <f t="shared" si="189"/>
        <v>2004</v>
      </c>
      <c r="D1481" t="str">
        <f t="shared" si="191"/>
        <v/>
      </c>
    </row>
    <row r="1482" spans="1:4" x14ac:dyDescent="0.4">
      <c r="A1482">
        <f t="shared" si="188"/>
        <v>60</v>
      </c>
      <c r="B1482" t="str">
        <f t="shared" si="190"/>
        <v>Nicaragua</v>
      </c>
      <c r="C1482">
        <f t="shared" si="189"/>
        <v>2005</v>
      </c>
      <c r="D1482" t="str">
        <f t="shared" si="191"/>
        <v/>
      </c>
    </row>
    <row r="1483" spans="1:4" x14ac:dyDescent="0.4">
      <c r="A1483">
        <f t="shared" si="188"/>
        <v>60</v>
      </c>
      <c r="B1483" t="str">
        <f t="shared" si="190"/>
        <v>Nicaragua</v>
      </c>
      <c r="C1483">
        <f t="shared" si="189"/>
        <v>2006</v>
      </c>
      <c r="D1483" t="str">
        <f t="shared" si="191"/>
        <v/>
      </c>
    </row>
    <row r="1484" spans="1:4" x14ac:dyDescent="0.4">
      <c r="A1484">
        <f t="shared" si="188"/>
        <v>60</v>
      </c>
      <c r="B1484" t="str">
        <f t="shared" si="190"/>
        <v>Nicaragua</v>
      </c>
      <c r="C1484">
        <f t="shared" si="189"/>
        <v>2007</v>
      </c>
      <c r="D1484" t="str">
        <f t="shared" si="191"/>
        <v/>
      </c>
    </row>
    <row r="1485" spans="1:4" x14ac:dyDescent="0.4">
      <c r="A1485">
        <f t="shared" si="188"/>
        <v>60</v>
      </c>
      <c r="B1485" t="str">
        <f t="shared" si="190"/>
        <v>Nicaragua</v>
      </c>
      <c r="C1485">
        <f t="shared" si="189"/>
        <v>2008</v>
      </c>
      <c r="D1485" t="str">
        <f t="shared" si="191"/>
        <v/>
      </c>
    </row>
    <row r="1486" spans="1:4" x14ac:dyDescent="0.4">
      <c r="A1486">
        <f t="shared" si="188"/>
        <v>60</v>
      </c>
      <c r="B1486" t="str">
        <f t="shared" si="190"/>
        <v>Nicaragua</v>
      </c>
      <c r="C1486">
        <f t="shared" si="189"/>
        <v>2009</v>
      </c>
      <c r="D1486">
        <f t="shared" si="191"/>
        <v>0.22872256693945281</v>
      </c>
    </row>
    <row r="1487" spans="1:4" x14ac:dyDescent="0.4">
      <c r="A1487">
        <f t="shared" si="188"/>
        <v>60</v>
      </c>
      <c r="B1487" t="str">
        <f t="shared" si="190"/>
        <v>Nicaragua</v>
      </c>
      <c r="C1487">
        <f t="shared" si="189"/>
        <v>2010</v>
      </c>
      <c r="D1487">
        <f t="shared" si="191"/>
        <v>0.22904327016157011</v>
      </c>
    </row>
    <row r="1488" spans="1:4" x14ac:dyDescent="0.4">
      <c r="A1488">
        <f t="shared" si="188"/>
        <v>60</v>
      </c>
      <c r="B1488" t="str">
        <f t="shared" si="190"/>
        <v>Nicaragua</v>
      </c>
      <c r="C1488">
        <f t="shared" si="189"/>
        <v>2011</v>
      </c>
      <c r="D1488">
        <f t="shared" si="191"/>
        <v>0.19935078014988084</v>
      </c>
    </row>
    <row r="1489" spans="1:4" x14ac:dyDescent="0.4">
      <c r="A1489">
        <f t="shared" si="188"/>
        <v>60</v>
      </c>
      <c r="B1489" t="str">
        <f t="shared" si="190"/>
        <v>Nicaragua</v>
      </c>
      <c r="C1489">
        <f t="shared" si="189"/>
        <v>2012</v>
      </c>
      <c r="D1489">
        <f t="shared" si="191"/>
        <v>0.18070383189604655</v>
      </c>
    </row>
    <row r="1490" spans="1:4" x14ac:dyDescent="0.4">
      <c r="A1490">
        <f t="shared" si="188"/>
        <v>60</v>
      </c>
      <c r="B1490" t="str">
        <f t="shared" si="190"/>
        <v>Nicaragua</v>
      </c>
      <c r="C1490">
        <f t="shared" si="189"/>
        <v>2013</v>
      </c>
      <c r="D1490">
        <f t="shared" si="191"/>
        <v>0.16517241834460417</v>
      </c>
    </row>
    <row r="1491" spans="1:4" x14ac:dyDescent="0.4">
      <c r="A1491">
        <f t="shared" si="188"/>
        <v>60</v>
      </c>
      <c r="B1491" t="str">
        <f t="shared" si="190"/>
        <v>Nicaragua</v>
      </c>
      <c r="C1491">
        <f t="shared" si="189"/>
        <v>2014</v>
      </c>
      <c r="D1491">
        <f t="shared" si="191"/>
        <v>-0.36555588037127151</v>
      </c>
    </row>
    <row r="1492" spans="1:4" x14ac:dyDescent="0.4">
      <c r="A1492">
        <f t="shared" si="188"/>
        <v>60</v>
      </c>
      <c r="B1492" t="str">
        <f t="shared" si="190"/>
        <v>Nicaragua</v>
      </c>
      <c r="C1492">
        <f t="shared" si="189"/>
        <v>2015</v>
      </c>
      <c r="D1492">
        <f t="shared" si="191"/>
        <v>0.20252931476182412</v>
      </c>
    </row>
    <row r="1493" spans="1:4" x14ac:dyDescent="0.4">
      <c r="A1493">
        <f t="shared" si="188"/>
        <v>60</v>
      </c>
      <c r="B1493" t="str">
        <f t="shared" si="190"/>
        <v>Nicaragua</v>
      </c>
      <c r="C1493">
        <f t="shared" si="189"/>
        <v>2016</v>
      </c>
      <c r="D1493">
        <f t="shared" si="191"/>
        <v>0.17296810094465265</v>
      </c>
    </row>
    <row r="1494" spans="1:4" x14ac:dyDescent="0.4">
      <c r="A1494">
        <f t="shared" si="188"/>
        <v>60</v>
      </c>
      <c r="B1494" t="str">
        <f t="shared" si="190"/>
        <v>Nicaragua</v>
      </c>
      <c r="C1494">
        <f t="shared" si="189"/>
        <v>2017</v>
      </c>
      <c r="D1494">
        <f t="shared" si="191"/>
        <v>0.16024788982864746</v>
      </c>
    </row>
    <row r="1495" spans="1:4" x14ac:dyDescent="0.4">
      <c r="A1495">
        <f t="shared" si="188"/>
        <v>60</v>
      </c>
      <c r="B1495" t="str">
        <f t="shared" si="190"/>
        <v>Nicaragua</v>
      </c>
      <c r="C1495">
        <f t="shared" si="189"/>
        <v>2018</v>
      </c>
      <c r="D1495">
        <f t="shared" si="191"/>
        <v>4.1203207366434125E-2</v>
      </c>
    </row>
    <row r="1496" spans="1:4" x14ac:dyDescent="0.4">
      <c r="A1496">
        <f t="shared" si="188"/>
        <v>60</v>
      </c>
      <c r="B1496" t="str">
        <f t="shared" si="190"/>
        <v>Nicaragua</v>
      </c>
      <c r="C1496">
        <f t="shared" si="189"/>
        <v>2019</v>
      </c>
      <c r="D1496">
        <f t="shared" si="191"/>
        <v>-5.6954785885015347E-2</v>
      </c>
    </row>
    <row r="1497" spans="1:4" x14ac:dyDescent="0.4">
      <c r="A1497">
        <f t="shared" si="188"/>
        <v>60</v>
      </c>
      <c r="B1497" t="str">
        <f t="shared" si="190"/>
        <v>Nicaragua</v>
      </c>
      <c r="C1497">
        <f t="shared" si="189"/>
        <v>2020</v>
      </c>
      <c r="D1497">
        <f t="shared" si="191"/>
        <v>-5.4396280894228766E-2</v>
      </c>
    </row>
    <row r="1498" spans="1:4" x14ac:dyDescent="0.4">
      <c r="A1498">
        <f t="shared" si="188"/>
        <v>60</v>
      </c>
      <c r="B1498" t="str">
        <f t="shared" si="190"/>
        <v>Nicaragua</v>
      </c>
      <c r="C1498">
        <f t="shared" si="189"/>
        <v>2021</v>
      </c>
      <c r="D1498">
        <f t="shared" si="191"/>
        <v>-3.1762889959703777E-2</v>
      </c>
    </row>
    <row r="1499" spans="1:4" x14ac:dyDescent="0.4">
      <c r="A1499">
        <f t="shared" si="188"/>
        <v>60</v>
      </c>
      <c r="B1499" t="str">
        <f t="shared" si="190"/>
        <v>Nicaragua</v>
      </c>
      <c r="C1499">
        <f t="shared" si="189"/>
        <v>2022</v>
      </c>
      <c r="D1499">
        <f t="shared" si="191"/>
        <v>1.013299263411338E-2</v>
      </c>
    </row>
    <row r="1500" spans="1:4" x14ac:dyDescent="0.4">
      <c r="A1500">
        <f t="shared" si="188"/>
        <v>60</v>
      </c>
      <c r="B1500" t="str">
        <f t="shared" si="190"/>
        <v>Nicaragua</v>
      </c>
      <c r="C1500">
        <f t="shared" si="189"/>
        <v>2023</v>
      </c>
      <c r="D1500">
        <f t="shared" si="191"/>
        <v>3.3431540065689269E-2</v>
      </c>
    </row>
    <row r="1501" spans="1:4" x14ac:dyDescent="0.4">
      <c r="A1501">
        <f t="shared" si="188"/>
        <v>60</v>
      </c>
      <c r="B1501" t="str">
        <f t="shared" si="190"/>
        <v>Nicaragua</v>
      </c>
      <c r="C1501">
        <f t="shared" si="189"/>
        <v>2024</v>
      </c>
      <c r="D1501">
        <f t="shared" si="191"/>
        <v>5.0957963263647654E-2</v>
      </c>
    </row>
    <row r="1502" spans="1:4" x14ac:dyDescent="0.4">
      <c r="A1502">
        <f t="shared" si="188"/>
        <v>61</v>
      </c>
      <c r="B1502" t="str">
        <f t="shared" si="190"/>
        <v>Nigeria</v>
      </c>
      <c r="C1502">
        <f t="shared" si="189"/>
        <v>2000</v>
      </c>
      <c r="D1502">
        <f t="shared" si="191"/>
        <v>0</v>
      </c>
    </row>
    <row r="1503" spans="1:4" x14ac:dyDescent="0.4">
      <c r="A1503">
        <f t="shared" si="188"/>
        <v>61</v>
      </c>
      <c r="B1503" t="str">
        <f t="shared" si="190"/>
        <v>Nigeria</v>
      </c>
      <c r="C1503">
        <f t="shared" si="189"/>
        <v>2001</v>
      </c>
      <c r="D1503" t="str">
        <f t="shared" si="191"/>
        <v/>
      </c>
    </row>
    <row r="1504" spans="1:4" x14ac:dyDescent="0.4">
      <c r="A1504">
        <f t="shared" si="188"/>
        <v>61</v>
      </c>
      <c r="B1504" t="str">
        <f t="shared" si="190"/>
        <v>Nigeria</v>
      </c>
      <c r="C1504">
        <f t="shared" si="189"/>
        <v>2002</v>
      </c>
      <c r="D1504" t="str">
        <f t="shared" si="191"/>
        <v/>
      </c>
    </row>
    <row r="1505" spans="1:4" x14ac:dyDescent="0.4">
      <c r="A1505">
        <f t="shared" si="188"/>
        <v>61</v>
      </c>
      <c r="B1505" t="str">
        <f t="shared" si="190"/>
        <v>Nigeria</v>
      </c>
      <c r="C1505">
        <f t="shared" si="189"/>
        <v>2003</v>
      </c>
      <c r="D1505" t="str">
        <f t="shared" si="191"/>
        <v/>
      </c>
    </row>
    <row r="1506" spans="1:4" x14ac:dyDescent="0.4">
      <c r="A1506">
        <f t="shared" si="188"/>
        <v>61</v>
      </c>
      <c r="B1506" t="str">
        <f t="shared" si="190"/>
        <v>Nigeria</v>
      </c>
      <c r="C1506">
        <f t="shared" si="189"/>
        <v>2004</v>
      </c>
      <c r="D1506" t="str">
        <f t="shared" si="191"/>
        <v/>
      </c>
    </row>
    <row r="1507" spans="1:4" x14ac:dyDescent="0.4">
      <c r="A1507">
        <f t="shared" si="188"/>
        <v>61</v>
      </c>
      <c r="B1507" t="str">
        <f t="shared" si="190"/>
        <v>Nigeria</v>
      </c>
      <c r="C1507">
        <f t="shared" si="189"/>
        <v>2005</v>
      </c>
      <c r="D1507" t="str">
        <f t="shared" si="191"/>
        <v/>
      </c>
    </row>
    <row r="1508" spans="1:4" x14ac:dyDescent="0.4">
      <c r="A1508">
        <f t="shared" si="188"/>
        <v>61</v>
      </c>
      <c r="B1508" t="str">
        <f t="shared" si="190"/>
        <v>Nigeria</v>
      </c>
      <c r="C1508">
        <f t="shared" si="189"/>
        <v>2006</v>
      </c>
      <c r="D1508" t="str">
        <f t="shared" si="191"/>
        <v/>
      </c>
    </row>
    <row r="1509" spans="1:4" x14ac:dyDescent="0.4">
      <c r="A1509">
        <f t="shared" si="188"/>
        <v>61</v>
      </c>
      <c r="B1509" t="str">
        <f t="shared" si="190"/>
        <v>Nigeria</v>
      </c>
      <c r="C1509">
        <f t="shared" si="189"/>
        <v>2007</v>
      </c>
      <c r="D1509" t="str">
        <f t="shared" si="191"/>
        <v/>
      </c>
    </row>
    <row r="1510" spans="1:4" x14ac:dyDescent="0.4">
      <c r="A1510">
        <f t="shared" si="188"/>
        <v>61</v>
      </c>
      <c r="B1510" t="str">
        <f t="shared" si="190"/>
        <v>Nigeria</v>
      </c>
      <c r="C1510">
        <f t="shared" si="189"/>
        <v>2008</v>
      </c>
      <c r="D1510" t="str">
        <f t="shared" si="191"/>
        <v/>
      </c>
    </row>
    <row r="1511" spans="1:4" x14ac:dyDescent="0.4">
      <c r="A1511">
        <f t="shared" si="188"/>
        <v>61</v>
      </c>
      <c r="B1511" t="str">
        <f t="shared" si="190"/>
        <v>Nigeria</v>
      </c>
      <c r="C1511">
        <f t="shared" si="189"/>
        <v>2009</v>
      </c>
      <c r="D1511" t="str">
        <f t="shared" si="191"/>
        <v/>
      </c>
    </row>
    <row r="1512" spans="1:4" x14ac:dyDescent="0.4">
      <c r="A1512">
        <f t="shared" si="188"/>
        <v>61</v>
      </c>
      <c r="B1512" t="str">
        <f t="shared" si="190"/>
        <v>Nigeria</v>
      </c>
      <c r="C1512">
        <f t="shared" si="189"/>
        <v>2010</v>
      </c>
      <c r="D1512" t="str">
        <f t="shared" si="191"/>
        <v/>
      </c>
    </row>
    <row r="1513" spans="1:4" x14ac:dyDescent="0.4">
      <c r="A1513">
        <f t="shared" si="188"/>
        <v>61</v>
      </c>
      <c r="B1513" t="str">
        <f t="shared" si="190"/>
        <v>Nigeria</v>
      </c>
      <c r="C1513">
        <f t="shared" si="189"/>
        <v>2011</v>
      </c>
      <c r="D1513" t="str">
        <f t="shared" si="191"/>
        <v/>
      </c>
    </row>
    <row r="1514" spans="1:4" x14ac:dyDescent="0.4">
      <c r="A1514">
        <f t="shared" si="188"/>
        <v>61</v>
      </c>
      <c r="B1514" t="str">
        <f t="shared" si="190"/>
        <v>Nigeria</v>
      </c>
      <c r="C1514">
        <f t="shared" si="189"/>
        <v>2012</v>
      </c>
      <c r="D1514" t="str">
        <f t="shared" si="191"/>
        <v/>
      </c>
    </row>
    <row r="1515" spans="1:4" x14ac:dyDescent="0.4">
      <c r="A1515">
        <f t="shared" si="188"/>
        <v>61</v>
      </c>
      <c r="B1515" t="str">
        <f t="shared" si="190"/>
        <v>Nigeria</v>
      </c>
      <c r="C1515">
        <f t="shared" si="189"/>
        <v>2013</v>
      </c>
      <c r="D1515" t="str">
        <f t="shared" si="191"/>
        <v/>
      </c>
    </row>
    <row r="1516" spans="1:4" x14ac:dyDescent="0.4">
      <c r="A1516">
        <f t="shared" si="188"/>
        <v>61</v>
      </c>
      <c r="B1516" t="str">
        <f t="shared" si="190"/>
        <v>Nigeria</v>
      </c>
      <c r="C1516">
        <f t="shared" si="189"/>
        <v>2014</v>
      </c>
      <c r="D1516" t="str">
        <f t="shared" si="191"/>
        <v/>
      </c>
    </row>
    <row r="1517" spans="1:4" x14ac:dyDescent="0.4">
      <c r="A1517">
        <f t="shared" si="188"/>
        <v>61</v>
      </c>
      <c r="B1517" t="str">
        <f t="shared" si="190"/>
        <v>Nigeria</v>
      </c>
      <c r="C1517">
        <f t="shared" si="189"/>
        <v>2015</v>
      </c>
      <c r="D1517" t="str">
        <f t="shared" si="191"/>
        <v/>
      </c>
    </row>
    <row r="1518" spans="1:4" x14ac:dyDescent="0.4">
      <c r="A1518">
        <f t="shared" si="188"/>
        <v>61</v>
      </c>
      <c r="B1518" t="str">
        <f t="shared" si="190"/>
        <v>Nigeria</v>
      </c>
      <c r="C1518">
        <f t="shared" si="189"/>
        <v>2016</v>
      </c>
      <c r="D1518" t="str">
        <f t="shared" si="191"/>
        <v/>
      </c>
    </row>
    <row r="1519" spans="1:4" x14ac:dyDescent="0.4">
      <c r="A1519">
        <f t="shared" si="188"/>
        <v>61</v>
      </c>
      <c r="B1519" t="str">
        <f t="shared" si="190"/>
        <v>Nigeria</v>
      </c>
      <c r="C1519">
        <f t="shared" si="189"/>
        <v>2017</v>
      </c>
      <c r="D1519" t="str">
        <f t="shared" si="191"/>
        <v/>
      </c>
    </row>
    <row r="1520" spans="1:4" x14ac:dyDescent="0.4">
      <c r="A1520">
        <f t="shared" si="188"/>
        <v>61</v>
      </c>
      <c r="B1520" t="str">
        <f t="shared" si="190"/>
        <v>Nigeria</v>
      </c>
      <c r="C1520">
        <f t="shared" si="189"/>
        <v>2018</v>
      </c>
      <c r="D1520" t="str">
        <f t="shared" si="191"/>
        <v/>
      </c>
    </row>
    <row r="1521" spans="1:4" x14ac:dyDescent="0.4">
      <c r="A1521">
        <f t="shared" si="188"/>
        <v>61</v>
      </c>
      <c r="B1521" t="str">
        <f t="shared" si="190"/>
        <v>Nigeria</v>
      </c>
      <c r="C1521">
        <f t="shared" si="189"/>
        <v>2019</v>
      </c>
      <c r="D1521">
        <f t="shared" si="191"/>
        <v>0.39007855150874726</v>
      </c>
    </row>
    <row r="1522" spans="1:4" x14ac:dyDescent="0.4">
      <c r="A1522">
        <f t="shared" ref="A1522:A1585" si="192">A1497+1</f>
        <v>61</v>
      </c>
      <c r="B1522" t="str">
        <f t="shared" si="190"/>
        <v>Nigeria</v>
      </c>
      <c r="C1522">
        <f t="shared" ref="C1522:C1585" si="193">C1497</f>
        <v>2020</v>
      </c>
      <c r="D1522">
        <f t="shared" si="191"/>
        <v>6.2500160981778796E-2</v>
      </c>
    </row>
    <row r="1523" spans="1:4" x14ac:dyDescent="0.4">
      <c r="A1523">
        <f t="shared" si="192"/>
        <v>61</v>
      </c>
      <c r="B1523" t="str">
        <f t="shared" si="190"/>
        <v>Nigeria</v>
      </c>
      <c r="C1523">
        <f t="shared" si="193"/>
        <v>2021</v>
      </c>
      <c r="D1523">
        <f t="shared" si="191"/>
        <v>0.13664610532875154</v>
      </c>
    </row>
    <row r="1524" spans="1:4" x14ac:dyDescent="0.4">
      <c r="A1524">
        <f t="shared" si="192"/>
        <v>61</v>
      </c>
      <c r="B1524" t="str">
        <f t="shared" si="190"/>
        <v>Nigeria</v>
      </c>
      <c r="C1524">
        <f t="shared" si="193"/>
        <v>2022</v>
      </c>
      <c r="D1524">
        <f t="shared" si="191"/>
        <v>-0.19139381796680754</v>
      </c>
    </row>
    <row r="1525" spans="1:4" x14ac:dyDescent="0.4">
      <c r="A1525">
        <f t="shared" si="192"/>
        <v>61</v>
      </c>
      <c r="B1525" t="str">
        <f t="shared" si="190"/>
        <v>Nigeria</v>
      </c>
      <c r="C1525">
        <f t="shared" si="193"/>
        <v>2023</v>
      </c>
      <c r="D1525">
        <f t="shared" si="191"/>
        <v>-7.2838540780280736E-2</v>
      </c>
    </row>
    <row r="1526" spans="1:4" x14ac:dyDescent="0.4">
      <c r="A1526">
        <f t="shared" si="192"/>
        <v>61</v>
      </c>
      <c r="B1526" t="str">
        <f t="shared" si="190"/>
        <v>Nigeria</v>
      </c>
      <c r="C1526">
        <f t="shared" si="193"/>
        <v>2024</v>
      </c>
      <c r="D1526">
        <f t="shared" si="191"/>
        <v>-1</v>
      </c>
    </row>
    <row r="1527" spans="1:4" ht="67.5" x14ac:dyDescent="0.4">
      <c r="A1527">
        <f t="shared" si="192"/>
        <v>62</v>
      </c>
      <c r="B1527" t="str">
        <f t="shared" si="190"/>
        <v>North Macedonia, Republic of</v>
      </c>
      <c r="C1527">
        <f t="shared" si="193"/>
        <v>2000</v>
      </c>
      <c r="D1527">
        <f t="shared" si="191"/>
        <v>0</v>
      </c>
    </row>
    <row r="1528" spans="1:4" ht="67.5" x14ac:dyDescent="0.4">
      <c r="A1528">
        <f t="shared" si="192"/>
        <v>62</v>
      </c>
      <c r="B1528" t="str">
        <f t="shared" si="190"/>
        <v>North Macedonia, Republic of</v>
      </c>
      <c r="C1528">
        <f t="shared" si="193"/>
        <v>2001</v>
      </c>
      <c r="D1528" t="str">
        <f t="shared" si="191"/>
        <v/>
      </c>
    </row>
    <row r="1529" spans="1:4" ht="67.5" x14ac:dyDescent="0.4">
      <c r="A1529">
        <f t="shared" si="192"/>
        <v>62</v>
      </c>
      <c r="B1529" t="str">
        <f t="shared" si="190"/>
        <v>North Macedonia, Republic of</v>
      </c>
      <c r="C1529">
        <f t="shared" si="193"/>
        <v>2002</v>
      </c>
      <c r="D1529" t="str">
        <f t="shared" si="191"/>
        <v/>
      </c>
    </row>
    <row r="1530" spans="1:4" ht="67.5" x14ac:dyDescent="0.4">
      <c r="A1530">
        <f t="shared" si="192"/>
        <v>62</v>
      </c>
      <c r="B1530" t="str">
        <f t="shared" si="190"/>
        <v>North Macedonia, Republic of</v>
      </c>
      <c r="C1530">
        <f t="shared" si="193"/>
        <v>2003</v>
      </c>
      <c r="D1530" t="str">
        <f t="shared" si="191"/>
        <v/>
      </c>
    </row>
    <row r="1531" spans="1:4" ht="67.5" x14ac:dyDescent="0.4">
      <c r="A1531">
        <f t="shared" si="192"/>
        <v>62</v>
      </c>
      <c r="B1531" t="str">
        <f t="shared" si="190"/>
        <v>North Macedonia, Republic of</v>
      </c>
      <c r="C1531">
        <f t="shared" si="193"/>
        <v>2004</v>
      </c>
      <c r="D1531" t="str">
        <f t="shared" si="191"/>
        <v/>
      </c>
    </row>
    <row r="1532" spans="1:4" ht="67.5" x14ac:dyDescent="0.4">
      <c r="A1532">
        <f t="shared" si="192"/>
        <v>62</v>
      </c>
      <c r="B1532" t="str">
        <f t="shared" si="190"/>
        <v>North Macedonia, Republic of</v>
      </c>
      <c r="C1532">
        <f t="shared" si="193"/>
        <v>2005</v>
      </c>
      <c r="D1532" t="str">
        <f t="shared" si="191"/>
        <v/>
      </c>
    </row>
    <row r="1533" spans="1:4" ht="67.5" x14ac:dyDescent="0.4">
      <c r="A1533">
        <f t="shared" si="192"/>
        <v>62</v>
      </c>
      <c r="B1533" t="str">
        <f t="shared" si="190"/>
        <v>North Macedonia, Republic of</v>
      </c>
      <c r="C1533">
        <f t="shared" si="193"/>
        <v>2006</v>
      </c>
      <c r="D1533" t="str">
        <f t="shared" si="191"/>
        <v/>
      </c>
    </row>
    <row r="1534" spans="1:4" ht="67.5" x14ac:dyDescent="0.4">
      <c r="A1534">
        <f t="shared" si="192"/>
        <v>62</v>
      </c>
      <c r="B1534" t="str">
        <f t="shared" si="190"/>
        <v>North Macedonia, Republic of</v>
      </c>
      <c r="C1534">
        <f t="shared" si="193"/>
        <v>2007</v>
      </c>
      <c r="D1534" t="str">
        <f t="shared" si="191"/>
        <v/>
      </c>
    </row>
    <row r="1535" spans="1:4" ht="67.5" x14ac:dyDescent="0.4">
      <c r="A1535">
        <f t="shared" si="192"/>
        <v>62</v>
      </c>
      <c r="B1535" t="str">
        <f t="shared" si="190"/>
        <v>North Macedonia, Republic of</v>
      </c>
      <c r="C1535">
        <f t="shared" si="193"/>
        <v>2008</v>
      </c>
      <c r="D1535" t="str">
        <f t="shared" si="191"/>
        <v/>
      </c>
    </row>
    <row r="1536" spans="1:4" ht="67.5" x14ac:dyDescent="0.4">
      <c r="A1536">
        <f t="shared" si="192"/>
        <v>62</v>
      </c>
      <c r="B1536" t="str">
        <f t="shared" si="190"/>
        <v>North Macedonia, Republic of</v>
      </c>
      <c r="C1536">
        <f t="shared" si="193"/>
        <v>2009</v>
      </c>
      <c r="D1536" t="str">
        <f t="shared" si="191"/>
        <v/>
      </c>
    </row>
    <row r="1537" spans="1:4" ht="67.5" x14ac:dyDescent="0.4">
      <c r="A1537">
        <f t="shared" si="192"/>
        <v>62</v>
      </c>
      <c r="B1537" t="str">
        <f t="shared" si="190"/>
        <v>North Macedonia, Republic of</v>
      </c>
      <c r="C1537">
        <f t="shared" si="193"/>
        <v>2010</v>
      </c>
      <c r="D1537">
        <f t="shared" si="191"/>
        <v>0.29266792063662717</v>
      </c>
    </row>
    <row r="1538" spans="1:4" ht="67.5" x14ac:dyDescent="0.4">
      <c r="A1538">
        <f t="shared" si="192"/>
        <v>62</v>
      </c>
      <c r="B1538" t="str">
        <f t="shared" si="190"/>
        <v>North Macedonia, Republic of</v>
      </c>
      <c r="C1538">
        <f t="shared" si="193"/>
        <v>2011</v>
      </c>
      <c r="D1538">
        <f t="shared" si="191"/>
        <v>0.168034640223377</v>
      </c>
    </row>
    <row r="1539" spans="1:4" ht="67.5" x14ac:dyDescent="0.4">
      <c r="A1539">
        <f t="shared" si="192"/>
        <v>62</v>
      </c>
      <c r="B1539" t="str">
        <f t="shared" ref="B1539:B1602" si="194">VLOOKUP(A1539,$H$3:$I$95,2,FALSE)</f>
        <v>North Macedonia, Republic of</v>
      </c>
      <c r="C1539">
        <f t="shared" si="193"/>
        <v>2012</v>
      </c>
      <c r="D1539">
        <f t="shared" ref="D1539:D1602" si="195">VLOOKUP(C1539,$DI$3:$GX$27,MATCH(B1539,$DI$2:$GX$2,0),FALSE)</f>
        <v>0.15769425983049823</v>
      </c>
    </row>
    <row r="1540" spans="1:4" ht="67.5" x14ac:dyDescent="0.4">
      <c r="A1540">
        <f t="shared" si="192"/>
        <v>62</v>
      </c>
      <c r="B1540" t="str">
        <f t="shared" si="194"/>
        <v>North Macedonia, Republic of</v>
      </c>
      <c r="C1540">
        <f t="shared" si="193"/>
        <v>2013</v>
      </c>
      <c r="D1540">
        <f t="shared" si="195"/>
        <v>4.0007967252329024E-2</v>
      </c>
    </row>
    <row r="1541" spans="1:4" ht="67.5" x14ac:dyDescent="0.4">
      <c r="A1541">
        <f t="shared" si="192"/>
        <v>62</v>
      </c>
      <c r="B1541" t="str">
        <f t="shared" si="194"/>
        <v>North Macedonia, Republic of</v>
      </c>
      <c r="C1541">
        <f t="shared" si="193"/>
        <v>2014</v>
      </c>
      <c r="D1541">
        <f t="shared" si="195"/>
        <v>0.10966545635249147</v>
      </c>
    </row>
    <row r="1542" spans="1:4" ht="67.5" x14ac:dyDescent="0.4">
      <c r="A1542">
        <f t="shared" si="192"/>
        <v>62</v>
      </c>
      <c r="B1542" t="str">
        <f t="shared" si="194"/>
        <v>North Macedonia, Republic of</v>
      </c>
      <c r="C1542">
        <f t="shared" si="193"/>
        <v>2015</v>
      </c>
      <c r="D1542">
        <f t="shared" si="195"/>
        <v>5.0926873633952985E-2</v>
      </c>
    </row>
    <row r="1543" spans="1:4" ht="67.5" x14ac:dyDescent="0.4">
      <c r="A1543">
        <f t="shared" si="192"/>
        <v>62</v>
      </c>
      <c r="B1543" t="str">
        <f t="shared" si="194"/>
        <v>North Macedonia, Republic of</v>
      </c>
      <c r="C1543">
        <f t="shared" si="193"/>
        <v>2016</v>
      </c>
      <c r="D1543">
        <f t="shared" si="195"/>
        <v>6.4270267222176658E-2</v>
      </c>
    </row>
    <row r="1544" spans="1:4" ht="67.5" x14ac:dyDescent="0.4">
      <c r="A1544">
        <f t="shared" si="192"/>
        <v>62</v>
      </c>
      <c r="B1544" t="str">
        <f t="shared" si="194"/>
        <v>North Macedonia, Republic of</v>
      </c>
      <c r="C1544">
        <f t="shared" si="193"/>
        <v>2017</v>
      </c>
      <c r="D1544">
        <f t="shared" si="195"/>
        <v>6.6644397738158778E-2</v>
      </c>
    </row>
    <row r="1545" spans="1:4" ht="67.5" x14ac:dyDescent="0.4">
      <c r="A1545">
        <f t="shared" si="192"/>
        <v>62</v>
      </c>
      <c r="B1545" t="str">
        <f t="shared" si="194"/>
        <v>North Macedonia, Republic of</v>
      </c>
      <c r="C1545">
        <f t="shared" si="193"/>
        <v>2018</v>
      </c>
      <c r="D1545">
        <f t="shared" si="195"/>
        <v>0.10644573043154804</v>
      </c>
    </row>
    <row r="1546" spans="1:4" ht="67.5" x14ac:dyDescent="0.4">
      <c r="A1546">
        <f t="shared" si="192"/>
        <v>62</v>
      </c>
      <c r="B1546" t="str">
        <f t="shared" si="194"/>
        <v>North Macedonia, Republic of</v>
      </c>
      <c r="C1546">
        <f t="shared" si="193"/>
        <v>2019</v>
      </c>
      <c r="D1546">
        <f t="shared" si="195"/>
        <v>0.10958875179511129</v>
      </c>
    </row>
    <row r="1547" spans="1:4" ht="67.5" x14ac:dyDescent="0.4">
      <c r="A1547">
        <f t="shared" si="192"/>
        <v>62</v>
      </c>
      <c r="B1547" t="str">
        <f t="shared" si="194"/>
        <v>North Macedonia, Republic of</v>
      </c>
      <c r="C1547">
        <f t="shared" si="193"/>
        <v>2020</v>
      </c>
      <c r="D1547">
        <f t="shared" si="195"/>
        <v>6.4317475577144734E-2</v>
      </c>
    </row>
    <row r="1548" spans="1:4" ht="67.5" x14ac:dyDescent="0.4">
      <c r="A1548">
        <f t="shared" si="192"/>
        <v>62</v>
      </c>
      <c r="B1548" t="str">
        <f t="shared" si="194"/>
        <v>North Macedonia, Republic of</v>
      </c>
      <c r="C1548">
        <f t="shared" si="193"/>
        <v>2021</v>
      </c>
      <c r="D1548">
        <f t="shared" si="195"/>
        <v>8.6755170398921333E-2</v>
      </c>
    </row>
    <row r="1549" spans="1:4" ht="67.5" x14ac:dyDescent="0.4">
      <c r="A1549">
        <f t="shared" si="192"/>
        <v>62</v>
      </c>
      <c r="B1549" t="str">
        <f t="shared" si="194"/>
        <v>North Macedonia, Republic of</v>
      </c>
      <c r="C1549">
        <f t="shared" si="193"/>
        <v>2022</v>
      </c>
      <c r="D1549">
        <f t="shared" si="195"/>
        <v>8.5826700488953689E-2</v>
      </c>
    </row>
    <row r="1550" spans="1:4" ht="67.5" x14ac:dyDescent="0.4">
      <c r="A1550">
        <f t="shared" si="192"/>
        <v>62</v>
      </c>
      <c r="B1550" t="str">
        <f t="shared" si="194"/>
        <v>North Macedonia, Republic of</v>
      </c>
      <c r="C1550">
        <f t="shared" si="193"/>
        <v>2023</v>
      </c>
      <c r="D1550">
        <f t="shared" si="195"/>
        <v>5.7123515459663432E-2</v>
      </c>
    </row>
    <row r="1551" spans="1:4" ht="67.5" x14ac:dyDescent="0.4">
      <c r="A1551">
        <f t="shared" si="192"/>
        <v>62</v>
      </c>
      <c r="B1551" t="str">
        <f t="shared" si="194"/>
        <v>North Macedonia, Republic of</v>
      </c>
      <c r="C1551">
        <f t="shared" si="193"/>
        <v>2024</v>
      </c>
      <c r="D1551">
        <f t="shared" si="195"/>
        <v>0.12122612407840516</v>
      </c>
    </row>
    <row r="1552" spans="1:4" x14ac:dyDescent="0.4">
      <c r="A1552">
        <f t="shared" si="192"/>
        <v>63</v>
      </c>
      <c r="B1552" t="str">
        <f t="shared" si="194"/>
        <v>Norway</v>
      </c>
      <c r="C1552">
        <f t="shared" si="193"/>
        <v>2000</v>
      </c>
      <c r="D1552">
        <f t="shared" si="195"/>
        <v>0</v>
      </c>
    </row>
    <row r="1553" spans="1:4" x14ac:dyDescent="0.4">
      <c r="A1553">
        <f t="shared" si="192"/>
        <v>63</v>
      </c>
      <c r="B1553" t="str">
        <f t="shared" si="194"/>
        <v>Norway</v>
      </c>
      <c r="C1553">
        <f t="shared" si="193"/>
        <v>2001</v>
      </c>
      <c r="D1553" t="str">
        <f t="shared" si="195"/>
        <v/>
      </c>
    </row>
    <row r="1554" spans="1:4" x14ac:dyDescent="0.4">
      <c r="A1554">
        <f t="shared" si="192"/>
        <v>63</v>
      </c>
      <c r="B1554" t="str">
        <f t="shared" si="194"/>
        <v>Norway</v>
      </c>
      <c r="C1554">
        <f t="shared" si="193"/>
        <v>2002</v>
      </c>
      <c r="D1554" t="str">
        <f t="shared" si="195"/>
        <v/>
      </c>
    </row>
    <row r="1555" spans="1:4" x14ac:dyDescent="0.4">
      <c r="A1555">
        <f t="shared" si="192"/>
        <v>63</v>
      </c>
      <c r="B1555" t="str">
        <f t="shared" si="194"/>
        <v>Norway</v>
      </c>
      <c r="C1555">
        <f t="shared" si="193"/>
        <v>2003</v>
      </c>
      <c r="D1555" t="str">
        <f t="shared" si="195"/>
        <v/>
      </c>
    </row>
    <row r="1556" spans="1:4" x14ac:dyDescent="0.4">
      <c r="A1556">
        <f t="shared" si="192"/>
        <v>63</v>
      </c>
      <c r="B1556" t="str">
        <f t="shared" si="194"/>
        <v>Norway</v>
      </c>
      <c r="C1556">
        <f t="shared" si="193"/>
        <v>2004</v>
      </c>
      <c r="D1556" t="str">
        <f t="shared" si="195"/>
        <v/>
      </c>
    </row>
    <row r="1557" spans="1:4" x14ac:dyDescent="0.4">
      <c r="A1557">
        <f t="shared" si="192"/>
        <v>63</v>
      </c>
      <c r="B1557" t="str">
        <f t="shared" si="194"/>
        <v>Norway</v>
      </c>
      <c r="C1557">
        <f t="shared" si="193"/>
        <v>2005</v>
      </c>
      <c r="D1557" t="str">
        <f t="shared" si="195"/>
        <v/>
      </c>
    </row>
    <row r="1558" spans="1:4" x14ac:dyDescent="0.4">
      <c r="A1558">
        <f t="shared" si="192"/>
        <v>63</v>
      </c>
      <c r="B1558" t="str">
        <f t="shared" si="194"/>
        <v>Norway</v>
      </c>
      <c r="C1558">
        <f t="shared" si="193"/>
        <v>2006</v>
      </c>
      <c r="D1558">
        <f t="shared" si="195"/>
        <v>-1</v>
      </c>
    </row>
    <row r="1559" spans="1:4" x14ac:dyDescent="0.4">
      <c r="A1559">
        <f t="shared" si="192"/>
        <v>63</v>
      </c>
      <c r="B1559" t="str">
        <f t="shared" si="194"/>
        <v>Norway</v>
      </c>
      <c r="C1559">
        <f t="shared" si="193"/>
        <v>2007</v>
      </c>
      <c r="D1559" t="str">
        <f t="shared" si="195"/>
        <v/>
      </c>
    </row>
    <row r="1560" spans="1:4" x14ac:dyDescent="0.4">
      <c r="A1560">
        <f t="shared" si="192"/>
        <v>63</v>
      </c>
      <c r="B1560" t="str">
        <f t="shared" si="194"/>
        <v>Norway</v>
      </c>
      <c r="C1560">
        <f t="shared" si="193"/>
        <v>2008</v>
      </c>
      <c r="D1560" t="str">
        <f t="shared" si="195"/>
        <v/>
      </c>
    </row>
    <row r="1561" spans="1:4" x14ac:dyDescent="0.4">
      <c r="A1561">
        <f t="shared" si="192"/>
        <v>63</v>
      </c>
      <c r="B1561" t="str">
        <f t="shared" si="194"/>
        <v>Norway</v>
      </c>
      <c r="C1561">
        <f t="shared" si="193"/>
        <v>2009</v>
      </c>
      <c r="D1561" t="str">
        <f t="shared" si="195"/>
        <v/>
      </c>
    </row>
    <row r="1562" spans="1:4" x14ac:dyDescent="0.4">
      <c r="A1562">
        <f t="shared" si="192"/>
        <v>63</v>
      </c>
      <c r="B1562" t="str">
        <f t="shared" si="194"/>
        <v>Norway</v>
      </c>
      <c r="C1562">
        <f t="shared" si="193"/>
        <v>2010</v>
      </c>
      <c r="D1562">
        <f t="shared" si="195"/>
        <v>6.7860258116273275E-2</v>
      </c>
    </row>
    <row r="1563" spans="1:4" x14ac:dyDescent="0.4">
      <c r="A1563">
        <f t="shared" si="192"/>
        <v>63</v>
      </c>
      <c r="B1563" t="str">
        <f t="shared" si="194"/>
        <v>Norway</v>
      </c>
      <c r="C1563">
        <f t="shared" si="193"/>
        <v>2011</v>
      </c>
      <c r="D1563">
        <f t="shared" si="195"/>
        <v>6.8530615457264243E-2</v>
      </c>
    </row>
    <row r="1564" spans="1:4" x14ac:dyDescent="0.4">
      <c r="A1564">
        <f t="shared" si="192"/>
        <v>63</v>
      </c>
      <c r="B1564" t="str">
        <f t="shared" si="194"/>
        <v>Norway</v>
      </c>
      <c r="C1564">
        <f t="shared" si="193"/>
        <v>2012</v>
      </c>
      <c r="D1564">
        <f t="shared" si="195"/>
        <v>9.8904600165947709E-2</v>
      </c>
    </row>
    <row r="1565" spans="1:4" x14ac:dyDescent="0.4">
      <c r="A1565">
        <f t="shared" si="192"/>
        <v>63</v>
      </c>
      <c r="B1565" t="str">
        <f t="shared" si="194"/>
        <v>Norway</v>
      </c>
      <c r="C1565">
        <f t="shared" si="193"/>
        <v>2013</v>
      </c>
      <c r="D1565">
        <f t="shared" si="195"/>
        <v>5.4030174963605404E-2</v>
      </c>
    </row>
    <row r="1566" spans="1:4" x14ac:dyDescent="0.4">
      <c r="A1566">
        <f t="shared" si="192"/>
        <v>63</v>
      </c>
      <c r="B1566" t="str">
        <f t="shared" si="194"/>
        <v>Norway</v>
      </c>
      <c r="C1566">
        <f t="shared" si="193"/>
        <v>2014</v>
      </c>
      <c r="D1566">
        <f t="shared" si="195"/>
        <v>5.7857092273918331E-2</v>
      </c>
    </row>
    <row r="1567" spans="1:4" x14ac:dyDescent="0.4">
      <c r="A1567">
        <f t="shared" si="192"/>
        <v>63</v>
      </c>
      <c r="B1567" t="str">
        <f t="shared" si="194"/>
        <v>Norway</v>
      </c>
      <c r="C1567">
        <f t="shared" si="193"/>
        <v>2015</v>
      </c>
      <c r="D1567">
        <f t="shared" si="195"/>
        <v>7.9368418943424279E-2</v>
      </c>
    </row>
    <row r="1568" spans="1:4" x14ac:dyDescent="0.4">
      <c r="A1568">
        <f t="shared" si="192"/>
        <v>63</v>
      </c>
      <c r="B1568" t="str">
        <f t="shared" si="194"/>
        <v>Norway</v>
      </c>
      <c r="C1568">
        <f t="shared" si="193"/>
        <v>2016</v>
      </c>
      <c r="D1568">
        <f t="shared" si="195"/>
        <v>7.404869692891225E-2</v>
      </c>
    </row>
    <row r="1569" spans="1:4" x14ac:dyDescent="0.4">
      <c r="A1569">
        <f t="shared" si="192"/>
        <v>63</v>
      </c>
      <c r="B1569" t="str">
        <f t="shared" si="194"/>
        <v>Norway</v>
      </c>
      <c r="C1569">
        <f t="shared" si="193"/>
        <v>2017</v>
      </c>
      <c r="D1569">
        <f t="shared" si="195"/>
        <v>6.692912457899225E-2</v>
      </c>
    </row>
    <row r="1570" spans="1:4" x14ac:dyDescent="0.4">
      <c r="A1570">
        <f t="shared" si="192"/>
        <v>63</v>
      </c>
      <c r="B1570" t="str">
        <f t="shared" si="194"/>
        <v>Norway</v>
      </c>
      <c r="C1570">
        <f t="shared" si="193"/>
        <v>2018</v>
      </c>
      <c r="D1570">
        <f t="shared" si="195"/>
        <v>4.7457381248854125E-2</v>
      </c>
    </row>
    <row r="1571" spans="1:4" x14ac:dyDescent="0.4">
      <c r="A1571">
        <f t="shared" si="192"/>
        <v>63</v>
      </c>
      <c r="B1571" t="str">
        <f t="shared" si="194"/>
        <v>Norway</v>
      </c>
      <c r="C1571">
        <f t="shared" si="193"/>
        <v>2019</v>
      </c>
      <c r="D1571">
        <f t="shared" si="195"/>
        <v>5.8697589241306192E-2</v>
      </c>
    </row>
    <row r="1572" spans="1:4" x14ac:dyDescent="0.4">
      <c r="A1572">
        <f t="shared" si="192"/>
        <v>63</v>
      </c>
      <c r="B1572" t="str">
        <f t="shared" si="194"/>
        <v>Norway</v>
      </c>
      <c r="C1572">
        <f t="shared" si="193"/>
        <v>2020</v>
      </c>
      <c r="D1572">
        <f t="shared" si="195"/>
        <v>5.126783439416438E-2</v>
      </c>
    </row>
    <row r="1573" spans="1:4" x14ac:dyDescent="0.4">
      <c r="A1573">
        <f t="shared" si="192"/>
        <v>63</v>
      </c>
      <c r="B1573" t="str">
        <f t="shared" si="194"/>
        <v>Norway</v>
      </c>
      <c r="C1573">
        <f t="shared" si="193"/>
        <v>2021</v>
      </c>
      <c r="D1573">
        <f t="shared" si="195"/>
        <v>5.132513233637459E-2</v>
      </c>
    </row>
    <row r="1574" spans="1:4" x14ac:dyDescent="0.4">
      <c r="A1574">
        <f t="shared" si="192"/>
        <v>63</v>
      </c>
      <c r="B1574" t="str">
        <f t="shared" si="194"/>
        <v>Norway</v>
      </c>
      <c r="C1574">
        <f t="shared" si="193"/>
        <v>2022</v>
      </c>
      <c r="D1574">
        <f t="shared" si="195"/>
        <v>-6.1566107729423503E-2</v>
      </c>
    </row>
    <row r="1575" spans="1:4" x14ac:dyDescent="0.4">
      <c r="A1575">
        <f t="shared" si="192"/>
        <v>63</v>
      </c>
      <c r="B1575" t="str">
        <f t="shared" si="194"/>
        <v>Norway</v>
      </c>
      <c r="C1575">
        <f t="shared" si="193"/>
        <v>2023</v>
      </c>
      <c r="D1575">
        <f t="shared" si="195"/>
        <v>4.9170100107844839E-2</v>
      </c>
    </row>
    <row r="1576" spans="1:4" x14ac:dyDescent="0.4">
      <c r="A1576">
        <f t="shared" si="192"/>
        <v>63</v>
      </c>
      <c r="B1576" t="str">
        <f t="shared" si="194"/>
        <v>Norway</v>
      </c>
      <c r="C1576">
        <f t="shared" si="193"/>
        <v>2024</v>
      </c>
      <c r="D1576">
        <f t="shared" si="195"/>
        <v>-1</v>
      </c>
    </row>
    <row r="1577" spans="1:4" x14ac:dyDescent="0.4">
      <c r="A1577">
        <f t="shared" si="192"/>
        <v>64</v>
      </c>
      <c r="B1577" t="str">
        <f t="shared" si="194"/>
        <v>Pakistan</v>
      </c>
      <c r="C1577">
        <f t="shared" si="193"/>
        <v>2000</v>
      </c>
      <c r="D1577">
        <f t="shared" si="195"/>
        <v>0</v>
      </c>
    </row>
    <row r="1578" spans="1:4" x14ac:dyDescent="0.4">
      <c r="A1578">
        <f t="shared" si="192"/>
        <v>64</v>
      </c>
      <c r="B1578" t="str">
        <f t="shared" si="194"/>
        <v>Pakistan</v>
      </c>
      <c r="C1578">
        <f t="shared" si="193"/>
        <v>2001</v>
      </c>
      <c r="D1578" t="str">
        <f t="shared" si="195"/>
        <v/>
      </c>
    </row>
    <row r="1579" spans="1:4" x14ac:dyDescent="0.4">
      <c r="A1579">
        <f t="shared" si="192"/>
        <v>64</v>
      </c>
      <c r="B1579" t="str">
        <f t="shared" si="194"/>
        <v>Pakistan</v>
      </c>
      <c r="C1579">
        <f t="shared" si="193"/>
        <v>2002</v>
      </c>
      <c r="D1579" t="str">
        <f t="shared" si="195"/>
        <v/>
      </c>
    </row>
    <row r="1580" spans="1:4" x14ac:dyDescent="0.4">
      <c r="A1580">
        <f t="shared" si="192"/>
        <v>64</v>
      </c>
      <c r="B1580" t="str">
        <f t="shared" si="194"/>
        <v>Pakistan</v>
      </c>
      <c r="C1580">
        <f t="shared" si="193"/>
        <v>2003</v>
      </c>
      <c r="D1580" t="str">
        <f t="shared" si="195"/>
        <v/>
      </c>
    </row>
    <row r="1581" spans="1:4" x14ac:dyDescent="0.4">
      <c r="A1581">
        <f t="shared" si="192"/>
        <v>64</v>
      </c>
      <c r="B1581" t="str">
        <f t="shared" si="194"/>
        <v>Pakistan</v>
      </c>
      <c r="C1581">
        <f t="shared" si="193"/>
        <v>2004</v>
      </c>
      <c r="D1581" t="str">
        <f t="shared" si="195"/>
        <v/>
      </c>
    </row>
    <row r="1582" spans="1:4" x14ac:dyDescent="0.4">
      <c r="A1582">
        <f t="shared" si="192"/>
        <v>64</v>
      </c>
      <c r="B1582" t="str">
        <f t="shared" si="194"/>
        <v>Pakistan</v>
      </c>
      <c r="C1582">
        <f t="shared" si="193"/>
        <v>2005</v>
      </c>
      <c r="D1582" t="str">
        <f t="shared" si="195"/>
        <v/>
      </c>
    </row>
    <row r="1583" spans="1:4" x14ac:dyDescent="0.4">
      <c r="A1583">
        <f t="shared" si="192"/>
        <v>64</v>
      </c>
      <c r="B1583" t="str">
        <f t="shared" si="194"/>
        <v>Pakistan</v>
      </c>
      <c r="C1583">
        <f t="shared" si="193"/>
        <v>2006</v>
      </c>
      <c r="D1583" t="str">
        <f t="shared" si="195"/>
        <v/>
      </c>
    </row>
    <row r="1584" spans="1:4" x14ac:dyDescent="0.4">
      <c r="A1584">
        <f t="shared" si="192"/>
        <v>64</v>
      </c>
      <c r="B1584" t="str">
        <f t="shared" si="194"/>
        <v>Pakistan</v>
      </c>
      <c r="C1584">
        <f t="shared" si="193"/>
        <v>2007</v>
      </c>
      <c r="D1584" t="str">
        <f t="shared" si="195"/>
        <v/>
      </c>
    </row>
    <row r="1585" spans="1:4" x14ac:dyDescent="0.4">
      <c r="A1585">
        <f t="shared" si="192"/>
        <v>64</v>
      </c>
      <c r="B1585" t="str">
        <f t="shared" si="194"/>
        <v>Pakistan</v>
      </c>
      <c r="C1585">
        <f t="shared" si="193"/>
        <v>2008</v>
      </c>
      <c r="D1585" t="str">
        <f t="shared" si="195"/>
        <v/>
      </c>
    </row>
    <row r="1586" spans="1:4" x14ac:dyDescent="0.4">
      <c r="A1586">
        <f t="shared" ref="A1586:A1649" si="196">A1561+1</f>
        <v>64</v>
      </c>
      <c r="B1586" t="str">
        <f t="shared" si="194"/>
        <v>Pakistan</v>
      </c>
      <c r="C1586">
        <f t="shared" ref="C1586:C1649" si="197">C1561</f>
        <v>2009</v>
      </c>
      <c r="D1586" t="str">
        <f t="shared" si="195"/>
        <v/>
      </c>
    </row>
    <row r="1587" spans="1:4" x14ac:dyDescent="0.4">
      <c r="A1587">
        <f t="shared" si="196"/>
        <v>64</v>
      </c>
      <c r="B1587" t="str">
        <f t="shared" si="194"/>
        <v>Pakistan</v>
      </c>
      <c r="C1587">
        <f t="shared" si="197"/>
        <v>2010</v>
      </c>
      <c r="D1587" t="str">
        <f t="shared" si="195"/>
        <v/>
      </c>
    </row>
    <row r="1588" spans="1:4" x14ac:dyDescent="0.4">
      <c r="A1588">
        <f t="shared" si="196"/>
        <v>64</v>
      </c>
      <c r="B1588" t="str">
        <f t="shared" si="194"/>
        <v>Pakistan</v>
      </c>
      <c r="C1588">
        <f t="shared" si="197"/>
        <v>2011</v>
      </c>
      <c r="D1588" t="str">
        <f t="shared" si="195"/>
        <v/>
      </c>
    </row>
    <row r="1589" spans="1:4" x14ac:dyDescent="0.4">
      <c r="A1589">
        <f t="shared" si="196"/>
        <v>64</v>
      </c>
      <c r="B1589" t="str">
        <f t="shared" si="194"/>
        <v>Pakistan</v>
      </c>
      <c r="C1589">
        <f t="shared" si="197"/>
        <v>2012</v>
      </c>
      <c r="D1589" t="str">
        <f t="shared" si="195"/>
        <v/>
      </c>
    </row>
    <row r="1590" spans="1:4" x14ac:dyDescent="0.4">
      <c r="A1590">
        <f t="shared" si="196"/>
        <v>64</v>
      </c>
      <c r="B1590" t="str">
        <f t="shared" si="194"/>
        <v>Pakistan</v>
      </c>
      <c r="C1590">
        <f t="shared" si="197"/>
        <v>2013</v>
      </c>
      <c r="D1590" t="str">
        <f t="shared" si="195"/>
        <v/>
      </c>
    </row>
    <row r="1591" spans="1:4" x14ac:dyDescent="0.4">
      <c r="A1591">
        <f t="shared" si="196"/>
        <v>64</v>
      </c>
      <c r="B1591" t="str">
        <f t="shared" si="194"/>
        <v>Pakistan</v>
      </c>
      <c r="C1591">
        <f t="shared" si="197"/>
        <v>2014</v>
      </c>
      <c r="D1591">
        <f t="shared" si="195"/>
        <v>-0.5774920137086943</v>
      </c>
    </row>
    <row r="1592" spans="1:4" x14ac:dyDescent="0.4">
      <c r="A1592">
        <f t="shared" si="196"/>
        <v>64</v>
      </c>
      <c r="B1592" t="str">
        <f t="shared" si="194"/>
        <v>Pakistan</v>
      </c>
      <c r="C1592">
        <f t="shared" si="197"/>
        <v>2015</v>
      </c>
      <c r="D1592">
        <f t="shared" si="195"/>
        <v>1.1789274749831931</v>
      </c>
    </row>
    <row r="1593" spans="1:4" x14ac:dyDescent="0.4">
      <c r="A1593">
        <f t="shared" si="196"/>
        <v>64</v>
      </c>
      <c r="B1593" t="str">
        <f t="shared" si="194"/>
        <v>Pakistan</v>
      </c>
      <c r="C1593">
        <f t="shared" si="197"/>
        <v>2016</v>
      </c>
      <c r="D1593">
        <f t="shared" si="195"/>
        <v>3.8450879518507897E-3</v>
      </c>
    </row>
    <row r="1594" spans="1:4" x14ac:dyDescent="0.4">
      <c r="A1594">
        <f t="shared" si="196"/>
        <v>64</v>
      </c>
      <c r="B1594" t="str">
        <f t="shared" si="194"/>
        <v>Pakistan</v>
      </c>
      <c r="C1594">
        <f t="shared" si="197"/>
        <v>2017</v>
      </c>
      <c r="D1594">
        <f t="shared" si="195"/>
        <v>-4.2275599371042083E-2</v>
      </c>
    </row>
    <row r="1595" spans="1:4" x14ac:dyDescent="0.4">
      <c r="A1595">
        <f t="shared" si="196"/>
        <v>64</v>
      </c>
      <c r="B1595" t="str">
        <f t="shared" si="194"/>
        <v>Pakistan</v>
      </c>
      <c r="C1595">
        <f t="shared" si="197"/>
        <v>2018</v>
      </c>
      <c r="D1595">
        <f t="shared" si="195"/>
        <v>0.37076020033815049</v>
      </c>
    </row>
    <row r="1596" spans="1:4" x14ac:dyDescent="0.4">
      <c r="A1596">
        <f t="shared" si="196"/>
        <v>64</v>
      </c>
      <c r="B1596" t="str">
        <f t="shared" si="194"/>
        <v>Pakistan</v>
      </c>
      <c r="C1596">
        <f t="shared" si="197"/>
        <v>2019</v>
      </c>
      <c r="D1596">
        <f t="shared" si="195"/>
        <v>0.20299600504733384</v>
      </c>
    </row>
    <row r="1597" spans="1:4" x14ac:dyDescent="0.4">
      <c r="A1597">
        <f t="shared" si="196"/>
        <v>64</v>
      </c>
      <c r="B1597" t="str">
        <f t="shared" si="194"/>
        <v>Pakistan</v>
      </c>
      <c r="C1597">
        <f t="shared" si="197"/>
        <v>2020</v>
      </c>
      <c r="D1597">
        <f t="shared" si="195"/>
        <v>0.64809503635005927</v>
      </c>
    </row>
    <row r="1598" spans="1:4" x14ac:dyDescent="0.4">
      <c r="A1598">
        <f t="shared" si="196"/>
        <v>64</v>
      </c>
      <c r="B1598" t="str">
        <f t="shared" si="194"/>
        <v>Pakistan</v>
      </c>
      <c r="C1598">
        <f t="shared" si="197"/>
        <v>2021</v>
      </c>
      <c r="D1598">
        <f t="shared" si="195"/>
        <v>-0.49173773539771737</v>
      </c>
    </row>
    <row r="1599" spans="1:4" x14ac:dyDescent="0.4">
      <c r="A1599">
        <f t="shared" si="196"/>
        <v>64</v>
      </c>
      <c r="B1599" t="str">
        <f t="shared" si="194"/>
        <v>Pakistan</v>
      </c>
      <c r="C1599">
        <f t="shared" si="197"/>
        <v>2022</v>
      </c>
      <c r="D1599">
        <f t="shared" si="195"/>
        <v>0.19968230953392929</v>
      </c>
    </row>
    <row r="1600" spans="1:4" x14ac:dyDescent="0.4">
      <c r="A1600">
        <f t="shared" si="196"/>
        <v>64</v>
      </c>
      <c r="B1600" t="str">
        <f t="shared" si="194"/>
        <v>Pakistan</v>
      </c>
      <c r="C1600">
        <f t="shared" si="197"/>
        <v>2023</v>
      </c>
      <c r="D1600">
        <f t="shared" si="195"/>
        <v>-7.3020177036127731E-2</v>
      </c>
    </row>
    <row r="1601" spans="1:4" x14ac:dyDescent="0.4">
      <c r="A1601">
        <f t="shared" si="196"/>
        <v>64</v>
      </c>
      <c r="B1601" t="str">
        <f t="shared" si="194"/>
        <v>Pakistan</v>
      </c>
      <c r="C1601">
        <f t="shared" si="197"/>
        <v>2024</v>
      </c>
      <c r="D1601">
        <f t="shared" si="195"/>
        <v>-1</v>
      </c>
    </row>
    <row r="1602" spans="1:4" ht="40.5" x14ac:dyDescent="0.4">
      <c r="A1602">
        <f t="shared" si="196"/>
        <v>65</v>
      </c>
      <c r="B1602" t="str">
        <f t="shared" si="194"/>
        <v>Papua New Guinea</v>
      </c>
      <c r="C1602">
        <f t="shared" si="197"/>
        <v>2000</v>
      </c>
      <c r="D1602">
        <f t="shared" si="195"/>
        <v>0</v>
      </c>
    </row>
    <row r="1603" spans="1:4" ht="40.5" x14ac:dyDescent="0.4">
      <c r="A1603">
        <f t="shared" si="196"/>
        <v>65</v>
      </c>
      <c r="B1603" t="str">
        <f t="shared" ref="B1603:B1666" si="198">VLOOKUP(A1603,$H$3:$I$95,2,FALSE)</f>
        <v>Papua New Guinea</v>
      </c>
      <c r="C1603">
        <f t="shared" si="197"/>
        <v>2001</v>
      </c>
      <c r="D1603" t="str">
        <f t="shared" ref="D1603:D1666" si="199">VLOOKUP(C1603,$DI$3:$GX$27,MATCH(B1603,$DI$2:$GX$2,0),FALSE)</f>
        <v/>
      </c>
    </row>
    <row r="1604" spans="1:4" ht="40.5" x14ac:dyDescent="0.4">
      <c r="A1604">
        <f t="shared" si="196"/>
        <v>65</v>
      </c>
      <c r="B1604" t="str">
        <f t="shared" si="198"/>
        <v>Papua New Guinea</v>
      </c>
      <c r="C1604">
        <f t="shared" si="197"/>
        <v>2002</v>
      </c>
      <c r="D1604" t="str">
        <f t="shared" si="199"/>
        <v/>
      </c>
    </row>
    <row r="1605" spans="1:4" ht="40.5" x14ac:dyDescent="0.4">
      <c r="A1605">
        <f t="shared" si="196"/>
        <v>65</v>
      </c>
      <c r="B1605" t="str">
        <f t="shared" si="198"/>
        <v>Papua New Guinea</v>
      </c>
      <c r="C1605">
        <f t="shared" si="197"/>
        <v>2003</v>
      </c>
      <c r="D1605" t="str">
        <f t="shared" si="199"/>
        <v/>
      </c>
    </row>
    <row r="1606" spans="1:4" ht="40.5" x14ac:dyDescent="0.4">
      <c r="A1606">
        <f t="shared" si="196"/>
        <v>65</v>
      </c>
      <c r="B1606" t="str">
        <f t="shared" si="198"/>
        <v>Papua New Guinea</v>
      </c>
      <c r="C1606">
        <f t="shared" si="197"/>
        <v>2004</v>
      </c>
      <c r="D1606" t="str">
        <f t="shared" si="199"/>
        <v/>
      </c>
    </row>
    <row r="1607" spans="1:4" ht="40.5" x14ac:dyDescent="0.4">
      <c r="A1607">
        <f t="shared" si="196"/>
        <v>65</v>
      </c>
      <c r="B1607" t="str">
        <f t="shared" si="198"/>
        <v>Papua New Guinea</v>
      </c>
      <c r="C1607">
        <f t="shared" si="197"/>
        <v>2005</v>
      </c>
      <c r="D1607" t="str">
        <f t="shared" si="199"/>
        <v/>
      </c>
    </row>
    <row r="1608" spans="1:4" ht="40.5" x14ac:dyDescent="0.4">
      <c r="A1608">
        <f t="shared" si="196"/>
        <v>65</v>
      </c>
      <c r="B1608" t="str">
        <f t="shared" si="198"/>
        <v>Papua New Guinea</v>
      </c>
      <c r="C1608">
        <f t="shared" si="197"/>
        <v>2006</v>
      </c>
      <c r="D1608" t="str">
        <f t="shared" si="199"/>
        <v/>
      </c>
    </row>
    <row r="1609" spans="1:4" ht="40.5" x14ac:dyDescent="0.4">
      <c r="A1609">
        <f t="shared" si="196"/>
        <v>65</v>
      </c>
      <c r="B1609" t="str">
        <f t="shared" si="198"/>
        <v>Papua New Guinea</v>
      </c>
      <c r="C1609">
        <f t="shared" si="197"/>
        <v>2007</v>
      </c>
      <c r="D1609" t="str">
        <f t="shared" si="199"/>
        <v/>
      </c>
    </row>
    <row r="1610" spans="1:4" ht="40.5" x14ac:dyDescent="0.4">
      <c r="A1610">
        <f t="shared" si="196"/>
        <v>65</v>
      </c>
      <c r="B1610" t="str">
        <f t="shared" si="198"/>
        <v>Papua New Guinea</v>
      </c>
      <c r="C1610">
        <f t="shared" si="197"/>
        <v>2008</v>
      </c>
      <c r="D1610" t="str">
        <f t="shared" si="199"/>
        <v/>
      </c>
    </row>
    <row r="1611" spans="1:4" ht="40.5" x14ac:dyDescent="0.4">
      <c r="A1611">
        <f t="shared" si="196"/>
        <v>65</v>
      </c>
      <c r="B1611" t="str">
        <f t="shared" si="198"/>
        <v>Papua New Guinea</v>
      </c>
      <c r="C1611">
        <f t="shared" si="197"/>
        <v>2009</v>
      </c>
      <c r="D1611">
        <f t="shared" si="199"/>
        <v>0.54838739414201276</v>
      </c>
    </row>
    <row r="1612" spans="1:4" ht="40.5" x14ac:dyDescent="0.4">
      <c r="A1612">
        <f t="shared" si="196"/>
        <v>65</v>
      </c>
      <c r="B1612" t="str">
        <f t="shared" si="198"/>
        <v>Papua New Guinea</v>
      </c>
      <c r="C1612">
        <f t="shared" si="197"/>
        <v>2010</v>
      </c>
      <c r="D1612">
        <f t="shared" si="199"/>
        <v>-0.3241152527976725</v>
      </c>
    </row>
    <row r="1613" spans="1:4" ht="40.5" x14ac:dyDescent="0.4">
      <c r="A1613">
        <f t="shared" si="196"/>
        <v>65</v>
      </c>
      <c r="B1613" t="str">
        <f t="shared" si="198"/>
        <v>Papua New Guinea</v>
      </c>
      <c r="C1613">
        <f t="shared" si="197"/>
        <v>2011</v>
      </c>
      <c r="D1613">
        <f t="shared" si="199"/>
        <v>0.87634880600389331</v>
      </c>
    </row>
    <row r="1614" spans="1:4" ht="40.5" x14ac:dyDescent="0.4">
      <c r="A1614">
        <f t="shared" si="196"/>
        <v>65</v>
      </c>
      <c r="B1614" t="str">
        <f t="shared" si="198"/>
        <v>Papua New Guinea</v>
      </c>
      <c r="C1614">
        <f t="shared" si="197"/>
        <v>2012</v>
      </c>
      <c r="D1614">
        <f t="shared" si="199"/>
        <v>1.3089845003090517E-2</v>
      </c>
    </row>
    <row r="1615" spans="1:4" ht="40.5" x14ac:dyDescent="0.4">
      <c r="A1615">
        <f t="shared" si="196"/>
        <v>65</v>
      </c>
      <c r="B1615" t="str">
        <f t="shared" si="198"/>
        <v>Papua New Guinea</v>
      </c>
      <c r="C1615">
        <f t="shared" si="197"/>
        <v>2013</v>
      </c>
      <c r="D1615">
        <f t="shared" si="199"/>
        <v>-2.7440107505290245E-2</v>
      </c>
    </row>
    <row r="1616" spans="1:4" ht="40.5" x14ac:dyDescent="0.4">
      <c r="A1616">
        <f t="shared" si="196"/>
        <v>65</v>
      </c>
      <c r="B1616" t="str">
        <f t="shared" si="198"/>
        <v>Papua New Guinea</v>
      </c>
      <c r="C1616">
        <f t="shared" si="197"/>
        <v>2014</v>
      </c>
      <c r="D1616">
        <f t="shared" si="199"/>
        <v>2.648952981441921E-2</v>
      </c>
    </row>
    <row r="1617" spans="1:4" ht="40.5" x14ac:dyDescent="0.4">
      <c r="A1617">
        <f t="shared" si="196"/>
        <v>65</v>
      </c>
      <c r="B1617" t="str">
        <f t="shared" si="198"/>
        <v>Papua New Guinea</v>
      </c>
      <c r="C1617">
        <f t="shared" si="197"/>
        <v>2015</v>
      </c>
      <c r="D1617">
        <f t="shared" si="199"/>
        <v>3.6828278077249088E-2</v>
      </c>
    </row>
    <row r="1618" spans="1:4" ht="40.5" x14ac:dyDescent="0.4">
      <c r="A1618">
        <f t="shared" si="196"/>
        <v>65</v>
      </c>
      <c r="B1618" t="str">
        <f t="shared" si="198"/>
        <v>Papua New Guinea</v>
      </c>
      <c r="C1618">
        <f t="shared" si="197"/>
        <v>2016</v>
      </c>
      <c r="D1618">
        <f t="shared" si="199"/>
        <v>1.6056616552086398</v>
      </c>
    </row>
    <row r="1619" spans="1:4" ht="40.5" x14ac:dyDescent="0.4">
      <c r="A1619">
        <f t="shared" si="196"/>
        <v>65</v>
      </c>
      <c r="B1619" t="str">
        <f t="shared" si="198"/>
        <v>Papua New Guinea</v>
      </c>
      <c r="C1619">
        <f t="shared" si="197"/>
        <v>2017</v>
      </c>
      <c r="D1619">
        <f t="shared" si="199"/>
        <v>0.12342712020231561</v>
      </c>
    </row>
    <row r="1620" spans="1:4" ht="40.5" x14ac:dyDescent="0.4">
      <c r="A1620">
        <f t="shared" si="196"/>
        <v>65</v>
      </c>
      <c r="B1620" t="str">
        <f t="shared" si="198"/>
        <v>Papua New Guinea</v>
      </c>
      <c r="C1620">
        <f t="shared" si="197"/>
        <v>2018</v>
      </c>
      <c r="D1620">
        <f t="shared" si="199"/>
        <v>2.1250007951878702E-2</v>
      </c>
    </row>
    <row r="1621" spans="1:4" ht="40.5" x14ac:dyDescent="0.4">
      <c r="A1621">
        <f t="shared" si="196"/>
        <v>65</v>
      </c>
      <c r="B1621" t="str">
        <f t="shared" si="198"/>
        <v>Papua New Guinea</v>
      </c>
      <c r="C1621">
        <f t="shared" si="197"/>
        <v>2019</v>
      </c>
      <c r="D1621">
        <f t="shared" si="199"/>
        <v>0.23220950098028603</v>
      </c>
    </row>
    <row r="1622" spans="1:4" ht="40.5" x14ac:dyDescent="0.4">
      <c r="A1622">
        <f t="shared" si="196"/>
        <v>65</v>
      </c>
      <c r="B1622" t="str">
        <f t="shared" si="198"/>
        <v>Papua New Guinea</v>
      </c>
      <c r="C1622">
        <f t="shared" si="197"/>
        <v>2020</v>
      </c>
      <c r="D1622">
        <f t="shared" si="199"/>
        <v>0.12952531224718378</v>
      </c>
    </row>
    <row r="1623" spans="1:4" ht="40.5" x14ac:dyDescent="0.4">
      <c r="A1623">
        <f t="shared" si="196"/>
        <v>65</v>
      </c>
      <c r="B1623" t="str">
        <f t="shared" si="198"/>
        <v>Papua New Guinea</v>
      </c>
      <c r="C1623">
        <f t="shared" si="197"/>
        <v>2021</v>
      </c>
      <c r="D1623">
        <f t="shared" si="199"/>
        <v>1.876103060279366E-2</v>
      </c>
    </row>
    <row r="1624" spans="1:4" ht="40.5" x14ac:dyDescent="0.4">
      <c r="A1624">
        <f t="shared" si="196"/>
        <v>65</v>
      </c>
      <c r="B1624" t="str">
        <f t="shared" si="198"/>
        <v>Papua New Guinea</v>
      </c>
      <c r="C1624">
        <f t="shared" si="197"/>
        <v>2022</v>
      </c>
      <c r="D1624">
        <f t="shared" si="199"/>
        <v>3.6531033165104976E-2</v>
      </c>
    </row>
    <row r="1625" spans="1:4" ht="40.5" x14ac:dyDescent="0.4">
      <c r="A1625">
        <f t="shared" si="196"/>
        <v>65</v>
      </c>
      <c r="B1625" t="str">
        <f t="shared" si="198"/>
        <v>Papua New Guinea</v>
      </c>
      <c r="C1625">
        <f t="shared" si="197"/>
        <v>2023</v>
      </c>
      <c r="D1625">
        <f t="shared" si="199"/>
        <v>0.1550617575941815</v>
      </c>
    </row>
    <row r="1626" spans="1:4" ht="40.5" x14ac:dyDescent="0.4">
      <c r="A1626">
        <f t="shared" si="196"/>
        <v>65</v>
      </c>
      <c r="B1626" t="str">
        <f t="shared" si="198"/>
        <v>Papua New Guinea</v>
      </c>
      <c r="C1626">
        <f t="shared" si="197"/>
        <v>2024</v>
      </c>
      <c r="D1626">
        <f t="shared" si="199"/>
        <v>-1</v>
      </c>
    </row>
    <row r="1627" spans="1:4" ht="27" x14ac:dyDescent="0.4">
      <c r="A1627">
        <f t="shared" si="196"/>
        <v>66</v>
      </c>
      <c r="B1627" t="str">
        <f t="shared" si="198"/>
        <v>Philippines</v>
      </c>
      <c r="C1627">
        <f t="shared" si="197"/>
        <v>2000</v>
      </c>
      <c r="D1627">
        <f t="shared" si="199"/>
        <v>0</v>
      </c>
    </row>
    <row r="1628" spans="1:4" ht="27" x14ac:dyDescent="0.4">
      <c r="A1628">
        <f t="shared" si="196"/>
        <v>66</v>
      </c>
      <c r="B1628" t="str">
        <f t="shared" si="198"/>
        <v>Philippines</v>
      </c>
      <c r="C1628">
        <f t="shared" si="197"/>
        <v>2001</v>
      </c>
      <c r="D1628" t="str">
        <f t="shared" si="199"/>
        <v/>
      </c>
    </row>
    <row r="1629" spans="1:4" ht="27" x14ac:dyDescent="0.4">
      <c r="A1629">
        <f t="shared" si="196"/>
        <v>66</v>
      </c>
      <c r="B1629" t="str">
        <f t="shared" si="198"/>
        <v>Philippines</v>
      </c>
      <c r="C1629">
        <f t="shared" si="197"/>
        <v>2002</v>
      </c>
      <c r="D1629" t="str">
        <f t="shared" si="199"/>
        <v/>
      </c>
    </row>
    <row r="1630" spans="1:4" ht="27" x14ac:dyDescent="0.4">
      <c r="A1630">
        <f t="shared" si="196"/>
        <v>66</v>
      </c>
      <c r="B1630" t="str">
        <f t="shared" si="198"/>
        <v>Philippines</v>
      </c>
      <c r="C1630">
        <f t="shared" si="197"/>
        <v>2003</v>
      </c>
      <c r="D1630" t="str">
        <f t="shared" si="199"/>
        <v/>
      </c>
    </row>
    <row r="1631" spans="1:4" ht="27" x14ac:dyDescent="0.4">
      <c r="A1631">
        <f t="shared" si="196"/>
        <v>66</v>
      </c>
      <c r="B1631" t="str">
        <f t="shared" si="198"/>
        <v>Philippines</v>
      </c>
      <c r="C1631">
        <f t="shared" si="197"/>
        <v>2004</v>
      </c>
      <c r="D1631" t="str">
        <f t="shared" si="199"/>
        <v/>
      </c>
    </row>
    <row r="1632" spans="1:4" ht="27" x14ac:dyDescent="0.4">
      <c r="A1632">
        <f t="shared" si="196"/>
        <v>66</v>
      </c>
      <c r="B1632" t="str">
        <f t="shared" si="198"/>
        <v>Philippines</v>
      </c>
      <c r="C1632">
        <f t="shared" si="197"/>
        <v>2005</v>
      </c>
      <c r="D1632" t="str">
        <f t="shared" si="199"/>
        <v/>
      </c>
    </row>
    <row r="1633" spans="1:4" ht="27" x14ac:dyDescent="0.4">
      <c r="A1633">
        <f t="shared" si="196"/>
        <v>66</v>
      </c>
      <c r="B1633" t="str">
        <f t="shared" si="198"/>
        <v>Philippines</v>
      </c>
      <c r="C1633">
        <f t="shared" si="197"/>
        <v>2006</v>
      </c>
      <c r="D1633" t="str">
        <f t="shared" si="199"/>
        <v/>
      </c>
    </row>
    <row r="1634" spans="1:4" ht="27" x14ac:dyDescent="0.4">
      <c r="A1634">
        <f t="shared" si="196"/>
        <v>66</v>
      </c>
      <c r="B1634" t="str">
        <f t="shared" si="198"/>
        <v>Philippines</v>
      </c>
      <c r="C1634">
        <f t="shared" si="197"/>
        <v>2007</v>
      </c>
      <c r="D1634" t="str">
        <f t="shared" si="199"/>
        <v/>
      </c>
    </row>
    <row r="1635" spans="1:4" ht="27" x14ac:dyDescent="0.4">
      <c r="A1635">
        <f t="shared" si="196"/>
        <v>66</v>
      </c>
      <c r="B1635" t="str">
        <f t="shared" si="198"/>
        <v>Philippines</v>
      </c>
      <c r="C1635">
        <f t="shared" si="197"/>
        <v>2008</v>
      </c>
      <c r="D1635" t="str">
        <f t="shared" si="199"/>
        <v/>
      </c>
    </row>
    <row r="1636" spans="1:4" ht="27" x14ac:dyDescent="0.4">
      <c r="A1636">
        <f t="shared" si="196"/>
        <v>66</v>
      </c>
      <c r="B1636" t="str">
        <f t="shared" si="198"/>
        <v>Philippines</v>
      </c>
      <c r="C1636">
        <f t="shared" si="197"/>
        <v>2009</v>
      </c>
      <c r="D1636" t="str">
        <f t="shared" si="199"/>
        <v/>
      </c>
    </row>
    <row r="1637" spans="1:4" ht="27" x14ac:dyDescent="0.4">
      <c r="A1637">
        <f t="shared" si="196"/>
        <v>66</v>
      </c>
      <c r="B1637" t="str">
        <f t="shared" si="198"/>
        <v>Philippines</v>
      </c>
      <c r="C1637">
        <f t="shared" si="197"/>
        <v>2010</v>
      </c>
      <c r="D1637">
        <f t="shared" si="199"/>
        <v>-3.9146826999359785E-2</v>
      </c>
    </row>
    <row r="1638" spans="1:4" ht="27" x14ac:dyDescent="0.4">
      <c r="A1638">
        <f t="shared" si="196"/>
        <v>66</v>
      </c>
      <c r="B1638" t="str">
        <f t="shared" si="198"/>
        <v>Philippines</v>
      </c>
      <c r="C1638">
        <f t="shared" si="197"/>
        <v>2011</v>
      </c>
      <c r="D1638">
        <f t="shared" si="199"/>
        <v>0.24278999494558229</v>
      </c>
    </row>
    <row r="1639" spans="1:4" ht="27" x14ac:dyDescent="0.4">
      <c r="A1639">
        <f t="shared" si="196"/>
        <v>66</v>
      </c>
      <c r="B1639" t="str">
        <f t="shared" si="198"/>
        <v>Philippines</v>
      </c>
      <c r="C1639">
        <f t="shared" si="197"/>
        <v>2012</v>
      </c>
      <c r="D1639">
        <f t="shared" si="199"/>
        <v>0.20633126421300219</v>
      </c>
    </row>
    <row r="1640" spans="1:4" ht="27" x14ac:dyDescent="0.4">
      <c r="A1640">
        <f t="shared" si="196"/>
        <v>66</v>
      </c>
      <c r="B1640" t="str">
        <f t="shared" si="198"/>
        <v>Philippines</v>
      </c>
      <c r="C1640">
        <f t="shared" si="197"/>
        <v>2013</v>
      </c>
      <c r="D1640">
        <f t="shared" si="199"/>
        <v>0.21946993329871622</v>
      </c>
    </row>
    <row r="1641" spans="1:4" ht="27" x14ac:dyDescent="0.4">
      <c r="A1641">
        <f t="shared" si="196"/>
        <v>66</v>
      </c>
      <c r="B1641" t="str">
        <f t="shared" si="198"/>
        <v>Philippines</v>
      </c>
      <c r="C1641">
        <f t="shared" si="197"/>
        <v>2014</v>
      </c>
      <c r="D1641">
        <f t="shared" si="199"/>
        <v>0.26164287802293851</v>
      </c>
    </row>
    <row r="1642" spans="1:4" ht="27" x14ac:dyDescent="0.4">
      <c r="A1642">
        <f t="shared" si="196"/>
        <v>66</v>
      </c>
      <c r="B1642" t="str">
        <f t="shared" si="198"/>
        <v>Philippines</v>
      </c>
      <c r="C1642">
        <f t="shared" si="197"/>
        <v>2015</v>
      </c>
      <c r="D1642">
        <f t="shared" si="199"/>
        <v>0.11602264120894046</v>
      </c>
    </row>
    <row r="1643" spans="1:4" ht="27" x14ac:dyDescent="0.4">
      <c r="A1643">
        <f t="shared" si="196"/>
        <v>66</v>
      </c>
      <c r="B1643" t="str">
        <f t="shared" si="198"/>
        <v>Philippines</v>
      </c>
      <c r="C1643">
        <f t="shared" si="197"/>
        <v>2016</v>
      </c>
      <c r="D1643">
        <f t="shared" si="199"/>
        <v>0.18516122687544301</v>
      </c>
    </row>
    <row r="1644" spans="1:4" ht="27" x14ac:dyDescent="0.4">
      <c r="A1644">
        <f t="shared" si="196"/>
        <v>66</v>
      </c>
      <c r="B1644" t="str">
        <f t="shared" si="198"/>
        <v>Philippines</v>
      </c>
      <c r="C1644">
        <f t="shared" si="197"/>
        <v>2017</v>
      </c>
      <c r="D1644">
        <f t="shared" si="199"/>
        <v>0.16113656721125103</v>
      </c>
    </row>
    <row r="1645" spans="1:4" ht="27" x14ac:dyDescent="0.4">
      <c r="A1645">
        <f t="shared" si="196"/>
        <v>66</v>
      </c>
      <c r="B1645" t="str">
        <f t="shared" si="198"/>
        <v>Philippines</v>
      </c>
      <c r="C1645">
        <f t="shared" si="197"/>
        <v>2018</v>
      </c>
      <c r="D1645">
        <f t="shared" si="199"/>
        <v>0.12564633691349592</v>
      </c>
    </row>
    <row r="1646" spans="1:4" ht="27" x14ac:dyDescent="0.4">
      <c r="A1646">
        <f t="shared" si="196"/>
        <v>66</v>
      </c>
      <c r="B1646" t="str">
        <f t="shared" si="198"/>
        <v>Philippines</v>
      </c>
      <c r="C1646">
        <f t="shared" si="197"/>
        <v>2019</v>
      </c>
      <c r="D1646">
        <f t="shared" si="199"/>
        <v>0.12128605901455591</v>
      </c>
    </row>
    <row r="1647" spans="1:4" ht="27" x14ac:dyDescent="0.4">
      <c r="A1647">
        <f t="shared" si="196"/>
        <v>66</v>
      </c>
      <c r="B1647" t="str">
        <f t="shared" si="198"/>
        <v>Philippines</v>
      </c>
      <c r="C1647">
        <f t="shared" si="197"/>
        <v>2020</v>
      </c>
      <c r="D1647">
        <f t="shared" si="199"/>
        <v>8.9120883740899881E-2</v>
      </c>
    </row>
    <row r="1648" spans="1:4" ht="27" x14ac:dyDescent="0.4">
      <c r="A1648">
        <f t="shared" si="196"/>
        <v>66</v>
      </c>
      <c r="B1648" t="str">
        <f t="shared" si="198"/>
        <v>Philippines</v>
      </c>
      <c r="C1648">
        <f t="shared" si="197"/>
        <v>2021</v>
      </c>
      <c r="D1648">
        <f t="shared" si="199"/>
        <v>7.7858261009269958E-2</v>
      </c>
    </row>
    <row r="1649" spans="1:4" ht="27" x14ac:dyDescent="0.4">
      <c r="A1649">
        <f t="shared" si="196"/>
        <v>66</v>
      </c>
      <c r="B1649" t="str">
        <f t="shared" si="198"/>
        <v>Philippines</v>
      </c>
      <c r="C1649">
        <f t="shared" si="197"/>
        <v>2022</v>
      </c>
      <c r="D1649">
        <f t="shared" si="199"/>
        <v>4.777491486426011E-2</v>
      </c>
    </row>
    <row r="1650" spans="1:4" ht="27" x14ac:dyDescent="0.4">
      <c r="A1650">
        <f t="shared" ref="A1650:A1713" si="200">A1625+1</f>
        <v>66</v>
      </c>
      <c r="B1650" t="str">
        <f t="shared" si="198"/>
        <v>Philippines</v>
      </c>
      <c r="C1650">
        <f t="shared" ref="C1650:C1713" si="201">C1625</f>
        <v>2023</v>
      </c>
      <c r="D1650">
        <f t="shared" si="199"/>
        <v>6.7136615396840904E-2</v>
      </c>
    </row>
    <row r="1651" spans="1:4" ht="27" x14ac:dyDescent="0.4">
      <c r="A1651">
        <f t="shared" si="200"/>
        <v>66</v>
      </c>
      <c r="B1651" t="str">
        <f t="shared" si="198"/>
        <v>Philippines</v>
      </c>
      <c r="C1651">
        <f t="shared" si="201"/>
        <v>2024</v>
      </c>
      <c r="D1651">
        <f t="shared" si="199"/>
        <v>-1</v>
      </c>
    </row>
    <row r="1652" spans="1:4" ht="27" x14ac:dyDescent="0.4">
      <c r="A1652">
        <f t="shared" si="200"/>
        <v>67</v>
      </c>
      <c r="B1652" t="str">
        <f t="shared" si="198"/>
        <v>Poland, Rep. of</v>
      </c>
      <c r="C1652">
        <f t="shared" si="201"/>
        <v>2000</v>
      </c>
      <c r="D1652">
        <f t="shared" si="199"/>
        <v>0</v>
      </c>
    </row>
    <row r="1653" spans="1:4" ht="27" x14ac:dyDescent="0.4">
      <c r="A1653">
        <f t="shared" si="200"/>
        <v>67</v>
      </c>
      <c r="B1653" t="str">
        <f t="shared" si="198"/>
        <v>Poland, Rep. of</v>
      </c>
      <c r="C1653">
        <f t="shared" si="201"/>
        <v>2001</v>
      </c>
      <c r="D1653" t="str">
        <f t="shared" si="199"/>
        <v/>
      </c>
    </row>
    <row r="1654" spans="1:4" ht="27" x14ac:dyDescent="0.4">
      <c r="A1654">
        <f t="shared" si="200"/>
        <v>67</v>
      </c>
      <c r="B1654" t="str">
        <f t="shared" si="198"/>
        <v>Poland, Rep. of</v>
      </c>
      <c r="C1654">
        <f t="shared" si="201"/>
        <v>2002</v>
      </c>
      <c r="D1654" t="str">
        <f t="shared" si="199"/>
        <v/>
      </c>
    </row>
    <row r="1655" spans="1:4" ht="27" x14ac:dyDescent="0.4">
      <c r="A1655">
        <f t="shared" si="200"/>
        <v>67</v>
      </c>
      <c r="B1655" t="str">
        <f t="shared" si="198"/>
        <v>Poland, Rep. of</v>
      </c>
      <c r="C1655">
        <f t="shared" si="201"/>
        <v>2003</v>
      </c>
      <c r="D1655" t="str">
        <f t="shared" si="199"/>
        <v/>
      </c>
    </row>
    <row r="1656" spans="1:4" ht="27" x14ac:dyDescent="0.4">
      <c r="A1656">
        <f t="shared" si="200"/>
        <v>67</v>
      </c>
      <c r="B1656" t="str">
        <f t="shared" si="198"/>
        <v>Poland, Rep. of</v>
      </c>
      <c r="C1656">
        <f t="shared" si="201"/>
        <v>2004</v>
      </c>
      <c r="D1656" t="str">
        <f t="shared" si="199"/>
        <v/>
      </c>
    </row>
    <row r="1657" spans="1:4" ht="27" x14ac:dyDescent="0.4">
      <c r="A1657">
        <f t="shared" si="200"/>
        <v>67</v>
      </c>
      <c r="B1657" t="str">
        <f t="shared" si="198"/>
        <v>Poland, Rep. of</v>
      </c>
      <c r="C1657">
        <f t="shared" si="201"/>
        <v>2005</v>
      </c>
      <c r="D1657" t="str">
        <f t="shared" si="199"/>
        <v/>
      </c>
    </row>
    <row r="1658" spans="1:4" ht="27" x14ac:dyDescent="0.4">
      <c r="A1658">
        <f t="shared" si="200"/>
        <v>67</v>
      </c>
      <c r="B1658" t="str">
        <f t="shared" si="198"/>
        <v>Poland, Rep. of</v>
      </c>
      <c r="C1658">
        <f t="shared" si="201"/>
        <v>2006</v>
      </c>
      <c r="D1658" t="str">
        <f t="shared" si="199"/>
        <v/>
      </c>
    </row>
    <row r="1659" spans="1:4" ht="27" x14ac:dyDescent="0.4">
      <c r="A1659">
        <f t="shared" si="200"/>
        <v>67</v>
      </c>
      <c r="B1659" t="str">
        <f t="shared" si="198"/>
        <v>Poland, Rep. of</v>
      </c>
      <c r="C1659">
        <f t="shared" si="201"/>
        <v>2007</v>
      </c>
      <c r="D1659" t="str">
        <f t="shared" si="199"/>
        <v/>
      </c>
    </row>
    <row r="1660" spans="1:4" ht="27" x14ac:dyDescent="0.4">
      <c r="A1660">
        <f t="shared" si="200"/>
        <v>67</v>
      </c>
      <c r="B1660" t="str">
        <f t="shared" si="198"/>
        <v>Poland, Rep. of</v>
      </c>
      <c r="C1660">
        <f t="shared" si="201"/>
        <v>2008</v>
      </c>
      <c r="D1660" t="str">
        <f t="shared" si="199"/>
        <v/>
      </c>
    </row>
    <row r="1661" spans="1:4" ht="27" x14ac:dyDescent="0.4">
      <c r="A1661">
        <f t="shared" si="200"/>
        <v>67</v>
      </c>
      <c r="B1661" t="str">
        <f t="shared" si="198"/>
        <v>Poland, Rep. of</v>
      </c>
      <c r="C1661">
        <f t="shared" si="201"/>
        <v>2009</v>
      </c>
      <c r="D1661">
        <f t="shared" si="199"/>
        <v>1.5987976331983234E-2</v>
      </c>
    </row>
    <row r="1662" spans="1:4" ht="27" x14ac:dyDescent="0.4">
      <c r="A1662">
        <f t="shared" si="200"/>
        <v>67</v>
      </c>
      <c r="B1662" t="str">
        <f t="shared" si="198"/>
        <v>Poland, Rep. of</v>
      </c>
      <c r="C1662">
        <f t="shared" si="201"/>
        <v>2010</v>
      </c>
      <c r="D1662">
        <f t="shared" si="199"/>
        <v>0.23083179465651904</v>
      </c>
    </row>
    <row r="1663" spans="1:4" ht="27" x14ac:dyDescent="0.4">
      <c r="A1663">
        <f t="shared" si="200"/>
        <v>67</v>
      </c>
      <c r="B1663" t="str">
        <f t="shared" si="198"/>
        <v>Poland, Rep. of</v>
      </c>
      <c r="C1663">
        <f t="shared" si="201"/>
        <v>2011</v>
      </c>
      <c r="D1663">
        <f t="shared" si="199"/>
        <v>0.19247114167166091</v>
      </c>
    </row>
    <row r="1664" spans="1:4" ht="27" x14ac:dyDescent="0.4">
      <c r="A1664">
        <f t="shared" si="200"/>
        <v>67</v>
      </c>
      <c r="B1664" t="str">
        <f t="shared" si="198"/>
        <v>Poland, Rep. of</v>
      </c>
      <c r="C1664">
        <f t="shared" si="201"/>
        <v>2012</v>
      </c>
      <c r="D1664">
        <f t="shared" si="199"/>
        <v>8.4037411642408077E-3</v>
      </c>
    </row>
    <row r="1665" spans="1:4" ht="27" x14ac:dyDescent="0.4">
      <c r="A1665">
        <f t="shared" si="200"/>
        <v>67</v>
      </c>
      <c r="B1665" t="str">
        <f t="shared" si="198"/>
        <v>Poland, Rep. of</v>
      </c>
      <c r="C1665">
        <f t="shared" si="201"/>
        <v>2013</v>
      </c>
      <c r="D1665">
        <f t="shared" si="199"/>
        <v>4.241908884507839E-2</v>
      </c>
    </row>
    <row r="1666" spans="1:4" ht="27" x14ac:dyDescent="0.4">
      <c r="A1666">
        <f t="shared" si="200"/>
        <v>67</v>
      </c>
      <c r="B1666" t="str">
        <f t="shared" si="198"/>
        <v>Poland, Rep. of</v>
      </c>
      <c r="C1666">
        <f t="shared" si="201"/>
        <v>2014</v>
      </c>
      <c r="D1666">
        <f t="shared" si="199"/>
        <v>5.8614350338455079E-2</v>
      </c>
    </row>
    <row r="1667" spans="1:4" ht="27" x14ac:dyDescent="0.4">
      <c r="A1667">
        <f t="shared" si="200"/>
        <v>67</v>
      </c>
      <c r="B1667" t="str">
        <f t="shared" ref="B1667:B1730" si="202">VLOOKUP(A1667,$H$3:$I$95,2,FALSE)</f>
        <v>Poland, Rep. of</v>
      </c>
      <c r="C1667">
        <f t="shared" si="201"/>
        <v>2015</v>
      </c>
      <c r="D1667">
        <f t="shared" ref="D1667:D1730" si="203">VLOOKUP(C1667,$DI$3:$GX$27,MATCH(B1667,$DI$2:$GX$2,0),FALSE)</f>
        <v>6.9765646043505214E-2</v>
      </c>
    </row>
    <row r="1668" spans="1:4" ht="27" x14ac:dyDescent="0.4">
      <c r="A1668">
        <f t="shared" si="200"/>
        <v>67</v>
      </c>
      <c r="B1668" t="str">
        <f t="shared" si="202"/>
        <v>Poland, Rep. of</v>
      </c>
      <c r="C1668">
        <f t="shared" si="201"/>
        <v>2016</v>
      </c>
      <c r="D1668">
        <f t="shared" si="203"/>
        <v>4.9392736764358736E-2</v>
      </c>
    </row>
    <row r="1669" spans="1:4" ht="27" x14ac:dyDescent="0.4">
      <c r="A1669">
        <f t="shared" si="200"/>
        <v>67</v>
      </c>
      <c r="B1669" t="str">
        <f t="shared" si="202"/>
        <v>Poland, Rep. of</v>
      </c>
      <c r="C1669">
        <f t="shared" si="201"/>
        <v>2017</v>
      </c>
      <c r="D1669">
        <f t="shared" si="203"/>
        <v>-1.4870863960380287E-2</v>
      </c>
    </row>
    <row r="1670" spans="1:4" ht="27" x14ac:dyDescent="0.4">
      <c r="A1670">
        <f t="shared" si="200"/>
        <v>67</v>
      </c>
      <c r="B1670" t="str">
        <f t="shared" si="202"/>
        <v>Poland, Rep. of</v>
      </c>
      <c r="C1670">
        <f t="shared" si="201"/>
        <v>2018</v>
      </c>
      <c r="D1670">
        <f t="shared" si="203"/>
        <v>-2.2284473798324322E-2</v>
      </c>
    </row>
    <row r="1671" spans="1:4" ht="27" x14ac:dyDescent="0.4">
      <c r="A1671">
        <f t="shared" si="200"/>
        <v>67</v>
      </c>
      <c r="B1671" t="str">
        <f t="shared" si="202"/>
        <v>Poland, Rep. of</v>
      </c>
      <c r="C1671">
        <f t="shared" si="201"/>
        <v>2019</v>
      </c>
      <c r="D1671">
        <f t="shared" si="203"/>
        <v>5.1577035141520788E-2</v>
      </c>
    </row>
    <row r="1672" spans="1:4" ht="27" x14ac:dyDescent="0.4">
      <c r="A1672">
        <f t="shared" si="200"/>
        <v>67</v>
      </c>
      <c r="B1672" t="str">
        <f t="shared" si="202"/>
        <v>Poland, Rep. of</v>
      </c>
      <c r="C1672">
        <f t="shared" si="201"/>
        <v>2020</v>
      </c>
      <c r="D1672">
        <f t="shared" si="203"/>
        <v>5.5513459585958991E-2</v>
      </c>
    </row>
    <row r="1673" spans="1:4" ht="27" x14ac:dyDescent="0.4">
      <c r="A1673">
        <f t="shared" si="200"/>
        <v>67</v>
      </c>
      <c r="B1673" t="str">
        <f t="shared" si="202"/>
        <v>Poland, Rep. of</v>
      </c>
      <c r="C1673">
        <f t="shared" si="201"/>
        <v>2021</v>
      </c>
      <c r="D1673">
        <f t="shared" si="203"/>
        <v>1.2736236936712331E-2</v>
      </c>
    </row>
    <row r="1674" spans="1:4" ht="27" x14ac:dyDescent="0.4">
      <c r="A1674">
        <f t="shared" si="200"/>
        <v>67</v>
      </c>
      <c r="B1674" t="str">
        <f t="shared" si="202"/>
        <v>Poland, Rep. of</v>
      </c>
      <c r="C1674">
        <f t="shared" si="201"/>
        <v>2022</v>
      </c>
      <c r="D1674">
        <f t="shared" si="203"/>
        <v>-6.3250381356609431E-2</v>
      </c>
    </row>
    <row r="1675" spans="1:4" ht="27" x14ac:dyDescent="0.4">
      <c r="A1675">
        <f t="shared" si="200"/>
        <v>67</v>
      </c>
      <c r="B1675" t="str">
        <f t="shared" si="202"/>
        <v>Poland, Rep. of</v>
      </c>
      <c r="C1675">
        <f t="shared" si="201"/>
        <v>2023</v>
      </c>
      <c r="D1675">
        <f t="shared" si="203"/>
        <v>-5.3685965924254231E-2</v>
      </c>
    </row>
    <row r="1676" spans="1:4" ht="27" x14ac:dyDescent="0.4">
      <c r="A1676">
        <f t="shared" si="200"/>
        <v>67</v>
      </c>
      <c r="B1676" t="str">
        <f t="shared" si="202"/>
        <v>Poland, Rep. of</v>
      </c>
      <c r="C1676">
        <f t="shared" si="201"/>
        <v>2024</v>
      </c>
      <c r="D1676">
        <f t="shared" si="203"/>
        <v>-1</v>
      </c>
    </row>
    <row r="1677" spans="1:4" ht="27" x14ac:dyDescent="0.4">
      <c r="A1677">
        <f t="shared" si="200"/>
        <v>68</v>
      </c>
      <c r="B1677" t="str">
        <f t="shared" si="202"/>
        <v>Russian Federation</v>
      </c>
      <c r="C1677">
        <f t="shared" si="201"/>
        <v>2000</v>
      </c>
      <c r="D1677">
        <f t="shared" si="203"/>
        <v>0</v>
      </c>
    </row>
    <row r="1678" spans="1:4" ht="27" x14ac:dyDescent="0.4">
      <c r="A1678">
        <f t="shared" si="200"/>
        <v>68</v>
      </c>
      <c r="B1678" t="str">
        <f t="shared" si="202"/>
        <v>Russian Federation</v>
      </c>
      <c r="C1678">
        <f t="shared" si="201"/>
        <v>2001</v>
      </c>
      <c r="D1678" t="str">
        <f t="shared" si="203"/>
        <v/>
      </c>
    </row>
    <row r="1679" spans="1:4" ht="27" x14ac:dyDescent="0.4">
      <c r="A1679">
        <f t="shared" si="200"/>
        <v>68</v>
      </c>
      <c r="B1679" t="str">
        <f t="shared" si="202"/>
        <v>Russian Federation</v>
      </c>
      <c r="C1679">
        <f t="shared" si="201"/>
        <v>2002</v>
      </c>
      <c r="D1679" t="str">
        <f t="shared" si="203"/>
        <v/>
      </c>
    </row>
    <row r="1680" spans="1:4" ht="27" x14ac:dyDescent="0.4">
      <c r="A1680">
        <f t="shared" si="200"/>
        <v>68</v>
      </c>
      <c r="B1680" t="str">
        <f t="shared" si="202"/>
        <v>Russian Federation</v>
      </c>
      <c r="C1680">
        <f t="shared" si="201"/>
        <v>2003</v>
      </c>
      <c r="D1680" t="str">
        <f t="shared" si="203"/>
        <v/>
      </c>
    </row>
    <row r="1681" spans="1:4" ht="27" x14ac:dyDescent="0.4">
      <c r="A1681">
        <f t="shared" si="200"/>
        <v>68</v>
      </c>
      <c r="B1681" t="str">
        <f t="shared" si="202"/>
        <v>Russian Federation</v>
      </c>
      <c r="C1681">
        <f t="shared" si="201"/>
        <v>2004</v>
      </c>
      <c r="D1681" t="str">
        <f t="shared" si="203"/>
        <v/>
      </c>
    </row>
    <row r="1682" spans="1:4" ht="27" x14ac:dyDescent="0.4">
      <c r="A1682">
        <f t="shared" si="200"/>
        <v>68</v>
      </c>
      <c r="B1682" t="str">
        <f t="shared" si="202"/>
        <v>Russian Federation</v>
      </c>
      <c r="C1682">
        <f t="shared" si="201"/>
        <v>2005</v>
      </c>
      <c r="D1682" t="str">
        <f t="shared" si="203"/>
        <v/>
      </c>
    </row>
    <row r="1683" spans="1:4" ht="27" x14ac:dyDescent="0.4">
      <c r="A1683">
        <f t="shared" si="200"/>
        <v>68</v>
      </c>
      <c r="B1683" t="str">
        <f t="shared" si="202"/>
        <v>Russian Federation</v>
      </c>
      <c r="C1683">
        <f t="shared" si="201"/>
        <v>2006</v>
      </c>
      <c r="D1683" t="str">
        <f t="shared" si="203"/>
        <v/>
      </c>
    </row>
    <row r="1684" spans="1:4" ht="27" x14ac:dyDescent="0.4">
      <c r="A1684">
        <f t="shared" si="200"/>
        <v>68</v>
      </c>
      <c r="B1684" t="str">
        <f t="shared" si="202"/>
        <v>Russian Federation</v>
      </c>
      <c r="C1684">
        <f t="shared" si="201"/>
        <v>2007</v>
      </c>
      <c r="D1684" t="str">
        <f t="shared" si="203"/>
        <v/>
      </c>
    </row>
    <row r="1685" spans="1:4" ht="27" x14ac:dyDescent="0.4">
      <c r="A1685">
        <f t="shared" si="200"/>
        <v>68</v>
      </c>
      <c r="B1685" t="str">
        <f t="shared" si="202"/>
        <v>Russian Federation</v>
      </c>
      <c r="C1685">
        <f t="shared" si="201"/>
        <v>2008</v>
      </c>
      <c r="D1685" t="str">
        <f t="shared" si="203"/>
        <v/>
      </c>
    </row>
    <row r="1686" spans="1:4" ht="27" x14ac:dyDescent="0.4">
      <c r="A1686">
        <f t="shared" si="200"/>
        <v>68</v>
      </c>
      <c r="B1686" t="str">
        <f t="shared" si="202"/>
        <v>Russian Federation</v>
      </c>
      <c r="C1686">
        <f t="shared" si="201"/>
        <v>2009</v>
      </c>
      <c r="D1686">
        <f t="shared" si="203"/>
        <v>-3.6819102012488836E-2</v>
      </c>
    </row>
    <row r="1687" spans="1:4" ht="27" x14ac:dyDescent="0.4">
      <c r="A1687">
        <f t="shared" si="200"/>
        <v>68</v>
      </c>
      <c r="B1687" t="str">
        <f t="shared" si="202"/>
        <v>Russian Federation</v>
      </c>
      <c r="C1687">
        <f t="shared" si="201"/>
        <v>2010</v>
      </c>
      <c r="D1687">
        <f t="shared" si="203"/>
        <v>0.11720827766860542</v>
      </c>
    </row>
    <row r="1688" spans="1:4" ht="27" x14ac:dyDescent="0.4">
      <c r="A1688">
        <f t="shared" si="200"/>
        <v>68</v>
      </c>
      <c r="B1688" t="str">
        <f t="shared" si="202"/>
        <v>Russian Federation</v>
      </c>
      <c r="C1688">
        <f t="shared" si="201"/>
        <v>2011</v>
      </c>
      <c r="D1688">
        <f t="shared" si="203"/>
        <v>0.30956026042768858</v>
      </c>
    </row>
    <row r="1689" spans="1:4" ht="27" x14ac:dyDescent="0.4">
      <c r="A1689">
        <f t="shared" si="200"/>
        <v>68</v>
      </c>
      <c r="B1689" t="str">
        <f t="shared" si="202"/>
        <v>Russian Federation</v>
      </c>
      <c r="C1689">
        <f t="shared" si="201"/>
        <v>2012</v>
      </c>
      <c r="D1689">
        <f t="shared" si="203"/>
        <v>0.35039101219622681</v>
      </c>
    </row>
    <row r="1690" spans="1:4" ht="27" x14ac:dyDescent="0.4">
      <c r="A1690">
        <f t="shared" si="200"/>
        <v>68</v>
      </c>
      <c r="B1690" t="str">
        <f t="shared" si="202"/>
        <v>Russian Federation</v>
      </c>
      <c r="C1690">
        <f t="shared" si="201"/>
        <v>2013</v>
      </c>
      <c r="D1690">
        <f t="shared" si="203"/>
        <v>0.32628364453506009</v>
      </c>
    </row>
    <row r="1691" spans="1:4" ht="27" x14ac:dyDescent="0.4">
      <c r="A1691">
        <f t="shared" si="200"/>
        <v>68</v>
      </c>
      <c r="B1691" t="str">
        <f t="shared" si="202"/>
        <v>Russian Federation</v>
      </c>
      <c r="C1691">
        <f t="shared" si="201"/>
        <v>2014</v>
      </c>
      <c r="D1691">
        <f t="shared" si="203"/>
        <v>0.33203730360883688</v>
      </c>
    </row>
    <row r="1692" spans="1:4" ht="27" x14ac:dyDescent="0.4">
      <c r="A1692">
        <f t="shared" si="200"/>
        <v>68</v>
      </c>
      <c r="B1692" t="str">
        <f t="shared" si="202"/>
        <v>Russian Federation</v>
      </c>
      <c r="C1692">
        <f t="shared" si="201"/>
        <v>2015</v>
      </c>
      <c r="D1692">
        <f t="shared" si="203"/>
        <v>0.1286307394982229</v>
      </c>
    </row>
    <row r="1693" spans="1:4" ht="27" x14ac:dyDescent="0.4">
      <c r="A1693">
        <f t="shared" si="200"/>
        <v>68</v>
      </c>
      <c r="B1693" t="str">
        <f t="shared" si="202"/>
        <v>Russian Federation</v>
      </c>
      <c r="C1693">
        <f t="shared" si="201"/>
        <v>2016</v>
      </c>
      <c r="D1693">
        <f t="shared" si="203"/>
        <v>0.12829924487166378</v>
      </c>
    </row>
    <row r="1694" spans="1:4" ht="27" x14ac:dyDescent="0.4">
      <c r="A1694">
        <f t="shared" si="200"/>
        <v>68</v>
      </c>
      <c r="B1694" t="str">
        <f t="shared" si="202"/>
        <v>Russian Federation</v>
      </c>
      <c r="C1694">
        <f t="shared" si="201"/>
        <v>2017</v>
      </c>
      <c r="D1694">
        <f t="shared" si="203"/>
        <v>0.15452594001319775</v>
      </c>
    </row>
    <row r="1695" spans="1:4" ht="27" x14ac:dyDescent="0.4">
      <c r="A1695">
        <f t="shared" si="200"/>
        <v>68</v>
      </c>
      <c r="B1695" t="str">
        <f t="shared" si="202"/>
        <v>Russian Federation</v>
      </c>
      <c r="C1695">
        <f t="shared" si="201"/>
        <v>2018</v>
      </c>
      <c r="D1695">
        <f t="shared" si="203"/>
        <v>0.23575006978361679</v>
      </c>
    </row>
    <row r="1696" spans="1:4" ht="27" x14ac:dyDescent="0.4">
      <c r="A1696">
        <f t="shared" si="200"/>
        <v>68</v>
      </c>
      <c r="B1696" t="str">
        <f t="shared" si="202"/>
        <v>Russian Federation</v>
      </c>
      <c r="C1696">
        <f t="shared" si="201"/>
        <v>2019</v>
      </c>
      <c r="D1696">
        <f t="shared" si="203"/>
        <v>0.19132554568671045</v>
      </c>
    </row>
    <row r="1697" spans="1:4" ht="27" x14ac:dyDescent="0.4">
      <c r="A1697">
        <f t="shared" si="200"/>
        <v>68</v>
      </c>
      <c r="B1697" t="str">
        <f t="shared" si="202"/>
        <v>Russian Federation</v>
      </c>
      <c r="C1697">
        <f t="shared" si="201"/>
        <v>2020</v>
      </c>
      <c r="D1697">
        <f t="shared" si="203"/>
        <v>0.21657131364048476</v>
      </c>
    </row>
    <row r="1698" spans="1:4" ht="27" x14ac:dyDescent="0.4">
      <c r="A1698">
        <f t="shared" si="200"/>
        <v>68</v>
      </c>
      <c r="B1698" t="str">
        <f t="shared" si="202"/>
        <v>Russian Federation</v>
      </c>
      <c r="C1698">
        <f t="shared" si="201"/>
        <v>2021</v>
      </c>
      <c r="D1698">
        <f t="shared" si="203"/>
        <v>0.48983253781638503</v>
      </c>
    </row>
    <row r="1699" spans="1:4" ht="27" x14ac:dyDescent="0.4">
      <c r="A1699">
        <f t="shared" si="200"/>
        <v>68</v>
      </c>
      <c r="B1699" t="str">
        <f t="shared" si="202"/>
        <v>Russian Federation</v>
      </c>
      <c r="C1699">
        <f t="shared" si="201"/>
        <v>2022</v>
      </c>
      <c r="D1699">
        <f t="shared" si="203"/>
        <v>-1</v>
      </c>
    </row>
    <row r="1700" spans="1:4" ht="27" x14ac:dyDescent="0.4">
      <c r="A1700">
        <f t="shared" si="200"/>
        <v>68</v>
      </c>
      <c r="B1700" t="str">
        <f t="shared" si="202"/>
        <v>Russian Federation</v>
      </c>
      <c r="C1700">
        <f t="shared" si="201"/>
        <v>2023</v>
      </c>
      <c r="D1700" t="str">
        <f t="shared" si="203"/>
        <v/>
      </c>
    </row>
    <row r="1701" spans="1:4" ht="27" x14ac:dyDescent="0.4">
      <c r="A1701">
        <f t="shared" si="200"/>
        <v>68</v>
      </c>
      <c r="B1701" t="str">
        <f t="shared" si="202"/>
        <v>Russian Federation</v>
      </c>
      <c r="C1701">
        <f t="shared" si="201"/>
        <v>2024</v>
      </c>
      <c r="D1701">
        <f t="shared" si="203"/>
        <v>-1</v>
      </c>
    </row>
    <row r="1702" spans="1:4" x14ac:dyDescent="0.4">
      <c r="A1702">
        <f t="shared" si="200"/>
        <v>69</v>
      </c>
      <c r="B1702" t="str">
        <f t="shared" si="202"/>
        <v>Rwanda</v>
      </c>
      <c r="C1702">
        <f t="shared" si="201"/>
        <v>2000</v>
      </c>
      <c r="D1702">
        <f t="shared" si="203"/>
        <v>0</v>
      </c>
    </row>
    <row r="1703" spans="1:4" x14ac:dyDescent="0.4">
      <c r="A1703">
        <f t="shared" si="200"/>
        <v>69</v>
      </c>
      <c r="B1703" t="str">
        <f t="shared" si="202"/>
        <v>Rwanda</v>
      </c>
      <c r="C1703">
        <f t="shared" si="201"/>
        <v>2001</v>
      </c>
      <c r="D1703" t="str">
        <f t="shared" si="203"/>
        <v/>
      </c>
    </row>
    <row r="1704" spans="1:4" x14ac:dyDescent="0.4">
      <c r="A1704">
        <f t="shared" si="200"/>
        <v>69</v>
      </c>
      <c r="B1704" t="str">
        <f t="shared" si="202"/>
        <v>Rwanda</v>
      </c>
      <c r="C1704">
        <f t="shared" si="201"/>
        <v>2002</v>
      </c>
      <c r="D1704" t="str">
        <f t="shared" si="203"/>
        <v/>
      </c>
    </row>
    <row r="1705" spans="1:4" x14ac:dyDescent="0.4">
      <c r="A1705">
        <f t="shared" si="200"/>
        <v>69</v>
      </c>
      <c r="B1705" t="str">
        <f t="shared" si="202"/>
        <v>Rwanda</v>
      </c>
      <c r="C1705">
        <f t="shared" si="201"/>
        <v>2003</v>
      </c>
      <c r="D1705" t="str">
        <f t="shared" si="203"/>
        <v/>
      </c>
    </row>
    <row r="1706" spans="1:4" x14ac:dyDescent="0.4">
      <c r="A1706">
        <f t="shared" si="200"/>
        <v>69</v>
      </c>
      <c r="B1706" t="str">
        <f t="shared" si="202"/>
        <v>Rwanda</v>
      </c>
      <c r="C1706">
        <f t="shared" si="201"/>
        <v>2004</v>
      </c>
      <c r="D1706" t="str">
        <f t="shared" si="203"/>
        <v/>
      </c>
    </row>
    <row r="1707" spans="1:4" x14ac:dyDescent="0.4">
      <c r="A1707">
        <f t="shared" si="200"/>
        <v>69</v>
      </c>
      <c r="B1707" t="str">
        <f t="shared" si="202"/>
        <v>Rwanda</v>
      </c>
      <c r="C1707">
        <f t="shared" si="201"/>
        <v>2005</v>
      </c>
      <c r="D1707" t="str">
        <f t="shared" si="203"/>
        <v/>
      </c>
    </row>
    <row r="1708" spans="1:4" x14ac:dyDescent="0.4">
      <c r="A1708">
        <f t="shared" si="200"/>
        <v>69</v>
      </c>
      <c r="B1708" t="str">
        <f t="shared" si="202"/>
        <v>Rwanda</v>
      </c>
      <c r="C1708">
        <f t="shared" si="201"/>
        <v>2006</v>
      </c>
      <c r="D1708" t="str">
        <f t="shared" si="203"/>
        <v/>
      </c>
    </row>
    <row r="1709" spans="1:4" x14ac:dyDescent="0.4">
      <c r="A1709">
        <f t="shared" si="200"/>
        <v>69</v>
      </c>
      <c r="B1709" t="str">
        <f t="shared" si="202"/>
        <v>Rwanda</v>
      </c>
      <c r="C1709">
        <f t="shared" si="201"/>
        <v>2007</v>
      </c>
      <c r="D1709" t="str">
        <f t="shared" si="203"/>
        <v/>
      </c>
    </row>
    <row r="1710" spans="1:4" x14ac:dyDescent="0.4">
      <c r="A1710">
        <f t="shared" si="200"/>
        <v>69</v>
      </c>
      <c r="B1710" t="str">
        <f t="shared" si="202"/>
        <v>Rwanda</v>
      </c>
      <c r="C1710">
        <f t="shared" si="201"/>
        <v>2008</v>
      </c>
      <c r="D1710" t="str">
        <f t="shared" si="203"/>
        <v/>
      </c>
    </row>
    <row r="1711" spans="1:4" x14ac:dyDescent="0.4">
      <c r="A1711">
        <f t="shared" si="200"/>
        <v>69</v>
      </c>
      <c r="B1711" t="str">
        <f t="shared" si="202"/>
        <v>Rwanda</v>
      </c>
      <c r="C1711">
        <f t="shared" si="201"/>
        <v>2009</v>
      </c>
      <c r="D1711">
        <f t="shared" si="203"/>
        <v>-0.1660132309181831</v>
      </c>
    </row>
    <row r="1712" spans="1:4" x14ac:dyDescent="0.4">
      <c r="A1712">
        <f t="shared" si="200"/>
        <v>69</v>
      </c>
      <c r="B1712" t="str">
        <f t="shared" si="202"/>
        <v>Rwanda</v>
      </c>
      <c r="C1712">
        <f t="shared" si="201"/>
        <v>2010</v>
      </c>
      <c r="D1712">
        <f t="shared" si="203"/>
        <v>-2.4884656928427895E-2</v>
      </c>
    </row>
    <row r="1713" spans="1:4" x14ac:dyDescent="0.4">
      <c r="A1713">
        <f t="shared" si="200"/>
        <v>69</v>
      </c>
      <c r="B1713" t="str">
        <f t="shared" si="202"/>
        <v>Rwanda</v>
      </c>
      <c r="C1713">
        <f t="shared" si="201"/>
        <v>2011</v>
      </c>
      <c r="D1713">
        <f t="shared" si="203"/>
        <v>-7.7989509087760256E-2</v>
      </c>
    </row>
    <row r="1714" spans="1:4" x14ac:dyDescent="0.4">
      <c r="A1714">
        <f t="shared" ref="A1714:A1777" si="204">A1689+1</f>
        <v>69</v>
      </c>
      <c r="B1714" t="str">
        <f t="shared" si="202"/>
        <v>Rwanda</v>
      </c>
      <c r="C1714">
        <f t="shared" ref="C1714:C1777" si="205">C1689</f>
        <v>2012</v>
      </c>
      <c r="D1714">
        <f t="shared" si="203"/>
        <v>8.9749642228396764E-2</v>
      </c>
    </row>
    <row r="1715" spans="1:4" x14ac:dyDescent="0.4">
      <c r="A1715">
        <f t="shared" si="204"/>
        <v>69</v>
      </c>
      <c r="B1715" t="str">
        <f t="shared" si="202"/>
        <v>Rwanda</v>
      </c>
      <c r="C1715">
        <f t="shared" si="205"/>
        <v>2013</v>
      </c>
      <c r="D1715">
        <f t="shared" si="203"/>
        <v>4.6654098399775705</v>
      </c>
    </row>
    <row r="1716" spans="1:4" x14ac:dyDescent="0.4">
      <c r="A1716">
        <f t="shared" si="204"/>
        <v>69</v>
      </c>
      <c r="B1716" t="str">
        <f t="shared" si="202"/>
        <v>Rwanda</v>
      </c>
      <c r="C1716">
        <f t="shared" si="205"/>
        <v>2014</v>
      </c>
      <c r="D1716">
        <f t="shared" si="203"/>
        <v>0.1527165903827219</v>
      </c>
    </row>
    <row r="1717" spans="1:4" x14ac:dyDescent="0.4">
      <c r="A1717">
        <f t="shared" si="204"/>
        <v>69</v>
      </c>
      <c r="B1717" t="str">
        <f t="shared" si="202"/>
        <v>Rwanda</v>
      </c>
      <c r="C1717">
        <f t="shared" si="205"/>
        <v>2015</v>
      </c>
      <c r="D1717">
        <f t="shared" si="203"/>
        <v>0.19883679132399568</v>
      </c>
    </row>
    <row r="1718" spans="1:4" x14ac:dyDescent="0.4">
      <c r="A1718">
        <f t="shared" si="204"/>
        <v>69</v>
      </c>
      <c r="B1718" t="str">
        <f t="shared" si="202"/>
        <v>Rwanda</v>
      </c>
      <c r="C1718">
        <f t="shared" si="205"/>
        <v>2016</v>
      </c>
      <c r="D1718">
        <f t="shared" si="203"/>
        <v>8.9441556875365924E-2</v>
      </c>
    </row>
    <row r="1719" spans="1:4" x14ac:dyDescent="0.4">
      <c r="A1719">
        <f t="shared" si="204"/>
        <v>69</v>
      </c>
      <c r="B1719" t="str">
        <f t="shared" si="202"/>
        <v>Rwanda</v>
      </c>
      <c r="C1719">
        <f t="shared" si="205"/>
        <v>2017</v>
      </c>
      <c r="D1719">
        <f t="shared" si="203"/>
        <v>0.10049528051257495</v>
      </c>
    </row>
    <row r="1720" spans="1:4" x14ac:dyDescent="0.4">
      <c r="A1720">
        <f t="shared" si="204"/>
        <v>69</v>
      </c>
      <c r="B1720" t="str">
        <f t="shared" si="202"/>
        <v>Rwanda</v>
      </c>
      <c r="C1720">
        <f t="shared" si="205"/>
        <v>2018</v>
      </c>
      <c r="D1720">
        <f t="shared" si="203"/>
        <v>9.8498711550119022E-2</v>
      </c>
    </row>
    <row r="1721" spans="1:4" x14ac:dyDescent="0.4">
      <c r="A1721">
        <f t="shared" si="204"/>
        <v>69</v>
      </c>
      <c r="B1721" t="str">
        <f t="shared" si="202"/>
        <v>Rwanda</v>
      </c>
      <c r="C1721">
        <f t="shared" si="205"/>
        <v>2019</v>
      </c>
      <c r="D1721">
        <f t="shared" si="203"/>
        <v>8.2210780894467206E-2</v>
      </c>
    </row>
    <row r="1722" spans="1:4" x14ac:dyDescent="0.4">
      <c r="A1722">
        <f t="shared" si="204"/>
        <v>69</v>
      </c>
      <c r="B1722" t="str">
        <f t="shared" si="202"/>
        <v>Rwanda</v>
      </c>
      <c r="C1722">
        <f t="shared" si="205"/>
        <v>2020</v>
      </c>
      <c r="D1722">
        <f t="shared" si="203"/>
        <v>0.20352780384713309</v>
      </c>
    </row>
    <row r="1723" spans="1:4" x14ac:dyDescent="0.4">
      <c r="A1723">
        <f t="shared" si="204"/>
        <v>69</v>
      </c>
      <c r="B1723" t="str">
        <f t="shared" si="202"/>
        <v>Rwanda</v>
      </c>
      <c r="C1723">
        <f t="shared" si="205"/>
        <v>2021</v>
      </c>
      <c r="D1723">
        <f t="shared" si="203"/>
        <v>0.18057989889824455</v>
      </c>
    </row>
    <row r="1724" spans="1:4" x14ac:dyDescent="0.4">
      <c r="A1724">
        <f t="shared" si="204"/>
        <v>69</v>
      </c>
      <c r="B1724" t="str">
        <f t="shared" si="202"/>
        <v>Rwanda</v>
      </c>
      <c r="C1724">
        <f t="shared" si="205"/>
        <v>2022</v>
      </c>
      <c r="D1724">
        <f t="shared" si="203"/>
        <v>0.13170394962780629</v>
      </c>
    </row>
    <row r="1725" spans="1:4" x14ac:dyDescent="0.4">
      <c r="A1725">
        <f t="shared" si="204"/>
        <v>69</v>
      </c>
      <c r="B1725" t="str">
        <f t="shared" si="202"/>
        <v>Rwanda</v>
      </c>
      <c r="C1725">
        <f t="shared" si="205"/>
        <v>2023</v>
      </c>
      <c r="D1725">
        <f t="shared" si="203"/>
        <v>0.19686679869679646</v>
      </c>
    </row>
    <row r="1726" spans="1:4" x14ac:dyDescent="0.4">
      <c r="A1726">
        <f t="shared" si="204"/>
        <v>69</v>
      </c>
      <c r="B1726" t="str">
        <f t="shared" si="202"/>
        <v>Rwanda</v>
      </c>
      <c r="C1726">
        <f t="shared" si="205"/>
        <v>2024</v>
      </c>
      <c r="D1726">
        <f t="shared" si="203"/>
        <v>-1</v>
      </c>
    </row>
    <row r="1727" spans="1:4" x14ac:dyDescent="0.4">
      <c r="A1727">
        <f t="shared" si="204"/>
        <v>70</v>
      </c>
      <c r="B1727" t="str">
        <f t="shared" si="202"/>
        <v>Samoa</v>
      </c>
      <c r="C1727">
        <f t="shared" si="205"/>
        <v>2000</v>
      </c>
      <c r="D1727">
        <f t="shared" si="203"/>
        <v>0</v>
      </c>
    </row>
    <row r="1728" spans="1:4" x14ac:dyDescent="0.4">
      <c r="A1728">
        <f t="shared" si="204"/>
        <v>70</v>
      </c>
      <c r="B1728" t="str">
        <f t="shared" si="202"/>
        <v>Samoa</v>
      </c>
      <c r="C1728">
        <f t="shared" si="205"/>
        <v>2001</v>
      </c>
      <c r="D1728" t="str">
        <f t="shared" si="203"/>
        <v/>
      </c>
    </row>
    <row r="1729" spans="1:4" x14ac:dyDescent="0.4">
      <c r="A1729">
        <f t="shared" si="204"/>
        <v>70</v>
      </c>
      <c r="B1729" t="str">
        <f t="shared" si="202"/>
        <v>Samoa</v>
      </c>
      <c r="C1729">
        <f t="shared" si="205"/>
        <v>2002</v>
      </c>
      <c r="D1729" t="str">
        <f t="shared" si="203"/>
        <v/>
      </c>
    </row>
    <row r="1730" spans="1:4" x14ac:dyDescent="0.4">
      <c r="A1730">
        <f t="shared" si="204"/>
        <v>70</v>
      </c>
      <c r="B1730" t="str">
        <f t="shared" si="202"/>
        <v>Samoa</v>
      </c>
      <c r="C1730">
        <f t="shared" si="205"/>
        <v>2003</v>
      </c>
      <c r="D1730" t="str">
        <f t="shared" si="203"/>
        <v/>
      </c>
    </row>
    <row r="1731" spans="1:4" x14ac:dyDescent="0.4">
      <c r="A1731">
        <f t="shared" si="204"/>
        <v>70</v>
      </c>
      <c r="B1731" t="str">
        <f t="shared" ref="B1731:B1794" si="206">VLOOKUP(A1731,$H$3:$I$95,2,FALSE)</f>
        <v>Samoa</v>
      </c>
      <c r="C1731">
        <f t="shared" si="205"/>
        <v>2004</v>
      </c>
      <c r="D1731" t="str">
        <f t="shared" ref="D1731:D1794" si="207">VLOOKUP(C1731,$DI$3:$GX$27,MATCH(B1731,$DI$2:$GX$2,0),FALSE)</f>
        <v/>
      </c>
    </row>
    <row r="1732" spans="1:4" x14ac:dyDescent="0.4">
      <c r="A1732">
        <f t="shared" si="204"/>
        <v>70</v>
      </c>
      <c r="B1732" t="str">
        <f t="shared" si="206"/>
        <v>Samoa</v>
      </c>
      <c r="C1732">
        <f t="shared" si="205"/>
        <v>2005</v>
      </c>
      <c r="D1732" t="str">
        <f t="shared" si="207"/>
        <v/>
      </c>
    </row>
    <row r="1733" spans="1:4" x14ac:dyDescent="0.4">
      <c r="A1733">
        <f t="shared" si="204"/>
        <v>70</v>
      </c>
      <c r="B1733" t="str">
        <f t="shared" si="206"/>
        <v>Samoa</v>
      </c>
      <c r="C1733">
        <f t="shared" si="205"/>
        <v>2006</v>
      </c>
      <c r="D1733" t="str">
        <f t="shared" si="207"/>
        <v/>
      </c>
    </row>
    <row r="1734" spans="1:4" x14ac:dyDescent="0.4">
      <c r="A1734">
        <f t="shared" si="204"/>
        <v>70</v>
      </c>
      <c r="B1734" t="str">
        <f t="shared" si="206"/>
        <v>Samoa</v>
      </c>
      <c r="C1734">
        <f t="shared" si="205"/>
        <v>2007</v>
      </c>
      <c r="D1734" t="str">
        <f t="shared" si="207"/>
        <v/>
      </c>
    </row>
    <row r="1735" spans="1:4" x14ac:dyDescent="0.4">
      <c r="A1735">
        <f t="shared" si="204"/>
        <v>70</v>
      </c>
      <c r="B1735" t="str">
        <f t="shared" si="206"/>
        <v>Samoa</v>
      </c>
      <c r="C1735">
        <f t="shared" si="205"/>
        <v>2008</v>
      </c>
      <c r="D1735" t="str">
        <f t="shared" si="207"/>
        <v/>
      </c>
    </row>
    <row r="1736" spans="1:4" x14ac:dyDescent="0.4">
      <c r="A1736">
        <f t="shared" si="204"/>
        <v>70</v>
      </c>
      <c r="B1736" t="str">
        <f t="shared" si="206"/>
        <v>Samoa</v>
      </c>
      <c r="C1736">
        <f t="shared" si="205"/>
        <v>2009</v>
      </c>
      <c r="D1736" t="str">
        <f t="shared" si="207"/>
        <v/>
      </c>
    </row>
    <row r="1737" spans="1:4" x14ac:dyDescent="0.4">
      <c r="A1737">
        <f t="shared" si="204"/>
        <v>70</v>
      </c>
      <c r="B1737" t="str">
        <f t="shared" si="206"/>
        <v>Samoa</v>
      </c>
      <c r="C1737">
        <f t="shared" si="205"/>
        <v>2010</v>
      </c>
      <c r="D1737" t="str">
        <f t="shared" si="207"/>
        <v/>
      </c>
    </row>
    <row r="1738" spans="1:4" x14ac:dyDescent="0.4">
      <c r="A1738">
        <f t="shared" si="204"/>
        <v>70</v>
      </c>
      <c r="B1738" t="str">
        <f t="shared" si="206"/>
        <v>Samoa</v>
      </c>
      <c r="C1738">
        <f t="shared" si="205"/>
        <v>2011</v>
      </c>
      <c r="D1738" t="str">
        <f t="shared" si="207"/>
        <v/>
      </c>
    </row>
    <row r="1739" spans="1:4" x14ac:dyDescent="0.4">
      <c r="A1739">
        <f t="shared" si="204"/>
        <v>70</v>
      </c>
      <c r="B1739" t="str">
        <f t="shared" si="206"/>
        <v>Samoa</v>
      </c>
      <c r="C1739">
        <f t="shared" si="205"/>
        <v>2012</v>
      </c>
      <c r="D1739" t="str">
        <f t="shared" si="207"/>
        <v/>
      </c>
    </row>
    <row r="1740" spans="1:4" x14ac:dyDescent="0.4">
      <c r="A1740">
        <f t="shared" si="204"/>
        <v>70</v>
      </c>
      <c r="B1740" t="str">
        <f t="shared" si="206"/>
        <v>Samoa</v>
      </c>
      <c r="C1740">
        <f t="shared" si="205"/>
        <v>2013</v>
      </c>
      <c r="D1740" t="str">
        <f t="shared" si="207"/>
        <v/>
      </c>
    </row>
    <row r="1741" spans="1:4" x14ac:dyDescent="0.4">
      <c r="A1741">
        <f t="shared" si="204"/>
        <v>70</v>
      </c>
      <c r="B1741" t="str">
        <f t="shared" si="206"/>
        <v>Samoa</v>
      </c>
      <c r="C1741">
        <f t="shared" si="205"/>
        <v>2014</v>
      </c>
      <c r="D1741" t="str">
        <f t="shared" si="207"/>
        <v/>
      </c>
    </row>
    <row r="1742" spans="1:4" x14ac:dyDescent="0.4">
      <c r="A1742">
        <f t="shared" si="204"/>
        <v>70</v>
      </c>
      <c r="B1742" t="str">
        <f t="shared" si="206"/>
        <v>Samoa</v>
      </c>
      <c r="C1742">
        <f t="shared" si="205"/>
        <v>2015</v>
      </c>
      <c r="D1742" t="str">
        <f t="shared" si="207"/>
        <v/>
      </c>
    </row>
    <row r="1743" spans="1:4" x14ac:dyDescent="0.4">
      <c r="A1743">
        <f t="shared" si="204"/>
        <v>70</v>
      </c>
      <c r="B1743" t="str">
        <f t="shared" si="206"/>
        <v>Samoa</v>
      </c>
      <c r="C1743">
        <f t="shared" si="205"/>
        <v>2016</v>
      </c>
      <c r="D1743" t="str">
        <f t="shared" si="207"/>
        <v/>
      </c>
    </row>
    <row r="1744" spans="1:4" x14ac:dyDescent="0.4">
      <c r="A1744">
        <f t="shared" si="204"/>
        <v>70</v>
      </c>
      <c r="B1744" t="str">
        <f t="shared" si="206"/>
        <v>Samoa</v>
      </c>
      <c r="C1744">
        <f t="shared" si="205"/>
        <v>2017</v>
      </c>
      <c r="D1744">
        <f t="shared" si="207"/>
        <v>0.18529404729155941</v>
      </c>
    </row>
    <row r="1745" spans="1:4" x14ac:dyDescent="0.4">
      <c r="A1745">
        <f t="shared" si="204"/>
        <v>70</v>
      </c>
      <c r="B1745" t="str">
        <f t="shared" si="206"/>
        <v>Samoa</v>
      </c>
      <c r="C1745">
        <f t="shared" si="205"/>
        <v>2018</v>
      </c>
      <c r="D1745">
        <f t="shared" si="207"/>
        <v>9.3961983325134613E-2</v>
      </c>
    </row>
    <row r="1746" spans="1:4" x14ac:dyDescent="0.4">
      <c r="A1746">
        <f t="shared" si="204"/>
        <v>70</v>
      </c>
      <c r="B1746" t="str">
        <f t="shared" si="206"/>
        <v>Samoa</v>
      </c>
      <c r="C1746">
        <f t="shared" si="205"/>
        <v>2019</v>
      </c>
      <c r="D1746">
        <f t="shared" si="207"/>
        <v>6.4051359154345011E-2</v>
      </c>
    </row>
    <row r="1747" spans="1:4" x14ac:dyDescent="0.4">
      <c r="A1747">
        <f t="shared" si="204"/>
        <v>70</v>
      </c>
      <c r="B1747" t="str">
        <f t="shared" si="206"/>
        <v>Samoa</v>
      </c>
      <c r="C1747">
        <f t="shared" si="205"/>
        <v>2020</v>
      </c>
      <c r="D1747">
        <f t="shared" si="207"/>
        <v>4.7714919770798447E-2</v>
      </c>
    </row>
    <row r="1748" spans="1:4" x14ac:dyDescent="0.4">
      <c r="A1748">
        <f t="shared" si="204"/>
        <v>70</v>
      </c>
      <c r="B1748" t="str">
        <f t="shared" si="206"/>
        <v>Samoa</v>
      </c>
      <c r="C1748">
        <f t="shared" si="205"/>
        <v>2021</v>
      </c>
      <c r="D1748">
        <f t="shared" si="207"/>
        <v>-0.16456680697907722</v>
      </c>
    </row>
    <row r="1749" spans="1:4" x14ac:dyDescent="0.4">
      <c r="A1749">
        <f t="shared" si="204"/>
        <v>70</v>
      </c>
      <c r="B1749" t="str">
        <f t="shared" si="206"/>
        <v>Samoa</v>
      </c>
      <c r="C1749">
        <f t="shared" si="205"/>
        <v>2022</v>
      </c>
      <c r="D1749">
        <f t="shared" si="207"/>
        <v>4.0870443640036891E-2</v>
      </c>
    </row>
    <row r="1750" spans="1:4" x14ac:dyDescent="0.4">
      <c r="A1750">
        <f t="shared" si="204"/>
        <v>70</v>
      </c>
      <c r="B1750" t="str">
        <f t="shared" si="206"/>
        <v>Samoa</v>
      </c>
      <c r="C1750">
        <f t="shared" si="205"/>
        <v>2023</v>
      </c>
      <c r="D1750">
        <f t="shared" si="207"/>
        <v>6.3176599039470371E-2</v>
      </c>
    </row>
    <row r="1751" spans="1:4" x14ac:dyDescent="0.4">
      <c r="A1751">
        <f t="shared" si="204"/>
        <v>70</v>
      </c>
      <c r="B1751" t="str">
        <f t="shared" si="206"/>
        <v>Samoa</v>
      </c>
      <c r="C1751">
        <f t="shared" si="205"/>
        <v>2024</v>
      </c>
      <c r="D1751">
        <f t="shared" si="207"/>
        <v>3.5413198732749729E-2</v>
      </c>
    </row>
    <row r="1752" spans="1:4" ht="27" x14ac:dyDescent="0.4">
      <c r="A1752">
        <f t="shared" si="204"/>
        <v>71</v>
      </c>
      <c r="B1752" t="str">
        <f t="shared" si="206"/>
        <v>Saudi Arabia</v>
      </c>
      <c r="C1752">
        <f t="shared" si="205"/>
        <v>2000</v>
      </c>
      <c r="D1752">
        <f t="shared" si="207"/>
        <v>0</v>
      </c>
    </row>
    <row r="1753" spans="1:4" ht="27" x14ac:dyDescent="0.4">
      <c r="A1753">
        <f t="shared" si="204"/>
        <v>71</v>
      </c>
      <c r="B1753" t="str">
        <f t="shared" si="206"/>
        <v>Saudi Arabia</v>
      </c>
      <c r="C1753">
        <f t="shared" si="205"/>
        <v>2001</v>
      </c>
      <c r="D1753" t="str">
        <f t="shared" si="207"/>
        <v/>
      </c>
    </row>
    <row r="1754" spans="1:4" ht="27" x14ac:dyDescent="0.4">
      <c r="A1754">
        <f t="shared" si="204"/>
        <v>71</v>
      </c>
      <c r="B1754" t="str">
        <f t="shared" si="206"/>
        <v>Saudi Arabia</v>
      </c>
      <c r="C1754">
        <f t="shared" si="205"/>
        <v>2002</v>
      </c>
      <c r="D1754" t="str">
        <f t="shared" si="207"/>
        <v/>
      </c>
    </row>
    <row r="1755" spans="1:4" ht="27" x14ac:dyDescent="0.4">
      <c r="A1755">
        <f t="shared" si="204"/>
        <v>71</v>
      </c>
      <c r="B1755" t="str">
        <f t="shared" si="206"/>
        <v>Saudi Arabia</v>
      </c>
      <c r="C1755">
        <f t="shared" si="205"/>
        <v>2003</v>
      </c>
      <c r="D1755" t="str">
        <f t="shared" si="207"/>
        <v/>
      </c>
    </row>
    <row r="1756" spans="1:4" ht="27" x14ac:dyDescent="0.4">
      <c r="A1756">
        <f t="shared" si="204"/>
        <v>71</v>
      </c>
      <c r="B1756" t="str">
        <f t="shared" si="206"/>
        <v>Saudi Arabia</v>
      </c>
      <c r="C1756">
        <f t="shared" si="205"/>
        <v>2004</v>
      </c>
      <c r="D1756" t="str">
        <f t="shared" si="207"/>
        <v/>
      </c>
    </row>
    <row r="1757" spans="1:4" ht="27" x14ac:dyDescent="0.4">
      <c r="A1757">
        <f t="shared" si="204"/>
        <v>71</v>
      </c>
      <c r="B1757" t="str">
        <f t="shared" si="206"/>
        <v>Saudi Arabia</v>
      </c>
      <c r="C1757">
        <f t="shared" si="205"/>
        <v>2005</v>
      </c>
      <c r="D1757" t="str">
        <f t="shared" si="207"/>
        <v/>
      </c>
    </row>
    <row r="1758" spans="1:4" ht="27" x14ac:dyDescent="0.4">
      <c r="A1758">
        <f t="shared" si="204"/>
        <v>71</v>
      </c>
      <c r="B1758" t="str">
        <f t="shared" si="206"/>
        <v>Saudi Arabia</v>
      </c>
      <c r="C1758">
        <f t="shared" si="205"/>
        <v>2006</v>
      </c>
      <c r="D1758" t="str">
        <f t="shared" si="207"/>
        <v/>
      </c>
    </row>
    <row r="1759" spans="1:4" ht="27" x14ac:dyDescent="0.4">
      <c r="A1759">
        <f t="shared" si="204"/>
        <v>71</v>
      </c>
      <c r="B1759" t="str">
        <f t="shared" si="206"/>
        <v>Saudi Arabia</v>
      </c>
      <c r="C1759">
        <f t="shared" si="205"/>
        <v>2007</v>
      </c>
      <c r="D1759" t="str">
        <f t="shared" si="207"/>
        <v/>
      </c>
    </row>
    <row r="1760" spans="1:4" ht="27" x14ac:dyDescent="0.4">
      <c r="A1760">
        <f t="shared" si="204"/>
        <v>71</v>
      </c>
      <c r="B1760" t="str">
        <f t="shared" si="206"/>
        <v>Saudi Arabia</v>
      </c>
      <c r="C1760">
        <f t="shared" si="205"/>
        <v>2008</v>
      </c>
      <c r="D1760" t="str">
        <f t="shared" si="207"/>
        <v/>
      </c>
    </row>
    <row r="1761" spans="1:4" ht="27" x14ac:dyDescent="0.4">
      <c r="A1761">
        <f t="shared" si="204"/>
        <v>71</v>
      </c>
      <c r="B1761" t="str">
        <f t="shared" si="206"/>
        <v>Saudi Arabia</v>
      </c>
      <c r="C1761">
        <f t="shared" si="205"/>
        <v>2009</v>
      </c>
      <c r="D1761" t="str">
        <f t="shared" si="207"/>
        <v/>
      </c>
    </row>
    <row r="1762" spans="1:4" ht="27" x14ac:dyDescent="0.4">
      <c r="A1762">
        <f t="shared" si="204"/>
        <v>71</v>
      </c>
      <c r="B1762" t="str">
        <f t="shared" si="206"/>
        <v>Saudi Arabia</v>
      </c>
      <c r="C1762">
        <f t="shared" si="205"/>
        <v>2010</v>
      </c>
      <c r="D1762" t="str">
        <f t="shared" si="207"/>
        <v/>
      </c>
    </row>
    <row r="1763" spans="1:4" ht="27" x14ac:dyDescent="0.4">
      <c r="A1763">
        <f t="shared" si="204"/>
        <v>71</v>
      </c>
      <c r="B1763" t="str">
        <f t="shared" si="206"/>
        <v>Saudi Arabia</v>
      </c>
      <c r="C1763">
        <f t="shared" si="205"/>
        <v>2011</v>
      </c>
      <c r="D1763">
        <f t="shared" si="207"/>
        <v>0.28309782279095153</v>
      </c>
    </row>
    <row r="1764" spans="1:4" ht="27" x14ac:dyDescent="0.4">
      <c r="A1764">
        <f t="shared" si="204"/>
        <v>71</v>
      </c>
      <c r="B1764" t="str">
        <f t="shared" si="206"/>
        <v>Saudi Arabia</v>
      </c>
      <c r="C1764">
        <f t="shared" si="205"/>
        <v>2012</v>
      </c>
      <c r="D1764">
        <f t="shared" si="207"/>
        <v>0.26615304627310099</v>
      </c>
    </row>
    <row r="1765" spans="1:4" ht="27" x14ac:dyDescent="0.4">
      <c r="A1765">
        <f t="shared" si="204"/>
        <v>71</v>
      </c>
      <c r="B1765" t="str">
        <f t="shared" si="206"/>
        <v>Saudi Arabia</v>
      </c>
      <c r="C1765">
        <f t="shared" si="205"/>
        <v>2013</v>
      </c>
      <c r="D1765">
        <f t="shared" si="207"/>
        <v>0.31865014185456175</v>
      </c>
    </row>
    <row r="1766" spans="1:4" ht="27" x14ac:dyDescent="0.4">
      <c r="A1766">
        <f t="shared" si="204"/>
        <v>71</v>
      </c>
      <c r="B1766" t="str">
        <f t="shared" si="206"/>
        <v>Saudi Arabia</v>
      </c>
      <c r="C1766">
        <f t="shared" si="205"/>
        <v>2014</v>
      </c>
      <c r="D1766">
        <f t="shared" si="207"/>
        <v>0.3384950741705357</v>
      </c>
    </row>
    <row r="1767" spans="1:4" ht="27" x14ac:dyDescent="0.4">
      <c r="A1767">
        <f t="shared" si="204"/>
        <v>71</v>
      </c>
      <c r="B1767" t="str">
        <f t="shared" si="206"/>
        <v>Saudi Arabia</v>
      </c>
      <c r="C1767">
        <f t="shared" si="205"/>
        <v>2015</v>
      </c>
      <c r="D1767">
        <f t="shared" si="207"/>
        <v>8.3976650240054074E-2</v>
      </c>
    </row>
    <row r="1768" spans="1:4" ht="27" x14ac:dyDescent="0.4">
      <c r="A1768">
        <f t="shared" si="204"/>
        <v>71</v>
      </c>
      <c r="B1768" t="str">
        <f t="shared" si="206"/>
        <v>Saudi Arabia</v>
      </c>
      <c r="C1768">
        <f t="shared" si="205"/>
        <v>2016</v>
      </c>
      <c r="D1768">
        <f t="shared" si="207"/>
        <v>7.7861135771635892E-2</v>
      </c>
    </row>
    <row r="1769" spans="1:4" ht="27" x14ac:dyDescent="0.4">
      <c r="A1769">
        <f t="shared" si="204"/>
        <v>71</v>
      </c>
      <c r="B1769" t="str">
        <f t="shared" si="206"/>
        <v>Saudi Arabia</v>
      </c>
      <c r="C1769">
        <f t="shared" si="205"/>
        <v>2017</v>
      </c>
      <c r="D1769">
        <f t="shared" si="207"/>
        <v>9.384164222873892E-2</v>
      </c>
    </row>
    <row r="1770" spans="1:4" ht="27" x14ac:dyDescent="0.4">
      <c r="A1770">
        <f t="shared" si="204"/>
        <v>71</v>
      </c>
      <c r="B1770" t="str">
        <f t="shared" si="206"/>
        <v>Saudi Arabia</v>
      </c>
      <c r="C1770">
        <f t="shared" si="205"/>
        <v>2018</v>
      </c>
      <c r="D1770">
        <f t="shared" si="207"/>
        <v>0.14774269354251479</v>
      </c>
    </row>
    <row r="1771" spans="1:4" ht="27" x14ac:dyDescent="0.4">
      <c r="A1771">
        <f t="shared" si="204"/>
        <v>71</v>
      </c>
      <c r="B1771" t="str">
        <f t="shared" si="206"/>
        <v>Saudi Arabia</v>
      </c>
      <c r="C1771">
        <f t="shared" si="205"/>
        <v>2019</v>
      </c>
      <c r="D1771">
        <f t="shared" si="207"/>
        <v>0.42818760408631129</v>
      </c>
    </row>
    <row r="1772" spans="1:4" ht="27" x14ac:dyDescent="0.4">
      <c r="A1772">
        <f t="shared" si="204"/>
        <v>71</v>
      </c>
      <c r="B1772" t="str">
        <f t="shared" si="206"/>
        <v>Saudi Arabia</v>
      </c>
      <c r="C1772">
        <f t="shared" si="205"/>
        <v>2020</v>
      </c>
      <c r="D1772">
        <f t="shared" si="207"/>
        <v>0.5911122504032289</v>
      </c>
    </row>
    <row r="1773" spans="1:4" ht="27" x14ac:dyDescent="0.4">
      <c r="A1773">
        <f t="shared" si="204"/>
        <v>71</v>
      </c>
      <c r="B1773" t="str">
        <f t="shared" si="206"/>
        <v>Saudi Arabia</v>
      </c>
      <c r="C1773">
        <f t="shared" si="205"/>
        <v>2021</v>
      </c>
      <c r="D1773">
        <f t="shared" si="207"/>
        <v>0.41420052172862665</v>
      </c>
    </row>
    <row r="1774" spans="1:4" ht="27" x14ac:dyDescent="0.4">
      <c r="A1774">
        <f t="shared" si="204"/>
        <v>71</v>
      </c>
      <c r="B1774" t="str">
        <f t="shared" si="206"/>
        <v>Saudi Arabia</v>
      </c>
      <c r="C1774">
        <f t="shared" si="205"/>
        <v>2022</v>
      </c>
      <c r="D1774">
        <f t="shared" si="207"/>
        <v>0.23336989840232736</v>
      </c>
    </row>
    <row r="1775" spans="1:4" ht="27" x14ac:dyDescent="0.4">
      <c r="A1775">
        <f t="shared" si="204"/>
        <v>71</v>
      </c>
      <c r="B1775" t="str">
        <f t="shared" si="206"/>
        <v>Saudi Arabia</v>
      </c>
      <c r="C1775">
        <f t="shared" si="205"/>
        <v>2023</v>
      </c>
      <c r="D1775">
        <f t="shared" si="207"/>
        <v>0.10447932391465486</v>
      </c>
    </row>
    <row r="1776" spans="1:4" ht="27" x14ac:dyDescent="0.4">
      <c r="A1776">
        <f t="shared" si="204"/>
        <v>71</v>
      </c>
      <c r="B1776" t="str">
        <f t="shared" si="206"/>
        <v>Saudi Arabia</v>
      </c>
      <c r="C1776">
        <f t="shared" si="205"/>
        <v>2024</v>
      </c>
      <c r="D1776">
        <f t="shared" si="207"/>
        <v>-1</v>
      </c>
    </row>
    <row r="1777" spans="1:4" x14ac:dyDescent="0.4">
      <c r="A1777">
        <f t="shared" si="204"/>
        <v>72</v>
      </c>
      <c r="B1777" t="str">
        <f t="shared" si="206"/>
        <v>Seychelles</v>
      </c>
      <c r="C1777">
        <f t="shared" si="205"/>
        <v>2000</v>
      </c>
      <c r="D1777">
        <f t="shared" si="207"/>
        <v>0</v>
      </c>
    </row>
    <row r="1778" spans="1:4" x14ac:dyDescent="0.4">
      <c r="A1778">
        <f t="shared" ref="A1778:A1841" si="208">A1753+1</f>
        <v>72</v>
      </c>
      <c r="B1778" t="str">
        <f t="shared" si="206"/>
        <v>Seychelles</v>
      </c>
      <c r="C1778">
        <f t="shared" ref="C1778:C1841" si="209">C1753</f>
        <v>2001</v>
      </c>
      <c r="D1778" t="str">
        <f t="shared" si="207"/>
        <v/>
      </c>
    </row>
    <row r="1779" spans="1:4" x14ac:dyDescent="0.4">
      <c r="A1779">
        <f t="shared" si="208"/>
        <v>72</v>
      </c>
      <c r="B1779" t="str">
        <f t="shared" si="206"/>
        <v>Seychelles</v>
      </c>
      <c r="C1779">
        <f t="shared" si="209"/>
        <v>2002</v>
      </c>
      <c r="D1779" t="str">
        <f t="shared" si="207"/>
        <v/>
      </c>
    </row>
    <row r="1780" spans="1:4" x14ac:dyDescent="0.4">
      <c r="A1780">
        <f t="shared" si="208"/>
        <v>72</v>
      </c>
      <c r="B1780" t="str">
        <f t="shared" si="206"/>
        <v>Seychelles</v>
      </c>
      <c r="C1780">
        <f t="shared" si="209"/>
        <v>2003</v>
      </c>
      <c r="D1780" t="str">
        <f t="shared" si="207"/>
        <v/>
      </c>
    </row>
    <row r="1781" spans="1:4" x14ac:dyDescent="0.4">
      <c r="A1781">
        <f t="shared" si="208"/>
        <v>72</v>
      </c>
      <c r="B1781" t="str">
        <f t="shared" si="206"/>
        <v>Seychelles</v>
      </c>
      <c r="C1781">
        <f t="shared" si="209"/>
        <v>2004</v>
      </c>
      <c r="D1781" t="str">
        <f t="shared" si="207"/>
        <v/>
      </c>
    </row>
    <row r="1782" spans="1:4" x14ac:dyDescent="0.4">
      <c r="A1782">
        <f t="shared" si="208"/>
        <v>72</v>
      </c>
      <c r="B1782" t="str">
        <f t="shared" si="206"/>
        <v>Seychelles</v>
      </c>
      <c r="C1782">
        <f t="shared" si="209"/>
        <v>2005</v>
      </c>
      <c r="D1782" t="str">
        <f t="shared" si="207"/>
        <v/>
      </c>
    </row>
    <row r="1783" spans="1:4" x14ac:dyDescent="0.4">
      <c r="A1783">
        <f t="shared" si="208"/>
        <v>72</v>
      </c>
      <c r="B1783" t="str">
        <f t="shared" si="206"/>
        <v>Seychelles</v>
      </c>
      <c r="C1783">
        <f t="shared" si="209"/>
        <v>2006</v>
      </c>
      <c r="D1783" t="str">
        <f t="shared" si="207"/>
        <v/>
      </c>
    </row>
    <row r="1784" spans="1:4" x14ac:dyDescent="0.4">
      <c r="A1784">
        <f t="shared" si="208"/>
        <v>72</v>
      </c>
      <c r="B1784" t="str">
        <f t="shared" si="206"/>
        <v>Seychelles</v>
      </c>
      <c r="C1784">
        <f t="shared" si="209"/>
        <v>2007</v>
      </c>
      <c r="D1784" t="str">
        <f t="shared" si="207"/>
        <v/>
      </c>
    </row>
    <row r="1785" spans="1:4" x14ac:dyDescent="0.4">
      <c r="A1785">
        <f t="shared" si="208"/>
        <v>72</v>
      </c>
      <c r="B1785" t="str">
        <f t="shared" si="206"/>
        <v>Seychelles</v>
      </c>
      <c r="C1785">
        <f t="shared" si="209"/>
        <v>2008</v>
      </c>
      <c r="D1785" t="str">
        <f t="shared" si="207"/>
        <v/>
      </c>
    </row>
    <row r="1786" spans="1:4" x14ac:dyDescent="0.4">
      <c r="A1786">
        <f t="shared" si="208"/>
        <v>72</v>
      </c>
      <c r="B1786" t="str">
        <f t="shared" si="206"/>
        <v>Seychelles</v>
      </c>
      <c r="C1786">
        <f t="shared" si="209"/>
        <v>2009</v>
      </c>
      <c r="D1786" t="str">
        <f t="shared" si="207"/>
        <v/>
      </c>
    </row>
    <row r="1787" spans="1:4" x14ac:dyDescent="0.4">
      <c r="A1787">
        <f t="shared" si="208"/>
        <v>72</v>
      </c>
      <c r="B1787" t="str">
        <f t="shared" si="206"/>
        <v>Seychelles</v>
      </c>
      <c r="C1787">
        <f t="shared" si="209"/>
        <v>2010</v>
      </c>
      <c r="D1787" t="str">
        <f t="shared" si="207"/>
        <v/>
      </c>
    </row>
    <row r="1788" spans="1:4" x14ac:dyDescent="0.4">
      <c r="A1788">
        <f t="shared" si="208"/>
        <v>72</v>
      </c>
      <c r="B1788" t="str">
        <f t="shared" si="206"/>
        <v>Seychelles</v>
      </c>
      <c r="C1788">
        <f t="shared" si="209"/>
        <v>2011</v>
      </c>
      <c r="D1788" t="str">
        <f t="shared" si="207"/>
        <v/>
      </c>
    </row>
    <row r="1789" spans="1:4" x14ac:dyDescent="0.4">
      <c r="A1789">
        <f t="shared" si="208"/>
        <v>72</v>
      </c>
      <c r="B1789" t="str">
        <f t="shared" si="206"/>
        <v>Seychelles</v>
      </c>
      <c r="C1789">
        <f t="shared" si="209"/>
        <v>2012</v>
      </c>
      <c r="D1789" t="str">
        <f t="shared" si="207"/>
        <v/>
      </c>
    </row>
    <row r="1790" spans="1:4" x14ac:dyDescent="0.4">
      <c r="A1790">
        <f t="shared" si="208"/>
        <v>72</v>
      </c>
      <c r="B1790" t="str">
        <f t="shared" si="206"/>
        <v>Seychelles</v>
      </c>
      <c r="C1790">
        <f t="shared" si="209"/>
        <v>2013</v>
      </c>
      <c r="D1790" t="str">
        <f t="shared" si="207"/>
        <v/>
      </c>
    </row>
    <row r="1791" spans="1:4" x14ac:dyDescent="0.4">
      <c r="A1791">
        <f t="shared" si="208"/>
        <v>72</v>
      </c>
      <c r="B1791" t="str">
        <f t="shared" si="206"/>
        <v>Seychelles</v>
      </c>
      <c r="C1791">
        <f t="shared" si="209"/>
        <v>2014</v>
      </c>
      <c r="D1791" t="str">
        <f t="shared" si="207"/>
        <v/>
      </c>
    </row>
    <row r="1792" spans="1:4" x14ac:dyDescent="0.4">
      <c r="A1792">
        <f t="shared" si="208"/>
        <v>72</v>
      </c>
      <c r="B1792" t="str">
        <f t="shared" si="206"/>
        <v>Seychelles</v>
      </c>
      <c r="C1792">
        <f t="shared" si="209"/>
        <v>2015</v>
      </c>
      <c r="D1792">
        <f t="shared" si="207"/>
        <v>-1</v>
      </c>
    </row>
    <row r="1793" spans="1:4" x14ac:dyDescent="0.4">
      <c r="A1793">
        <f t="shared" si="208"/>
        <v>72</v>
      </c>
      <c r="B1793" t="str">
        <f t="shared" si="206"/>
        <v>Seychelles</v>
      </c>
      <c r="C1793">
        <f t="shared" si="209"/>
        <v>2016</v>
      </c>
      <c r="D1793" t="str">
        <f t="shared" si="207"/>
        <v/>
      </c>
    </row>
    <row r="1794" spans="1:4" x14ac:dyDescent="0.4">
      <c r="A1794">
        <f t="shared" si="208"/>
        <v>72</v>
      </c>
      <c r="B1794" t="str">
        <f t="shared" si="206"/>
        <v>Seychelles</v>
      </c>
      <c r="C1794">
        <f t="shared" si="209"/>
        <v>2017</v>
      </c>
      <c r="D1794" t="str">
        <f t="shared" si="207"/>
        <v/>
      </c>
    </row>
    <row r="1795" spans="1:4" x14ac:dyDescent="0.4">
      <c r="A1795">
        <f t="shared" si="208"/>
        <v>72</v>
      </c>
      <c r="B1795" t="str">
        <f t="shared" ref="B1795:B1858" si="210">VLOOKUP(A1795,$H$3:$I$95,2,FALSE)</f>
        <v>Seychelles</v>
      </c>
      <c r="C1795">
        <f t="shared" si="209"/>
        <v>2018</v>
      </c>
      <c r="D1795" t="str">
        <f t="shared" ref="D1795:D1858" si="211">VLOOKUP(C1795,$DI$3:$GX$27,MATCH(B1795,$DI$2:$GX$2,0),FALSE)</f>
        <v/>
      </c>
    </row>
    <row r="1796" spans="1:4" x14ac:dyDescent="0.4">
      <c r="A1796">
        <f t="shared" si="208"/>
        <v>72</v>
      </c>
      <c r="B1796" t="str">
        <f t="shared" si="210"/>
        <v>Seychelles</v>
      </c>
      <c r="C1796">
        <f t="shared" si="209"/>
        <v>2019</v>
      </c>
      <c r="D1796" t="str">
        <f t="shared" si="211"/>
        <v/>
      </c>
    </row>
    <row r="1797" spans="1:4" x14ac:dyDescent="0.4">
      <c r="A1797">
        <f t="shared" si="208"/>
        <v>72</v>
      </c>
      <c r="B1797" t="str">
        <f t="shared" si="210"/>
        <v>Seychelles</v>
      </c>
      <c r="C1797">
        <f t="shared" si="209"/>
        <v>2020</v>
      </c>
      <c r="D1797" t="str">
        <f t="shared" si="211"/>
        <v/>
      </c>
    </row>
    <row r="1798" spans="1:4" x14ac:dyDescent="0.4">
      <c r="A1798">
        <f t="shared" si="208"/>
        <v>72</v>
      </c>
      <c r="B1798" t="str">
        <f t="shared" si="210"/>
        <v>Seychelles</v>
      </c>
      <c r="C1798">
        <f t="shared" si="209"/>
        <v>2021</v>
      </c>
      <c r="D1798" t="str">
        <f t="shared" si="211"/>
        <v/>
      </c>
    </row>
    <row r="1799" spans="1:4" x14ac:dyDescent="0.4">
      <c r="A1799">
        <f t="shared" si="208"/>
        <v>72</v>
      </c>
      <c r="B1799" t="str">
        <f t="shared" si="210"/>
        <v>Seychelles</v>
      </c>
      <c r="C1799">
        <f t="shared" si="209"/>
        <v>2022</v>
      </c>
      <c r="D1799" t="str">
        <f t="shared" si="211"/>
        <v/>
      </c>
    </row>
    <row r="1800" spans="1:4" x14ac:dyDescent="0.4">
      <c r="A1800">
        <f t="shared" si="208"/>
        <v>72</v>
      </c>
      <c r="B1800" t="str">
        <f t="shared" si="210"/>
        <v>Seychelles</v>
      </c>
      <c r="C1800">
        <f t="shared" si="209"/>
        <v>2023</v>
      </c>
      <c r="D1800" t="str">
        <f t="shared" si="211"/>
        <v/>
      </c>
    </row>
    <row r="1801" spans="1:4" x14ac:dyDescent="0.4">
      <c r="A1801">
        <f t="shared" si="208"/>
        <v>72</v>
      </c>
      <c r="B1801" t="str">
        <f t="shared" si="210"/>
        <v>Seychelles</v>
      </c>
      <c r="C1801">
        <f t="shared" si="209"/>
        <v>2024</v>
      </c>
      <c r="D1801" t="str">
        <f t="shared" si="211"/>
        <v/>
      </c>
    </row>
    <row r="1802" spans="1:4" x14ac:dyDescent="0.4">
      <c r="A1802">
        <f t="shared" si="208"/>
        <v>73</v>
      </c>
      <c r="B1802" t="str">
        <f t="shared" si="210"/>
        <v>Singapore</v>
      </c>
      <c r="C1802">
        <f t="shared" si="209"/>
        <v>2000</v>
      </c>
      <c r="D1802">
        <f t="shared" si="211"/>
        <v>0</v>
      </c>
    </row>
    <row r="1803" spans="1:4" x14ac:dyDescent="0.4">
      <c r="A1803">
        <f t="shared" si="208"/>
        <v>73</v>
      </c>
      <c r="B1803" t="str">
        <f t="shared" si="210"/>
        <v>Singapore</v>
      </c>
      <c r="C1803">
        <f t="shared" si="209"/>
        <v>2001</v>
      </c>
      <c r="D1803" t="str">
        <f t="shared" si="211"/>
        <v/>
      </c>
    </row>
    <row r="1804" spans="1:4" x14ac:dyDescent="0.4">
      <c r="A1804">
        <f t="shared" si="208"/>
        <v>73</v>
      </c>
      <c r="B1804" t="str">
        <f t="shared" si="210"/>
        <v>Singapore</v>
      </c>
      <c r="C1804">
        <f t="shared" si="209"/>
        <v>2002</v>
      </c>
      <c r="D1804" t="str">
        <f t="shared" si="211"/>
        <v/>
      </c>
    </row>
    <row r="1805" spans="1:4" x14ac:dyDescent="0.4">
      <c r="A1805">
        <f t="shared" si="208"/>
        <v>73</v>
      </c>
      <c r="B1805" t="str">
        <f t="shared" si="210"/>
        <v>Singapore</v>
      </c>
      <c r="C1805">
        <f t="shared" si="209"/>
        <v>2003</v>
      </c>
      <c r="D1805" t="str">
        <f t="shared" si="211"/>
        <v/>
      </c>
    </row>
    <row r="1806" spans="1:4" x14ac:dyDescent="0.4">
      <c r="A1806">
        <f t="shared" si="208"/>
        <v>73</v>
      </c>
      <c r="B1806" t="str">
        <f t="shared" si="210"/>
        <v>Singapore</v>
      </c>
      <c r="C1806">
        <f t="shared" si="209"/>
        <v>2004</v>
      </c>
      <c r="D1806" t="str">
        <f t="shared" si="211"/>
        <v/>
      </c>
    </row>
    <row r="1807" spans="1:4" x14ac:dyDescent="0.4">
      <c r="A1807">
        <f t="shared" si="208"/>
        <v>73</v>
      </c>
      <c r="B1807" t="str">
        <f t="shared" si="210"/>
        <v>Singapore</v>
      </c>
      <c r="C1807">
        <f t="shared" si="209"/>
        <v>2005</v>
      </c>
      <c r="D1807" t="str">
        <f t="shared" si="211"/>
        <v/>
      </c>
    </row>
    <row r="1808" spans="1:4" x14ac:dyDescent="0.4">
      <c r="A1808">
        <f t="shared" si="208"/>
        <v>73</v>
      </c>
      <c r="B1808" t="str">
        <f t="shared" si="210"/>
        <v>Singapore</v>
      </c>
      <c r="C1808">
        <f t="shared" si="209"/>
        <v>2006</v>
      </c>
      <c r="D1808">
        <f t="shared" si="211"/>
        <v>-1</v>
      </c>
    </row>
    <row r="1809" spans="1:4" x14ac:dyDescent="0.4">
      <c r="A1809">
        <f t="shared" si="208"/>
        <v>73</v>
      </c>
      <c r="B1809" t="str">
        <f t="shared" si="210"/>
        <v>Singapore</v>
      </c>
      <c r="C1809">
        <f t="shared" si="209"/>
        <v>2007</v>
      </c>
      <c r="D1809" t="str">
        <f t="shared" si="211"/>
        <v/>
      </c>
    </row>
    <row r="1810" spans="1:4" x14ac:dyDescent="0.4">
      <c r="A1810">
        <f t="shared" si="208"/>
        <v>73</v>
      </c>
      <c r="B1810" t="str">
        <f t="shared" si="210"/>
        <v>Singapore</v>
      </c>
      <c r="C1810">
        <f t="shared" si="209"/>
        <v>2008</v>
      </c>
      <c r="D1810" t="str">
        <f t="shared" si="211"/>
        <v/>
      </c>
    </row>
    <row r="1811" spans="1:4" x14ac:dyDescent="0.4">
      <c r="A1811">
        <f t="shared" si="208"/>
        <v>73</v>
      </c>
      <c r="B1811" t="str">
        <f t="shared" si="210"/>
        <v>Singapore</v>
      </c>
      <c r="C1811">
        <f t="shared" si="209"/>
        <v>2009</v>
      </c>
      <c r="D1811" t="str">
        <f t="shared" si="211"/>
        <v/>
      </c>
    </row>
    <row r="1812" spans="1:4" x14ac:dyDescent="0.4">
      <c r="A1812">
        <f t="shared" si="208"/>
        <v>73</v>
      </c>
      <c r="B1812" t="str">
        <f t="shared" si="210"/>
        <v>Singapore</v>
      </c>
      <c r="C1812">
        <f t="shared" si="209"/>
        <v>2010</v>
      </c>
      <c r="D1812" t="str">
        <f t="shared" si="211"/>
        <v/>
      </c>
    </row>
    <row r="1813" spans="1:4" x14ac:dyDescent="0.4">
      <c r="A1813">
        <f t="shared" si="208"/>
        <v>73</v>
      </c>
      <c r="B1813" t="str">
        <f t="shared" si="210"/>
        <v>Singapore</v>
      </c>
      <c r="C1813">
        <f t="shared" si="209"/>
        <v>2011</v>
      </c>
      <c r="D1813" t="str">
        <f t="shared" si="211"/>
        <v/>
      </c>
    </row>
    <row r="1814" spans="1:4" x14ac:dyDescent="0.4">
      <c r="A1814">
        <f t="shared" si="208"/>
        <v>73</v>
      </c>
      <c r="B1814" t="str">
        <f t="shared" si="210"/>
        <v>Singapore</v>
      </c>
      <c r="C1814">
        <f t="shared" si="209"/>
        <v>2012</v>
      </c>
      <c r="D1814" t="str">
        <f t="shared" si="211"/>
        <v/>
      </c>
    </row>
    <row r="1815" spans="1:4" x14ac:dyDescent="0.4">
      <c r="A1815">
        <f t="shared" si="208"/>
        <v>73</v>
      </c>
      <c r="B1815" t="str">
        <f t="shared" si="210"/>
        <v>Singapore</v>
      </c>
      <c r="C1815">
        <f t="shared" si="209"/>
        <v>2013</v>
      </c>
      <c r="D1815" t="str">
        <f t="shared" si="211"/>
        <v/>
      </c>
    </row>
    <row r="1816" spans="1:4" x14ac:dyDescent="0.4">
      <c r="A1816">
        <f t="shared" si="208"/>
        <v>73</v>
      </c>
      <c r="B1816" t="str">
        <f t="shared" si="210"/>
        <v>Singapore</v>
      </c>
      <c r="C1816">
        <f t="shared" si="209"/>
        <v>2014</v>
      </c>
      <c r="D1816" t="str">
        <f t="shared" si="211"/>
        <v/>
      </c>
    </row>
    <row r="1817" spans="1:4" x14ac:dyDescent="0.4">
      <c r="A1817">
        <f t="shared" si="208"/>
        <v>73</v>
      </c>
      <c r="B1817" t="str">
        <f t="shared" si="210"/>
        <v>Singapore</v>
      </c>
      <c r="C1817">
        <f t="shared" si="209"/>
        <v>2015</v>
      </c>
      <c r="D1817" t="str">
        <f t="shared" si="211"/>
        <v/>
      </c>
    </row>
    <row r="1818" spans="1:4" x14ac:dyDescent="0.4">
      <c r="A1818">
        <f t="shared" si="208"/>
        <v>73</v>
      </c>
      <c r="B1818" t="str">
        <f t="shared" si="210"/>
        <v>Singapore</v>
      </c>
      <c r="C1818">
        <f t="shared" si="209"/>
        <v>2016</v>
      </c>
      <c r="D1818" t="str">
        <f t="shared" si="211"/>
        <v/>
      </c>
    </row>
    <row r="1819" spans="1:4" x14ac:dyDescent="0.4">
      <c r="A1819">
        <f t="shared" si="208"/>
        <v>73</v>
      </c>
      <c r="B1819" t="str">
        <f t="shared" si="210"/>
        <v>Singapore</v>
      </c>
      <c r="C1819">
        <f t="shared" si="209"/>
        <v>2017</v>
      </c>
      <c r="D1819" t="str">
        <f t="shared" si="211"/>
        <v/>
      </c>
    </row>
    <row r="1820" spans="1:4" x14ac:dyDescent="0.4">
      <c r="A1820">
        <f t="shared" si="208"/>
        <v>73</v>
      </c>
      <c r="B1820" t="str">
        <f t="shared" si="210"/>
        <v>Singapore</v>
      </c>
      <c r="C1820">
        <f t="shared" si="209"/>
        <v>2018</v>
      </c>
      <c r="D1820" t="str">
        <f t="shared" si="211"/>
        <v/>
      </c>
    </row>
    <row r="1821" spans="1:4" x14ac:dyDescent="0.4">
      <c r="A1821">
        <f t="shared" si="208"/>
        <v>73</v>
      </c>
      <c r="B1821" t="str">
        <f t="shared" si="210"/>
        <v>Singapore</v>
      </c>
      <c r="C1821">
        <f t="shared" si="209"/>
        <v>2019</v>
      </c>
      <c r="D1821" t="str">
        <f t="shared" si="211"/>
        <v/>
      </c>
    </row>
    <row r="1822" spans="1:4" x14ac:dyDescent="0.4">
      <c r="A1822">
        <f t="shared" si="208"/>
        <v>73</v>
      </c>
      <c r="B1822" t="str">
        <f t="shared" si="210"/>
        <v>Singapore</v>
      </c>
      <c r="C1822">
        <f t="shared" si="209"/>
        <v>2020</v>
      </c>
      <c r="D1822" t="str">
        <f t="shared" si="211"/>
        <v/>
      </c>
    </row>
    <row r="1823" spans="1:4" x14ac:dyDescent="0.4">
      <c r="A1823">
        <f t="shared" si="208"/>
        <v>73</v>
      </c>
      <c r="B1823" t="str">
        <f t="shared" si="210"/>
        <v>Singapore</v>
      </c>
      <c r="C1823">
        <f t="shared" si="209"/>
        <v>2021</v>
      </c>
      <c r="D1823" t="str">
        <f t="shared" si="211"/>
        <v/>
      </c>
    </row>
    <row r="1824" spans="1:4" x14ac:dyDescent="0.4">
      <c r="A1824">
        <f t="shared" si="208"/>
        <v>73</v>
      </c>
      <c r="B1824" t="str">
        <f t="shared" si="210"/>
        <v>Singapore</v>
      </c>
      <c r="C1824">
        <f t="shared" si="209"/>
        <v>2022</v>
      </c>
      <c r="D1824" t="str">
        <f t="shared" si="211"/>
        <v/>
      </c>
    </row>
    <row r="1825" spans="1:4" x14ac:dyDescent="0.4">
      <c r="A1825">
        <f t="shared" si="208"/>
        <v>73</v>
      </c>
      <c r="B1825" t="str">
        <f t="shared" si="210"/>
        <v>Singapore</v>
      </c>
      <c r="C1825">
        <f t="shared" si="209"/>
        <v>2023</v>
      </c>
      <c r="D1825" t="str">
        <f t="shared" si="211"/>
        <v/>
      </c>
    </row>
    <row r="1826" spans="1:4" x14ac:dyDescent="0.4">
      <c r="A1826">
        <f t="shared" si="208"/>
        <v>73</v>
      </c>
      <c r="B1826" t="str">
        <f t="shared" si="210"/>
        <v>Singapore</v>
      </c>
      <c r="C1826">
        <f t="shared" si="209"/>
        <v>2024</v>
      </c>
      <c r="D1826" t="str">
        <f t="shared" si="211"/>
        <v/>
      </c>
    </row>
    <row r="1827" spans="1:4" ht="81" x14ac:dyDescent="0.4">
      <c r="A1827">
        <f t="shared" si="208"/>
        <v>74</v>
      </c>
      <c r="B1827" t="str">
        <f t="shared" si="210"/>
        <v>Sint Maarten, Kingdom of the Netherlands</v>
      </c>
      <c r="C1827">
        <f t="shared" si="209"/>
        <v>2000</v>
      </c>
      <c r="D1827">
        <f t="shared" si="211"/>
        <v>0</v>
      </c>
    </row>
    <row r="1828" spans="1:4" ht="81" x14ac:dyDescent="0.4">
      <c r="A1828">
        <f t="shared" si="208"/>
        <v>74</v>
      </c>
      <c r="B1828" t="str">
        <f t="shared" si="210"/>
        <v>Sint Maarten, Kingdom of the Netherlands</v>
      </c>
      <c r="C1828">
        <f t="shared" si="209"/>
        <v>2001</v>
      </c>
      <c r="D1828" t="str">
        <f t="shared" si="211"/>
        <v/>
      </c>
    </row>
    <row r="1829" spans="1:4" ht="81" x14ac:dyDescent="0.4">
      <c r="A1829">
        <f t="shared" si="208"/>
        <v>74</v>
      </c>
      <c r="B1829" t="str">
        <f t="shared" si="210"/>
        <v>Sint Maarten, Kingdom of the Netherlands</v>
      </c>
      <c r="C1829">
        <f t="shared" si="209"/>
        <v>2002</v>
      </c>
      <c r="D1829" t="str">
        <f t="shared" si="211"/>
        <v/>
      </c>
    </row>
    <row r="1830" spans="1:4" ht="81" x14ac:dyDescent="0.4">
      <c r="A1830">
        <f t="shared" si="208"/>
        <v>74</v>
      </c>
      <c r="B1830" t="str">
        <f t="shared" si="210"/>
        <v>Sint Maarten, Kingdom of the Netherlands</v>
      </c>
      <c r="C1830">
        <f t="shared" si="209"/>
        <v>2003</v>
      </c>
      <c r="D1830" t="str">
        <f t="shared" si="211"/>
        <v/>
      </c>
    </row>
    <row r="1831" spans="1:4" ht="81" x14ac:dyDescent="0.4">
      <c r="A1831">
        <f t="shared" si="208"/>
        <v>74</v>
      </c>
      <c r="B1831" t="str">
        <f t="shared" si="210"/>
        <v>Sint Maarten, Kingdom of the Netherlands</v>
      </c>
      <c r="C1831">
        <f t="shared" si="209"/>
        <v>2004</v>
      </c>
      <c r="D1831" t="str">
        <f t="shared" si="211"/>
        <v/>
      </c>
    </row>
    <row r="1832" spans="1:4" ht="81" x14ac:dyDescent="0.4">
      <c r="A1832">
        <f t="shared" si="208"/>
        <v>74</v>
      </c>
      <c r="B1832" t="str">
        <f t="shared" si="210"/>
        <v>Sint Maarten, Kingdom of the Netherlands</v>
      </c>
      <c r="C1832">
        <f t="shared" si="209"/>
        <v>2005</v>
      </c>
      <c r="D1832" t="str">
        <f t="shared" si="211"/>
        <v/>
      </c>
    </row>
    <row r="1833" spans="1:4" ht="81" x14ac:dyDescent="0.4">
      <c r="A1833">
        <f t="shared" si="208"/>
        <v>74</v>
      </c>
      <c r="B1833" t="str">
        <f t="shared" si="210"/>
        <v>Sint Maarten, Kingdom of the Netherlands</v>
      </c>
      <c r="C1833">
        <f t="shared" si="209"/>
        <v>2006</v>
      </c>
      <c r="D1833" t="str">
        <f t="shared" si="211"/>
        <v/>
      </c>
    </row>
    <row r="1834" spans="1:4" ht="81" x14ac:dyDescent="0.4">
      <c r="A1834">
        <f t="shared" si="208"/>
        <v>74</v>
      </c>
      <c r="B1834" t="str">
        <f t="shared" si="210"/>
        <v>Sint Maarten, Kingdom of the Netherlands</v>
      </c>
      <c r="C1834">
        <f t="shared" si="209"/>
        <v>2007</v>
      </c>
      <c r="D1834" t="str">
        <f t="shared" si="211"/>
        <v/>
      </c>
    </row>
    <row r="1835" spans="1:4" ht="81" x14ac:dyDescent="0.4">
      <c r="A1835">
        <f t="shared" si="208"/>
        <v>74</v>
      </c>
      <c r="B1835" t="str">
        <f t="shared" si="210"/>
        <v>Sint Maarten, Kingdom of the Netherlands</v>
      </c>
      <c r="C1835">
        <f t="shared" si="209"/>
        <v>2008</v>
      </c>
      <c r="D1835" t="str">
        <f t="shared" si="211"/>
        <v/>
      </c>
    </row>
    <row r="1836" spans="1:4" ht="81" x14ac:dyDescent="0.4">
      <c r="A1836">
        <f t="shared" si="208"/>
        <v>74</v>
      </c>
      <c r="B1836" t="str">
        <f t="shared" si="210"/>
        <v>Sint Maarten, Kingdom of the Netherlands</v>
      </c>
      <c r="C1836">
        <f t="shared" si="209"/>
        <v>2009</v>
      </c>
      <c r="D1836" t="str">
        <f t="shared" si="211"/>
        <v/>
      </c>
    </row>
    <row r="1837" spans="1:4" ht="81" x14ac:dyDescent="0.4">
      <c r="A1837">
        <f t="shared" si="208"/>
        <v>74</v>
      </c>
      <c r="B1837" t="str">
        <f t="shared" si="210"/>
        <v>Sint Maarten, Kingdom of the Netherlands</v>
      </c>
      <c r="C1837">
        <f t="shared" si="209"/>
        <v>2010</v>
      </c>
      <c r="D1837" t="str">
        <f t="shared" si="211"/>
        <v/>
      </c>
    </row>
    <row r="1838" spans="1:4" ht="81" x14ac:dyDescent="0.4">
      <c r="A1838">
        <f t="shared" si="208"/>
        <v>74</v>
      </c>
      <c r="B1838" t="str">
        <f t="shared" si="210"/>
        <v>Sint Maarten, Kingdom of the Netherlands</v>
      </c>
      <c r="C1838">
        <f t="shared" si="209"/>
        <v>2011</v>
      </c>
      <c r="D1838" t="str">
        <f t="shared" si="211"/>
        <v/>
      </c>
    </row>
    <row r="1839" spans="1:4" ht="81" x14ac:dyDescent="0.4">
      <c r="A1839">
        <f t="shared" si="208"/>
        <v>74</v>
      </c>
      <c r="B1839" t="str">
        <f t="shared" si="210"/>
        <v>Sint Maarten, Kingdom of the Netherlands</v>
      </c>
      <c r="C1839">
        <f t="shared" si="209"/>
        <v>2012</v>
      </c>
      <c r="D1839" t="str">
        <f t="shared" si="211"/>
        <v/>
      </c>
    </row>
    <row r="1840" spans="1:4" ht="81" x14ac:dyDescent="0.4">
      <c r="A1840">
        <f t="shared" si="208"/>
        <v>74</v>
      </c>
      <c r="B1840" t="str">
        <f t="shared" si="210"/>
        <v>Sint Maarten, Kingdom of the Netherlands</v>
      </c>
      <c r="C1840">
        <f t="shared" si="209"/>
        <v>2013</v>
      </c>
      <c r="D1840" t="str">
        <f t="shared" si="211"/>
        <v/>
      </c>
    </row>
    <row r="1841" spans="1:4" ht="81" x14ac:dyDescent="0.4">
      <c r="A1841">
        <f t="shared" si="208"/>
        <v>74</v>
      </c>
      <c r="B1841" t="str">
        <f t="shared" si="210"/>
        <v>Sint Maarten, Kingdom of the Netherlands</v>
      </c>
      <c r="C1841">
        <f t="shared" si="209"/>
        <v>2014</v>
      </c>
      <c r="D1841" t="str">
        <f t="shared" si="211"/>
        <v/>
      </c>
    </row>
    <row r="1842" spans="1:4" ht="81" x14ac:dyDescent="0.4">
      <c r="A1842">
        <f t="shared" ref="A1842:A1905" si="212">A1817+1</f>
        <v>74</v>
      </c>
      <c r="B1842" t="str">
        <f t="shared" si="210"/>
        <v>Sint Maarten, Kingdom of the Netherlands</v>
      </c>
      <c r="C1842">
        <f t="shared" ref="C1842:C1905" si="213">C1817</f>
        <v>2015</v>
      </c>
      <c r="D1842" t="str">
        <f t="shared" si="211"/>
        <v/>
      </c>
    </row>
    <row r="1843" spans="1:4" ht="81" x14ac:dyDescent="0.4">
      <c r="A1843">
        <f t="shared" si="212"/>
        <v>74</v>
      </c>
      <c r="B1843" t="str">
        <f t="shared" si="210"/>
        <v>Sint Maarten, Kingdom of the Netherlands</v>
      </c>
      <c r="C1843">
        <f t="shared" si="213"/>
        <v>2016</v>
      </c>
      <c r="D1843" t="str">
        <f t="shared" si="211"/>
        <v/>
      </c>
    </row>
    <row r="1844" spans="1:4" ht="81" x14ac:dyDescent="0.4">
      <c r="A1844">
        <f t="shared" si="212"/>
        <v>74</v>
      </c>
      <c r="B1844" t="str">
        <f t="shared" si="210"/>
        <v>Sint Maarten, Kingdom of the Netherlands</v>
      </c>
      <c r="C1844">
        <f t="shared" si="213"/>
        <v>2017</v>
      </c>
      <c r="D1844" t="str">
        <f t="shared" si="211"/>
        <v/>
      </c>
    </row>
    <row r="1845" spans="1:4" ht="81" x14ac:dyDescent="0.4">
      <c r="A1845">
        <f t="shared" si="212"/>
        <v>74</v>
      </c>
      <c r="B1845" t="str">
        <f t="shared" si="210"/>
        <v>Sint Maarten, Kingdom of the Netherlands</v>
      </c>
      <c r="C1845">
        <f t="shared" si="213"/>
        <v>2018</v>
      </c>
      <c r="D1845" t="str">
        <f t="shared" si="211"/>
        <v/>
      </c>
    </row>
    <row r="1846" spans="1:4" ht="81" x14ac:dyDescent="0.4">
      <c r="A1846">
        <f t="shared" si="212"/>
        <v>74</v>
      </c>
      <c r="B1846" t="str">
        <f t="shared" si="210"/>
        <v>Sint Maarten, Kingdom of the Netherlands</v>
      </c>
      <c r="C1846">
        <f t="shared" si="213"/>
        <v>2019</v>
      </c>
      <c r="D1846">
        <f t="shared" si="211"/>
        <v>1.5030052314008779E-2</v>
      </c>
    </row>
    <row r="1847" spans="1:4" ht="81" x14ac:dyDescent="0.4">
      <c r="A1847">
        <f t="shared" si="212"/>
        <v>74</v>
      </c>
      <c r="B1847" t="str">
        <f t="shared" si="210"/>
        <v>Sint Maarten, Kingdom of the Netherlands</v>
      </c>
      <c r="C1847">
        <f t="shared" si="213"/>
        <v>2020</v>
      </c>
      <c r="D1847">
        <f t="shared" si="211"/>
        <v>3.362531300668703E-2</v>
      </c>
    </row>
    <row r="1848" spans="1:4" ht="81" x14ac:dyDescent="0.4">
      <c r="A1848">
        <f t="shared" si="212"/>
        <v>74</v>
      </c>
      <c r="B1848" t="str">
        <f t="shared" si="210"/>
        <v>Sint Maarten, Kingdom of the Netherlands</v>
      </c>
      <c r="C1848">
        <f t="shared" si="213"/>
        <v>2021</v>
      </c>
      <c r="D1848">
        <f t="shared" si="211"/>
        <v>4.5847341366565209E-2</v>
      </c>
    </row>
    <row r="1849" spans="1:4" ht="81" x14ac:dyDescent="0.4">
      <c r="A1849">
        <f t="shared" si="212"/>
        <v>74</v>
      </c>
      <c r="B1849" t="str">
        <f t="shared" si="210"/>
        <v>Sint Maarten, Kingdom of the Netherlands</v>
      </c>
      <c r="C1849">
        <f t="shared" si="213"/>
        <v>2022</v>
      </c>
      <c r="D1849">
        <f t="shared" si="211"/>
        <v>2.6903879469484027E-2</v>
      </c>
    </row>
    <row r="1850" spans="1:4" ht="81" x14ac:dyDescent="0.4">
      <c r="A1850">
        <f t="shared" si="212"/>
        <v>74</v>
      </c>
      <c r="B1850" t="str">
        <f t="shared" si="210"/>
        <v>Sint Maarten, Kingdom of the Netherlands</v>
      </c>
      <c r="C1850">
        <f t="shared" si="213"/>
        <v>2023</v>
      </c>
      <c r="D1850">
        <f t="shared" si="211"/>
        <v>-1</v>
      </c>
    </row>
    <row r="1851" spans="1:4" ht="81" x14ac:dyDescent="0.4">
      <c r="A1851">
        <f t="shared" si="212"/>
        <v>74</v>
      </c>
      <c r="B1851" t="str">
        <f t="shared" si="210"/>
        <v>Sint Maarten, Kingdom of the Netherlands</v>
      </c>
      <c r="C1851">
        <f t="shared" si="213"/>
        <v>2024</v>
      </c>
      <c r="D1851" t="str">
        <f t="shared" si="211"/>
        <v/>
      </c>
    </row>
    <row r="1852" spans="1:4" ht="27" x14ac:dyDescent="0.4">
      <c r="A1852">
        <f t="shared" si="212"/>
        <v>75</v>
      </c>
      <c r="B1852" t="str">
        <f t="shared" si="210"/>
        <v>Solomon Islands</v>
      </c>
      <c r="C1852">
        <f t="shared" si="213"/>
        <v>2000</v>
      </c>
      <c r="D1852">
        <f t="shared" si="211"/>
        <v>0</v>
      </c>
    </row>
    <row r="1853" spans="1:4" ht="27" x14ac:dyDescent="0.4">
      <c r="A1853">
        <f t="shared" si="212"/>
        <v>75</v>
      </c>
      <c r="B1853" t="str">
        <f t="shared" si="210"/>
        <v>Solomon Islands</v>
      </c>
      <c r="C1853">
        <f t="shared" si="213"/>
        <v>2001</v>
      </c>
      <c r="D1853" t="str">
        <f t="shared" si="211"/>
        <v/>
      </c>
    </row>
    <row r="1854" spans="1:4" ht="27" x14ac:dyDescent="0.4">
      <c r="A1854">
        <f t="shared" si="212"/>
        <v>75</v>
      </c>
      <c r="B1854" t="str">
        <f t="shared" si="210"/>
        <v>Solomon Islands</v>
      </c>
      <c r="C1854">
        <f t="shared" si="213"/>
        <v>2002</v>
      </c>
      <c r="D1854" t="str">
        <f t="shared" si="211"/>
        <v/>
      </c>
    </row>
    <row r="1855" spans="1:4" ht="27" x14ac:dyDescent="0.4">
      <c r="A1855">
        <f t="shared" si="212"/>
        <v>75</v>
      </c>
      <c r="B1855" t="str">
        <f t="shared" si="210"/>
        <v>Solomon Islands</v>
      </c>
      <c r="C1855">
        <f t="shared" si="213"/>
        <v>2003</v>
      </c>
      <c r="D1855" t="str">
        <f t="shared" si="211"/>
        <v/>
      </c>
    </row>
    <row r="1856" spans="1:4" ht="27" x14ac:dyDescent="0.4">
      <c r="A1856">
        <f t="shared" si="212"/>
        <v>75</v>
      </c>
      <c r="B1856" t="str">
        <f t="shared" si="210"/>
        <v>Solomon Islands</v>
      </c>
      <c r="C1856">
        <f t="shared" si="213"/>
        <v>2004</v>
      </c>
      <c r="D1856" t="str">
        <f t="shared" si="211"/>
        <v/>
      </c>
    </row>
    <row r="1857" spans="1:4" ht="27" x14ac:dyDescent="0.4">
      <c r="A1857">
        <f t="shared" si="212"/>
        <v>75</v>
      </c>
      <c r="B1857" t="str">
        <f t="shared" si="210"/>
        <v>Solomon Islands</v>
      </c>
      <c r="C1857">
        <f t="shared" si="213"/>
        <v>2005</v>
      </c>
      <c r="D1857" t="str">
        <f t="shared" si="211"/>
        <v/>
      </c>
    </row>
    <row r="1858" spans="1:4" ht="27" x14ac:dyDescent="0.4">
      <c r="A1858">
        <f t="shared" si="212"/>
        <v>75</v>
      </c>
      <c r="B1858" t="str">
        <f t="shared" si="210"/>
        <v>Solomon Islands</v>
      </c>
      <c r="C1858">
        <f t="shared" si="213"/>
        <v>2006</v>
      </c>
      <c r="D1858" t="str">
        <f t="shared" si="211"/>
        <v/>
      </c>
    </row>
    <row r="1859" spans="1:4" ht="27" x14ac:dyDescent="0.4">
      <c r="A1859">
        <f t="shared" si="212"/>
        <v>75</v>
      </c>
      <c r="B1859" t="str">
        <f t="shared" ref="B1859:B1922" si="214">VLOOKUP(A1859,$H$3:$I$95,2,FALSE)</f>
        <v>Solomon Islands</v>
      </c>
      <c r="C1859">
        <f t="shared" si="213"/>
        <v>2007</v>
      </c>
      <c r="D1859" t="str">
        <f t="shared" ref="D1859:D1922" si="215">VLOOKUP(C1859,$DI$3:$GX$27,MATCH(B1859,$DI$2:$GX$2,0),FALSE)</f>
        <v/>
      </c>
    </row>
    <row r="1860" spans="1:4" ht="27" x14ac:dyDescent="0.4">
      <c r="A1860">
        <f t="shared" si="212"/>
        <v>75</v>
      </c>
      <c r="B1860" t="str">
        <f t="shared" si="214"/>
        <v>Solomon Islands</v>
      </c>
      <c r="C1860">
        <f t="shared" si="213"/>
        <v>2008</v>
      </c>
      <c r="D1860" t="str">
        <f t="shared" si="215"/>
        <v/>
      </c>
    </row>
    <row r="1861" spans="1:4" ht="27" x14ac:dyDescent="0.4">
      <c r="A1861">
        <f t="shared" si="212"/>
        <v>75</v>
      </c>
      <c r="B1861" t="str">
        <f t="shared" si="214"/>
        <v>Solomon Islands</v>
      </c>
      <c r="C1861">
        <f t="shared" si="213"/>
        <v>2009</v>
      </c>
      <c r="D1861" t="str">
        <f t="shared" si="215"/>
        <v/>
      </c>
    </row>
    <row r="1862" spans="1:4" ht="27" x14ac:dyDescent="0.4">
      <c r="A1862">
        <f t="shared" si="212"/>
        <v>75</v>
      </c>
      <c r="B1862" t="str">
        <f t="shared" si="214"/>
        <v>Solomon Islands</v>
      </c>
      <c r="C1862">
        <f t="shared" si="213"/>
        <v>2010</v>
      </c>
      <c r="D1862" t="str">
        <f t="shared" si="215"/>
        <v/>
      </c>
    </row>
    <row r="1863" spans="1:4" ht="27" x14ac:dyDescent="0.4">
      <c r="A1863">
        <f t="shared" si="212"/>
        <v>75</v>
      </c>
      <c r="B1863" t="str">
        <f t="shared" si="214"/>
        <v>Solomon Islands</v>
      </c>
      <c r="C1863">
        <f t="shared" si="213"/>
        <v>2011</v>
      </c>
      <c r="D1863">
        <f t="shared" si="215"/>
        <v>-7.0587515311834714E-2</v>
      </c>
    </row>
    <row r="1864" spans="1:4" ht="27" x14ac:dyDescent="0.4">
      <c r="A1864">
        <f t="shared" si="212"/>
        <v>75</v>
      </c>
      <c r="B1864" t="str">
        <f t="shared" si="214"/>
        <v>Solomon Islands</v>
      </c>
      <c r="C1864">
        <f t="shared" si="213"/>
        <v>2012</v>
      </c>
      <c r="D1864">
        <f t="shared" si="215"/>
        <v>0.10547816966515544</v>
      </c>
    </row>
    <row r="1865" spans="1:4" ht="27" x14ac:dyDescent="0.4">
      <c r="A1865">
        <f t="shared" si="212"/>
        <v>75</v>
      </c>
      <c r="B1865" t="str">
        <f t="shared" si="214"/>
        <v>Solomon Islands</v>
      </c>
      <c r="C1865">
        <f t="shared" si="213"/>
        <v>2013</v>
      </c>
      <c r="D1865">
        <f t="shared" si="215"/>
        <v>7.7706311428968222E-2</v>
      </c>
    </row>
    <row r="1866" spans="1:4" ht="27" x14ac:dyDescent="0.4">
      <c r="A1866">
        <f t="shared" si="212"/>
        <v>75</v>
      </c>
      <c r="B1866" t="str">
        <f t="shared" si="214"/>
        <v>Solomon Islands</v>
      </c>
      <c r="C1866">
        <f t="shared" si="213"/>
        <v>2014</v>
      </c>
      <c r="D1866">
        <f t="shared" si="215"/>
        <v>0.61743865167811052</v>
      </c>
    </row>
    <row r="1867" spans="1:4" ht="27" x14ac:dyDescent="0.4">
      <c r="A1867">
        <f t="shared" si="212"/>
        <v>75</v>
      </c>
      <c r="B1867" t="str">
        <f t="shared" si="214"/>
        <v>Solomon Islands</v>
      </c>
      <c r="C1867">
        <f t="shared" si="213"/>
        <v>2015</v>
      </c>
      <c r="D1867">
        <f t="shared" si="215"/>
        <v>0.16434225391794577</v>
      </c>
    </row>
    <row r="1868" spans="1:4" ht="27" x14ac:dyDescent="0.4">
      <c r="A1868">
        <f t="shared" si="212"/>
        <v>75</v>
      </c>
      <c r="B1868" t="str">
        <f t="shared" si="214"/>
        <v>Solomon Islands</v>
      </c>
      <c r="C1868">
        <f t="shared" si="213"/>
        <v>2016</v>
      </c>
      <c r="D1868">
        <f t="shared" si="215"/>
        <v>4.1596253207671907E-2</v>
      </c>
    </row>
    <row r="1869" spans="1:4" ht="27" x14ac:dyDescent="0.4">
      <c r="A1869">
        <f t="shared" si="212"/>
        <v>75</v>
      </c>
      <c r="B1869" t="str">
        <f t="shared" si="214"/>
        <v>Solomon Islands</v>
      </c>
      <c r="C1869">
        <f t="shared" si="213"/>
        <v>2017</v>
      </c>
      <c r="D1869">
        <f t="shared" si="215"/>
        <v>6.8289160263186321E-3</v>
      </c>
    </row>
    <row r="1870" spans="1:4" ht="27" x14ac:dyDescent="0.4">
      <c r="A1870">
        <f t="shared" si="212"/>
        <v>75</v>
      </c>
      <c r="B1870" t="str">
        <f t="shared" si="214"/>
        <v>Solomon Islands</v>
      </c>
      <c r="C1870">
        <f t="shared" si="213"/>
        <v>2018</v>
      </c>
      <c r="D1870">
        <f t="shared" si="215"/>
        <v>-0.15944252542858717</v>
      </c>
    </row>
    <row r="1871" spans="1:4" ht="27" x14ac:dyDescent="0.4">
      <c r="A1871">
        <f t="shared" si="212"/>
        <v>75</v>
      </c>
      <c r="B1871" t="str">
        <f t="shared" si="214"/>
        <v>Solomon Islands</v>
      </c>
      <c r="C1871">
        <f t="shared" si="213"/>
        <v>2019</v>
      </c>
      <c r="D1871">
        <f t="shared" si="215"/>
        <v>-5.8661177167516732E-2</v>
      </c>
    </row>
    <row r="1872" spans="1:4" ht="27" x14ac:dyDescent="0.4">
      <c r="A1872">
        <f t="shared" si="212"/>
        <v>75</v>
      </c>
      <c r="B1872" t="str">
        <f t="shared" si="214"/>
        <v>Solomon Islands</v>
      </c>
      <c r="C1872">
        <f t="shared" si="213"/>
        <v>2020</v>
      </c>
      <c r="D1872">
        <f t="shared" si="215"/>
        <v>-2.567299908140297E-2</v>
      </c>
    </row>
    <row r="1873" spans="1:4" ht="27" x14ac:dyDescent="0.4">
      <c r="A1873">
        <f t="shared" si="212"/>
        <v>75</v>
      </c>
      <c r="B1873" t="str">
        <f t="shared" si="214"/>
        <v>Solomon Islands</v>
      </c>
      <c r="C1873">
        <f t="shared" si="213"/>
        <v>2021</v>
      </c>
      <c r="D1873">
        <f t="shared" si="215"/>
        <v>-0.11172502826081565</v>
      </c>
    </row>
    <row r="1874" spans="1:4" ht="27" x14ac:dyDescent="0.4">
      <c r="A1874">
        <f t="shared" si="212"/>
        <v>75</v>
      </c>
      <c r="B1874" t="str">
        <f t="shared" si="214"/>
        <v>Solomon Islands</v>
      </c>
      <c r="C1874">
        <f t="shared" si="213"/>
        <v>2022</v>
      </c>
      <c r="D1874">
        <f t="shared" si="215"/>
        <v>-0.14852697396585468</v>
      </c>
    </row>
    <row r="1875" spans="1:4" ht="27" x14ac:dyDescent="0.4">
      <c r="A1875">
        <f t="shared" si="212"/>
        <v>75</v>
      </c>
      <c r="B1875" t="str">
        <f t="shared" si="214"/>
        <v>Solomon Islands</v>
      </c>
      <c r="C1875">
        <f t="shared" si="213"/>
        <v>2023</v>
      </c>
      <c r="D1875">
        <f t="shared" si="215"/>
        <v>0.39153609582658566</v>
      </c>
    </row>
    <row r="1876" spans="1:4" ht="27" x14ac:dyDescent="0.4">
      <c r="A1876">
        <f t="shared" si="212"/>
        <v>75</v>
      </c>
      <c r="B1876" t="str">
        <f t="shared" si="214"/>
        <v>Solomon Islands</v>
      </c>
      <c r="C1876">
        <f t="shared" si="213"/>
        <v>2024</v>
      </c>
      <c r="D1876">
        <f t="shared" si="215"/>
        <v>-1</v>
      </c>
    </row>
    <row r="1877" spans="1:4" ht="27" x14ac:dyDescent="0.4">
      <c r="A1877">
        <f t="shared" si="212"/>
        <v>76</v>
      </c>
      <c r="B1877" t="str">
        <f t="shared" si="214"/>
        <v>South Africa</v>
      </c>
      <c r="C1877">
        <f t="shared" si="213"/>
        <v>2000</v>
      </c>
      <c r="D1877">
        <f t="shared" si="215"/>
        <v>0</v>
      </c>
    </row>
    <row r="1878" spans="1:4" ht="27" x14ac:dyDescent="0.4">
      <c r="A1878">
        <f t="shared" si="212"/>
        <v>76</v>
      </c>
      <c r="B1878" t="str">
        <f t="shared" si="214"/>
        <v>South Africa</v>
      </c>
      <c r="C1878">
        <f t="shared" si="213"/>
        <v>2001</v>
      </c>
      <c r="D1878" t="str">
        <f t="shared" si="215"/>
        <v/>
      </c>
    </row>
    <row r="1879" spans="1:4" ht="27" x14ac:dyDescent="0.4">
      <c r="A1879">
        <f t="shared" si="212"/>
        <v>76</v>
      </c>
      <c r="B1879" t="str">
        <f t="shared" si="214"/>
        <v>South Africa</v>
      </c>
      <c r="C1879">
        <f t="shared" si="213"/>
        <v>2002</v>
      </c>
      <c r="D1879" t="str">
        <f t="shared" si="215"/>
        <v/>
      </c>
    </row>
    <row r="1880" spans="1:4" ht="27" x14ac:dyDescent="0.4">
      <c r="A1880">
        <f t="shared" si="212"/>
        <v>76</v>
      </c>
      <c r="B1880" t="str">
        <f t="shared" si="214"/>
        <v>South Africa</v>
      </c>
      <c r="C1880">
        <f t="shared" si="213"/>
        <v>2003</v>
      </c>
      <c r="D1880" t="str">
        <f t="shared" si="215"/>
        <v/>
      </c>
    </row>
    <row r="1881" spans="1:4" ht="27" x14ac:dyDescent="0.4">
      <c r="A1881">
        <f t="shared" si="212"/>
        <v>76</v>
      </c>
      <c r="B1881" t="str">
        <f t="shared" si="214"/>
        <v>South Africa</v>
      </c>
      <c r="C1881">
        <f t="shared" si="213"/>
        <v>2004</v>
      </c>
      <c r="D1881" t="str">
        <f t="shared" si="215"/>
        <v/>
      </c>
    </row>
    <row r="1882" spans="1:4" ht="27" x14ac:dyDescent="0.4">
      <c r="A1882">
        <f t="shared" si="212"/>
        <v>76</v>
      </c>
      <c r="B1882" t="str">
        <f t="shared" si="214"/>
        <v>South Africa</v>
      </c>
      <c r="C1882">
        <f t="shared" si="213"/>
        <v>2005</v>
      </c>
      <c r="D1882" t="str">
        <f t="shared" si="215"/>
        <v/>
      </c>
    </row>
    <row r="1883" spans="1:4" ht="27" x14ac:dyDescent="0.4">
      <c r="A1883">
        <f t="shared" si="212"/>
        <v>76</v>
      </c>
      <c r="B1883" t="str">
        <f t="shared" si="214"/>
        <v>South Africa</v>
      </c>
      <c r="C1883">
        <f t="shared" si="213"/>
        <v>2006</v>
      </c>
      <c r="D1883" t="str">
        <f t="shared" si="215"/>
        <v/>
      </c>
    </row>
    <row r="1884" spans="1:4" ht="27" x14ac:dyDescent="0.4">
      <c r="A1884">
        <f t="shared" si="212"/>
        <v>76</v>
      </c>
      <c r="B1884" t="str">
        <f t="shared" si="214"/>
        <v>South Africa</v>
      </c>
      <c r="C1884">
        <f t="shared" si="213"/>
        <v>2007</v>
      </c>
      <c r="D1884" t="str">
        <f t="shared" si="215"/>
        <v/>
      </c>
    </row>
    <row r="1885" spans="1:4" ht="27" x14ac:dyDescent="0.4">
      <c r="A1885">
        <f t="shared" si="212"/>
        <v>76</v>
      </c>
      <c r="B1885" t="str">
        <f t="shared" si="214"/>
        <v>South Africa</v>
      </c>
      <c r="C1885">
        <f t="shared" si="213"/>
        <v>2008</v>
      </c>
      <c r="D1885" t="str">
        <f t="shared" si="215"/>
        <v/>
      </c>
    </row>
    <row r="1886" spans="1:4" ht="27" x14ac:dyDescent="0.4">
      <c r="A1886">
        <f t="shared" si="212"/>
        <v>76</v>
      </c>
      <c r="B1886" t="str">
        <f t="shared" si="214"/>
        <v>South Africa</v>
      </c>
      <c r="C1886">
        <f t="shared" si="213"/>
        <v>2009</v>
      </c>
      <c r="D1886">
        <f t="shared" si="215"/>
        <v>3.0401436326282116E-2</v>
      </c>
    </row>
    <row r="1887" spans="1:4" ht="27" x14ac:dyDescent="0.4">
      <c r="A1887">
        <f t="shared" si="212"/>
        <v>76</v>
      </c>
      <c r="B1887" t="str">
        <f t="shared" si="214"/>
        <v>South Africa</v>
      </c>
      <c r="C1887">
        <f t="shared" si="213"/>
        <v>2010</v>
      </c>
      <c r="D1887">
        <f t="shared" si="215"/>
        <v>3.8024570524268553E-2</v>
      </c>
    </row>
    <row r="1888" spans="1:4" ht="27" x14ac:dyDescent="0.4">
      <c r="A1888">
        <f t="shared" si="212"/>
        <v>76</v>
      </c>
      <c r="B1888" t="str">
        <f t="shared" si="214"/>
        <v>South Africa</v>
      </c>
      <c r="C1888">
        <f t="shared" si="213"/>
        <v>2011</v>
      </c>
      <c r="D1888">
        <f t="shared" si="215"/>
        <v>1.2580613362608073E-2</v>
      </c>
    </row>
    <row r="1889" spans="1:4" ht="27" x14ac:dyDescent="0.4">
      <c r="A1889">
        <f t="shared" si="212"/>
        <v>76</v>
      </c>
      <c r="B1889" t="str">
        <f t="shared" si="214"/>
        <v>South Africa</v>
      </c>
      <c r="C1889">
        <f t="shared" si="213"/>
        <v>2012</v>
      </c>
      <c r="D1889">
        <f t="shared" si="215"/>
        <v>8.0219788724968932E-3</v>
      </c>
    </row>
    <row r="1890" spans="1:4" ht="27" x14ac:dyDescent="0.4">
      <c r="A1890">
        <f t="shared" si="212"/>
        <v>76</v>
      </c>
      <c r="B1890" t="str">
        <f t="shared" si="214"/>
        <v>South Africa</v>
      </c>
      <c r="C1890">
        <f t="shared" si="213"/>
        <v>2013</v>
      </c>
      <c r="D1890">
        <f t="shared" si="215"/>
        <v>1.4455873923232554E-2</v>
      </c>
    </row>
    <row r="1891" spans="1:4" ht="27" x14ac:dyDescent="0.4">
      <c r="A1891">
        <f t="shared" si="212"/>
        <v>76</v>
      </c>
      <c r="B1891" t="str">
        <f t="shared" si="214"/>
        <v>South Africa</v>
      </c>
      <c r="C1891">
        <f t="shared" si="213"/>
        <v>2014</v>
      </c>
      <c r="D1891">
        <f t="shared" si="215"/>
        <v>1.8947213063223334E-2</v>
      </c>
    </row>
    <row r="1892" spans="1:4" ht="27" x14ac:dyDescent="0.4">
      <c r="A1892">
        <f t="shared" si="212"/>
        <v>76</v>
      </c>
      <c r="B1892" t="str">
        <f t="shared" si="214"/>
        <v>South Africa</v>
      </c>
      <c r="C1892">
        <f t="shared" si="213"/>
        <v>2015</v>
      </c>
      <c r="D1892">
        <f t="shared" si="215"/>
        <v>3.6667920524378061E-2</v>
      </c>
    </row>
    <row r="1893" spans="1:4" ht="27" x14ac:dyDescent="0.4">
      <c r="A1893">
        <f t="shared" si="212"/>
        <v>76</v>
      </c>
      <c r="B1893" t="str">
        <f t="shared" si="214"/>
        <v>South Africa</v>
      </c>
      <c r="C1893">
        <f t="shared" si="213"/>
        <v>2016</v>
      </c>
      <c r="D1893">
        <f t="shared" si="215"/>
        <v>3.084843978543006E-2</v>
      </c>
    </row>
    <row r="1894" spans="1:4" ht="27" x14ac:dyDescent="0.4">
      <c r="A1894">
        <f t="shared" si="212"/>
        <v>76</v>
      </c>
      <c r="B1894" t="str">
        <f t="shared" si="214"/>
        <v>South Africa</v>
      </c>
      <c r="C1894">
        <f t="shared" si="213"/>
        <v>2017</v>
      </c>
      <c r="D1894">
        <f t="shared" si="215"/>
        <v>3.0563959635660609E-2</v>
      </c>
    </row>
    <row r="1895" spans="1:4" ht="27" x14ac:dyDescent="0.4">
      <c r="A1895">
        <f t="shared" si="212"/>
        <v>76</v>
      </c>
      <c r="B1895" t="str">
        <f t="shared" si="214"/>
        <v>South Africa</v>
      </c>
      <c r="C1895">
        <f t="shared" si="213"/>
        <v>2018</v>
      </c>
      <c r="D1895">
        <f t="shared" si="215"/>
        <v>4.1651731778339585E-2</v>
      </c>
    </row>
    <row r="1896" spans="1:4" ht="27" x14ac:dyDescent="0.4">
      <c r="A1896">
        <f t="shared" si="212"/>
        <v>76</v>
      </c>
      <c r="B1896" t="str">
        <f t="shared" si="214"/>
        <v>South Africa</v>
      </c>
      <c r="C1896">
        <f t="shared" si="213"/>
        <v>2019</v>
      </c>
      <c r="D1896">
        <f t="shared" si="215"/>
        <v>4.8486906975023336E-2</v>
      </c>
    </row>
    <row r="1897" spans="1:4" ht="27" x14ac:dyDescent="0.4">
      <c r="A1897">
        <f t="shared" si="212"/>
        <v>76</v>
      </c>
      <c r="B1897" t="str">
        <f t="shared" si="214"/>
        <v>South Africa</v>
      </c>
      <c r="C1897">
        <f t="shared" si="213"/>
        <v>2020</v>
      </c>
      <c r="D1897">
        <f t="shared" si="215"/>
        <v>4.0823330961846427E-2</v>
      </c>
    </row>
    <row r="1898" spans="1:4" ht="27" x14ac:dyDescent="0.4">
      <c r="A1898">
        <f t="shared" si="212"/>
        <v>76</v>
      </c>
      <c r="B1898" t="str">
        <f t="shared" si="214"/>
        <v>South Africa</v>
      </c>
      <c r="C1898">
        <f t="shared" si="213"/>
        <v>2021</v>
      </c>
      <c r="D1898">
        <f t="shared" si="215"/>
        <v>7.6485507866375091E-2</v>
      </c>
    </row>
    <row r="1899" spans="1:4" ht="27" x14ac:dyDescent="0.4">
      <c r="A1899">
        <f t="shared" si="212"/>
        <v>76</v>
      </c>
      <c r="B1899" t="str">
        <f t="shared" si="214"/>
        <v>South Africa</v>
      </c>
      <c r="C1899">
        <f t="shared" si="213"/>
        <v>2022</v>
      </c>
      <c r="D1899">
        <f t="shared" si="215"/>
        <v>-1</v>
      </c>
    </row>
    <row r="1900" spans="1:4" ht="27" x14ac:dyDescent="0.4">
      <c r="A1900">
        <f t="shared" si="212"/>
        <v>76</v>
      </c>
      <c r="B1900" t="str">
        <f t="shared" si="214"/>
        <v>South Africa</v>
      </c>
      <c r="C1900">
        <f t="shared" si="213"/>
        <v>2023</v>
      </c>
      <c r="D1900" t="str">
        <f t="shared" si="215"/>
        <v/>
      </c>
    </row>
    <row r="1901" spans="1:4" ht="27" x14ac:dyDescent="0.4">
      <c r="A1901">
        <f t="shared" si="212"/>
        <v>76</v>
      </c>
      <c r="B1901" t="str">
        <f t="shared" si="214"/>
        <v>South Africa</v>
      </c>
      <c r="C1901">
        <f t="shared" si="213"/>
        <v>2024</v>
      </c>
      <c r="D1901" t="str">
        <f t="shared" si="215"/>
        <v/>
      </c>
    </row>
    <row r="1902" spans="1:4" x14ac:dyDescent="0.4">
      <c r="A1902">
        <f t="shared" si="212"/>
        <v>77</v>
      </c>
      <c r="B1902" t="str">
        <f t="shared" si="214"/>
        <v>Sri Lanka</v>
      </c>
      <c r="C1902">
        <f t="shared" si="213"/>
        <v>2000</v>
      </c>
      <c r="D1902">
        <f t="shared" si="215"/>
        <v>0</v>
      </c>
    </row>
    <row r="1903" spans="1:4" x14ac:dyDescent="0.4">
      <c r="A1903">
        <f t="shared" si="212"/>
        <v>77</v>
      </c>
      <c r="B1903" t="str">
        <f t="shared" si="214"/>
        <v>Sri Lanka</v>
      </c>
      <c r="C1903">
        <f t="shared" si="213"/>
        <v>2001</v>
      </c>
      <c r="D1903" t="str">
        <f t="shared" si="215"/>
        <v/>
      </c>
    </row>
    <row r="1904" spans="1:4" x14ac:dyDescent="0.4">
      <c r="A1904">
        <f t="shared" si="212"/>
        <v>77</v>
      </c>
      <c r="B1904" t="str">
        <f t="shared" si="214"/>
        <v>Sri Lanka</v>
      </c>
      <c r="C1904">
        <f t="shared" si="213"/>
        <v>2002</v>
      </c>
      <c r="D1904" t="str">
        <f t="shared" si="215"/>
        <v/>
      </c>
    </row>
    <row r="1905" spans="1:4" x14ac:dyDescent="0.4">
      <c r="A1905">
        <f t="shared" si="212"/>
        <v>77</v>
      </c>
      <c r="B1905" t="str">
        <f t="shared" si="214"/>
        <v>Sri Lanka</v>
      </c>
      <c r="C1905">
        <f t="shared" si="213"/>
        <v>2003</v>
      </c>
      <c r="D1905" t="str">
        <f t="shared" si="215"/>
        <v/>
      </c>
    </row>
    <row r="1906" spans="1:4" x14ac:dyDescent="0.4">
      <c r="A1906">
        <f t="shared" ref="A1906:A1969" si="216">A1881+1</f>
        <v>77</v>
      </c>
      <c r="B1906" t="str">
        <f t="shared" si="214"/>
        <v>Sri Lanka</v>
      </c>
      <c r="C1906">
        <f t="shared" ref="C1906:C1969" si="217">C1881</f>
        <v>2004</v>
      </c>
      <c r="D1906" t="str">
        <f t="shared" si="215"/>
        <v/>
      </c>
    </row>
    <row r="1907" spans="1:4" x14ac:dyDescent="0.4">
      <c r="A1907">
        <f t="shared" si="216"/>
        <v>77</v>
      </c>
      <c r="B1907" t="str">
        <f t="shared" si="214"/>
        <v>Sri Lanka</v>
      </c>
      <c r="C1907">
        <f t="shared" si="217"/>
        <v>2005</v>
      </c>
      <c r="D1907" t="str">
        <f t="shared" si="215"/>
        <v/>
      </c>
    </row>
    <row r="1908" spans="1:4" x14ac:dyDescent="0.4">
      <c r="A1908">
        <f t="shared" si="216"/>
        <v>77</v>
      </c>
      <c r="B1908" t="str">
        <f t="shared" si="214"/>
        <v>Sri Lanka</v>
      </c>
      <c r="C1908">
        <f t="shared" si="217"/>
        <v>2006</v>
      </c>
      <c r="D1908" t="str">
        <f t="shared" si="215"/>
        <v/>
      </c>
    </row>
    <row r="1909" spans="1:4" x14ac:dyDescent="0.4">
      <c r="A1909">
        <f t="shared" si="216"/>
        <v>77</v>
      </c>
      <c r="B1909" t="str">
        <f t="shared" si="214"/>
        <v>Sri Lanka</v>
      </c>
      <c r="C1909">
        <f t="shared" si="217"/>
        <v>2007</v>
      </c>
      <c r="D1909" t="str">
        <f t="shared" si="215"/>
        <v/>
      </c>
    </row>
    <row r="1910" spans="1:4" x14ac:dyDescent="0.4">
      <c r="A1910">
        <f t="shared" si="216"/>
        <v>77</v>
      </c>
      <c r="B1910" t="str">
        <f t="shared" si="214"/>
        <v>Sri Lanka</v>
      </c>
      <c r="C1910">
        <f t="shared" si="217"/>
        <v>2008</v>
      </c>
      <c r="D1910" t="str">
        <f t="shared" si="215"/>
        <v/>
      </c>
    </row>
    <row r="1911" spans="1:4" x14ac:dyDescent="0.4">
      <c r="A1911">
        <f t="shared" si="216"/>
        <v>77</v>
      </c>
      <c r="B1911" t="str">
        <f t="shared" si="214"/>
        <v>Sri Lanka</v>
      </c>
      <c r="C1911">
        <f t="shared" si="217"/>
        <v>2009</v>
      </c>
      <c r="D1911" t="str">
        <f t="shared" si="215"/>
        <v/>
      </c>
    </row>
    <row r="1912" spans="1:4" x14ac:dyDescent="0.4">
      <c r="A1912">
        <f t="shared" si="216"/>
        <v>77</v>
      </c>
      <c r="B1912" t="str">
        <f t="shared" si="214"/>
        <v>Sri Lanka</v>
      </c>
      <c r="C1912">
        <f t="shared" si="217"/>
        <v>2010</v>
      </c>
      <c r="D1912" t="str">
        <f t="shared" si="215"/>
        <v/>
      </c>
    </row>
    <row r="1913" spans="1:4" x14ac:dyDescent="0.4">
      <c r="A1913">
        <f t="shared" si="216"/>
        <v>77</v>
      </c>
      <c r="B1913" t="str">
        <f t="shared" si="214"/>
        <v>Sri Lanka</v>
      </c>
      <c r="C1913">
        <f t="shared" si="217"/>
        <v>2011</v>
      </c>
      <c r="D1913" t="str">
        <f t="shared" si="215"/>
        <v/>
      </c>
    </row>
    <row r="1914" spans="1:4" x14ac:dyDescent="0.4">
      <c r="A1914">
        <f t="shared" si="216"/>
        <v>77</v>
      </c>
      <c r="B1914" t="str">
        <f t="shared" si="214"/>
        <v>Sri Lanka</v>
      </c>
      <c r="C1914">
        <f t="shared" si="217"/>
        <v>2012</v>
      </c>
      <c r="D1914">
        <f t="shared" si="215"/>
        <v>7.2495715499961699E-2</v>
      </c>
    </row>
    <row r="1915" spans="1:4" x14ac:dyDescent="0.4">
      <c r="A1915">
        <f t="shared" si="216"/>
        <v>77</v>
      </c>
      <c r="B1915" t="str">
        <f t="shared" si="214"/>
        <v>Sri Lanka</v>
      </c>
      <c r="C1915">
        <f t="shared" si="217"/>
        <v>2013</v>
      </c>
      <c r="D1915">
        <f t="shared" si="215"/>
        <v>0.17812156404838264</v>
      </c>
    </row>
    <row r="1916" spans="1:4" x14ac:dyDescent="0.4">
      <c r="A1916">
        <f t="shared" si="216"/>
        <v>77</v>
      </c>
      <c r="B1916" t="str">
        <f t="shared" si="214"/>
        <v>Sri Lanka</v>
      </c>
      <c r="C1916">
        <f t="shared" si="217"/>
        <v>2014</v>
      </c>
      <c r="D1916">
        <f t="shared" si="215"/>
        <v>0.5014429047205442</v>
      </c>
    </row>
    <row r="1917" spans="1:4" x14ac:dyDescent="0.4">
      <c r="A1917">
        <f t="shared" si="216"/>
        <v>77</v>
      </c>
      <c r="B1917" t="str">
        <f t="shared" si="214"/>
        <v>Sri Lanka</v>
      </c>
      <c r="C1917">
        <f t="shared" si="217"/>
        <v>2015</v>
      </c>
      <c r="D1917">
        <f t="shared" si="215"/>
        <v>0.55955560189594267</v>
      </c>
    </row>
    <row r="1918" spans="1:4" x14ac:dyDescent="0.4">
      <c r="A1918">
        <f t="shared" si="216"/>
        <v>77</v>
      </c>
      <c r="B1918" t="str">
        <f t="shared" si="214"/>
        <v>Sri Lanka</v>
      </c>
      <c r="C1918">
        <f t="shared" si="217"/>
        <v>2016</v>
      </c>
      <c r="D1918">
        <f t="shared" si="215"/>
        <v>0.38523578923589308</v>
      </c>
    </row>
    <row r="1919" spans="1:4" x14ac:dyDescent="0.4">
      <c r="A1919">
        <f t="shared" si="216"/>
        <v>77</v>
      </c>
      <c r="B1919" t="str">
        <f t="shared" si="214"/>
        <v>Sri Lanka</v>
      </c>
      <c r="C1919">
        <f t="shared" si="217"/>
        <v>2017</v>
      </c>
      <c r="D1919">
        <f t="shared" si="215"/>
        <v>0.17918229375833428</v>
      </c>
    </row>
    <row r="1920" spans="1:4" x14ac:dyDescent="0.4">
      <c r="A1920">
        <f t="shared" si="216"/>
        <v>77</v>
      </c>
      <c r="B1920" t="str">
        <f t="shared" si="214"/>
        <v>Sri Lanka</v>
      </c>
      <c r="C1920">
        <f t="shared" si="217"/>
        <v>2018</v>
      </c>
      <c r="D1920">
        <f t="shared" si="215"/>
        <v>-1</v>
      </c>
    </row>
    <row r="1921" spans="1:4" x14ac:dyDescent="0.4">
      <c r="A1921">
        <f t="shared" si="216"/>
        <v>77</v>
      </c>
      <c r="B1921" t="str">
        <f t="shared" si="214"/>
        <v>Sri Lanka</v>
      </c>
      <c r="C1921">
        <f t="shared" si="217"/>
        <v>2019</v>
      </c>
      <c r="D1921" t="str">
        <f t="shared" si="215"/>
        <v/>
      </c>
    </row>
    <row r="1922" spans="1:4" x14ac:dyDescent="0.4">
      <c r="A1922">
        <f t="shared" si="216"/>
        <v>77</v>
      </c>
      <c r="B1922" t="str">
        <f t="shared" si="214"/>
        <v>Sri Lanka</v>
      </c>
      <c r="C1922">
        <f t="shared" si="217"/>
        <v>2020</v>
      </c>
      <c r="D1922" t="str">
        <f t="shared" si="215"/>
        <v/>
      </c>
    </row>
    <row r="1923" spans="1:4" x14ac:dyDescent="0.4">
      <c r="A1923">
        <f t="shared" si="216"/>
        <v>77</v>
      </c>
      <c r="B1923" t="str">
        <f t="shared" ref="B1923:B1986" si="218">VLOOKUP(A1923,$H$3:$I$95,2,FALSE)</f>
        <v>Sri Lanka</v>
      </c>
      <c r="C1923">
        <f t="shared" si="217"/>
        <v>2021</v>
      </c>
      <c r="D1923" t="str">
        <f t="shared" ref="D1923:D1986" si="219">VLOOKUP(C1923,$DI$3:$GX$27,MATCH(B1923,$DI$2:$GX$2,0),FALSE)</f>
        <v/>
      </c>
    </row>
    <row r="1924" spans="1:4" x14ac:dyDescent="0.4">
      <c r="A1924">
        <f t="shared" si="216"/>
        <v>77</v>
      </c>
      <c r="B1924" t="str">
        <f t="shared" si="218"/>
        <v>Sri Lanka</v>
      </c>
      <c r="C1924">
        <f t="shared" si="217"/>
        <v>2022</v>
      </c>
      <c r="D1924" t="str">
        <f t="shared" si="219"/>
        <v/>
      </c>
    </row>
    <row r="1925" spans="1:4" x14ac:dyDescent="0.4">
      <c r="A1925">
        <f t="shared" si="216"/>
        <v>77</v>
      </c>
      <c r="B1925" t="str">
        <f t="shared" si="218"/>
        <v>Sri Lanka</v>
      </c>
      <c r="C1925">
        <f t="shared" si="217"/>
        <v>2023</v>
      </c>
      <c r="D1925" t="str">
        <f t="shared" si="219"/>
        <v/>
      </c>
    </row>
    <row r="1926" spans="1:4" x14ac:dyDescent="0.4">
      <c r="A1926">
        <f t="shared" si="216"/>
        <v>77</v>
      </c>
      <c r="B1926" t="str">
        <f t="shared" si="218"/>
        <v>Sri Lanka</v>
      </c>
      <c r="C1926">
        <f t="shared" si="217"/>
        <v>2024</v>
      </c>
      <c r="D1926" t="str">
        <f t="shared" si="219"/>
        <v/>
      </c>
    </row>
    <row r="1927" spans="1:4" x14ac:dyDescent="0.4">
      <c r="A1927">
        <f t="shared" si="216"/>
        <v>78</v>
      </c>
      <c r="B1927" t="str">
        <f t="shared" si="218"/>
        <v>Sweden</v>
      </c>
      <c r="C1927">
        <f t="shared" si="217"/>
        <v>2000</v>
      </c>
      <c r="D1927">
        <f t="shared" si="219"/>
        <v>0</v>
      </c>
    </row>
    <row r="1928" spans="1:4" x14ac:dyDescent="0.4">
      <c r="A1928">
        <f t="shared" si="216"/>
        <v>78</v>
      </c>
      <c r="B1928" t="str">
        <f t="shared" si="218"/>
        <v>Sweden</v>
      </c>
      <c r="C1928">
        <f t="shared" si="217"/>
        <v>2001</v>
      </c>
      <c r="D1928" t="str">
        <f t="shared" si="219"/>
        <v/>
      </c>
    </row>
    <row r="1929" spans="1:4" x14ac:dyDescent="0.4">
      <c r="A1929">
        <f t="shared" si="216"/>
        <v>78</v>
      </c>
      <c r="B1929" t="str">
        <f t="shared" si="218"/>
        <v>Sweden</v>
      </c>
      <c r="C1929">
        <f t="shared" si="217"/>
        <v>2002</v>
      </c>
      <c r="D1929" t="str">
        <f t="shared" si="219"/>
        <v/>
      </c>
    </row>
    <row r="1930" spans="1:4" x14ac:dyDescent="0.4">
      <c r="A1930">
        <f t="shared" si="216"/>
        <v>78</v>
      </c>
      <c r="B1930" t="str">
        <f t="shared" si="218"/>
        <v>Sweden</v>
      </c>
      <c r="C1930">
        <f t="shared" si="217"/>
        <v>2003</v>
      </c>
      <c r="D1930" t="str">
        <f t="shared" si="219"/>
        <v/>
      </c>
    </row>
    <row r="1931" spans="1:4" x14ac:dyDescent="0.4">
      <c r="A1931">
        <f t="shared" si="216"/>
        <v>78</v>
      </c>
      <c r="B1931" t="str">
        <f t="shared" si="218"/>
        <v>Sweden</v>
      </c>
      <c r="C1931">
        <f t="shared" si="217"/>
        <v>2004</v>
      </c>
      <c r="D1931" t="str">
        <f t="shared" si="219"/>
        <v/>
      </c>
    </row>
    <row r="1932" spans="1:4" x14ac:dyDescent="0.4">
      <c r="A1932">
        <f t="shared" si="216"/>
        <v>78</v>
      </c>
      <c r="B1932" t="str">
        <f t="shared" si="218"/>
        <v>Sweden</v>
      </c>
      <c r="C1932">
        <f t="shared" si="217"/>
        <v>2005</v>
      </c>
      <c r="D1932" t="str">
        <f t="shared" si="219"/>
        <v/>
      </c>
    </row>
    <row r="1933" spans="1:4" x14ac:dyDescent="0.4">
      <c r="A1933">
        <f t="shared" si="216"/>
        <v>78</v>
      </c>
      <c r="B1933" t="str">
        <f t="shared" si="218"/>
        <v>Sweden</v>
      </c>
      <c r="C1933">
        <f t="shared" si="217"/>
        <v>2006</v>
      </c>
      <c r="D1933" t="str">
        <f t="shared" si="219"/>
        <v/>
      </c>
    </row>
    <row r="1934" spans="1:4" x14ac:dyDescent="0.4">
      <c r="A1934">
        <f t="shared" si="216"/>
        <v>78</v>
      </c>
      <c r="B1934" t="str">
        <f t="shared" si="218"/>
        <v>Sweden</v>
      </c>
      <c r="C1934">
        <f t="shared" si="217"/>
        <v>2007</v>
      </c>
      <c r="D1934">
        <f t="shared" si="219"/>
        <v>0.12604933459873702</v>
      </c>
    </row>
    <row r="1935" spans="1:4" x14ac:dyDescent="0.4">
      <c r="A1935">
        <f t="shared" si="216"/>
        <v>78</v>
      </c>
      <c r="B1935" t="str">
        <f t="shared" si="218"/>
        <v>Sweden</v>
      </c>
      <c r="C1935">
        <f t="shared" si="217"/>
        <v>2008</v>
      </c>
      <c r="D1935">
        <f t="shared" si="219"/>
        <v>9.9245702157948923E-2</v>
      </c>
    </row>
    <row r="1936" spans="1:4" x14ac:dyDescent="0.4">
      <c r="A1936">
        <f t="shared" si="216"/>
        <v>78</v>
      </c>
      <c r="B1936" t="str">
        <f t="shared" si="218"/>
        <v>Sweden</v>
      </c>
      <c r="C1936">
        <f t="shared" si="217"/>
        <v>2009</v>
      </c>
      <c r="D1936">
        <f t="shared" si="219"/>
        <v>0.10102650677567993</v>
      </c>
    </row>
    <row r="1937" spans="1:4" x14ac:dyDescent="0.4">
      <c r="A1937">
        <f t="shared" si="216"/>
        <v>78</v>
      </c>
      <c r="B1937" t="str">
        <f t="shared" si="218"/>
        <v>Sweden</v>
      </c>
      <c r="C1937">
        <f t="shared" si="217"/>
        <v>2010</v>
      </c>
      <c r="D1937">
        <f t="shared" si="219"/>
        <v>8.5195007010022694E-2</v>
      </c>
    </row>
    <row r="1938" spans="1:4" x14ac:dyDescent="0.4">
      <c r="A1938">
        <f t="shared" si="216"/>
        <v>78</v>
      </c>
      <c r="B1938" t="str">
        <f t="shared" si="218"/>
        <v>Sweden</v>
      </c>
      <c r="C1938">
        <f t="shared" si="217"/>
        <v>2011</v>
      </c>
      <c r="D1938">
        <f t="shared" si="219"/>
        <v>5.496317664818795E-2</v>
      </c>
    </row>
    <row r="1939" spans="1:4" x14ac:dyDescent="0.4">
      <c r="A1939">
        <f t="shared" si="216"/>
        <v>78</v>
      </c>
      <c r="B1939" t="str">
        <f t="shared" si="218"/>
        <v>Sweden</v>
      </c>
      <c r="C1939">
        <f t="shared" si="217"/>
        <v>2012</v>
      </c>
      <c r="D1939">
        <f t="shared" si="219"/>
        <v>4.58633508114481E-2</v>
      </c>
    </row>
    <row r="1940" spans="1:4" x14ac:dyDescent="0.4">
      <c r="A1940">
        <f t="shared" si="216"/>
        <v>78</v>
      </c>
      <c r="B1940" t="str">
        <f t="shared" si="218"/>
        <v>Sweden</v>
      </c>
      <c r="C1940">
        <f t="shared" si="217"/>
        <v>2013</v>
      </c>
      <c r="D1940">
        <f t="shared" si="219"/>
        <v>5.277847497164001E-2</v>
      </c>
    </row>
    <row r="1941" spans="1:4" x14ac:dyDescent="0.4">
      <c r="A1941">
        <f t="shared" si="216"/>
        <v>78</v>
      </c>
      <c r="B1941" t="str">
        <f t="shared" si="218"/>
        <v>Sweden</v>
      </c>
      <c r="C1941">
        <f t="shared" si="217"/>
        <v>2014</v>
      </c>
      <c r="D1941">
        <f t="shared" si="219"/>
        <v>6.5910998981002278E-2</v>
      </c>
    </row>
    <row r="1942" spans="1:4" x14ac:dyDescent="0.4">
      <c r="A1942">
        <f t="shared" si="216"/>
        <v>78</v>
      </c>
      <c r="B1942" t="str">
        <f t="shared" si="218"/>
        <v>Sweden</v>
      </c>
      <c r="C1942">
        <f t="shared" si="217"/>
        <v>2015</v>
      </c>
      <c r="D1942">
        <f t="shared" si="219"/>
        <v>8.0638864326708193E-2</v>
      </c>
    </row>
    <row r="1943" spans="1:4" x14ac:dyDescent="0.4">
      <c r="A1943">
        <f t="shared" si="216"/>
        <v>78</v>
      </c>
      <c r="B1943" t="str">
        <f t="shared" si="218"/>
        <v>Sweden</v>
      </c>
      <c r="C1943">
        <f t="shared" si="217"/>
        <v>2016</v>
      </c>
      <c r="D1943">
        <f t="shared" si="219"/>
        <v>0.16889961183020663</v>
      </c>
    </row>
    <row r="1944" spans="1:4" x14ac:dyDescent="0.4">
      <c r="A1944">
        <f t="shared" si="216"/>
        <v>78</v>
      </c>
      <c r="B1944" t="str">
        <f t="shared" si="218"/>
        <v>Sweden</v>
      </c>
      <c r="C1944">
        <f t="shared" si="217"/>
        <v>2017</v>
      </c>
      <c r="D1944">
        <f t="shared" si="219"/>
        <v>6.587970035252444E-2</v>
      </c>
    </row>
    <row r="1945" spans="1:4" x14ac:dyDescent="0.4">
      <c r="A1945">
        <f t="shared" si="216"/>
        <v>78</v>
      </c>
      <c r="B1945" t="str">
        <f t="shared" si="218"/>
        <v>Sweden</v>
      </c>
      <c r="C1945">
        <f t="shared" si="217"/>
        <v>2018</v>
      </c>
      <c r="D1945">
        <f t="shared" si="219"/>
        <v>-0.26313295624288935</v>
      </c>
    </row>
    <row r="1946" spans="1:4" x14ac:dyDescent="0.4">
      <c r="A1946">
        <f t="shared" si="216"/>
        <v>78</v>
      </c>
      <c r="B1946" t="str">
        <f t="shared" si="218"/>
        <v>Sweden</v>
      </c>
      <c r="C1946">
        <f t="shared" si="217"/>
        <v>2019</v>
      </c>
      <c r="D1946">
        <f t="shared" si="219"/>
        <v>4.7711897935745151E-2</v>
      </c>
    </row>
    <row r="1947" spans="1:4" x14ac:dyDescent="0.4">
      <c r="A1947">
        <f t="shared" si="216"/>
        <v>78</v>
      </c>
      <c r="B1947" t="str">
        <f t="shared" si="218"/>
        <v>Sweden</v>
      </c>
      <c r="C1947">
        <f t="shared" si="217"/>
        <v>2020</v>
      </c>
      <c r="D1947">
        <f t="shared" si="219"/>
        <v>3.1056036171597468E-2</v>
      </c>
    </row>
    <row r="1948" spans="1:4" x14ac:dyDescent="0.4">
      <c r="A1948">
        <f t="shared" si="216"/>
        <v>78</v>
      </c>
      <c r="B1948" t="str">
        <f t="shared" si="218"/>
        <v>Sweden</v>
      </c>
      <c r="C1948">
        <f t="shared" si="217"/>
        <v>2021</v>
      </c>
      <c r="D1948">
        <f t="shared" si="219"/>
        <v>2.8265263078931735E-2</v>
      </c>
    </row>
    <row r="1949" spans="1:4" x14ac:dyDescent="0.4">
      <c r="A1949">
        <f t="shared" si="216"/>
        <v>78</v>
      </c>
      <c r="B1949" t="str">
        <f t="shared" si="218"/>
        <v>Sweden</v>
      </c>
      <c r="C1949">
        <f t="shared" si="217"/>
        <v>2022</v>
      </c>
      <c r="D1949">
        <f t="shared" si="219"/>
        <v>3.382846048209931E-2</v>
      </c>
    </row>
    <row r="1950" spans="1:4" x14ac:dyDescent="0.4">
      <c r="A1950">
        <f t="shared" si="216"/>
        <v>78</v>
      </c>
      <c r="B1950" t="str">
        <f t="shared" si="218"/>
        <v>Sweden</v>
      </c>
      <c r="C1950">
        <f t="shared" si="217"/>
        <v>2023</v>
      </c>
      <c r="D1950">
        <f t="shared" si="219"/>
        <v>-8.246859754831859E-3</v>
      </c>
    </row>
    <row r="1951" spans="1:4" x14ac:dyDescent="0.4">
      <c r="A1951">
        <f t="shared" si="216"/>
        <v>78</v>
      </c>
      <c r="B1951" t="str">
        <f t="shared" si="218"/>
        <v>Sweden</v>
      </c>
      <c r="C1951">
        <f t="shared" si="217"/>
        <v>2024</v>
      </c>
      <c r="D1951">
        <f t="shared" si="219"/>
        <v>-1</v>
      </c>
    </row>
    <row r="1952" spans="1:4" ht="27" x14ac:dyDescent="0.4">
      <c r="A1952">
        <f t="shared" si="216"/>
        <v>79</v>
      </c>
      <c r="B1952" t="str">
        <f t="shared" si="218"/>
        <v>Switzerland</v>
      </c>
      <c r="C1952">
        <f t="shared" si="217"/>
        <v>2000</v>
      </c>
      <c r="D1952">
        <f t="shared" si="219"/>
        <v>0</v>
      </c>
    </row>
    <row r="1953" spans="1:4" ht="27" x14ac:dyDescent="0.4">
      <c r="A1953">
        <f t="shared" si="216"/>
        <v>79</v>
      </c>
      <c r="B1953" t="str">
        <f t="shared" si="218"/>
        <v>Switzerland</v>
      </c>
      <c r="C1953">
        <f t="shared" si="217"/>
        <v>2001</v>
      </c>
      <c r="D1953" t="str">
        <f t="shared" si="219"/>
        <v/>
      </c>
    </row>
    <row r="1954" spans="1:4" ht="27" x14ac:dyDescent="0.4">
      <c r="A1954">
        <f t="shared" si="216"/>
        <v>79</v>
      </c>
      <c r="B1954" t="str">
        <f t="shared" si="218"/>
        <v>Switzerland</v>
      </c>
      <c r="C1954">
        <f t="shared" si="217"/>
        <v>2002</v>
      </c>
      <c r="D1954" t="str">
        <f t="shared" si="219"/>
        <v/>
      </c>
    </row>
    <row r="1955" spans="1:4" ht="27" x14ac:dyDescent="0.4">
      <c r="A1955">
        <f t="shared" si="216"/>
        <v>79</v>
      </c>
      <c r="B1955" t="str">
        <f t="shared" si="218"/>
        <v>Switzerland</v>
      </c>
      <c r="C1955">
        <f t="shared" si="217"/>
        <v>2003</v>
      </c>
      <c r="D1955" t="str">
        <f t="shared" si="219"/>
        <v/>
      </c>
    </row>
    <row r="1956" spans="1:4" ht="27" x14ac:dyDescent="0.4">
      <c r="A1956">
        <f t="shared" si="216"/>
        <v>79</v>
      </c>
      <c r="B1956" t="str">
        <f t="shared" si="218"/>
        <v>Switzerland</v>
      </c>
      <c r="C1956">
        <f t="shared" si="217"/>
        <v>2004</v>
      </c>
      <c r="D1956" t="str">
        <f t="shared" si="219"/>
        <v/>
      </c>
    </row>
    <row r="1957" spans="1:4" ht="27" x14ac:dyDescent="0.4">
      <c r="A1957">
        <f t="shared" si="216"/>
        <v>79</v>
      </c>
      <c r="B1957" t="str">
        <f t="shared" si="218"/>
        <v>Switzerland</v>
      </c>
      <c r="C1957">
        <f t="shared" si="217"/>
        <v>2005</v>
      </c>
      <c r="D1957" t="str">
        <f t="shared" si="219"/>
        <v/>
      </c>
    </row>
    <row r="1958" spans="1:4" ht="27" x14ac:dyDescent="0.4">
      <c r="A1958">
        <f t="shared" si="216"/>
        <v>79</v>
      </c>
      <c r="B1958" t="str">
        <f t="shared" si="218"/>
        <v>Switzerland</v>
      </c>
      <c r="C1958">
        <f t="shared" si="217"/>
        <v>2006</v>
      </c>
      <c r="D1958">
        <f t="shared" si="219"/>
        <v>2.9166862569484309E-2</v>
      </c>
    </row>
    <row r="1959" spans="1:4" ht="27" x14ac:dyDescent="0.4">
      <c r="A1959">
        <f t="shared" si="216"/>
        <v>79</v>
      </c>
      <c r="B1959" t="str">
        <f t="shared" si="218"/>
        <v>Switzerland</v>
      </c>
      <c r="C1959">
        <f t="shared" si="217"/>
        <v>2007</v>
      </c>
      <c r="D1959">
        <f t="shared" si="219"/>
        <v>1.474258643366344E-2</v>
      </c>
    </row>
    <row r="1960" spans="1:4" ht="27" x14ac:dyDescent="0.4">
      <c r="A1960">
        <f t="shared" si="216"/>
        <v>79</v>
      </c>
      <c r="B1960" t="str">
        <f t="shared" si="218"/>
        <v>Switzerland</v>
      </c>
      <c r="C1960">
        <f t="shared" si="217"/>
        <v>2008</v>
      </c>
      <c r="D1960">
        <f t="shared" si="219"/>
        <v>2.9873822274940176E-2</v>
      </c>
    </row>
    <row r="1961" spans="1:4" ht="27" x14ac:dyDescent="0.4">
      <c r="A1961">
        <f t="shared" si="216"/>
        <v>79</v>
      </c>
      <c r="B1961" t="str">
        <f t="shared" si="218"/>
        <v>Switzerland</v>
      </c>
      <c r="C1961">
        <f t="shared" si="217"/>
        <v>2009</v>
      </c>
      <c r="D1961">
        <f t="shared" si="219"/>
        <v>5.0326374288858666E-2</v>
      </c>
    </row>
    <row r="1962" spans="1:4" ht="27" x14ac:dyDescent="0.4">
      <c r="A1962">
        <f t="shared" si="216"/>
        <v>79</v>
      </c>
      <c r="B1962" t="str">
        <f t="shared" si="218"/>
        <v>Switzerland</v>
      </c>
      <c r="C1962">
        <f t="shared" si="217"/>
        <v>2010</v>
      </c>
      <c r="D1962">
        <f t="shared" si="219"/>
        <v>4.4503531426284493E-2</v>
      </c>
    </row>
    <row r="1963" spans="1:4" ht="27" x14ac:dyDescent="0.4">
      <c r="A1963">
        <f t="shared" si="216"/>
        <v>79</v>
      </c>
      <c r="B1963" t="str">
        <f t="shared" si="218"/>
        <v>Switzerland</v>
      </c>
      <c r="C1963">
        <f t="shared" si="217"/>
        <v>2011</v>
      </c>
      <c r="D1963">
        <f t="shared" si="219"/>
        <v>5.7398409242838566E-2</v>
      </c>
    </row>
    <row r="1964" spans="1:4" ht="27" x14ac:dyDescent="0.4">
      <c r="A1964">
        <f t="shared" si="216"/>
        <v>79</v>
      </c>
      <c r="B1964" t="str">
        <f t="shared" si="218"/>
        <v>Switzerland</v>
      </c>
      <c r="C1964">
        <f t="shared" si="217"/>
        <v>2012</v>
      </c>
      <c r="D1964">
        <f t="shared" si="219"/>
        <v>4.8993533906753317E-2</v>
      </c>
    </row>
    <row r="1965" spans="1:4" ht="27" x14ac:dyDescent="0.4">
      <c r="A1965">
        <f t="shared" si="216"/>
        <v>79</v>
      </c>
      <c r="B1965" t="str">
        <f t="shared" si="218"/>
        <v>Switzerland</v>
      </c>
      <c r="C1965">
        <f t="shared" si="217"/>
        <v>2013</v>
      </c>
      <c r="D1965">
        <f t="shared" si="219"/>
        <v>4.1897329828761931E-2</v>
      </c>
    </row>
    <row r="1966" spans="1:4" ht="27" x14ac:dyDescent="0.4">
      <c r="A1966">
        <f t="shared" si="216"/>
        <v>79</v>
      </c>
      <c r="B1966" t="str">
        <f t="shared" si="218"/>
        <v>Switzerland</v>
      </c>
      <c r="C1966">
        <f t="shared" si="217"/>
        <v>2014</v>
      </c>
      <c r="D1966">
        <f t="shared" si="219"/>
        <v>4.2136558788126166E-2</v>
      </c>
    </row>
    <row r="1967" spans="1:4" ht="27" x14ac:dyDescent="0.4">
      <c r="A1967">
        <f t="shared" si="216"/>
        <v>79</v>
      </c>
      <c r="B1967" t="str">
        <f t="shared" si="218"/>
        <v>Switzerland</v>
      </c>
      <c r="C1967">
        <f t="shared" si="217"/>
        <v>2015</v>
      </c>
      <c r="D1967">
        <f t="shared" si="219"/>
        <v>3.5194814196337854E-2</v>
      </c>
    </row>
    <row r="1968" spans="1:4" ht="27" x14ac:dyDescent="0.4">
      <c r="A1968">
        <f t="shared" si="216"/>
        <v>79</v>
      </c>
      <c r="B1968" t="str">
        <f t="shared" si="218"/>
        <v>Switzerland</v>
      </c>
      <c r="C1968">
        <f t="shared" si="217"/>
        <v>2016</v>
      </c>
      <c r="D1968">
        <f t="shared" si="219"/>
        <v>3.1076196160263692E-2</v>
      </c>
    </row>
    <row r="1969" spans="1:4" ht="27" x14ac:dyDescent="0.4">
      <c r="A1969">
        <f t="shared" si="216"/>
        <v>79</v>
      </c>
      <c r="B1969" t="str">
        <f t="shared" si="218"/>
        <v>Switzerland</v>
      </c>
      <c r="C1969">
        <f t="shared" si="217"/>
        <v>2017</v>
      </c>
      <c r="D1969">
        <f t="shared" si="219"/>
        <v>3.4271624807038048E-2</v>
      </c>
    </row>
    <row r="1970" spans="1:4" ht="27" x14ac:dyDescent="0.4">
      <c r="A1970">
        <f t="shared" ref="A1970:A2033" si="220">A1945+1</f>
        <v>79</v>
      </c>
      <c r="B1970" t="str">
        <f t="shared" si="218"/>
        <v>Switzerland</v>
      </c>
      <c r="C1970">
        <f t="shared" ref="C1970:C2033" si="221">C1945</f>
        <v>2018</v>
      </c>
      <c r="D1970">
        <f t="shared" si="219"/>
        <v>3.3012536655544933E-2</v>
      </c>
    </row>
    <row r="1971" spans="1:4" ht="27" x14ac:dyDescent="0.4">
      <c r="A1971">
        <f t="shared" si="220"/>
        <v>79</v>
      </c>
      <c r="B1971" t="str">
        <f t="shared" si="218"/>
        <v>Switzerland</v>
      </c>
      <c r="C1971">
        <f t="shared" si="221"/>
        <v>2019</v>
      </c>
      <c r="D1971">
        <f t="shared" si="219"/>
        <v>3.2975918699759799E-2</v>
      </c>
    </row>
    <row r="1972" spans="1:4" ht="27" x14ac:dyDescent="0.4">
      <c r="A1972">
        <f t="shared" si="220"/>
        <v>79</v>
      </c>
      <c r="B1972" t="str">
        <f t="shared" si="218"/>
        <v>Switzerland</v>
      </c>
      <c r="C1972">
        <f t="shared" si="221"/>
        <v>2020</v>
      </c>
      <c r="D1972">
        <f t="shared" si="219"/>
        <v>3.868276858459585E-2</v>
      </c>
    </row>
    <row r="1973" spans="1:4" ht="27" x14ac:dyDescent="0.4">
      <c r="A1973">
        <f t="shared" si="220"/>
        <v>79</v>
      </c>
      <c r="B1973" t="str">
        <f t="shared" si="218"/>
        <v>Switzerland</v>
      </c>
      <c r="C1973">
        <f t="shared" si="221"/>
        <v>2021</v>
      </c>
      <c r="D1973">
        <f t="shared" si="219"/>
        <v>3.5032831391938135E-2</v>
      </c>
    </row>
    <row r="1974" spans="1:4" ht="27" x14ac:dyDescent="0.4">
      <c r="A1974">
        <f t="shared" si="220"/>
        <v>79</v>
      </c>
      <c r="B1974" t="str">
        <f t="shared" si="218"/>
        <v>Switzerland</v>
      </c>
      <c r="C1974">
        <f t="shared" si="221"/>
        <v>2022</v>
      </c>
      <c r="D1974">
        <f t="shared" si="219"/>
        <v>3.4777333121295273E-2</v>
      </c>
    </row>
    <row r="1975" spans="1:4" ht="27" x14ac:dyDescent="0.4">
      <c r="A1975">
        <f t="shared" si="220"/>
        <v>79</v>
      </c>
      <c r="B1975" t="str">
        <f t="shared" si="218"/>
        <v>Switzerland</v>
      </c>
      <c r="C1975">
        <f t="shared" si="221"/>
        <v>2023</v>
      </c>
      <c r="D1975">
        <f t="shared" si="219"/>
        <v>2.1569539784326075E-2</v>
      </c>
    </row>
    <row r="1976" spans="1:4" ht="27" x14ac:dyDescent="0.4">
      <c r="A1976">
        <f t="shared" si="220"/>
        <v>79</v>
      </c>
      <c r="B1976" t="str">
        <f t="shared" si="218"/>
        <v>Switzerland</v>
      </c>
      <c r="C1976">
        <f t="shared" si="221"/>
        <v>2024</v>
      </c>
      <c r="D1976">
        <f t="shared" si="219"/>
        <v>-1</v>
      </c>
    </row>
    <row r="1977" spans="1:4" ht="27" x14ac:dyDescent="0.4">
      <c r="A1977">
        <f t="shared" si="220"/>
        <v>80</v>
      </c>
      <c r="B1977" t="str">
        <f t="shared" si="218"/>
        <v>Tajikistan, Rep. of</v>
      </c>
      <c r="C1977">
        <f t="shared" si="221"/>
        <v>2000</v>
      </c>
      <c r="D1977">
        <f t="shared" si="219"/>
        <v>0</v>
      </c>
    </row>
    <row r="1978" spans="1:4" ht="27" x14ac:dyDescent="0.4">
      <c r="A1978">
        <f t="shared" si="220"/>
        <v>80</v>
      </c>
      <c r="B1978" t="str">
        <f t="shared" si="218"/>
        <v>Tajikistan, Rep. of</v>
      </c>
      <c r="C1978">
        <f t="shared" si="221"/>
        <v>2001</v>
      </c>
      <c r="D1978" t="str">
        <f t="shared" si="219"/>
        <v/>
      </c>
    </row>
    <row r="1979" spans="1:4" ht="27" x14ac:dyDescent="0.4">
      <c r="A1979">
        <f t="shared" si="220"/>
        <v>80</v>
      </c>
      <c r="B1979" t="str">
        <f t="shared" si="218"/>
        <v>Tajikistan, Rep. of</v>
      </c>
      <c r="C1979">
        <f t="shared" si="221"/>
        <v>2002</v>
      </c>
      <c r="D1979" t="str">
        <f t="shared" si="219"/>
        <v/>
      </c>
    </row>
    <row r="1980" spans="1:4" ht="27" x14ac:dyDescent="0.4">
      <c r="A1980">
        <f t="shared" si="220"/>
        <v>80</v>
      </c>
      <c r="B1980" t="str">
        <f t="shared" si="218"/>
        <v>Tajikistan, Rep. of</v>
      </c>
      <c r="C1980">
        <f t="shared" si="221"/>
        <v>2003</v>
      </c>
      <c r="D1980" t="str">
        <f t="shared" si="219"/>
        <v/>
      </c>
    </row>
    <row r="1981" spans="1:4" ht="27" x14ac:dyDescent="0.4">
      <c r="A1981">
        <f t="shared" si="220"/>
        <v>80</v>
      </c>
      <c r="B1981" t="str">
        <f t="shared" si="218"/>
        <v>Tajikistan, Rep. of</v>
      </c>
      <c r="C1981">
        <f t="shared" si="221"/>
        <v>2004</v>
      </c>
      <c r="D1981" t="str">
        <f t="shared" si="219"/>
        <v/>
      </c>
    </row>
    <row r="1982" spans="1:4" ht="27" x14ac:dyDescent="0.4">
      <c r="A1982">
        <f t="shared" si="220"/>
        <v>80</v>
      </c>
      <c r="B1982" t="str">
        <f t="shared" si="218"/>
        <v>Tajikistan, Rep. of</v>
      </c>
      <c r="C1982">
        <f t="shared" si="221"/>
        <v>2005</v>
      </c>
      <c r="D1982" t="str">
        <f t="shared" si="219"/>
        <v/>
      </c>
    </row>
    <row r="1983" spans="1:4" ht="27" x14ac:dyDescent="0.4">
      <c r="A1983">
        <f t="shared" si="220"/>
        <v>80</v>
      </c>
      <c r="B1983" t="str">
        <f t="shared" si="218"/>
        <v>Tajikistan, Rep. of</v>
      </c>
      <c r="C1983">
        <f t="shared" si="221"/>
        <v>2006</v>
      </c>
      <c r="D1983" t="str">
        <f t="shared" si="219"/>
        <v/>
      </c>
    </row>
    <row r="1984" spans="1:4" ht="27" x14ac:dyDescent="0.4">
      <c r="A1984">
        <f t="shared" si="220"/>
        <v>80</v>
      </c>
      <c r="B1984" t="str">
        <f t="shared" si="218"/>
        <v>Tajikistan, Rep. of</v>
      </c>
      <c r="C1984">
        <f t="shared" si="221"/>
        <v>2007</v>
      </c>
      <c r="D1984" t="str">
        <f t="shared" si="219"/>
        <v/>
      </c>
    </row>
    <row r="1985" spans="1:4" ht="27" x14ac:dyDescent="0.4">
      <c r="A1985">
        <f t="shared" si="220"/>
        <v>80</v>
      </c>
      <c r="B1985" t="str">
        <f t="shared" si="218"/>
        <v>Tajikistan, Rep. of</v>
      </c>
      <c r="C1985">
        <f t="shared" si="221"/>
        <v>2008</v>
      </c>
      <c r="D1985" t="str">
        <f t="shared" si="219"/>
        <v/>
      </c>
    </row>
    <row r="1986" spans="1:4" ht="27" x14ac:dyDescent="0.4">
      <c r="A1986">
        <f t="shared" si="220"/>
        <v>80</v>
      </c>
      <c r="B1986" t="str">
        <f t="shared" si="218"/>
        <v>Tajikistan, Rep. of</v>
      </c>
      <c r="C1986">
        <f t="shared" si="221"/>
        <v>2009</v>
      </c>
      <c r="D1986" t="str">
        <f t="shared" si="219"/>
        <v/>
      </c>
    </row>
    <row r="1987" spans="1:4" ht="27" x14ac:dyDescent="0.4">
      <c r="A1987">
        <f t="shared" si="220"/>
        <v>80</v>
      </c>
      <c r="B1987" t="str">
        <f t="shared" ref="B1987:B2050" si="222">VLOOKUP(A1987,$H$3:$I$95,2,FALSE)</f>
        <v>Tajikistan, Rep. of</v>
      </c>
      <c r="C1987">
        <f t="shared" si="221"/>
        <v>2010</v>
      </c>
      <c r="D1987" t="str">
        <f t="shared" ref="D1987:D2050" si="223">VLOOKUP(C1987,$DI$3:$GX$27,MATCH(B1987,$DI$2:$GX$2,0),FALSE)</f>
        <v/>
      </c>
    </row>
    <row r="1988" spans="1:4" ht="27" x14ac:dyDescent="0.4">
      <c r="A1988">
        <f t="shared" si="220"/>
        <v>80</v>
      </c>
      <c r="B1988" t="str">
        <f t="shared" si="222"/>
        <v>Tajikistan, Rep. of</v>
      </c>
      <c r="C1988">
        <f t="shared" si="221"/>
        <v>2011</v>
      </c>
      <c r="D1988">
        <f t="shared" si="223"/>
        <v>0.39421062451662126</v>
      </c>
    </row>
    <row r="1989" spans="1:4" ht="27" x14ac:dyDescent="0.4">
      <c r="A1989">
        <f t="shared" si="220"/>
        <v>80</v>
      </c>
      <c r="B1989" t="str">
        <f t="shared" si="222"/>
        <v>Tajikistan, Rep. of</v>
      </c>
      <c r="C1989">
        <f t="shared" si="221"/>
        <v>2012</v>
      </c>
      <c r="D1989">
        <f t="shared" si="223"/>
        <v>0.18863068398834248</v>
      </c>
    </row>
    <row r="1990" spans="1:4" ht="27" x14ac:dyDescent="0.4">
      <c r="A1990">
        <f t="shared" si="220"/>
        <v>80</v>
      </c>
      <c r="B1990" t="str">
        <f t="shared" si="222"/>
        <v>Tajikistan, Rep. of</v>
      </c>
      <c r="C1990">
        <f t="shared" si="221"/>
        <v>2013</v>
      </c>
      <c r="D1990">
        <f t="shared" si="223"/>
        <v>0.56094451806680823</v>
      </c>
    </row>
    <row r="1991" spans="1:4" ht="27" x14ac:dyDescent="0.4">
      <c r="A1991">
        <f t="shared" si="220"/>
        <v>80</v>
      </c>
      <c r="B1991" t="str">
        <f t="shared" si="222"/>
        <v>Tajikistan, Rep. of</v>
      </c>
      <c r="C1991">
        <f t="shared" si="221"/>
        <v>2014</v>
      </c>
      <c r="D1991">
        <f t="shared" si="223"/>
        <v>-0.13215509193483443</v>
      </c>
    </row>
    <row r="1992" spans="1:4" ht="27" x14ac:dyDescent="0.4">
      <c r="A1992">
        <f t="shared" si="220"/>
        <v>80</v>
      </c>
      <c r="B1992" t="str">
        <f t="shared" si="222"/>
        <v>Tajikistan, Rep. of</v>
      </c>
      <c r="C1992">
        <f t="shared" si="221"/>
        <v>2015</v>
      </c>
      <c r="D1992">
        <f t="shared" si="223"/>
        <v>-1</v>
      </c>
    </row>
    <row r="1993" spans="1:4" ht="27" x14ac:dyDescent="0.4">
      <c r="A1993">
        <f t="shared" si="220"/>
        <v>80</v>
      </c>
      <c r="B1993" t="str">
        <f t="shared" si="222"/>
        <v>Tajikistan, Rep. of</v>
      </c>
      <c r="C1993">
        <f t="shared" si="221"/>
        <v>2016</v>
      </c>
      <c r="D1993" t="str">
        <f t="shared" si="223"/>
        <v/>
      </c>
    </row>
    <row r="1994" spans="1:4" ht="27" x14ac:dyDescent="0.4">
      <c r="A1994">
        <f t="shared" si="220"/>
        <v>80</v>
      </c>
      <c r="B1994" t="str">
        <f t="shared" si="222"/>
        <v>Tajikistan, Rep. of</v>
      </c>
      <c r="C1994">
        <f t="shared" si="221"/>
        <v>2017</v>
      </c>
      <c r="D1994" t="str">
        <f t="shared" si="223"/>
        <v/>
      </c>
    </row>
    <row r="1995" spans="1:4" ht="27" x14ac:dyDescent="0.4">
      <c r="A1995">
        <f t="shared" si="220"/>
        <v>80</v>
      </c>
      <c r="B1995" t="str">
        <f t="shared" si="222"/>
        <v>Tajikistan, Rep. of</v>
      </c>
      <c r="C1995">
        <f t="shared" si="221"/>
        <v>2018</v>
      </c>
      <c r="D1995" t="str">
        <f t="shared" si="223"/>
        <v/>
      </c>
    </row>
    <row r="1996" spans="1:4" ht="27" x14ac:dyDescent="0.4">
      <c r="A1996">
        <f t="shared" si="220"/>
        <v>80</v>
      </c>
      <c r="B1996" t="str">
        <f t="shared" si="222"/>
        <v>Tajikistan, Rep. of</v>
      </c>
      <c r="C1996">
        <f t="shared" si="221"/>
        <v>2019</v>
      </c>
      <c r="D1996" t="str">
        <f t="shared" si="223"/>
        <v/>
      </c>
    </row>
    <row r="1997" spans="1:4" ht="27" x14ac:dyDescent="0.4">
      <c r="A1997">
        <f t="shared" si="220"/>
        <v>80</v>
      </c>
      <c r="B1997" t="str">
        <f t="shared" si="222"/>
        <v>Tajikistan, Rep. of</v>
      </c>
      <c r="C1997">
        <f t="shared" si="221"/>
        <v>2020</v>
      </c>
      <c r="D1997" t="str">
        <f t="shared" si="223"/>
        <v/>
      </c>
    </row>
    <row r="1998" spans="1:4" ht="27" x14ac:dyDescent="0.4">
      <c r="A1998">
        <f t="shared" si="220"/>
        <v>80</v>
      </c>
      <c r="B1998" t="str">
        <f t="shared" si="222"/>
        <v>Tajikistan, Rep. of</v>
      </c>
      <c r="C1998">
        <f t="shared" si="221"/>
        <v>2021</v>
      </c>
      <c r="D1998" t="str">
        <f t="shared" si="223"/>
        <v/>
      </c>
    </row>
    <row r="1999" spans="1:4" ht="27" x14ac:dyDescent="0.4">
      <c r="A1999">
        <f t="shared" si="220"/>
        <v>80</v>
      </c>
      <c r="B1999" t="str">
        <f t="shared" si="222"/>
        <v>Tajikistan, Rep. of</v>
      </c>
      <c r="C1999">
        <f t="shared" si="221"/>
        <v>2022</v>
      </c>
      <c r="D1999" t="str">
        <f t="shared" si="223"/>
        <v/>
      </c>
    </row>
    <row r="2000" spans="1:4" ht="27" x14ac:dyDescent="0.4">
      <c r="A2000">
        <f t="shared" si="220"/>
        <v>80</v>
      </c>
      <c r="B2000" t="str">
        <f t="shared" si="222"/>
        <v>Tajikistan, Rep. of</v>
      </c>
      <c r="C2000">
        <f t="shared" si="221"/>
        <v>2023</v>
      </c>
      <c r="D2000" t="str">
        <f t="shared" si="223"/>
        <v/>
      </c>
    </row>
    <row r="2001" spans="1:4" ht="27" x14ac:dyDescent="0.4">
      <c r="A2001">
        <f t="shared" si="220"/>
        <v>80</v>
      </c>
      <c r="B2001" t="str">
        <f t="shared" si="222"/>
        <v>Tajikistan, Rep. of</v>
      </c>
      <c r="C2001">
        <f t="shared" si="221"/>
        <v>2024</v>
      </c>
      <c r="D2001" t="str">
        <f t="shared" si="223"/>
        <v/>
      </c>
    </row>
    <row r="2002" spans="1:4" ht="40.5" x14ac:dyDescent="0.4">
      <c r="A2002">
        <f t="shared" si="220"/>
        <v>81</v>
      </c>
      <c r="B2002" t="str">
        <f t="shared" si="222"/>
        <v>Tanzania, United Rep. of</v>
      </c>
      <c r="C2002">
        <f t="shared" si="221"/>
        <v>2000</v>
      </c>
      <c r="D2002">
        <f t="shared" si="223"/>
        <v>0</v>
      </c>
    </row>
    <row r="2003" spans="1:4" ht="40.5" x14ac:dyDescent="0.4">
      <c r="A2003">
        <f t="shared" si="220"/>
        <v>81</v>
      </c>
      <c r="B2003" t="str">
        <f t="shared" si="222"/>
        <v>Tanzania, United Rep. of</v>
      </c>
      <c r="C2003">
        <f t="shared" si="221"/>
        <v>2001</v>
      </c>
      <c r="D2003" t="str">
        <f t="shared" si="223"/>
        <v/>
      </c>
    </row>
    <row r="2004" spans="1:4" ht="40.5" x14ac:dyDescent="0.4">
      <c r="A2004">
        <f t="shared" si="220"/>
        <v>81</v>
      </c>
      <c r="B2004" t="str">
        <f t="shared" si="222"/>
        <v>Tanzania, United Rep. of</v>
      </c>
      <c r="C2004">
        <f t="shared" si="221"/>
        <v>2002</v>
      </c>
      <c r="D2004" t="str">
        <f t="shared" si="223"/>
        <v/>
      </c>
    </row>
    <row r="2005" spans="1:4" ht="40.5" x14ac:dyDescent="0.4">
      <c r="A2005">
        <f t="shared" si="220"/>
        <v>81</v>
      </c>
      <c r="B2005" t="str">
        <f t="shared" si="222"/>
        <v>Tanzania, United Rep. of</v>
      </c>
      <c r="C2005">
        <f t="shared" si="221"/>
        <v>2003</v>
      </c>
      <c r="D2005" t="str">
        <f t="shared" si="223"/>
        <v/>
      </c>
    </row>
    <row r="2006" spans="1:4" ht="40.5" x14ac:dyDescent="0.4">
      <c r="A2006">
        <f t="shared" si="220"/>
        <v>81</v>
      </c>
      <c r="B2006" t="str">
        <f t="shared" si="222"/>
        <v>Tanzania, United Rep. of</v>
      </c>
      <c r="C2006">
        <f t="shared" si="221"/>
        <v>2004</v>
      </c>
      <c r="D2006" t="str">
        <f t="shared" si="223"/>
        <v/>
      </c>
    </row>
    <row r="2007" spans="1:4" ht="40.5" x14ac:dyDescent="0.4">
      <c r="A2007">
        <f t="shared" si="220"/>
        <v>81</v>
      </c>
      <c r="B2007" t="str">
        <f t="shared" si="222"/>
        <v>Tanzania, United Rep. of</v>
      </c>
      <c r="C2007">
        <f t="shared" si="221"/>
        <v>2005</v>
      </c>
      <c r="D2007" t="str">
        <f t="shared" si="223"/>
        <v/>
      </c>
    </row>
    <row r="2008" spans="1:4" ht="40.5" x14ac:dyDescent="0.4">
      <c r="A2008">
        <f t="shared" si="220"/>
        <v>81</v>
      </c>
      <c r="B2008" t="str">
        <f t="shared" si="222"/>
        <v>Tanzania, United Rep. of</v>
      </c>
      <c r="C2008">
        <f t="shared" si="221"/>
        <v>2006</v>
      </c>
      <c r="D2008" t="str">
        <f t="shared" si="223"/>
        <v/>
      </c>
    </row>
    <row r="2009" spans="1:4" ht="40.5" x14ac:dyDescent="0.4">
      <c r="A2009">
        <f t="shared" si="220"/>
        <v>81</v>
      </c>
      <c r="B2009" t="str">
        <f t="shared" si="222"/>
        <v>Tanzania, United Rep. of</v>
      </c>
      <c r="C2009">
        <f t="shared" si="221"/>
        <v>2007</v>
      </c>
      <c r="D2009" t="str">
        <f t="shared" si="223"/>
        <v/>
      </c>
    </row>
    <row r="2010" spans="1:4" ht="40.5" x14ac:dyDescent="0.4">
      <c r="A2010">
        <f t="shared" si="220"/>
        <v>81</v>
      </c>
      <c r="B2010" t="str">
        <f t="shared" si="222"/>
        <v>Tanzania, United Rep. of</v>
      </c>
      <c r="C2010">
        <f t="shared" si="221"/>
        <v>2008</v>
      </c>
      <c r="D2010" t="str">
        <f t="shared" si="223"/>
        <v/>
      </c>
    </row>
    <row r="2011" spans="1:4" ht="40.5" x14ac:dyDescent="0.4">
      <c r="A2011">
        <f t="shared" si="220"/>
        <v>81</v>
      </c>
      <c r="B2011" t="str">
        <f t="shared" si="222"/>
        <v>Tanzania, United Rep. of</v>
      </c>
      <c r="C2011">
        <f t="shared" si="221"/>
        <v>2009</v>
      </c>
      <c r="D2011" t="str">
        <f t="shared" si="223"/>
        <v/>
      </c>
    </row>
    <row r="2012" spans="1:4" ht="40.5" x14ac:dyDescent="0.4">
      <c r="A2012">
        <f t="shared" si="220"/>
        <v>81</v>
      </c>
      <c r="B2012" t="str">
        <f t="shared" si="222"/>
        <v>Tanzania, United Rep. of</v>
      </c>
      <c r="C2012">
        <f t="shared" si="221"/>
        <v>2010</v>
      </c>
      <c r="D2012" t="str">
        <f t="shared" si="223"/>
        <v/>
      </c>
    </row>
    <row r="2013" spans="1:4" ht="40.5" x14ac:dyDescent="0.4">
      <c r="A2013">
        <f t="shared" si="220"/>
        <v>81</v>
      </c>
      <c r="B2013" t="str">
        <f t="shared" si="222"/>
        <v>Tanzania, United Rep. of</v>
      </c>
      <c r="C2013">
        <f t="shared" si="221"/>
        <v>2011</v>
      </c>
      <c r="D2013" t="str">
        <f t="shared" si="223"/>
        <v/>
      </c>
    </row>
    <row r="2014" spans="1:4" ht="40.5" x14ac:dyDescent="0.4">
      <c r="A2014">
        <f t="shared" si="220"/>
        <v>81</v>
      </c>
      <c r="B2014" t="str">
        <f t="shared" si="222"/>
        <v>Tanzania, United Rep. of</v>
      </c>
      <c r="C2014">
        <f t="shared" si="221"/>
        <v>2012</v>
      </c>
      <c r="D2014" t="str">
        <f t="shared" si="223"/>
        <v/>
      </c>
    </row>
    <row r="2015" spans="1:4" ht="40.5" x14ac:dyDescent="0.4">
      <c r="A2015">
        <f t="shared" si="220"/>
        <v>81</v>
      </c>
      <c r="B2015" t="str">
        <f t="shared" si="222"/>
        <v>Tanzania, United Rep. of</v>
      </c>
      <c r="C2015">
        <f t="shared" si="221"/>
        <v>2013</v>
      </c>
      <c r="D2015" t="str">
        <f t="shared" si="223"/>
        <v/>
      </c>
    </row>
    <row r="2016" spans="1:4" ht="40.5" x14ac:dyDescent="0.4">
      <c r="A2016">
        <f t="shared" si="220"/>
        <v>81</v>
      </c>
      <c r="B2016" t="str">
        <f t="shared" si="222"/>
        <v>Tanzania, United Rep. of</v>
      </c>
      <c r="C2016">
        <f t="shared" si="221"/>
        <v>2014</v>
      </c>
      <c r="D2016" t="str">
        <f t="shared" si="223"/>
        <v/>
      </c>
    </row>
    <row r="2017" spans="1:4" ht="40.5" x14ac:dyDescent="0.4">
      <c r="A2017">
        <f t="shared" si="220"/>
        <v>81</v>
      </c>
      <c r="B2017" t="str">
        <f t="shared" si="222"/>
        <v>Tanzania, United Rep. of</v>
      </c>
      <c r="C2017">
        <f t="shared" si="221"/>
        <v>2015</v>
      </c>
      <c r="D2017" t="str">
        <f t="shared" si="223"/>
        <v/>
      </c>
    </row>
    <row r="2018" spans="1:4" ht="40.5" x14ac:dyDescent="0.4">
      <c r="A2018">
        <f t="shared" si="220"/>
        <v>81</v>
      </c>
      <c r="B2018" t="str">
        <f t="shared" si="222"/>
        <v>Tanzania, United Rep. of</v>
      </c>
      <c r="C2018">
        <f t="shared" si="221"/>
        <v>2016</v>
      </c>
      <c r="D2018">
        <f t="shared" si="223"/>
        <v>0.13378842481677533</v>
      </c>
    </row>
    <row r="2019" spans="1:4" ht="40.5" x14ac:dyDescent="0.4">
      <c r="A2019">
        <f t="shared" si="220"/>
        <v>81</v>
      </c>
      <c r="B2019" t="str">
        <f t="shared" si="222"/>
        <v>Tanzania, United Rep. of</v>
      </c>
      <c r="C2019">
        <f t="shared" si="221"/>
        <v>2017</v>
      </c>
      <c r="D2019">
        <f t="shared" si="223"/>
        <v>-8.0604592552246612E-2</v>
      </c>
    </row>
    <row r="2020" spans="1:4" ht="40.5" x14ac:dyDescent="0.4">
      <c r="A2020">
        <f t="shared" si="220"/>
        <v>81</v>
      </c>
      <c r="B2020" t="str">
        <f t="shared" si="222"/>
        <v>Tanzania, United Rep. of</v>
      </c>
      <c r="C2020">
        <f t="shared" si="221"/>
        <v>2018</v>
      </c>
      <c r="D2020">
        <f t="shared" si="223"/>
        <v>0.2376437034308112</v>
      </c>
    </row>
    <row r="2021" spans="1:4" ht="40.5" x14ac:dyDescent="0.4">
      <c r="A2021">
        <f t="shared" si="220"/>
        <v>81</v>
      </c>
      <c r="B2021" t="str">
        <f t="shared" si="222"/>
        <v>Tanzania, United Rep. of</v>
      </c>
      <c r="C2021">
        <f t="shared" si="221"/>
        <v>2019</v>
      </c>
      <c r="D2021">
        <f t="shared" si="223"/>
        <v>-6.8678381385788967E-2</v>
      </c>
    </row>
    <row r="2022" spans="1:4" ht="40.5" x14ac:dyDescent="0.4">
      <c r="A2022">
        <f t="shared" si="220"/>
        <v>81</v>
      </c>
      <c r="B2022" t="str">
        <f t="shared" si="222"/>
        <v>Tanzania, United Rep. of</v>
      </c>
      <c r="C2022">
        <f t="shared" si="221"/>
        <v>2020</v>
      </c>
      <c r="D2022">
        <f t="shared" si="223"/>
        <v>4.0480893475893565E-2</v>
      </c>
    </row>
    <row r="2023" spans="1:4" ht="40.5" x14ac:dyDescent="0.4">
      <c r="A2023">
        <f t="shared" si="220"/>
        <v>81</v>
      </c>
      <c r="B2023" t="str">
        <f t="shared" si="222"/>
        <v>Tanzania, United Rep. of</v>
      </c>
      <c r="C2023">
        <f t="shared" si="221"/>
        <v>2021</v>
      </c>
      <c r="D2023">
        <f t="shared" si="223"/>
        <v>0.1238410157950145</v>
      </c>
    </row>
    <row r="2024" spans="1:4" ht="40.5" x14ac:dyDescent="0.4">
      <c r="A2024">
        <f t="shared" si="220"/>
        <v>81</v>
      </c>
      <c r="B2024" t="str">
        <f t="shared" si="222"/>
        <v>Tanzania, United Rep. of</v>
      </c>
      <c r="C2024">
        <f t="shared" si="221"/>
        <v>2022</v>
      </c>
      <c r="D2024">
        <f t="shared" si="223"/>
        <v>-0.21803791515428061</v>
      </c>
    </row>
    <row r="2025" spans="1:4" ht="40.5" x14ac:dyDescent="0.4">
      <c r="A2025">
        <f t="shared" si="220"/>
        <v>81</v>
      </c>
      <c r="B2025" t="str">
        <f t="shared" si="222"/>
        <v>Tanzania, United Rep. of</v>
      </c>
      <c r="C2025">
        <f t="shared" si="221"/>
        <v>2023</v>
      </c>
      <c r="D2025">
        <f t="shared" si="223"/>
        <v>-1</v>
      </c>
    </row>
    <row r="2026" spans="1:4" ht="40.5" x14ac:dyDescent="0.4">
      <c r="A2026">
        <f t="shared" si="220"/>
        <v>81</v>
      </c>
      <c r="B2026" t="str">
        <f t="shared" si="222"/>
        <v>Tanzania, United Rep. of</v>
      </c>
      <c r="C2026">
        <f t="shared" si="221"/>
        <v>2024</v>
      </c>
      <c r="D2026" t="str">
        <f t="shared" si="223"/>
        <v/>
      </c>
    </row>
    <row r="2027" spans="1:4" x14ac:dyDescent="0.4">
      <c r="A2027">
        <f t="shared" si="220"/>
        <v>82</v>
      </c>
      <c r="B2027" t="str">
        <f t="shared" si="222"/>
        <v>Thailand</v>
      </c>
      <c r="C2027">
        <f t="shared" si="221"/>
        <v>2000</v>
      </c>
      <c r="D2027">
        <f t="shared" si="223"/>
        <v>0</v>
      </c>
    </row>
    <row r="2028" spans="1:4" x14ac:dyDescent="0.4">
      <c r="A2028">
        <f t="shared" si="220"/>
        <v>82</v>
      </c>
      <c r="B2028" t="str">
        <f t="shared" si="222"/>
        <v>Thailand</v>
      </c>
      <c r="C2028">
        <f t="shared" si="221"/>
        <v>2001</v>
      </c>
      <c r="D2028" t="str">
        <f t="shared" si="223"/>
        <v/>
      </c>
    </row>
    <row r="2029" spans="1:4" x14ac:dyDescent="0.4">
      <c r="A2029">
        <f t="shared" si="220"/>
        <v>82</v>
      </c>
      <c r="B2029" t="str">
        <f t="shared" si="222"/>
        <v>Thailand</v>
      </c>
      <c r="C2029">
        <f t="shared" si="221"/>
        <v>2002</v>
      </c>
      <c r="D2029" t="str">
        <f t="shared" si="223"/>
        <v/>
      </c>
    </row>
    <row r="2030" spans="1:4" x14ac:dyDescent="0.4">
      <c r="A2030">
        <f t="shared" si="220"/>
        <v>82</v>
      </c>
      <c r="B2030" t="str">
        <f t="shared" si="222"/>
        <v>Thailand</v>
      </c>
      <c r="C2030">
        <f t="shared" si="221"/>
        <v>2003</v>
      </c>
      <c r="D2030" t="str">
        <f t="shared" si="223"/>
        <v/>
      </c>
    </row>
    <row r="2031" spans="1:4" x14ac:dyDescent="0.4">
      <c r="A2031">
        <f t="shared" si="220"/>
        <v>82</v>
      </c>
      <c r="B2031" t="str">
        <f t="shared" si="222"/>
        <v>Thailand</v>
      </c>
      <c r="C2031">
        <f t="shared" si="221"/>
        <v>2004</v>
      </c>
      <c r="D2031" t="str">
        <f t="shared" si="223"/>
        <v/>
      </c>
    </row>
    <row r="2032" spans="1:4" x14ac:dyDescent="0.4">
      <c r="A2032">
        <f t="shared" si="220"/>
        <v>82</v>
      </c>
      <c r="B2032" t="str">
        <f t="shared" si="222"/>
        <v>Thailand</v>
      </c>
      <c r="C2032">
        <f t="shared" si="221"/>
        <v>2005</v>
      </c>
      <c r="D2032" t="str">
        <f t="shared" si="223"/>
        <v/>
      </c>
    </row>
    <row r="2033" spans="1:4" x14ac:dyDescent="0.4">
      <c r="A2033">
        <f t="shared" si="220"/>
        <v>82</v>
      </c>
      <c r="B2033" t="str">
        <f t="shared" si="222"/>
        <v>Thailand</v>
      </c>
      <c r="C2033">
        <f t="shared" si="221"/>
        <v>2006</v>
      </c>
      <c r="D2033" t="str">
        <f t="shared" si="223"/>
        <v/>
      </c>
    </row>
    <row r="2034" spans="1:4" x14ac:dyDescent="0.4">
      <c r="A2034">
        <f t="shared" ref="A2034:A2097" si="224">A2009+1</f>
        <v>82</v>
      </c>
      <c r="B2034" t="str">
        <f t="shared" si="222"/>
        <v>Thailand</v>
      </c>
      <c r="C2034">
        <f t="shared" ref="C2034:C2097" si="225">C2009</f>
        <v>2007</v>
      </c>
      <c r="D2034">
        <f t="shared" si="223"/>
        <v>0.12076822767451523</v>
      </c>
    </row>
    <row r="2035" spans="1:4" x14ac:dyDescent="0.4">
      <c r="A2035">
        <f t="shared" si="224"/>
        <v>82</v>
      </c>
      <c r="B2035" t="str">
        <f t="shared" si="222"/>
        <v>Thailand</v>
      </c>
      <c r="C2035">
        <f t="shared" si="225"/>
        <v>2008</v>
      </c>
      <c r="D2035">
        <f t="shared" si="223"/>
        <v>0.12266705041281201</v>
      </c>
    </row>
    <row r="2036" spans="1:4" x14ac:dyDescent="0.4">
      <c r="A2036">
        <f t="shared" si="224"/>
        <v>82</v>
      </c>
      <c r="B2036" t="str">
        <f t="shared" si="222"/>
        <v>Thailand</v>
      </c>
      <c r="C2036">
        <f t="shared" si="225"/>
        <v>2009</v>
      </c>
      <c r="D2036">
        <f t="shared" si="223"/>
        <v>0.10001944188052869</v>
      </c>
    </row>
    <row r="2037" spans="1:4" x14ac:dyDescent="0.4">
      <c r="A2037">
        <f t="shared" si="224"/>
        <v>82</v>
      </c>
      <c r="B2037" t="str">
        <f t="shared" si="222"/>
        <v>Thailand</v>
      </c>
      <c r="C2037">
        <f t="shared" si="225"/>
        <v>2010</v>
      </c>
      <c r="D2037">
        <f t="shared" si="223"/>
        <v>0.13518293502652767</v>
      </c>
    </row>
    <row r="2038" spans="1:4" x14ac:dyDescent="0.4">
      <c r="A2038">
        <f t="shared" si="224"/>
        <v>82</v>
      </c>
      <c r="B2038" t="str">
        <f t="shared" si="222"/>
        <v>Thailand</v>
      </c>
      <c r="C2038">
        <f t="shared" si="225"/>
        <v>2011</v>
      </c>
      <c r="D2038">
        <f t="shared" si="223"/>
        <v>0.10049584498782904</v>
      </c>
    </row>
    <row r="2039" spans="1:4" x14ac:dyDescent="0.4">
      <c r="A2039">
        <f t="shared" si="224"/>
        <v>82</v>
      </c>
      <c r="B2039" t="str">
        <f t="shared" si="222"/>
        <v>Thailand</v>
      </c>
      <c r="C2039">
        <f t="shared" si="225"/>
        <v>2012</v>
      </c>
      <c r="D2039">
        <f t="shared" si="223"/>
        <v>0.1168500125582641</v>
      </c>
    </row>
    <row r="2040" spans="1:4" x14ac:dyDescent="0.4">
      <c r="A2040">
        <f t="shared" si="224"/>
        <v>82</v>
      </c>
      <c r="B2040" t="str">
        <f t="shared" si="222"/>
        <v>Thailand</v>
      </c>
      <c r="C2040">
        <f t="shared" si="225"/>
        <v>2013</v>
      </c>
      <c r="D2040">
        <f t="shared" si="223"/>
        <v>0.12596642232986022</v>
      </c>
    </row>
    <row r="2041" spans="1:4" x14ac:dyDescent="0.4">
      <c r="A2041">
        <f t="shared" si="224"/>
        <v>82</v>
      </c>
      <c r="B2041" t="str">
        <f t="shared" si="222"/>
        <v>Thailand</v>
      </c>
      <c r="C2041">
        <f t="shared" si="225"/>
        <v>2014</v>
      </c>
      <c r="D2041">
        <f t="shared" si="223"/>
        <v>0.12088499872489322</v>
      </c>
    </row>
    <row r="2042" spans="1:4" x14ac:dyDescent="0.4">
      <c r="A2042">
        <f t="shared" si="224"/>
        <v>82</v>
      </c>
      <c r="B2042" t="str">
        <f t="shared" si="222"/>
        <v>Thailand</v>
      </c>
      <c r="C2042">
        <f t="shared" si="225"/>
        <v>2015</v>
      </c>
      <c r="D2042">
        <f t="shared" si="223"/>
        <v>9.3899827966676286E-2</v>
      </c>
    </row>
    <row r="2043" spans="1:4" x14ac:dyDescent="0.4">
      <c r="A2043">
        <f t="shared" si="224"/>
        <v>82</v>
      </c>
      <c r="B2043" t="str">
        <f t="shared" si="222"/>
        <v>Thailand</v>
      </c>
      <c r="C2043">
        <f t="shared" si="225"/>
        <v>2016</v>
      </c>
      <c r="D2043">
        <f t="shared" si="223"/>
        <v>6.9517690895135376E-2</v>
      </c>
    </row>
    <row r="2044" spans="1:4" x14ac:dyDescent="0.4">
      <c r="A2044">
        <f t="shared" si="224"/>
        <v>82</v>
      </c>
      <c r="B2044" t="str">
        <f t="shared" si="222"/>
        <v>Thailand</v>
      </c>
      <c r="C2044">
        <f t="shared" si="225"/>
        <v>2017</v>
      </c>
      <c r="D2044">
        <f t="shared" si="223"/>
        <v>5.4827958171463909E-2</v>
      </c>
    </row>
    <row r="2045" spans="1:4" x14ac:dyDescent="0.4">
      <c r="A2045">
        <f t="shared" si="224"/>
        <v>82</v>
      </c>
      <c r="B2045" t="str">
        <f t="shared" si="222"/>
        <v>Thailand</v>
      </c>
      <c r="C2045">
        <f t="shared" si="225"/>
        <v>2018</v>
      </c>
      <c r="D2045">
        <f t="shared" si="223"/>
        <v>7.7930448607319347E-2</v>
      </c>
    </row>
    <row r="2046" spans="1:4" x14ac:dyDescent="0.4">
      <c r="A2046">
        <f t="shared" si="224"/>
        <v>82</v>
      </c>
      <c r="B2046" t="str">
        <f t="shared" si="222"/>
        <v>Thailand</v>
      </c>
      <c r="C2046">
        <f t="shared" si="225"/>
        <v>2019</v>
      </c>
      <c r="D2046">
        <f t="shared" si="223"/>
        <v>5.352985319238579E-2</v>
      </c>
    </row>
    <row r="2047" spans="1:4" x14ac:dyDescent="0.4">
      <c r="A2047">
        <f t="shared" si="224"/>
        <v>82</v>
      </c>
      <c r="B2047" t="str">
        <f t="shared" si="222"/>
        <v>Thailand</v>
      </c>
      <c r="C2047">
        <f t="shared" si="225"/>
        <v>2020</v>
      </c>
      <c r="D2047">
        <f t="shared" si="223"/>
        <v>6.1883757435620357E-2</v>
      </c>
    </row>
    <row r="2048" spans="1:4" x14ac:dyDescent="0.4">
      <c r="A2048">
        <f t="shared" si="224"/>
        <v>82</v>
      </c>
      <c r="B2048" t="str">
        <f t="shared" si="222"/>
        <v>Thailand</v>
      </c>
      <c r="C2048">
        <f t="shared" si="225"/>
        <v>2021</v>
      </c>
      <c r="D2048">
        <f t="shared" si="223"/>
        <v>4.4407493011157761E-2</v>
      </c>
    </row>
    <row r="2049" spans="1:4" x14ac:dyDescent="0.4">
      <c r="A2049">
        <f t="shared" si="224"/>
        <v>82</v>
      </c>
      <c r="B2049" t="str">
        <f t="shared" si="222"/>
        <v>Thailand</v>
      </c>
      <c r="C2049">
        <f t="shared" si="225"/>
        <v>2022</v>
      </c>
      <c r="D2049">
        <f t="shared" si="223"/>
        <v>3.1531256026965604E-2</v>
      </c>
    </row>
    <row r="2050" spans="1:4" x14ac:dyDescent="0.4">
      <c r="A2050">
        <f t="shared" si="224"/>
        <v>82</v>
      </c>
      <c r="B2050" t="str">
        <f t="shared" si="222"/>
        <v>Thailand</v>
      </c>
      <c r="C2050">
        <f t="shared" si="225"/>
        <v>2023</v>
      </c>
      <c r="D2050">
        <f t="shared" si="223"/>
        <v>1.351155531269832E-2</v>
      </c>
    </row>
    <row r="2051" spans="1:4" x14ac:dyDescent="0.4">
      <c r="A2051">
        <f t="shared" si="224"/>
        <v>82</v>
      </c>
      <c r="B2051" t="str">
        <f t="shared" ref="B2051:B2114" si="226">VLOOKUP(A2051,$H$3:$I$95,2,FALSE)</f>
        <v>Thailand</v>
      </c>
      <c r="C2051">
        <f t="shared" si="225"/>
        <v>2024</v>
      </c>
      <c r="D2051">
        <f t="shared" ref="D2051:D2114" si="227">VLOOKUP(C2051,$DI$3:$GX$27,MATCH(B2051,$DI$2:$GX$2,0),FALSE)</f>
        <v>-1</v>
      </c>
    </row>
    <row r="2052" spans="1:4" x14ac:dyDescent="0.4">
      <c r="A2052">
        <f t="shared" si="224"/>
        <v>83</v>
      </c>
      <c r="B2052" t="str">
        <f t="shared" si="226"/>
        <v>Tonga</v>
      </c>
      <c r="C2052">
        <f t="shared" si="225"/>
        <v>2000</v>
      </c>
      <c r="D2052">
        <f t="shared" si="227"/>
        <v>0</v>
      </c>
    </row>
    <row r="2053" spans="1:4" x14ac:dyDescent="0.4">
      <c r="A2053">
        <f t="shared" si="224"/>
        <v>83</v>
      </c>
      <c r="B2053" t="str">
        <f t="shared" si="226"/>
        <v>Tonga</v>
      </c>
      <c r="C2053">
        <f t="shared" si="225"/>
        <v>2001</v>
      </c>
      <c r="D2053" t="str">
        <f t="shared" si="227"/>
        <v/>
      </c>
    </row>
    <row r="2054" spans="1:4" x14ac:dyDescent="0.4">
      <c r="A2054">
        <f t="shared" si="224"/>
        <v>83</v>
      </c>
      <c r="B2054" t="str">
        <f t="shared" si="226"/>
        <v>Tonga</v>
      </c>
      <c r="C2054">
        <f t="shared" si="225"/>
        <v>2002</v>
      </c>
      <c r="D2054" t="str">
        <f t="shared" si="227"/>
        <v/>
      </c>
    </row>
    <row r="2055" spans="1:4" x14ac:dyDescent="0.4">
      <c r="A2055">
        <f t="shared" si="224"/>
        <v>83</v>
      </c>
      <c r="B2055" t="str">
        <f t="shared" si="226"/>
        <v>Tonga</v>
      </c>
      <c r="C2055">
        <f t="shared" si="225"/>
        <v>2003</v>
      </c>
      <c r="D2055" t="str">
        <f t="shared" si="227"/>
        <v/>
      </c>
    </row>
    <row r="2056" spans="1:4" x14ac:dyDescent="0.4">
      <c r="A2056">
        <f t="shared" si="224"/>
        <v>83</v>
      </c>
      <c r="B2056" t="str">
        <f t="shared" si="226"/>
        <v>Tonga</v>
      </c>
      <c r="C2056">
        <f t="shared" si="225"/>
        <v>2004</v>
      </c>
      <c r="D2056" t="str">
        <f t="shared" si="227"/>
        <v/>
      </c>
    </row>
    <row r="2057" spans="1:4" x14ac:dyDescent="0.4">
      <c r="A2057">
        <f t="shared" si="224"/>
        <v>83</v>
      </c>
      <c r="B2057" t="str">
        <f t="shared" si="226"/>
        <v>Tonga</v>
      </c>
      <c r="C2057">
        <f t="shared" si="225"/>
        <v>2005</v>
      </c>
      <c r="D2057" t="str">
        <f t="shared" si="227"/>
        <v/>
      </c>
    </row>
    <row r="2058" spans="1:4" x14ac:dyDescent="0.4">
      <c r="A2058">
        <f t="shared" si="224"/>
        <v>83</v>
      </c>
      <c r="B2058" t="str">
        <f t="shared" si="226"/>
        <v>Tonga</v>
      </c>
      <c r="C2058">
        <f t="shared" si="225"/>
        <v>2006</v>
      </c>
      <c r="D2058" t="str">
        <f t="shared" si="227"/>
        <v/>
      </c>
    </row>
    <row r="2059" spans="1:4" x14ac:dyDescent="0.4">
      <c r="A2059">
        <f t="shared" si="224"/>
        <v>83</v>
      </c>
      <c r="B2059" t="str">
        <f t="shared" si="226"/>
        <v>Tonga</v>
      </c>
      <c r="C2059">
        <f t="shared" si="225"/>
        <v>2007</v>
      </c>
      <c r="D2059" t="str">
        <f t="shared" si="227"/>
        <v/>
      </c>
    </row>
    <row r="2060" spans="1:4" x14ac:dyDescent="0.4">
      <c r="A2060">
        <f t="shared" si="224"/>
        <v>83</v>
      </c>
      <c r="B2060" t="str">
        <f t="shared" si="226"/>
        <v>Tonga</v>
      </c>
      <c r="C2060">
        <f t="shared" si="225"/>
        <v>2008</v>
      </c>
      <c r="D2060" t="str">
        <f t="shared" si="227"/>
        <v/>
      </c>
    </row>
    <row r="2061" spans="1:4" x14ac:dyDescent="0.4">
      <c r="A2061">
        <f t="shared" si="224"/>
        <v>83</v>
      </c>
      <c r="B2061" t="str">
        <f t="shared" si="226"/>
        <v>Tonga</v>
      </c>
      <c r="C2061">
        <f t="shared" si="225"/>
        <v>2009</v>
      </c>
      <c r="D2061" t="str">
        <f t="shared" si="227"/>
        <v/>
      </c>
    </row>
    <row r="2062" spans="1:4" x14ac:dyDescent="0.4">
      <c r="A2062">
        <f t="shared" si="224"/>
        <v>83</v>
      </c>
      <c r="B2062" t="str">
        <f t="shared" si="226"/>
        <v>Tonga</v>
      </c>
      <c r="C2062">
        <f t="shared" si="225"/>
        <v>2010</v>
      </c>
      <c r="D2062" t="str">
        <f t="shared" si="227"/>
        <v/>
      </c>
    </row>
    <row r="2063" spans="1:4" x14ac:dyDescent="0.4">
      <c r="A2063">
        <f t="shared" si="224"/>
        <v>83</v>
      </c>
      <c r="B2063" t="str">
        <f t="shared" si="226"/>
        <v>Tonga</v>
      </c>
      <c r="C2063">
        <f t="shared" si="225"/>
        <v>2011</v>
      </c>
      <c r="D2063" t="str">
        <f t="shared" si="227"/>
        <v/>
      </c>
    </row>
    <row r="2064" spans="1:4" x14ac:dyDescent="0.4">
      <c r="A2064">
        <f t="shared" si="224"/>
        <v>83</v>
      </c>
      <c r="B2064" t="str">
        <f t="shared" si="226"/>
        <v>Tonga</v>
      </c>
      <c r="C2064">
        <f t="shared" si="225"/>
        <v>2012</v>
      </c>
      <c r="D2064" t="str">
        <f t="shared" si="227"/>
        <v/>
      </c>
    </row>
    <row r="2065" spans="1:4" x14ac:dyDescent="0.4">
      <c r="A2065">
        <f t="shared" si="224"/>
        <v>83</v>
      </c>
      <c r="B2065" t="str">
        <f t="shared" si="226"/>
        <v>Tonga</v>
      </c>
      <c r="C2065">
        <f t="shared" si="225"/>
        <v>2013</v>
      </c>
      <c r="D2065">
        <f t="shared" si="227"/>
        <v>-1.1312897371087427E-2</v>
      </c>
    </row>
    <row r="2066" spans="1:4" x14ac:dyDescent="0.4">
      <c r="A2066">
        <f t="shared" si="224"/>
        <v>83</v>
      </c>
      <c r="B2066" t="str">
        <f t="shared" si="226"/>
        <v>Tonga</v>
      </c>
      <c r="C2066">
        <f t="shared" si="225"/>
        <v>2014</v>
      </c>
      <c r="D2066">
        <f t="shared" si="227"/>
        <v>7.3564357550707671E-2</v>
      </c>
    </row>
    <row r="2067" spans="1:4" x14ac:dyDescent="0.4">
      <c r="A2067">
        <f t="shared" si="224"/>
        <v>83</v>
      </c>
      <c r="B2067" t="str">
        <f t="shared" si="226"/>
        <v>Tonga</v>
      </c>
      <c r="C2067">
        <f t="shared" si="225"/>
        <v>2015</v>
      </c>
      <c r="D2067">
        <f t="shared" si="227"/>
        <v>0.20202465250458945</v>
      </c>
    </row>
    <row r="2068" spans="1:4" x14ac:dyDescent="0.4">
      <c r="A2068">
        <f t="shared" si="224"/>
        <v>83</v>
      </c>
      <c r="B2068" t="str">
        <f t="shared" si="226"/>
        <v>Tonga</v>
      </c>
      <c r="C2068">
        <f t="shared" si="225"/>
        <v>2016</v>
      </c>
      <c r="D2068">
        <f t="shared" si="227"/>
        <v>0.33137550945602756</v>
      </c>
    </row>
    <row r="2069" spans="1:4" x14ac:dyDescent="0.4">
      <c r="A2069">
        <f t="shared" si="224"/>
        <v>83</v>
      </c>
      <c r="B2069" t="str">
        <f t="shared" si="226"/>
        <v>Tonga</v>
      </c>
      <c r="C2069">
        <f t="shared" si="225"/>
        <v>2017</v>
      </c>
      <c r="D2069">
        <f t="shared" si="227"/>
        <v>0.19502074688796678</v>
      </c>
    </row>
    <row r="2070" spans="1:4" x14ac:dyDescent="0.4">
      <c r="A2070">
        <f t="shared" si="224"/>
        <v>83</v>
      </c>
      <c r="B2070" t="str">
        <f t="shared" si="226"/>
        <v>Tonga</v>
      </c>
      <c r="C2070">
        <f t="shared" si="225"/>
        <v>2018</v>
      </c>
      <c r="D2070">
        <f t="shared" si="227"/>
        <v>9.1797217833947675E-2</v>
      </c>
    </row>
    <row r="2071" spans="1:4" x14ac:dyDescent="0.4">
      <c r="A2071">
        <f t="shared" si="224"/>
        <v>83</v>
      </c>
      <c r="B2071" t="str">
        <f t="shared" si="226"/>
        <v>Tonga</v>
      </c>
      <c r="C2071">
        <f t="shared" si="225"/>
        <v>2019</v>
      </c>
      <c r="D2071">
        <f t="shared" si="227"/>
        <v>2.1749506378146988E-2</v>
      </c>
    </row>
    <row r="2072" spans="1:4" x14ac:dyDescent="0.4">
      <c r="A2072">
        <f t="shared" si="224"/>
        <v>83</v>
      </c>
      <c r="B2072" t="str">
        <f t="shared" si="226"/>
        <v>Tonga</v>
      </c>
      <c r="C2072">
        <f t="shared" si="225"/>
        <v>2020</v>
      </c>
      <c r="D2072">
        <f t="shared" si="227"/>
        <v>5.2368120844970001E-3</v>
      </c>
    </row>
    <row r="2073" spans="1:4" x14ac:dyDescent="0.4">
      <c r="A2073">
        <f t="shared" si="224"/>
        <v>83</v>
      </c>
      <c r="B2073" t="str">
        <f t="shared" si="226"/>
        <v>Tonga</v>
      </c>
      <c r="C2073">
        <f t="shared" si="225"/>
        <v>2021</v>
      </c>
      <c r="D2073">
        <f t="shared" si="227"/>
        <v>-4.1529498662152831E-3</v>
      </c>
    </row>
    <row r="2074" spans="1:4" x14ac:dyDescent="0.4">
      <c r="A2074">
        <f t="shared" si="224"/>
        <v>83</v>
      </c>
      <c r="B2074" t="str">
        <f t="shared" si="226"/>
        <v>Tonga</v>
      </c>
      <c r="C2074">
        <f t="shared" si="225"/>
        <v>2022</v>
      </c>
      <c r="D2074">
        <f t="shared" si="227"/>
        <v>-1.6744930839358685E-2</v>
      </c>
    </row>
    <row r="2075" spans="1:4" x14ac:dyDescent="0.4">
      <c r="A2075">
        <f t="shared" si="224"/>
        <v>83</v>
      </c>
      <c r="B2075" t="str">
        <f t="shared" si="226"/>
        <v>Tonga</v>
      </c>
      <c r="C2075">
        <f t="shared" si="225"/>
        <v>2023</v>
      </c>
      <c r="D2075">
        <f t="shared" si="227"/>
        <v>6.5542650181089623E-3</v>
      </c>
    </row>
    <row r="2076" spans="1:4" x14ac:dyDescent="0.4">
      <c r="A2076">
        <f t="shared" si="224"/>
        <v>83</v>
      </c>
      <c r="B2076" t="str">
        <f t="shared" si="226"/>
        <v>Tonga</v>
      </c>
      <c r="C2076">
        <f t="shared" si="225"/>
        <v>2024</v>
      </c>
      <c r="D2076">
        <f t="shared" si="227"/>
        <v>-1</v>
      </c>
    </row>
    <row r="2077" spans="1:4" ht="40.5" x14ac:dyDescent="0.4">
      <c r="A2077">
        <f t="shared" si="224"/>
        <v>84</v>
      </c>
      <c r="B2077" t="str">
        <f t="shared" si="226"/>
        <v>Trinidad and Tobago</v>
      </c>
      <c r="C2077">
        <f t="shared" si="225"/>
        <v>2000</v>
      </c>
      <c r="D2077">
        <f t="shared" si="227"/>
        <v>0</v>
      </c>
    </row>
    <row r="2078" spans="1:4" ht="40.5" x14ac:dyDescent="0.4">
      <c r="A2078">
        <f t="shared" si="224"/>
        <v>84</v>
      </c>
      <c r="B2078" t="str">
        <f t="shared" si="226"/>
        <v>Trinidad and Tobago</v>
      </c>
      <c r="C2078">
        <f t="shared" si="225"/>
        <v>2001</v>
      </c>
      <c r="D2078" t="str">
        <f t="shared" si="227"/>
        <v/>
      </c>
    </row>
    <row r="2079" spans="1:4" ht="40.5" x14ac:dyDescent="0.4">
      <c r="A2079">
        <f t="shared" si="224"/>
        <v>84</v>
      </c>
      <c r="B2079" t="str">
        <f t="shared" si="226"/>
        <v>Trinidad and Tobago</v>
      </c>
      <c r="C2079">
        <f t="shared" si="225"/>
        <v>2002</v>
      </c>
      <c r="D2079" t="str">
        <f t="shared" si="227"/>
        <v/>
      </c>
    </row>
    <row r="2080" spans="1:4" ht="40.5" x14ac:dyDescent="0.4">
      <c r="A2080">
        <f t="shared" si="224"/>
        <v>84</v>
      </c>
      <c r="B2080" t="str">
        <f t="shared" si="226"/>
        <v>Trinidad and Tobago</v>
      </c>
      <c r="C2080">
        <f t="shared" si="225"/>
        <v>2003</v>
      </c>
      <c r="D2080" t="str">
        <f t="shared" si="227"/>
        <v/>
      </c>
    </row>
    <row r="2081" spans="1:4" ht="40.5" x14ac:dyDescent="0.4">
      <c r="A2081">
        <f t="shared" si="224"/>
        <v>84</v>
      </c>
      <c r="B2081" t="str">
        <f t="shared" si="226"/>
        <v>Trinidad and Tobago</v>
      </c>
      <c r="C2081">
        <f t="shared" si="225"/>
        <v>2004</v>
      </c>
      <c r="D2081" t="str">
        <f t="shared" si="227"/>
        <v/>
      </c>
    </row>
    <row r="2082" spans="1:4" ht="40.5" x14ac:dyDescent="0.4">
      <c r="A2082">
        <f t="shared" si="224"/>
        <v>84</v>
      </c>
      <c r="B2082" t="str">
        <f t="shared" si="226"/>
        <v>Trinidad and Tobago</v>
      </c>
      <c r="C2082">
        <f t="shared" si="225"/>
        <v>2005</v>
      </c>
      <c r="D2082" t="str">
        <f t="shared" si="227"/>
        <v/>
      </c>
    </row>
    <row r="2083" spans="1:4" ht="40.5" x14ac:dyDescent="0.4">
      <c r="A2083">
        <f t="shared" si="224"/>
        <v>84</v>
      </c>
      <c r="B2083" t="str">
        <f t="shared" si="226"/>
        <v>Trinidad and Tobago</v>
      </c>
      <c r="C2083">
        <f t="shared" si="225"/>
        <v>2006</v>
      </c>
      <c r="D2083" t="str">
        <f t="shared" si="227"/>
        <v/>
      </c>
    </row>
    <row r="2084" spans="1:4" ht="40.5" x14ac:dyDescent="0.4">
      <c r="A2084">
        <f t="shared" si="224"/>
        <v>84</v>
      </c>
      <c r="B2084" t="str">
        <f t="shared" si="226"/>
        <v>Trinidad and Tobago</v>
      </c>
      <c r="C2084">
        <f t="shared" si="225"/>
        <v>2007</v>
      </c>
      <c r="D2084">
        <f t="shared" si="227"/>
        <v>0.18374954187433201</v>
      </c>
    </row>
    <row r="2085" spans="1:4" ht="40.5" x14ac:dyDescent="0.4">
      <c r="A2085">
        <f t="shared" si="224"/>
        <v>84</v>
      </c>
      <c r="B2085" t="str">
        <f t="shared" si="226"/>
        <v>Trinidad and Tobago</v>
      </c>
      <c r="C2085">
        <f t="shared" si="225"/>
        <v>2008</v>
      </c>
      <c r="D2085">
        <f t="shared" si="227"/>
        <v>0.19128677289189522</v>
      </c>
    </row>
    <row r="2086" spans="1:4" ht="40.5" x14ac:dyDescent="0.4">
      <c r="A2086">
        <f t="shared" si="224"/>
        <v>84</v>
      </c>
      <c r="B2086" t="str">
        <f t="shared" si="226"/>
        <v>Trinidad and Tobago</v>
      </c>
      <c r="C2086">
        <f t="shared" si="225"/>
        <v>2009</v>
      </c>
      <c r="D2086">
        <f t="shared" si="227"/>
        <v>0.28556758591910492</v>
      </c>
    </row>
    <row r="2087" spans="1:4" ht="40.5" x14ac:dyDescent="0.4">
      <c r="A2087">
        <f t="shared" si="224"/>
        <v>84</v>
      </c>
      <c r="B2087" t="str">
        <f t="shared" si="226"/>
        <v>Trinidad and Tobago</v>
      </c>
      <c r="C2087">
        <f t="shared" si="225"/>
        <v>2010</v>
      </c>
      <c r="D2087">
        <f t="shared" si="227"/>
        <v>8.1257388053112889E-2</v>
      </c>
    </row>
    <row r="2088" spans="1:4" ht="40.5" x14ac:dyDescent="0.4">
      <c r="A2088">
        <f t="shared" si="224"/>
        <v>84</v>
      </c>
      <c r="B2088" t="str">
        <f t="shared" si="226"/>
        <v>Trinidad and Tobago</v>
      </c>
      <c r="C2088">
        <f t="shared" si="225"/>
        <v>2011</v>
      </c>
      <c r="D2088">
        <f t="shared" si="227"/>
        <v>0.10935866905991087</v>
      </c>
    </row>
    <row r="2089" spans="1:4" ht="40.5" x14ac:dyDescent="0.4">
      <c r="A2089">
        <f t="shared" si="224"/>
        <v>84</v>
      </c>
      <c r="B2089" t="str">
        <f t="shared" si="226"/>
        <v>Trinidad and Tobago</v>
      </c>
      <c r="C2089">
        <f t="shared" si="225"/>
        <v>2012</v>
      </c>
      <c r="D2089">
        <f t="shared" si="227"/>
        <v>0.14674922037611693</v>
      </c>
    </row>
    <row r="2090" spans="1:4" ht="40.5" x14ac:dyDescent="0.4">
      <c r="A2090">
        <f t="shared" si="224"/>
        <v>84</v>
      </c>
      <c r="B2090" t="str">
        <f t="shared" si="226"/>
        <v>Trinidad and Tobago</v>
      </c>
      <c r="C2090">
        <f t="shared" si="225"/>
        <v>2013</v>
      </c>
      <c r="D2090">
        <f t="shared" si="227"/>
        <v>9.6111941367606146E-2</v>
      </c>
    </row>
    <row r="2091" spans="1:4" ht="40.5" x14ac:dyDescent="0.4">
      <c r="A2091">
        <f t="shared" si="224"/>
        <v>84</v>
      </c>
      <c r="B2091" t="str">
        <f t="shared" si="226"/>
        <v>Trinidad and Tobago</v>
      </c>
      <c r="C2091">
        <f t="shared" si="225"/>
        <v>2014</v>
      </c>
      <c r="D2091">
        <f t="shared" si="227"/>
        <v>0.10792595958414397</v>
      </c>
    </row>
    <row r="2092" spans="1:4" ht="40.5" x14ac:dyDescent="0.4">
      <c r="A2092">
        <f t="shared" si="224"/>
        <v>84</v>
      </c>
      <c r="B2092" t="str">
        <f t="shared" si="226"/>
        <v>Trinidad and Tobago</v>
      </c>
      <c r="C2092">
        <f t="shared" si="225"/>
        <v>2015</v>
      </c>
      <c r="D2092">
        <f t="shared" si="227"/>
        <v>8.330920721515267E-2</v>
      </c>
    </row>
    <row r="2093" spans="1:4" ht="40.5" x14ac:dyDescent="0.4">
      <c r="A2093">
        <f t="shared" si="224"/>
        <v>84</v>
      </c>
      <c r="B2093" t="str">
        <f t="shared" si="226"/>
        <v>Trinidad and Tobago</v>
      </c>
      <c r="C2093">
        <f t="shared" si="225"/>
        <v>2016</v>
      </c>
      <c r="D2093">
        <f t="shared" si="227"/>
        <v>4.6364458879092352E-2</v>
      </c>
    </row>
    <row r="2094" spans="1:4" ht="40.5" x14ac:dyDescent="0.4">
      <c r="A2094">
        <f t="shared" si="224"/>
        <v>84</v>
      </c>
      <c r="B2094" t="str">
        <f t="shared" si="226"/>
        <v>Trinidad and Tobago</v>
      </c>
      <c r="C2094">
        <f t="shared" si="225"/>
        <v>2017</v>
      </c>
      <c r="D2094">
        <f t="shared" si="227"/>
        <v>7.1861429240314356E-2</v>
      </c>
    </row>
    <row r="2095" spans="1:4" ht="40.5" x14ac:dyDescent="0.4">
      <c r="A2095">
        <f t="shared" si="224"/>
        <v>84</v>
      </c>
      <c r="B2095" t="str">
        <f t="shared" si="226"/>
        <v>Trinidad and Tobago</v>
      </c>
      <c r="C2095">
        <f t="shared" si="225"/>
        <v>2018</v>
      </c>
      <c r="D2095">
        <f t="shared" si="227"/>
        <v>5.0378920556188422E-2</v>
      </c>
    </row>
    <row r="2096" spans="1:4" ht="40.5" x14ac:dyDescent="0.4">
      <c r="A2096">
        <f t="shared" si="224"/>
        <v>84</v>
      </c>
      <c r="B2096" t="str">
        <f t="shared" si="226"/>
        <v>Trinidad and Tobago</v>
      </c>
      <c r="C2096">
        <f t="shared" si="225"/>
        <v>2019</v>
      </c>
      <c r="D2096">
        <f t="shared" si="227"/>
        <v>0.12007735505066797</v>
      </c>
    </row>
    <row r="2097" spans="1:4" ht="40.5" x14ac:dyDescent="0.4">
      <c r="A2097">
        <f t="shared" si="224"/>
        <v>84</v>
      </c>
      <c r="B2097" t="str">
        <f t="shared" si="226"/>
        <v>Trinidad and Tobago</v>
      </c>
      <c r="C2097">
        <f t="shared" si="225"/>
        <v>2020</v>
      </c>
      <c r="D2097">
        <f t="shared" si="227"/>
        <v>4.2414137822450737E-2</v>
      </c>
    </row>
    <row r="2098" spans="1:4" ht="40.5" x14ac:dyDescent="0.4">
      <c r="A2098">
        <f t="shared" ref="A2098:A2161" si="228">A2073+1</f>
        <v>84</v>
      </c>
      <c r="B2098" t="str">
        <f t="shared" si="226"/>
        <v>Trinidad and Tobago</v>
      </c>
      <c r="C2098">
        <f t="shared" ref="C2098:C2161" si="229">C2073</f>
        <v>2021</v>
      </c>
      <c r="D2098">
        <f t="shared" si="227"/>
        <v>3.03566929824437E-2</v>
      </c>
    </row>
    <row r="2099" spans="1:4" ht="40.5" x14ac:dyDescent="0.4">
      <c r="A2099">
        <f t="shared" si="228"/>
        <v>84</v>
      </c>
      <c r="B2099" t="str">
        <f t="shared" si="226"/>
        <v>Trinidad and Tobago</v>
      </c>
      <c r="C2099">
        <f t="shared" si="229"/>
        <v>2022</v>
      </c>
      <c r="D2099">
        <f t="shared" si="227"/>
        <v>5.6315716311333475E-2</v>
      </c>
    </row>
    <row r="2100" spans="1:4" ht="40.5" x14ac:dyDescent="0.4">
      <c r="A2100">
        <f t="shared" si="228"/>
        <v>84</v>
      </c>
      <c r="B2100" t="str">
        <f t="shared" si="226"/>
        <v>Trinidad and Tobago</v>
      </c>
      <c r="C2100">
        <f t="shared" si="229"/>
        <v>2023</v>
      </c>
      <c r="D2100">
        <f t="shared" si="227"/>
        <v>5.4169056152960637E-2</v>
      </c>
    </row>
    <row r="2101" spans="1:4" ht="40.5" x14ac:dyDescent="0.4">
      <c r="A2101">
        <f t="shared" si="228"/>
        <v>84</v>
      </c>
      <c r="B2101" t="str">
        <f t="shared" si="226"/>
        <v>Trinidad and Tobago</v>
      </c>
      <c r="C2101">
        <f t="shared" si="229"/>
        <v>2024</v>
      </c>
      <c r="D2101">
        <f t="shared" si="227"/>
        <v>-1</v>
      </c>
    </row>
    <row r="2102" spans="1:4" ht="27" x14ac:dyDescent="0.4">
      <c r="A2102">
        <f t="shared" si="228"/>
        <v>85</v>
      </c>
      <c r="B2102" t="str">
        <f t="shared" si="226"/>
        <v>Türkiye, Rep of</v>
      </c>
      <c r="C2102">
        <f t="shared" si="229"/>
        <v>2000</v>
      </c>
      <c r="D2102">
        <f t="shared" si="227"/>
        <v>0</v>
      </c>
    </row>
    <row r="2103" spans="1:4" ht="27" x14ac:dyDescent="0.4">
      <c r="A2103">
        <f t="shared" si="228"/>
        <v>85</v>
      </c>
      <c r="B2103" t="str">
        <f t="shared" si="226"/>
        <v>Türkiye, Rep of</v>
      </c>
      <c r="C2103">
        <f t="shared" si="229"/>
        <v>2001</v>
      </c>
      <c r="D2103" t="str">
        <f t="shared" si="227"/>
        <v/>
      </c>
    </row>
    <row r="2104" spans="1:4" ht="27" x14ac:dyDescent="0.4">
      <c r="A2104">
        <f t="shared" si="228"/>
        <v>85</v>
      </c>
      <c r="B2104" t="str">
        <f t="shared" si="226"/>
        <v>Türkiye, Rep of</v>
      </c>
      <c r="C2104">
        <f t="shared" si="229"/>
        <v>2002</v>
      </c>
      <c r="D2104" t="str">
        <f t="shared" si="227"/>
        <v/>
      </c>
    </row>
    <row r="2105" spans="1:4" ht="27" x14ac:dyDescent="0.4">
      <c r="A2105">
        <f t="shared" si="228"/>
        <v>85</v>
      </c>
      <c r="B2105" t="str">
        <f t="shared" si="226"/>
        <v>Türkiye, Rep of</v>
      </c>
      <c r="C2105">
        <f t="shared" si="229"/>
        <v>2003</v>
      </c>
      <c r="D2105" t="str">
        <f t="shared" si="227"/>
        <v/>
      </c>
    </row>
    <row r="2106" spans="1:4" ht="27" x14ac:dyDescent="0.4">
      <c r="A2106">
        <f t="shared" si="228"/>
        <v>85</v>
      </c>
      <c r="B2106" t="str">
        <f t="shared" si="226"/>
        <v>Türkiye, Rep of</v>
      </c>
      <c r="C2106">
        <f t="shared" si="229"/>
        <v>2004</v>
      </c>
      <c r="D2106" t="str">
        <f t="shared" si="227"/>
        <v/>
      </c>
    </row>
    <row r="2107" spans="1:4" ht="27" x14ac:dyDescent="0.4">
      <c r="A2107">
        <f t="shared" si="228"/>
        <v>85</v>
      </c>
      <c r="B2107" t="str">
        <f t="shared" si="226"/>
        <v>Türkiye, Rep of</v>
      </c>
      <c r="C2107">
        <f t="shared" si="229"/>
        <v>2005</v>
      </c>
      <c r="D2107" t="str">
        <f t="shared" si="227"/>
        <v/>
      </c>
    </row>
    <row r="2108" spans="1:4" ht="27" x14ac:dyDescent="0.4">
      <c r="A2108">
        <f t="shared" si="228"/>
        <v>85</v>
      </c>
      <c r="B2108" t="str">
        <f t="shared" si="226"/>
        <v>Türkiye, Rep of</v>
      </c>
      <c r="C2108">
        <f t="shared" si="229"/>
        <v>2006</v>
      </c>
      <c r="D2108">
        <f t="shared" si="227"/>
        <v>0.79280501486513422</v>
      </c>
    </row>
    <row r="2109" spans="1:4" ht="27" x14ac:dyDescent="0.4">
      <c r="A2109">
        <f t="shared" si="228"/>
        <v>85</v>
      </c>
      <c r="B2109" t="str">
        <f t="shared" si="226"/>
        <v>Türkiye, Rep of</v>
      </c>
      <c r="C2109">
        <f t="shared" si="229"/>
        <v>2007</v>
      </c>
      <c r="D2109">
        <f t="shared" si="227"/>
        <v>0.37559449957781199</v>
      </c>
    </row>
    <row r="2110" spans="1:4" ht="27" x14ac:dyDescent="0.4">
      <c r="A2110">
        <f t="shared" si="228"/>
        <v>85</v>
      </c>
      <c r="B2110" t="str">
        <f t="shared" si="226"/>
        <v>Türkiye, Rep of</v>
      </c>
      <c r="C2110">
        <f t="shared" si="229"/>
        <v>2008</v>
      </c>
      <c r="D2110">
        <f t="shared" si="227"/>
        <v>0.23775353723982739</v>
      </c>
    </row>
    <row r="2111" spans="1:4" ht="27" x14ac:dyDescent="0.4">
      <c r="A2111">
        <f t="shared" si="228"/>
        <v>85</v>
      </c>
      <c r="B2111" t="str">
        <f t="shared" si="226"/>
        <v>Türkiye, Rep of</v>
      </c>
      <c r="C2111">
        <f t="shared" si="229"/>
        <v>2009</v>
      </c>
      <c r="D2111">
        <f t="shared" si="227"/>
        <v>0.15154771140684953</v>
      </c>
    </row>
    <row r="2112" spans="1:4" ht="27" x14ac:dyDescent="0.4">
      <c r="A2112">
        <f t="shared" si="228"/>
        <v>85</v>
      </c>
      <c r="B2112" t="str">
        <f t="shared" si="226"/>
        <v>Türkiye, Rep of</v>
      </c>
      <c r="C2112">
        <f t="shared" si="229"/>
        <v>2010</v>
      </c>
      <c r="D2112">
        <f t="shared" si="227"/>
        <v>0.33817695384271285</v>
      </c>
    </row>
    <row r="2113" spans="1:4" ht="27" x14ac:dyDescent="0.4">
      <c r="A2113">
        <f t="shared" si="228"/>
        <v>85</v>
      </c>
      <c r="B2113" t="str">
        <f t="shared" si="226"/>
        <v>Türkiye, Rep of</v>
      </c>
      <c r="C2113">
        <f t="shared" si="229"/>
        <v>2011</v>
      </c>
      <c r="D2113">
        <f t="shared" si="227"/>
        <v>0.21690927670730331</v>
      </c>
    </row>
    <row r="2114" spans="1:4" ht="27" x14ac:dyDescent="0.4">
      <c r="A2114">
        <f t="shared" si="228"/>
        <v>85</v>
      </c>
      <c r="B2114" t="str">
        <f t="shared" si="226"/>
        <v>Türkiye, Rep of</v>
      </c>
      <c r="C2114">
        <f t="shared" si="229"/>
        <v>2012</v>
      </c>
      <c r="D2114">
        <f t="shared" si="227"/>
        <v>0.1496274350570157</v>
      </c>
    </row>
    <row r="2115" spans="1:4" ht="27" x14ac:dyDescent="0.4">
      <c r="A2115">
        <f t="shared" si="228"/>
        <v>85</v>
      </c>
      <c r="B2115" t="str">
        <f t="shared" ref="B2115:B2178" si="230">VLOOKUP(A2115,$H$3:$I$95,2,FALSE)</f>
        <v>Türkiye, Rep of</v>
      </c>
      <c r="C2115">
        <f t="shared" si="229"/>
        <v>2013</v>
      </c>
      <c r="D2115">
        <f t="shared" ref="D2115:D2178" si="231">VLOOKUP(C2115,$DI$3:$GX$27,MATCH(B2115,$DI$2:$GX$2,0),FALSE)</f>
        <v>0.27135979277082112</v>
      </c>
    </row>
    <row r="2116" spans="1:4" ht="27" x14ac:dyDescent="0.4">
      <c r="A2116">
        <f t="shared" si="228"/>
        <v>85</v>
      </c>
      <c r="B2116" t="str">
        <f t="shared" si="230"/>
        <v>Türkiye, Rep of</v>
      </c>
      <c r="C2116">
        <f t="shared" si="229"/>
        <v>2014</v>
      </c>
      <c r="D2116">
        <f t="shared" si="231"/>
        <v>0.13772680639072732</v>
      </c>
    </row>
    <row r="2117" spans="1:4" ht="27" x14ac:dyDescent="0.4">
      <c r="A2117">
        <f t="shared" si="228"/>
        <v>85</v>
      </c>
      <c r="B2117" t="str">
        <f t="shared" si="230"/>
        <v>Türkiye, Rep of</v>
      </c>
      <c r="C2117">
        <f t="shared" si="229"/>
        <v>2015</v>
      </c>
      <c r="D2117">
        <f t="shared" si="231"/>
        <v>0.14021307978677844</v>
      </c>
    </row>
    <row r="2118" spans="1:4" ht="27" x14ac:dyDescent="0.4">
      <c r="A2118">
        <f t="shared" si="228"/>
        <v>85</v>
      </c>
      <c r="B2118" t="str">
        <f t="shared" si="230"/>
        <v>Türkiye, Rep of</v>
      </c>
      <c r="C2118">
        <f t="shared" si="229"/>
        <v>2016</v>
      </c>
      <c r="D2118">
        <f t="shared" si="231"/>
        <v>0.14022274224736919</v>
      </c>
    </row>
    <row r="2119" spans="1:4" ht="27" x14ac:dyDescent="0.4">
      <c r="A2119">
        <f t="shared" si="228"/>
        <v>85</v>
      </c>
      <c r="B2119" t="str">
        <f t="shared" si="230"/>
        <v>Türkiye, Rep of</v>
      </c>
      <c r="C2119">
        <f t="shared" si="229"/>
        <v>2017</v>
      </c>
      <c r="D2119">
        <f t="shared" si="231"/>
        <v>0.16740445630434797</v>
      </c>
    </row>
    <row r="2120" spans="1:4" ht="27" x14ac:dyDescent="0.4">
      <c r="A2120">
        <f t="shared" si="228"/>
        <v>85</v>
      </c>
      <c r="B2120" t="str">
        <f t="shared" si="230"/>
        <v>Türkiye, Rep of</v>
      </c>
      <c r="C2120">
        <f t="shared" si="229"/>
        <v>2018</v>
      </c>
      <c r="D2120">
        <f t="shared" si="231"/>
        <v>-1.6447151119834413E-2</v>
      </c>
    </row>
    <row r="2121" spans="1:4" ht="27" x14ac:dyDescent="0.4">
      <c r="A2121">
        <f t="shared" si="228"/>
        <v>85</v>
      </c>
      <c r="B2121" t="str">
        <f t="shared" si="230"/>
        <v>Türkiye, Rep of</v>
      </c>
      <c r="C2121">
        <f t="shared" si="229"/>
        <v>2019</v>
      </c>
      <c r="D2121">
        <f t="shared" si="231"/>
        <v>5.9275387872642415E-2</v>
      </c>
    </row>
    <row r="2122" spans="1:4" ht="27" x14ac:dyDescent="0.4">
      <c r="A2122">
        <f t="shared" si="228"/>
        <v>85</v>
      </c>
      <c r="B2122" t="str">
        <f t="shared" si="230"/>
        <v>Türkiye, Rep of</v>
      </c>
      <c r="C2122">
        <f t="shared" si="229"/>
        <v>2020</v>
      </c>
      <c r="D2122">
        <f t="shared" si="231"/>
        <v>0.3940081867277474</v>
      </c>
    </row>
    <row r="2123" spans="1:4" ht="27" x14ac:dyDescent="0.4">
      <c r="A2123">
        <f t="shared" si="228"/>
        <v>85</v>
      </c>
      <c r="B2123" t="str">
        <f t="shared" si="230"/>
        <v>Türkiye, Rep of</v>
      </c>
      <c r="C2123">
        <f t="shared" si="229"/>
        <v>2021</v>
      </c>
      <c r="D2123">
        <f t="shared" si="231"/>
        <v>7.0183879559523543E-2</v>
      </c>
    </row>
    <row r="2124" spans="1:4" ht="27" x14ac:dyDescent="0.4">
      <c r="A2124">
        <f t="shared" si="228"/>
        <v>85</v>
      </c>
      <c r="B2124" t="str">
        <f t="shared" si="230"/>
        <v>Türkiye, Rep of</v>
      </c>
      <c r="C2124">
        <f t="shared" si="229"/>
        <v>2022</v>
      </c>
      <c r="D2124">
        <f t="shared" si="231"/>
        <v>0.20244675921073418</v>
      </c>
    </row>
    <row r="2125" spans="1:4" ht="27" x14ac:dyDescent="0.4">
      <c r="A2125">
        <f t="shared" si="228"/>
        <v>85</v>
      </c>
      <c r="B2125" t="str">
        <f t="shared" si="230"/>
        <v>Türkiye, Rep of</v>
      </c>
      <c r="C2125">
        <f t="shared" si="229"/>
        <v>2023</v>
      </c>
      <c r="D2125">
        <f t="shared" si="231"/>
        <v>0.21694291138933708</v>
      </c>
    </row>
    <row r="2126" spans="1:4" ht="27" x14ac:dyDescent="0.4">
      <c r="A2126">
        <f t="shared" si="228"/>
        <v>85</v>
      </c>
      <c r="B2126" t="str">
        <f t="shared" si="230"/>
        <v>Türkiye, Rep of</v>
      </c>
      <c r="C2126">
        <f t="shared" si="229"/>
        <v>2024</v>
      </c>
      <c r="D2126">
        <f t="shared" si="231"/>
        <v>-1</v>
      </c>
    </row>
    <row r="2127" spans="1:4" x14ac:dyDescent="0.4">
      <c r="A2127">
        <f t="shared" si="228"/>
        <v>86</v>
      </c>
      <c r="B2127" t="str">
        <f t="shared" si="230"/>
        <v>Uganda</v>
      </c>
      <c r="C2127">
        <f t="shared" si="229"/>
        <v>2000</v>
      </c>
      <c r="D2127">
        <f t="shared" si="231"/>
        <v>0</v>
      </c>
    </row>
    <row r="2128" spans="1:4" x14ac:dyDescent="0.4">
      <c r="A2128">
        <f t="shared" si="228"/>
        <v>86</v>
      </c>
      <c r="B2128" t="str">
        <f t="shared" si="230"/>
        <v>Uganda</v>
      </c>
      <c r="C2128">
        <f t="shared" si="229"/>
        <v>2001</v>
      </c>
      <c r="D2128" t="str">
        <f t="shared" si="231"/>
        <v/>
      </c>
    </row>
    <row r="2129" spans="1:4" x14ac:dyDescent="0.4">
      <c r="A2129">
        <f t="shared" si="228"/>
        <v>86</v>
      </c>
      <c r="B2129" t="str">
        <f t="shared" si="230"/>
        <v>Uganda</v>
      </c>
      <c r="C2129">
        <f t="shared" si="229"/>
        <v>2002</v>
      </c>
      <c r="D2129" t="str">
        <f t="shared" si="231"/>
        <v/>
      </c>
    </row>
    <row r="2130" spans="1:4" x14ac:dyDescent="0.4">
      <c r="A2130">
        <f t="shared" si="228"/>
        <v>86</v>
      </c>
      <c r="B2130" t="str">
        <f t="shared" si="230"/>
        <v>Uganda</v>
      </c>
      <c r="C2130">
        <f t="shared" si="229"/>
        <v>2003</v>
      </c>
      <c r="D2130" t="str">
        <f t="shared" si="231"/>
        <v/>
      </c>
    </row>
    <row r="2131" spans="1:4" x14ac:dyDescent="0.4">
      <c r="A2131">
        <f t="shared" si="228"/>
        <v>86</v>
      </c>
      <c r="B2131" t="str">
        <f t="shared" si="230"/>
        <v>Uganda</v>
      </c>
      <c r="C2131">
        <f t="shared" si="229"/>
        <v>2004</v>
      </c>
      <c r="D2131" t="str">
        <f t="shared" si="231"/>
        <v/>
      </c>
    </row>
    <row r="2132" spans="1:4" x14ac:dyDescent="0.4">
      <c r="A2132">
        <f t="shared" si="228"/>
        <v>86</v>
      </c>
      <c r="B2132" t="str">
        <f t="shared" si="230"/>
        <v>Uganda</v>
      </c>
      <c r="C2132">
        <f t="shared" si="229"/>
        <v>2005</v>
      </c>
      <c r="D2132" t="str">
        <f t="shared" si="231"/>
        <v/>
      </c>
    </row>
    <row r="2133" spans="1:4" x14ac:dyDescent="0.4">
      <c r="A2133">
        <f t="shared" si="228"/>
        <v>86</v>
      </c>
      <c r="B2133" t="str">
        <f t="shared" si="230"/>
        <v>Uganda</v>
      </c>
      <c r="C2133">
        <f t="shared" si="229"/>
        <v>2006</v>
      </c>
      <c r="D2133" t="str">
        <f t="shared" si="231"/>
        <v/>
      </c>
    </row>
    <row r="2134" spans="1:4" x14ac:dyDescent="0.4">
      <c r="A2134">
        <f t="shared" si="228"/>
        <v>86</v>
      </c>
      <c r="B2134" t="str">
        <f t="shared" si="230"/>
        <v>Uganda</v>
      </c>
      <c r="C2134">
        <f t="shared" si="229"/>
        <v>2007</v>
      </c>
      <c r="D2134" t="str">
        <f t="shared" si="231"/>
        <v/>
      </c>
    </row>
    <row r="2135" spans="1:4" x14ac:dyDescent="0.4">
      <c r="A2135">
        <f t="shared" si="228"/>
        <v>86</v>
      </c>
      <c r="B2135" t="str">
        <f t="shared" si="230"/>
        <v>Uganda</v>
      </c>
      <c r="C2135">
        <f t="shared" si="229"/>
        <v>2008</v>
      </c>
      <c r="D2135" t="str">
        <f t="shared" si="231"/>
        <v/>
      </c>
    </row>
    <row r="2136" spans="1:4" x14ac:dyDescent="0.4">
      <c r="A2136">
        <f t="shared" si="228"/>
        <v>86</v>
      </c>
      <c r="B2136" t="str">
        <f t="shared" si="230"/>
        <v>Uganda</v>
      </c>
      <c r="C2136">
        <f t="shared" si="229"/>
        <v>2009</v>
      </c>
      <c r="D2136" t="str">
        <f t="shared" si="231"/>
        <v/>
      </c>
    </row>
    <row r="2137" spans="1:4" x14ac:dyDescent="0.4">
      <c r="A2137">
        <f t="shared" si="228"/>
        <v>86</v>
      </c>
      <c r="B2137" t="str">
        <f t="shared" si="230"/>
        <v>Uganda</v>
      </c>
      <c r="C2137">
        <f t="shared" si="229"/>
        <v>2010</v>
      </c>
      <c r="D2137" t="str">
        <f t="shared" si="231"/>
        <v/>
      </c>
    </row>
    <row r="2138" spans="1:4" x14ac:dyDescent="0.4">
      <c r="A2138">
        <f t="shared" si="228"/>
        <v>86</v>
      </c>
      <c r="B2138" t="str">
        <f t="shared" si="230"/>
        <v>Uganda</v>
      </c>
      <c r="C2138">
        <f t="shared" si="229"/>
        <v>2011</v>
      </c>
      <c r="D2138">
        <f t="shared" si="231"/>
        <v>-6.1588069047584515E-3</v>
      </c>
    </row>
    <row r="2139" spans="1:4" x14ac:dyDescent="0.4">
      <c r="A2139">
        <f t="shared" si="228"/>
        <v>86</v>
      </c>
      <c r="B2139" t="str">
        <f t="shared" si="230"/>
        <v>Uganda</v>
      </c>
      <c r="C2139">
        <f t="shared" si="229"/>
        <v>2012</v>
      </c>
      <c r="D2139">
        <f t="shared" si="231"/>
        <v>0.16955130100505356</v>
      </c>
    </row>
    <row r="2140" spans="1:4" x14ac:dyDescent="0.4">
      <c r="A2140">
        <f t="shared" si="228"/>
        <v>86</v>
      </c>
      <c r="B2140" t="str">
        <f t="shared" si="230"/>
        <v>Uganda</v>
      </c>
      <c r="C2140">
        <f t="shared" si="229"/>
        <v>2013</v>
      </c>
      <c r="D2140">
        <f t="shared" si="231"/>
        <v>-0.17224698435962738</v>
      </c>
    </row>
    <row r="2141" spans="1:4" x14ac:dyDescent="0.4">
      <c r="A2141">
        <f t="shared" si="228"/>
        <v>86</v>
      </c>
      <c r="B2141" t="str">
        <f t="shared" si="230"/>
        <v>Uganda</v>
      </c>
      <c r="C2141">
        <f t="shared" si="229"/>
        <v>2014</v>
      </c>
      <c r="D2141">
        <f t="shared" si="231"/>
        <v>0.88827968080719932</v>
      </c>
    </row>
    <row r="2142" spans="1:4" x14ac:dyDescent="0.4">
      <c r="A2142">
        <f t="shared" si="228"/>
        <v>86</v>
      </c>
      <c r="B2142" t="str">
        <f t="shared" si="230"/>
        <v>Uganda</v>
      </c>
      <c r="C2142">
        <f t="shared" si="229"/>
        <v>2015</v>
      </c>
      <c r="D2142">
        <f t="shared" si="231"/>
        <v>0.11396639800360409</v>
      </c>
    </row>
    <row r="2143" spans="1:4" x14ac:dyDescent="0.4">
      <c r="A2143">
        <f t="shared" si="228"/>
        <v>86</v>
      </c>
      <c r="B2143" t="str">
        <f t="shared" si="230"/>
        <v>Uganda</v>
      </c>
      <c r="C2143">
        <f t="shared" si="229"/>
        <v>2016</v>
      </c>
      <c r="D2143">
        <f t="shared" si="231"/>
        <v>2.5122537931963729E-2</v>
      </c>
    </row>
    <row r="2144" spans="1:4" x14ac:dyDescent="0.4">
      <c r="A2144">
        <f t="shared" si="228"/>
        <v>86</v>
      </c>
      <c r="B2144" t="str">
        <f t="shared" si="230"/>
        <v>Uganda</v>
      </c>
      <c r="C2144">
        <f t="shared" si="229"/>
        <v>2017</v>
      </c>
      <c r="D2144">
        <f t="shared" si="231"/>
        <v>-0.20090042305235356</v>
      </c>
    </row>
    <row r="2145" spans="1:4" x14ac:dyDescent="0.4">
      <c r="A2145">
        <f t="shared" si="228"/>
        <v>86</v>
      </c>
      <c r="B2145" t="str">
        <f t="shared" si="230"/>
        <v>Uganda</v>
      </c>
      <c r="C2145">
        <f t="shared" si="229"/>
        <v>2018</v>
      </c>
      <c r="D2145">
        <f t="shared" si="231"/>
        <v>0.16019432797685562</v>
      </c>
    </row>
    <row r="2146" spans="1:4" x14ac:dyDescent="0.4">
      <c r="A2146">
        <f t="shared" si="228"/>
        <v>86</v>
      </c>
      <c r="B2146" t="str">
        <f t="shared" si="230"/>
        <v>Uganda</v>
      </c>
      <c r="C2146">
        <f t="shared" si="229"/>
        <v>2019</v>
      </c>
      <c r="D2146">
        <f t="shared" si="231"/>
        <v>6.9360827097612265E-2</v>
      </c>
    </row>
    <row r="2147" spans="1:4" x14ac:dyDescent="0.4">
      <c r="A2147">
        <f t="shared" si="228"/>
        <v>86</v>
      </c>
      <c r="B2147" t="str">
        <f t="shared" si="230"/>
        <v>Uganda</v>
      </c>
      <c r="C2147">
        <f t="shared" si="229"/>
        <v>2020</v>
      </c>
      <c r="D2147">
        <f t="shared" si="231"/>
        <v>-3.6579508746975242E-2</v>
      </c>
    </row>
    <row r="2148" spans="1:4" x14ac:dyDescent="0.4">
      <c r="A2148">
        <f t="shared" si="228"/>
        <v>86</v>
      </c>
      <c r="B2148" t="str">
        <f t="shared" si="230"/>
        <v>Uganda</v>
      </c>
      <c r="C2148">
        <f t="shared" si="229"/>
        <v>2021</v>
      </c>
      <c r="D2148">
        <f t="shared" si="231"/>
        <v>3.9389567930199876E-2</v>
      </c>
    </row>
    <row r="2149" spans="1:4" x14ac:dyDescent="0.4">
      <c r="A2149">
        <f t="shared" si="228"/>
        <v>86</v>
      </c>
      <c r="B2149" t="str">
        <f t="shared" si="230"/>
        <v>Uganda</v>
      </c>
      <c r="C2149">
        <f t="shared" si="229"/>
        <v>2022</v>
      </c>
      <c r="D2149">
        <f t="shared" si="231"/>
        <v>0.15618017971404474</v>
      </c>
    </row>
    <row r="2150" spans="1:4" x14ac:dyDescent="0.4">
      <c r="A2150">
        <f t="shared" si="228"/>
        <v>86</v>
      </c>
      <c r="B2150" t="str">
        <f t="shared" si="230"/>
        <v>Uganda</v>
      </c>
      <c r="C2150">
        <f t="shared" si="229"/>
        <v>2023</v>
      </c>
      <c r="D2150">
        <f t="shared" si="231"/>
        <v>1.112995475987355E-2</v>
      </c>
    </row>
    <row r="2151" spans="1:4" x14ac:dyDescent="0.4">
      <c r="A2151">
        <f t="shared" si="228"/>
        <v>86</v>
      </c>
      <c r="B2151" t="str">
        <f t="shared" si="230"/>
        <v>Uganda</v>
      </c>
      <c r="C2151">
        <f t="shared" si="229"/>
        <v>2024</v>
      </c>
      <c r="D2151">
        <f t="shared" si="231"/>
        <v>-1</v>
      </c>
    </row>
    <row r="2152" spans="1:4" x14ac:dyDescent="0.4">
      <c r="A2152">
        <f t="shared" si="228"/>
        <v>87</v>
      </c>
      <c r="B2152" t="str">
        <f t="shared" si="230"/>
        <v>Ukraine</v>
      </c>
      <c r="C2152">
        <f t="shared" si="229"/>
        <v>2000</v>
      </c>
      <c r="D2152">
        <f t="shared" si="231"/>
        <v>0</v>
      </c>
    </row>
    <row r="2153" spans="1:4" x14ac:dyDescent="0.4">
      <c r="A2153">
        <f t="shared" si="228"/>
        <v>87</v>
      </c>
      <c r="B2153" t="str">
        <f t="shared" si="230"/>
        <v>Ukraine</v>
      </c>
      <c r="C2153">
        <f t="shared" si="229"/>
        <v>2001</v>
      </c>
      <c r="D2153" t="str">
        <f t="shared" si="231"/>
        <v/>
      </c>
    </row>
    <row r="2154" spans="1:4" x14ac:dyDescent="0.4">
      <c r="A2154">
        <f t="shared" si="228"/>
        <v>87</v>
      </c>
      <c r="B2154" t="str">
        <f t="shared" si="230"/>
        <v>Ukraine</v>
      </c>
      <c r="C2154">
        <f t="shared" si="229"/>
        <v>2002</v>
      </c>
      <c r="D2154" t="str">
        <f t="shared" si="231"/>
        <v/>
      </c>
    </row>
    <row r="2155" spans="1:4" x14ac:dyDescent="0.4">
      <c r="A2155">
        <f t="shared" si="228"/>
        <v>87</v>
      </c>
      <c r="B2155" t="str">
        <f t="shared" si="230"/>
        <v>Ukraine</v>
      </c>
      <c r="C2155">
        <f t="shared" si="229"/>
        <v>2003</v>
      </c>
      <c r="D2155" t="str">
        <f t="shared" si="231"/>
        <v/>
      </c>
    </row>
    <row r="2156" spans="1:4" x14ac:dyDescent="0.4">
      <c r="A2156">
        <f t="shared" si="228"/>
        <v>87</v>
      </c>
      <c r="B2156" t="str">
        <f t="shared" si="230"/>
        <v>Ukraine</v>
      </c>
      <c r="C2156">
        <f t="shared" si="229"/>
        <v>2004</v>
      </c>
      <c r="D2156" t="str">
        <f t="shared" si="231"/>
        <v/>
      </c>
    </row>
    <row r="2157" spans="1:4" x14ac:dyDescent="0.4">
      <c r="A2157">
        <f t="shared" si="228"/>
        <v>87</v>
      </c>
      <c r="B2157" t="str">
        <f t="shared" si="230"/>
        <v>Ukraine</v>
      </c>
      <c r="C2157">
        <f t="shared" si="229"/>
        <v>2005</v>
      </c>
      <c r="D2157" t="str">
        <f t="shared" si="231"/>
        <v/>
      </c>
    </row>
    <row r="2158" spans="1:4" x14ac:dyDescent="0.4">
      <c r="A2158">
        <f t="shared" si="228"/>
        <v>87</v>
      </c>
      <c r="B2158" t="str">
        <f t="shared" si="230"/>
        <v>Ukraine</v>
      </c>
      <c r="C2158">
        <f t="shared" si="229"/>
        <v>2006</v>
      </c>
      <c r="D2158" t="str">
        <f t="shared" si="231"/>
        <v/>
      </c>
    </row>
    <row r="2159" spans="1:4" x14ac:dyDescent="0.4">
      <c r="A2159">
        <f t="shared" si="228"/>
        <v>87</v>
      </c>
      <c r="B2159" t="str">
        <f t="shared" si="230"/>
        <v>Ukraine</v>
      </c>
      <c r="C2159">
        <f t="shared" si="229"/>
        <v>2007</v>
      </c>
      <c r="D2159">
        <f t="shared" si="231"/>
        <v>0.997721390829998</v>
      </c>
    </row>
    <row r="2160" spans="1:4" x14ac:dyDescent="0.4">
      <c r="A2160">
        <f t="shared" si="228"/>
        <v>87</v>
      </c>
      <c r="B2160" t="str">
        <f t="shared" si="230"/>
        <v>Ukraine</v>
      </c>
      <c r="C2160">
        <f t="shared" si="229"/>
        <v>2008</v>
      </c>
      <c r="D2160">
        <f t="shared" si="231"/>
        <v>1.1666775918051897</v>
      </c>
    </row>
    <row r="2161" spans="1:4" x14ac:dyDescent="0.4">
      <c r="A2161">
        <f t="shared" si="228"/>
        <v>87</v>
      </c>
      <c r="B2161" t="str">
        <f t="shared" si="230"/>
        <v>Ukraine</v>
      </c>
      <c r="C2161">
        <f t="shared" si="229"/>
        <v>2009</v>
      </c>
      <c r="D2161">
        <f t="shared" si="231"/>
        <v>0.11816805665645846</v>
      </c>
    </row>
    <row r="2162" spans="1:4" x14ac:dyDescent="0.4">
      <c r="A2162">
        <f t="shared" ref="A2162:A2225" si="232">A2137+1</f>
        <v>87</v>
      </c>
      <c r="B2162" t="str">
        <f t="shared" si="230"/>
        <v>Ukraine</v>
      </c>
      <c r="C2162">
        <f t="shared" ref="C2162:C2225" si="233">C2137</f>
        <v>2010</v>
      </c>
      <c r="D2162">
        <f t="shared" si="231"/>
        <v>-0.17044864325156428</v>
      </c>
    </row>
    <row r="2163" spans="1:4" x14ac:dyDescent="0.4">
      <c r="A2163">
        <f t="shared" si="232"/>
        <v>87</v>
      </c>
      <c r="B2163" t="str">
        <f t="shared" si="230"/>
        <v>Ukraine</v>
      </c>
      <c r="C2163">
        <f t="shared" si="233"/>
        <v>2011</v>
      </c>
      <c r="D2163">
        <f t="shared" si="231"/>
        <v>-0.1403979526042114</v>
      </c>
    </row>
    <row r="2164" spans="1:4" x14ac:dyDescent="0.4">
      <c r="A2164">
        <f t="shared" si="232"/>
        <v>87</v>
      </c>
      <c r="B2164" t="str">
        <f t="shared" si="230"/>
        <v>Ukraine</v>
      </c>
      <c r="C2164">
        <f t="shared" si="233"/>
        <v>2012</v>
      </c>
      <c r="D2164">
        <f t="shared" si="231"/>
        <v>-0.17062320860326874</v>
      </c>
    </row>
    <row r="2165" spans="1:4" x14ac:dyDescent="0.4">
      <c r="A2165">
        <f t="shared" si="232"/>
        <v>87</v>
      </c>
      <c r="B2165" t="str">
        <f t="shared" si="230"/>
        <v>Ukraine</v>
      </c>
      <c r="C2165">
        <f t="shared" si="233"/>
        <v>2013</v>
      </c>
      <c r="D2165">
        <f t="shared" si="231"/>
        <v>-0.1194722266837559</v>
      </c>
    </row>
    <row r="2166" spans="1:4" x14ac:dyDescent="0.4">
      <c r="A2166">
        <f t="shared" si="232"/>
        <v>87</v>
      </c>
      <c r="B2166" t="str">
        <f t="shared" si="230"/>
        <v>Ukraine</v>
      </c>
      <c r="C2166">
        <f t="shared" si="233"/>
        <v>2014</v>
      </c>
      <c r="D2166">
        <f t="shared" si="231"/>
        <v>0.395675329704678</v>
      </c>
    </row>
    <row r="2167" spans="1:4" x14ac:dyDescent="0.4">
      <c r="A2167">
        <f t="shared" si="232"/>
        <v>87</v>
      </c>
      <c r="B2167" t="str">
        <f t="shared" si="230"/>
        <v>Ukraine</v>
      </c>
      <c r="C2167">
        <f t="shared" si="233"/>
        <v>2015</v>
      </c>
      <c r="D2167">
        <f t="shared" si="231"/>
        <v>-7.846370137772507E-2</v>
      </c>
    </row>
    <row r="2168" spans="1:4" x14ac:dyDescent="0.4">
      <c r="A2168">
        <f t="shared" si="232"/>
        <v>87</v>
      </c>
      <c r="B2168" t="str">
        <f t="shared" si="230"/>
        <v>Ukraine</v>
      </c>
      <c r="C2168">
        <f t="shared" si="233"/>
        <v>2016</v>
      </c>
      <c r="D2168">
        <f t="shared" si="231"/>
        <v>-0.11515386420743945</v>
      </c>
    </row>
    <row r="2169" spans="1:4" x14ac:dyDescent="0.4">
      <c r="A2169">
        <f t="shared" si="232"/>
        <v>87</v>
      </c>
      <c r="B2169" t="str">
        <f t="shared" si="230"/>
        <v>Ukraine</v>
      </c>
      <c r="C2169">
        <f t="shared" si="233"/>
        <v>2017</v>
      </c>
      <c r="D2169">
        <f t="shared" si="231"/>
        <v>-0.17560449736264161</v>
      </c>
    </row>
    <row r="2170" spans="1:4" x14ac:dyDescent="0.4">
      <c r="A2170">
        <f t="shared" si="232"/>
        <v>87</v>
      </c>
      <c r="B2170" t="str">
        <f t="shared" si="230"/>
        <v>Ukraine</v>
      </c>
      <c r="C2170">
        <f t="shared" si="233"/>
        <v>2018</v>
      </c>
      <c r="D2170">
        <f t="shared" si="231"/>
        <v>-7.8930824063938809E-2</v>
      </c>
    </row>
    <row r="2171" spans="1:4" x14ac:dyDescent="0.4">
      <c r="A2171">
        <f t="shared" si="232"/>
        <v>87</v>
      </c>
      <c r="B2171" t="str">
        <f t="shared" si="230"/>
        <v>Ukraine</v>
      </c>
      <c r="C2171">
        <f t="shared" si="233"/>
        <v>2019</v>
      </c>
      <c r="D2171">
        <f t="shared" si="231"/>
        <v>-0.26647569491212664</v>
      </c>
    </row>
    <row r="2172" spans="1:4" x14ac:dyDescent="0.4">
      <c r="A2172">
        <f t="shared" si="232"/>
        <v>87</v>
      </c>
      <c r="B2172" t="str">
        <f t="shared" si="230"/>
        <v>Ukraine</v>
      </c>
      <c r="C2172">
        <f t="shared" si="233"/>
        <v>2020</v>
      </c>
      <c r="D2172">
        <f t="shared" si="231"/>
        <v>-0.11306756801002349</v>
      </c>
    </row>
    <row r="2173" spans="1:4" x14ac:dyDescent="0.4">
      <c r="A2173">
        <f t="shared" si="232"/>
        <v>87</v>
      </c>
      <c r="B2173" t="str">
        <f t="shared" si="230"/>
        <v>Ukraine</v>
      </c>
      <c r="C2173">
        <f t="shared" si="233"/>
        <v>2021</v>
      </c>
      <c r="D2173">
        <f t="shared" si="231"/>
        <v>-1.257697953609227E-2</v>
      </c>
    </row>
    <row r="2174" spans="1:4" x14ac:dyDescent="0.4">
      <c r="A2174">
        <f t="shared" si="232"/>
        <v>87</v>
      </c>
      <c r="B2174" t="str">
        <f t="shared" si="230"/>
        <v>Ukraine</v>
      </c>
      <c r="C2174">
        <f t="shared" si="233"/>
        <v>2022</v>
      </c>
      <c r="D2174">
        <f t="shared" si="231"/>
        <v>4.478023181635904E-2</v>
      </c>
    </row>
    <row r="2175" spans="1:4" x14ac:dyDescent="0.4">
      <c r="A2175">
        <f t="shared" si="232"/>
        <v>87</v>
      </c>
      <c r="B2175" t="str">
        <f t="shared" si="230"/>
        <v>Ukraine</v>
      </c>
      <c r="C2175">
        <f t="shared" si="233"/>
        <v>2023</v>
      </c>
      <c r="D2175">
        <f t="shared" si="231"/>
        <v>0.20289821414197307</v>
      </c>
    </row>
    <row r="2176" spans="1:4" x14ac:dyDescent="0.4">
      <c r="A2176">
        <f t="shared" si="232"/>
        <v>87</v>
      </c>
      <c r="B2176" t="str">
        <f t="shared" si="230"/>
        <v>Ukraine</v>
      </c>
      <c r="C2176">
        <f t="shared" si="233"/>
        <v>2024</v>
      </c>
      <c r="D2176">
        <f t="shared" si="231"/>
        <v>-1</v>
      </c>
    </row>
    <row r="2177" spans="1:4" ht="40.5" x14ac:dyDescent="0.4">
      <c r="A2177">
        <f t="shared" si="232"/>
        <v>88</v>
      </c>
      <c r="B2177" t="str">
        <f t="shared" si="230"/>
        <v>United Arab Emirates</v>
      </c>
      <c r="C2177">
        <f t="shared" si="233"/>
        <v>2000</v>
      </c>
      <c r="D2177">
        <f t="shared" si="231"/>
        <v>0</v>
      </c>
    </row>
    <row r="2178" spans="1:4" ht="40.5" x14ac:dyDescent="0.4">
      <c r="A2178">
        <f t="shared" si="232"/>
        <v>88</v>
      </c>
      <c r="B2178" t="str">
        <f t="shared" si="230"/>
        <v>United Arab Emirates</v>
      </c>
      <c r="C2178">
        <f t="shared" si="233"/>
        <v>2001</v>
      </c>
      <c r="D2178" t="str">
        <f t="shared" si="231"/>
        <v/>
      </c>
    </row>
    <row r="2179" spans="1:4" ht="40.5" x14ac:dyDescent="0.4">
      <c r="A2179">
        <f t="shared" si="232"/>
        <v>88</v>
      </c>
      <c r="B2179" t="str">
        <f t="shared" ref="B2179:B2242" si="234">VLOOKUP(A2179,$H$3:$I$95,2,FALSE)</f>
        <v>United Arab Emirates</v>
      </c>
      <c r="C2179">
        <f t="shared" si="233"/>
        <v>2002</v>
      </c>
      <c r="D2179" t="str">
        <f t="shared" ref="D2179:D2242" si="235">VLOOKUP(C2179,$DI$3:$GX$27,MATCH(B2179,$DI$2:$GX$2,0),FALSE)</f>
        <v/>
      </c>
    </row>
    <row r="2180" spans="1:4" ht="40.5" x14ac:dyDescent="0.4">
      <c r="A2180">
        <f t="shared" si="232"/>
        <v>88</v>
      </c>
      <c r="B2180" t="str">
        <f t="shared" si="234"/>
        <v>United Arab Emirates</v>
      </c>
      <c r="C2180">
        <f t="shared" si="233"/>
        <v>2003</v>
      </c>
      <c r="D2180" t="str">
        <f t="shared" si="235"/>
        <v/>
      </c>
    </row>
    <row r="2181" spans="1:4" ht="40.5" x14ac:dyDescent="0.4">
      <c r="A2181">
        <f t="shared" si="232"/>
        <v>88</v>
      </c>
      <c r="B2181" t="str">
        <f t="shared" si="234"/>
        <v>United Arab Emirates</v>
      </c>
      <c r="C2181">
        <f t="shared" si="233"/>
        <v>2004</v>
      </c>
      <c r="D2181" t="str">
        <f t="shared" si="235"/>
        <v/>
      </c>
    </row>
    <row r="2182" spans="1:4" ht="40.5" x14ac:dyDescent="0.4">
      <c r="A2182">
        <f t="shared" si="232"/>
        <v>88</v>
      </c>
      <c r="B2182" t="str">
        <f t="shared" si="234"/>
        <v>United Arab Emirates</v>
      </c>
      <c r="C2182">
        <f t="shared" si="233"/>
        <v>2005</v>
      </c>
      <c r="D2182" t="str">
        <f t="shared" si="235"/>
        <v/>
      </c>
    </row>
    <row r="2183" spans="1:4" ht="40.5" x14ac:dyDescent="0.4">
      <c r="A2183">
        <f t="shared" si="232"/>
        <v>88</v>
      </c>
      <c r="B2183" t="str">
        <f t="shared" si="234"/>
        <v>United Arab Emirates</v>
      </c>
      <c r="C2183">
        <f t="shared" si="233"/>
        <v>2006</v>
      </c>
      <c r="D2183" t="str">
        <f t="shared" si="235"/>
        <v/>
      </c>
    </row>
    <row r="2184" spans="1:4" ht="40.5" x14ac:dyDescent="0.4">
      <c r="A2184">
        <f t="shared" si="232"/>
        <v>88</v>
      </c>
      <c r="B2184" t="str">
        <f t="shared" si="234"/>
        <v>United Arab Emirates</v>
      </c>
      <c r="C2184">
        <f t="shared" si="233"/>
        <v>2007</v>
      </c>
      <c r="D2184" t="str">
        <f t="shared" si="235"/>
        <v/>
      </c>
    </row>
    <row r="2185" spans="1:4" ht="40.5" x14ac:dyDescent="0.4">
      <c r="A2185">
        <f t="shared" si="232"/>
        <v>88</v>
      </c>
      <c r="B2185" t="str">
        <f t="shared" si="234"/>
        <v>United Arab Emirates</v>
      </c>
      <c r="C2185">
        <f t="shared" si="233"/>
        <v>2008</v>
      </c>
      <c r="D2185" t="str">
        <f t="shared" si="235"/>
        <v/>
      </c>
    </row>
    <row r="2186" spans="1:4" ht="40.5" x14ac:dyDescent="0.4">
      <c r="A2186">
        <f t="shared" si="232"/>
        <v>88</v>
      </c>
      <c r="B2186" t="str">
        <f t="shared" si="234"/>
        <v>United Arab Emirates</v>
      </c>
      <c r="C2186">
        <f t="shared" si="233"/>
        <v>2009</v>
      </c>
      <c r="D2186" t="str">
        <f t="shared" si="235"/>
        <v/>
      </c>
    </row>
    <row r="2187" spans="1:4" ht="40.5" x14ac:dyDescent="0.4">
      <c r="A2187">
        <f t="shared" si="232"/>
        <v>88</v>
      </c>
      <c r="B2187" t="str">
        <f t="shared" si="234"/>
        <v>United Arab Emirates</v>
      </c>
      <c r="C2187">
        <f t="shared" si="233"/>
        <v>2010</v>
      </c>
      <c r="D2187" t="str">
        <f t="shared" si="235"/>
        <v/>
      </c>
    </row>
    <row r="2188" spans="1:4" ht="40.5" x14ac:dyDescent="0.4">
      <c r="A2188">
        <f t="shared" si="232"/>
        <v>88</v>
      </c>
      <c r="B2188" t="str">
        <f t="shared" si="234"/>
        <v>United Arab Emirates</v>
      </c>
      <c r="C2188">
        <f t="shared" si="233"/>
        <v>2011</v>
      </c>
      <c r="D2188" t="str">
        <f t="shared" si="235"/>
        <v/>
      </c>
    </row>
    <row r="2189" spans="1:4" ht="40.5" x14ac:dyDescent="0.4">
      <c r="A2189">
        <f t="shared" si="232"/>
        <v>88</v>
      </c>
      <c r="B2189" t="str">
        <f t="shared" si="234"/>
        <v>United Arab Emirates</v>
      </c>
      <c r="C2189">
        <f t="shared" si="233"/>
        <v>2012</v>
      </c>
      <c r="D2189" t="str">
        <f t="shared" si="235"/>
        <v/>
      </c>
    </row>
    <row r="2190" spans="1:4" ht="40.5" x14ac:dyDescent="0.4">
      <c r="A2190">
        <f t="shared" si="232"/>
        <v>88</v>
      </c>
      <c r="B2190" t="str">
        <f t="shared" si="234"/>
        <v>United Arab Emirates</v>
      </c>
      <c r="C2190">
        <f t="shared" si="233"/>
        <v>2013</v>
      </c>
      <c r="D2190" t="str">
        <f t="shared" si="235"/>
        <v/>
      </c>
    </row>
    <row r="2191" spans="1:4" ht="40.5" x14ac:dyDescent="0.4">
      <c r="A2191">
        <f t="shared" si="232"/>
        <v>88</v>
      </c>
      <c r="B2191" t="str">
        <f t="shared" si="234"/>
        <v>United Arab Emirates</v>
      </c>
      <c r="C2191">
        <f t="shared" si="233"/>
        <v>2014</v>
      </c>
      <c r="D2191">
        <f t="shared" si="235"/>
        <v>-0.14255070202808118</v>
      </c>
    </row>
    <row r="2192" spans="1:4" ht="40.5" x14ac:dyDescent="0.4">
      <c r="A2192">
        <f t="shared" si="232"/>
        <v>88</v>
      </c>
      <c r="B2192" t="str">
        <f t="shared" si="234"/>
        <v>United Arab Emirates</v>
      </c>
      <c r="C2192">
        <f t="shared" si="233"/>
        <v>2015</v>
      </c>
      <c r="D2192">
        <f t="shared" si="235"/>
        <v>5.6856947919035061E-3</v>
      </c>
    </row>
    <row r="2193" spans="1:4" ht="40.5" x14ac:dyDescent="0.4">
      <c r="A2193">
        <f t="shared" si="232"/>
        <v>88</v>
      </c>
      <c r="B2193" t="str">
        <f t="shared" si="234"/>
        <v>United Arab Emirates</v>
      </c>
      <c r="C2193">
        <f t="shared" si="233"/>
        <v>2016</v>
      </c>
      <c r="D2193">
        <f t="shared" si="235"/>
        <v>7.2882341539058038E-2</v>
      </c>
    </row>
    <row r="2194" spans="1:4" ht="40.5" x14ac:dyDescent="0.4">
      <c r="A2194">
        <f t="shared" si="232"/>
        <v>88</v>
      </c>
      <c r="B2194" t="str">
        <f t="shared" si="234"/>
        <v>United Arab Emirates</v>
      </c>
      <c r="C2194">
        <f t="shared" si="233"/>
        <v>2017</v>
      </c>
      <c r="D2194">
        <f t="shared" si="235"/>
        <v>-0.25593696677707523</v>
      </c>
    </row>
    <row r="2195" spans="1:4" ht="40.5" x14ac:dyDescent="0.4">
      <c r="A2195">
        <f t="shared" si="232"/>
        <v>88</v>
      </c>
      <c r="B2195" t="str">
        <f t="shared" si="234"/>
        <v>United Arab Emirates</v>
      </c>
      <c r="C2195">
        <f t="shared" si="233"/>
        <v>2018</v>
      </c>
      <c r="D2195">
        <f t="shared" si="235"/>
        <v>1.989720899488745E-2</v>
      </c>
    </row>
    <row r="2196" spans="1:4" ht="40.5" x14ac:dyDescent="0.4">
      <c r="A2196">
        <f t="shared" si="232"/>
        <v>88</v>
      </c>
      <c r="B2196" t="str">
        <f t="shared" si="234"/>
        <v>United Arab Emirates</v>
      </c>
      <c r="C2196">
        <f t="shared" si="233"/>
        <v>2019</v>
      </c>
      <c r="D2196">
        <f t="shared" si="235"/>
        <v>-6.4068989233658669E-2</v>
      </c>
    </row>
    <row r="2197" spans="1:4" ht="40.5" x14ac:dyDescent="0.4">
      <c r="A2197">
        <f t="shared" si="232"/>
        <v>88</v>
      </c>
      <c r="B2197" t="str">
        <f t="shared" si="234"/>
        <v>United Arab Emirates</v>
      </c>
      <c r="C2197">
        <f t="shared" si="233"/>
        <v>2020</v>
      </c>
      <c r="D2197">
        <f t="shared" si="235"/>
        <v>0.19586783867047286</v>
      </c>
    </row>
    <row r="2198" spans="1:4" ht="40.5" x14ac:dyDescent="0.4">
      <c r="A2198">
        <f t="shared" si="232"/>
        <v>88</v>
      </c>
      <c r="B2198" t="str">
        <f t="shared" si="234"/>
        <v>United Arab Emirates</v>
      </c>
      <c r="C2198">
        <f t="shared" si="233"/>
        <v>2021</v>
      </c>
      <c r="D2198">
        <f t="shared" si="235"/>
        <v>4.6725437829405969E-2</v>
      </c>
    </row>
    <row r="2199" spans="1:4" ht="40.5" x14ac:dyDescent="0.4">
      <c r="A2199">
        <f t="shared" si="232"/>
        <v>88</v>
      </c>
      <c r="B2199" t="str">
        <f t="shared" si="234"/>
        <v>United Arab Emirates</v>
      </c>
      <c r="C2199">
        <f t="shared" si="233"/>
        <v>2022</v>
      </c>
      <c r="D2199">
        <f t="shared" si="235"/>
        <v>6.9255025963014694E-2</v>
      </c>
    </row>
    <row r="2200" spans="1:4" ht="40.5" x14ac:dyDescent="0.4">
      <c r="A2200">
        <f t="shared" si="232"/>
        <v>88</v>
      </c>
      <c r="B2200" t="str">
        <f t="shared" si="234"/>
        <v>United Arab Emirates</v>
      </c>
      <c r="C2200">
        <f t="shared" si="233"/>
        <v>2023</v>
      </c>
      <c r="D2200">
        <f t="shared" si="235"/>
        <v>0.11534797830741428</v>
      </c>
    </row>
    <row r="2201" spans="1:4" ht="40.5" x14ac:dyDescent="0.4">
      <c r="A2201">
        <f t="shared" si="232"/>
        <v>88</v>
      </c>
      <c r="B2201" t="str">
        <f t="shared" si="234"/>
        <v>United Arab Emirates</v>
      </c>
      <c r="C2201">
        <f t="shared" si="233"/>
        <v>2024</v>
      </c>
      <c r="D2201">
        <f t="shared" si="235"/>
        <v>-1</v>
      </c>
    </row>
    <row r="2202" spans="1:4" ht="27" x14ac:dyDescent="0.4">
      <c r="A2202">
        <f t="shared" si="232"/>
        <v>89</v>
      </c>
      <c r="B2202" t="str">
        <f t="shared" si="234"/>
        <v>United Kingdom</v>
      </c>
      <c r="C2202">
        <f t="shared" si="233"/>
        <v>2000</v>
      </c>
      <c r="D2202">
        <f t="shared" si="235"/>
        <v>0</v>
      </c>
    </row>
    <row r="2203" spans="1:4" ht="27" x14ac:dyDescent="0.4">
      <c r="A2203">
        <f t="shared" si="232"/>
        <v>89</v>
      </c>
      <c r="B2203" t="str">
        <f t="shared" si="234"/>
        <v>United Kingdom</v>
      </c>
      <c r="C2203">
        <f t="shared" si="233"/>
        <v>2001</v>
      </c>
      <c r="D2203" t="str">
        <f t="shared" si="235"/>
        <v/>
      </c>
    </row>
    <row r="2204" spans="1:4" ht="27" x14ac:dyDescent="0.4">
      <c r="A2204">
        <f t="shared" si="232"/>
        <v>89</v>
      </c>
      <c r="B2204" t="str">
        <f t="shared" si="234"/>
        <v>United Kingdom</v>
      </c>
      <c r="C2204">
        <f t="shared" si="233"/>
        <v>2002</v>
      </c>
      <c r="D2204" t="str">
        <f t="shared" si="235"/>
        <v/>
      </c>
    </row>
    <row r="2205" spans="1:4" ht="27" x14ac:dyDescent="0.4">
      <c r="A2205">
        <f t="shared" si="232"/>
        <v>89</v>
      </c>
      <c r="B2205" t="str">
        <f t="shared" si="234"/>
        <v>United Kingdom</v>
      </c>
      <c r="C2205">
        <f t="shared" si="233"/>
        <v>2003</v>
      </c>
      <c r="D2205" t="str">
        <f t="shared" si="235"/>
        <v/>
      </c>
    </row>
    <row r="2206" spans="1:4" ht="27" x14ac:dyDescent="0.4">
      <c r="A2206">
        <f t="shared" si="232"/>
        <v>89</v>
      </c>
      <c r="B2206" t="str">
        <f t="shared" si="234"/>
        <v>United Kingdom</v>
      </c>
      <c r="C2206">
        <f t="shared" si="233"/>
        <v>2004</v>
      </c>
      <c r="D2206" t="str">
        <f t="shared" si="235"/>
        <v/>
      </c>
    </row>
    <row r="2207" spans="1:4" ht="27" x14ac:dyDescent="0.4">
      <c r="A2207">
        <f t="shared" si="232"/>
        <v>89</v>
      </c>
      <c r="B2207" t="str">
        <f t="shared" si="234"/>
        <v>United Kingdom</v>
      </c>
      <c r="C2207">
        <f t="shared" si="233"/>
        <v>2005</v>
      </c>
      <c r="D2207" t="str">
        <f t="shared" si="235"/>
        <v/>
      </c>
    </row>
    <row r="2208" spans="1:4" ht="27" x14ac:dyDescent="0.4">
      <c r="A2208">
        <f t="shared" si="232"/>
        <v>89</v>
      </c>
      <c r="B2208" t="str">
        <f t="shared" si="234"/>
        <v>United Kingdom</v>
      </c>
      <c r="C2208">
        <f t="shared" si="233"/>
        <v>2006</v>
      </c>
      <c r="D2208">
        <f t="shared" si="235"/>
        <v>-1</v>
      </c>
    </row>
    <row r="2209" spans="1:4" ht="27" x14ac:dyDescent="0.4">
      <c r="A2209">
        <f t="shared" si="232"/>
        <v>89</v>
      </c>
      <c r="B2209" t="str">
        <f t="shared" si="234"/>
        <v>United Kingdom</v>
      </c>
      <c r="C2209">
        <f t="shared" si="233"/>
        <v>2007</v>
      </c>
      <c r="D2209" t="str">
        <f t="shared" si="235"/>
        <v/>
      </c>
    </row>
    <row r="2210" spans="1:4" ht="27" x14ac:dyDescent="0.4">
      <c r="A2210">
        <f t="shared" si="232"/>
        <v>89</v>
      </c>
      <c r="B2210" t="str">
        <f t="shared" si="234"/>
        <v>United Kingdom</v>
      </c>
      <c r="C2210">
        <f t="shared" si="233"/>
        <v>2008</v>
      </c>
      <c r="D2210" t="str">
        <f t="shared" si="235"/>
        <v/>
      </c>
    </row>
    <row r="2211" spans="1:4" ht="27" x14ac:dyDescent="0.4">
      <c r="A2211">
        <f t="shared" si="232"/>
        <v>89</v>
      </c>
      <c r="B2211" t="str">
        <f t="shared" si="234"/>
        <v>United Kingdom</v>
      </c>
      <c r="C2211">
        <f t="shared" si="233"/>
        <v>2009</v>
      </c>
      <c r="D2211">
        <f t="shared" si="235"/>
        <v>0.16947726831757537</v>
      </c>
    </row>
    <row r="2212" spans="1:4" ht="27" x14ac:dyDescent="0.4">
      <c r="A2212">
        <f t="shared" si="232"/>
        <v>89</v>
      </c>
      <c r="B2212" t="str">
        <f t="shared" si="234"/>
        <v>United Kingdom</v>
      </c>
      <c r="C2212">
        <f t="shared" si="233"/>
        <v>2010</v>
      </c>
      <c r="D2212">
        <f t="shared" si="235"/>
        <v>0.14610678524675635</v>
      </c>
    </row>
    <row r="2213" spans="1:4" ht="27" x14ac:dyDescent="0.4">
      <c r="A2213">
        <f t="shared" si="232"/>
        <v>89</v>
      </c>
      <c r="B2213" t="str">
        <f t="shared" si="234"/>
        <v>United Kingdom</v>
      </c>
      <c r="C2213">
        <f t="shared" si="233"/>
        <v>2011</v>
      </c>
      <c r="D2213">
        <f t="shared" si="235"/>
        <v>9.5061871640009787E-3</v>
      </c>
    </row>
    <row r="2214" spans="1:4" ht="27" x14ac:dyDescent="0.4">
      <c r="A2214">
        <f t="shared" si="232"/>
        <v>89</v>
      </c>
      <c r="B2214" t="str">
        <f t="shared" si="234"/>
        <v>United Kingdom</v>
      </c>
      <c r="C2214">
        <f t="shared" si="233"/>
        <v>2012</v>
      </c>
      <c r="D2214">
        <f t="shared" si="235"/>
        <v>1.7461168836668151E-2</v>
      </c>
    </row>
    <row r="2215" spans="1:4" ht="27" x14ac:dyDescent="0.4">
      <c r="A2215">
        <f t="shared" si="232"/>
        <v>89</v>
      </c>
      <c r="B2215" t="str">
        <f t="shared" si="234"/>
        <v>United Kingdom</v>
      </c>
      <c r="C2215">
        <f t="shared" si="233"/>
        <v>2013</v>
      </c>
      <c r="D2215">
        <f t="shared" si="235"/>
        <v>1.9759665549254457E-2</v>
      </c>
    </row>
    <row r="2216" spans="1:4" ht="27" x14ac:dyDescent="0.4">
      <c r="A2216">
        <f t="shared" si="232"/>
        <v>89</v>
      </c>
      <c r="B2216" t="str">
        <f t="shared" si="234"/>
        <v>United Kingdom</v>
      </c>
      <c r="C2216">
        <f t="shared" si="233"/>
        <v>2014</v>
      </c>
      <c r="D2216">
        <f t="shared" si="235"/>
        <v>2.3995304717243204E-2</v>
      </c>
    </row>
    <row r="2217" spans="1:4" ht="27" x14ac:dyDescent="0.4">
      <c r="A2217">
        <f t="shared" si="232"/>
        <v>89</v>
      </c>
      <c r="B2217" t="str">
        <f t="shared" si="234"/>
        <v>United Kingdom</v>
      </c>
      <c r="C2217">
        <f t="shared" si="233"/>
        <v>2015</v>
      </c>
      <c r="D2217">
        <f t="shared" si="235"/>
        <v>3.1020713372024611E-2</v>
      </c>
    </row>
    <row r="2218" spans="1:4" ht="27" x14ac:dyDescent="0.4">
      <c r="A2218">
        <f t="shared" si="232"/>
        <v>89</v>
      </c>
      <c r="B2218" t="str">
        <f t="shared" si="234"/>
        <v>United Kingdom</v>
      </c>
      <c r="C2218">
        <f t="shared" si="233"/>
        <v>2016</v>
      </c>
      <c r="D2218">
        <f t="shared" si="235"/>
        <v>1.309992986667305</v>
      </c>
    </row>
    <row r="2219" spans="1:4" ht="27" x14ac:dyDescent="0.4">
      <c r="A2219">
        <f t="shared" si="232"/>
        <v>89</v>
      </c>
      <c r="B2219" t="str">
        <f t="shared" si="234"/>
        <v>United Kingdom</v>
      </c>
      <c r="C2219">
        <f t="shared" si="233"/>
        <v>2017</v>
      </c>
      <c r="D2219">
        <f t="shared" si="235"/>
        <v>3.0995150234360169E-2</v>
      </c>
    </row>
    <row r="2220" spans="1:4" ht="27" x14ac:dyDescent="0.4">
      <c r="A2220">
        <f t="shared" si="232"/>
        <v>89</v>
      </c>
      <c r="B2220" t="str">
        <f t="shared" si="234"/>
        <v>United Kingdom</v>
      </c>
      <c r="C2220">
        <f t="shared" si="233"/>
        <v>2018</v>
      </c>
      <c r="D2220">
        <f t="shared" si="235"/>
        <v>6.2317702013136467E-2</v>
      </c>
    </row>
    <row r="2221" spans="1:4" ht="27" x14ac:dyDescent="0.4">
      <c r="A2221">
        <f t="shared" si="232"/>
        <v>89</v>
      </c>
      <c r="B2221" t="str">
        <f t="shared" si="234"/>
        <v>United Kingdom</v>
      </c>
      <c r="C2221">
        <f t="shared" si="233"/>
        <v>2019</v>
      </c>
      <c r="D2221">
        <f t="shared" si="235"/>
        <v>3.9605250040722906E-2</v>
      </c>
    </row>
    <row r="2222" spans="1:4" ht="27" x14ac:dyDescent="0.4">
      <c r="A2222">
        <f t="shared" si="232"/>
        <v>89</v>
      </c>
      <c r="B2222" t="str">
        <f t="shared" si="234"/>
        <v>United Kingdom</v>
      </c>
      <c r="C2222">
        <f t="shared" si="233"/>
        <v>2020</v>
      </c>
      <c r="D2222">
        <f t="shared" si="235"/>
        <v>3.2566497064200561E-2</v>
      </c>
    </row>
    <row r="2223" spans="1:4" ht="27" x14ac:dyDescent="0.4">
      <c r="A2223">
        <f t="shared" si="232"/>
        <v>89</v>
      </c>
      <c r="B2223" t="str">
        <f t="shared" si="234"/>
        <v>United Kingdom</v>
      </c>
      <c r="C2223">
        <f t="shared" si="233"/>
        <v>2021</v>
      </c>
      <c r="D2223">
        <f t="shared" si="235"/>
        <v>4.3215134523196808E-2</v>
      </c>
    </row>
    <row r="2224" spans="1:4" ht="27" x14ac:dyDescent="0.4">
      <c r="A2224">
        <f t="shared" si="232"/>
        <v>89</v>
      </c>
      <c r="B2224" t="str">
        <f t="shared" si="234"/>
        <v>United Kingdom</v>
      </c>
      <c r="C2224">
        <f t="shared" si="233"/>
        <v>2022</v>
      </c>
      <c r="D2224">
        <f t="shared" si="235"/>
        <v>3.8426369147009476E-2</v>
      </c>
    </row>
    <row r="2225" spans="1:4" ht="27" x14ac:dyDescent="0.4">
      <c r="A2225">
        <f t="shared" si="232"/>
        <v>89</v>
      </c>
      <c r="B2225" t="str">
        <f t="shared" si="234"/>
        <v>United Kingdom</v>
      </c>
      <c r="C2225">
        <f t="shared" si="233"/>
        <v>2023</v>
      </c>
      <c r="D2225">
        <f t="shared" si="235"/>
        <v>5.3673181825231175E-4</v>
      </c>
    </row>
    <row r="2226" spans="1:4" ht="27" x14ac:dyDescent="0.4">
      <c r="A2226">
        <f t="shared" ref="A2226:A2237" si="236">A2201+1</f>
        <v>89</v>
      </c>
      <c r="B2226" t="str">
        <f t="shared" si="234"/>
        <v>United Kingdom</v>
      </c>
      <c r="C2226">
        <f t="shared" ref="C2226:C2237" si="237">C2201</f>
        <v>2024</v>
      </c>
      <c r="D2226">
        <f t="shared" si="235"/>
        <v>-1</v>
      </c>
    </row>
    <row r="2227" spans="1:4" x14ac:dyDescent="0.4">
      <c r="A2227">
        <f t="shared" si="236"/>
        <v>90</v>
      </c>
      <c r="B2227" t="str">
        <f t="shared" si="234"/>
        <v>Uruguay</v>
      </c>
      <c r="C2227">
        <f t="shared" si="237"/>
        <v>2000</v>
      </c>
      <c r="D2227">
        <f t="shared" si="235"/>
        <v>0</v>
      </c>
    </row>
    <row r="2228" spans="1:4" x14ac:dyDescent="0.4">
      <c r="A2228">
        <f t="shared" si="236"/>
        <v>90</v>
      </c>
      <c r="B2228" t="str">
        <f t="shared" si="234"/>
        <v>Uruguay</v>
      </c>
      <c r="C2228">
        <f t="shared" si="237"/>
        <v>2001</v>
      </c>
      <c r="D2228" t="str">
        <f t="shared" si="235"/>
        <v/>
      </c>
    </row>
    <row r="2229" spans="1:4" x14ac:dyDescent="0.4">
      <c r="A2229">
        <f t="shared" si="236"/>
        <v>90</v>
      </c>
      <c r="B2229" t="str">
        <f t="shared" si="234"/>
        <v>Uruguay</v>
      </c>
      <c r="C2229">
        <f t="shared" si="237"/>
        <v>2002</v>
      </c>
      <c r="D2229" t="str">
        <f t="shared" si="235"/>
        <v/>
      </c>
    </row>
    <row r="2230" spans="1:4" x14ac:dyDescent="0.4">
      <c r="A2230">
        <f t="shared" si="236"/>
        <v>90</v>
      </c>
      <c r="B2230" t="str">
        <f t="shared" si="234"/>
        <v>Uruguay</v>
      </c>
      <c r="C2230">
        <f t="shared" si="237"/>
        <v>2003</v>
      </c>
      <c r="D2230" t="str">
        <f t="shared" si="235"/>
        <v/>
      </c>
    </row>
    <row r="2231" spans="1:4" x14ac:dyDescent="0.4">
      <c r="A2231">
        <f t="shared" si="236"/>
        <v>90</v>
      </c>
      <c r="B2231" t="str">
        <f t="shared" si="234"/>
        <v>Uruguay</v>
      </c>
      <c r="C2231">
        <f t="shared" si="237"/>
        <v>2004</v>
      </c>
      <c r="D2231" t="str">
        <f t="shared" si="235"/>
        <v/>
      </c>
    </row>
    <row r="2232" spans="1:4" x14ac:dyDescent="0.4">
      <c r="A2232">
        <f t="shared" si="236"/>
        <v>90</v>
      </c>
      <c r="B2232" t="str">
        <f t="shared" si="234"/>
        <v>Uruguay</v>
      </c>
      <c r="C2232">
        <f t="shared" si="237"/>
        <v>2005</v>
      </c>
      <c r="D2232" t="str">
        <f t="shared" si="235"/>
        <v/>
      </c>
    </row>
    <row r="2233" spans="1:4" x14ac:dyDescent="0.4">
      <c r="A2233">
        <f t="shared" si="236"/>
        <v>90</v>
      </c>
      <c r="B2233" t="str">
        <f t="shared" si="234"/>
        <v>Uruguay</v>
      </c>
      <c r="C2233">
        <f t="shared" si="237"/>
        <v>2006</v>
      </c>
      <c r="D2233" t="str">
        <f t="shared" si="235"/>
        <v/>
      </c>
    </row>
    <row r="2234" spans="1:4" x14ac:dyDescent="0.4">
      <c r="A2234">
        <f t="shared" si="236"/>
        <v>90</v>
      </c>
      <c r="B2234" t="str">
        <f t="shared" si="234"/>
        <v>Uruguay</v>
      </c>
      <c r="C2234">
        <f t="shared" si="237"/>
        <v>2007</v>
      </c>
      <c r="D2234" t="str">
        <f t="shared" si="235"/>
        <v/>
      </c>
    </row>
    <row r="2235" spans="1:4" x14ac:dyDescent="0.4">
      <c r="A2235">
        <f t="shared" si="236"/>
        <v>90</v>
      </c>
      <c r="B2235" t="str">
        <f t="shared" si="234"/>
        <v>Uruguay</v>
      </c>
      <c r="C2235">
        <f t="shared" si="237"/>
        <v>2008</v>
      </c>
      <c r="D2235" t="str">
        <f t="shared" si="235"/>
        <v/>
      </c>
    </row>
    <row r="2236" spans="1:4" x14ac:dyDescent="0.4">
      <c r="A2236">
        <f t="shared" si="236"/>
        <v>90</v>
      </c>
      <c r="B2236" t="str">
        <f t="shared" si="234"/>
        <v>Uruguay</v>
      </c>
      <c r="C2236">
        <f t="shared" si="237"/>
        <v>2009</v>
      </c>
      <c r="D2236" t="str">
        <f t="shared" si="235"/>
        <v/>
      </c>
    </row>
    <row r="2237" spans="1:4" x14ac:dyDescent="0.4">
      <c r="A2237">
        <f t="shared" si="236"/>
        <v>90</v>
      </c>
      <c r="B2237" t="str">
        <f t="shared" si="234"/>
        <v>Uruguay</v>
      </c>
      <c r="C2237">
        <f t="shared" si="237"/>
        <v>2010</v>
      </c>
      <c r="D2237" t="str">
        <f t="shared" si="235"/>
        <v/>
      </c>
    </row>
    <row r="2238" spans="1:4" x14ac:dyDescent="0.4">
      <c r="A2238">
        <f>A2213+1</f>
        <v>90</v>
      </c>
      <c r="B2238" t="str">
        <f t="shared" si="234"/>
        <v>Uruguay</v>
      </c>
      <c r="C2238">
        <f>C2213</f>
        <v>2011</v>
      </c>
      <c r="D2238" t="str">
        <f t="shared" si="235"/>
        <v/>
      </c>
    </row>
    <row r="2239" spans="1:4" x14ac:dyDescent="0.4">
      <c r="A2239">
        <f t="shared" ref="A2239:A2302" si="238">A2214+1</f>
        <v>90</v>
      </c>
      <c r="B2239" t="str">
        <f t="shared" si="234"/>
        <v>Uruguay</v>
      </c>
      <c r="C2239">
        <f t="shared" ref="C2239:C2302" si="239">C2214</f>
        <v>2012</v>
      </c>
      <c r="D2239" t="str">
        <f t="shared" si="235"/>
        <v/>
      </c>
    </row>
    <row r="2240" spans="1:4" x14ac:dyDescent="0.4">
      <c r="A2240">
        <f t="shared" si="238"/>
        <v>90</v>
      </c>
      <c r="B2240" t="str">
        <f t="shared" si="234"/>
        <v>Uruguay</v>
      </c>
      <c r="C2240">
        <f t="shared" si="239"/>
        <v>2013</v>
      </c>
      <c r="D2240" t="str">
        <f t="shared" si="235"/>
        <v/>
      </c>
    </row>
    <row r="2241" spans="1:4" x14ac:dyDescent="0.4">
      <c r="A2241">
        <f t="shared" si="238"/>
        <v>90</v>
      </c>
      <c r="B2241" t="str">
        <f t="shared" si="234"/>
        <v>Uruguay</v>
      </c>
      <c r="C2241">
        <f t="shared" si="239"/>
        <v>2014</v>
      </c>
      <c r="D2241" t="str">
        <f t="shared" si="235"/>
        <v/>
      </c>
    </row>
    <row r="2242" spans="1:4" x14ac:dyDescent="0.4">
      <c r="A2242">
        <f t="shared" si="238"/>
        <v>90</v>
      </c>
      <c r="B2242" t="str">
        <f t="shared" si="234"/>
        <v>Uruguay</v>
      </c>
      <c r="C2242">
        <f t="shared" si="239"/>
        <v>2015</v>
      </c>
      <c r="D2242" t="str">
        <f t="shared" si="235"/>
        <v/>
      </c>
    </row>
    <row r="2243" spans="1:4" x14ac:dyDescent="0.4">
      <c r="A2243">
        <f t="shared" si="238"/>
        <v>90</v>
      </c>
      <c r="B2243" t="str">
        <f t="shared" ref="B2243:B2306" si="240">VLOOKUP(A2243,$H$3:$I$95,2,FALSE)</f>
        <v>Uruguay</v>
      </c>
      <c r="C2243">
        <f t="shared" si="239"/>
        <v>2016</v>
      </c>
      <c r="D2243" t="str">
        <f t="shared" ref="D2243:D2306" si="241">VLOOKUP(C2243,$DI$3:$GX$27,MATCH(B2243,$DI$2:$GX$2,0),FALSE)</f>
        <v/>
      </c>
    </row>
    <row r="2244" spans="1:4" x14ac:dyDescent="0.4">
      <c r="A2244">
        <f t="shared" si="238"/>
        <v>90</v>
      </c>
      <c r="B2244" t="str">
        <f t="shared" si="240"/>
        <v>Uruguay</v>
      </c>
      <c r="C2244">
        <f t="shared" si="239"/>
        <v>2017</v>
      </c>
      <c r="D2244" t="str">
        <f t="shared" si="241"/>
        <v/>
      </c>
    </row>
    <row r="2245" spans="1:4" x14ac:dyDescent="0.4">
      <c r="A2245">
        <f t="shared" si="238"/>
        <v>90</v>
      </c>
      <c r="B2245" t="str">
        <f t="shared" si="240"/>
        <v>Uruguay</v>
      </c>
      <c r="C2245">
        <f t="shared" si="239"/>
        <v>2018</v>
      </c>
      <c r="D2245" t="str">
        <f t="shared" si="241"/>
        <v/>
      </c>
    </row>
    <row r="2246" spans="1:4" x14ac:dyDescent="0.4">
      <c r="A2246">
        <f t="shared" si="238"/>
        <v>90</v>
      </c>
      <c r="B2246" t="str">
        <f t="shared" si="240"/>
        <v>Uruguay</v>
      </c>
      <c r="C2246">
        <f t="shared" si="239"/>
        <v>2019</v>
      </c>
      <c r="D2246" t="str">
        <f t="shared" si="241"/>
        <v/>
      </c>
    </row>
    <row r="2247" spans="1:4" x14ac:dyDescent="0.4">
      <c r="A2247">
        <f t="shared" si="238"/>
        <v>90</v>
      </c>
      <c r="B2247" t="str">
        <f t="shared" si="240"/>
        <v>Uruguay</v>
      </c>
      <c r="C2247">
        <f t="shared" si="239"/>
        <v>2020</v>
      </c>
      <c r="D2247" t="str">
        <f t="shared" si="241"/>
        <v/>
      </c>
    </row>
    <row r="2248" spans="1:4" x14ac:dyDescent="0.4">
      <c r="A2248">
        <f t="shared" si="238"/>
        <v>90</v>
      </c>
      <c r="B2248" t="str">
        <f t="shared" si="240"/>
        <v>Uruguay</v>
      </c>
      <c r="C2248">
        <f t="shared" si="239"/>
        <v>2021</v>
      </c>
      <c r="D2248" t="str">
        <f t="shared" si="241"/>
        <v/>
      </c>
    </row>
    <row r="2249" spans="1:4" x14ac:dyDescent="0.4">
      <c r="A2249">
        <f t="shared" si="238"/>
        <v>90</v>
      </c>
      <c r="B2249" t="str">
        <f t="shared" si="240"/>
        <v>Uruguay</v>
      </c>
      <c r="C2249">
        <f t="shared" si="239"/>
        <v>2022</v>
      </c>
      <c r="D2249" t="str">
        <f t="shared" si="241"/>
        <v/>
      </c>
    </row>
    <row r="2250" spans="1:4" x14ac:dyDescent="0.4">
      <c r="A2250">
        <f t="shared" si="238"/>
        <v>90</v>
      </c>
      <c r="B2250" t="str">
        <f t="shared" si="240"/>
        <v>Uruguay</v>
      </c>
      <c r="C2250">
        <f t="shared" si="239"/>
        <v>2023</v>
      </c>
      <c r="D2250" t="str">
        <f t="shared" si="241"/>
        <v/>
      </c>
    </row>
    <row r="2251" spans="1:4" x14ac:dyDescent="0.4">
      <c r="A2251">
        <f t="shared" si="238"/>
        <v>90</v>
      </c>
      <c r="B2251" t="str">
        <f t="shared" si="240"/>
        <v>Uruguay</v>
      </c>
      <c r="C2251">
        <f t="shared" si="239"/>
        <v>2024</v>
      </c>
      <c r="D2251">
        <f t="shared" si="241"/>
        <v>-1</v>
      </c>
    </row>
    <row r="2252" spans="1:4" ht="27" x14ac:dyDescent="0.4">
      <c r="A2252">
        <f t="shared" si="238"/>
        <v>91</v>
      </c>
      <c r="B2252" t="str">
        <f t="shared" si="240"/>
        <v>Uzbekistan, Rep. of</v>
      </c>
      <c r="C2252">
        <f t="shared" si="239"/>
        <v>2000</v>
      </c>
      <c r="D2252">
        <f t="shared" si="241"/>
        <v>0</v>
      </c>
    </row>
    <row r="2253" spans="1:4" ht="27" x14ac:dyDescent="0.4">
      <c r="A2253">
        <f t="shared" si="238"/>
        <v>91</v>
      </c>
      <c r="B2253" t="str">
        <f t="shared" si="240"/>
        <v>Uzbekistan, Rep. of</v>
      </c>
      <c r="C2253">
        <f t="shared" si="239"/>
        <v>2001</v>
      </c>
      <c r="D2253" t="str">
        <f t="shared" si="241"/>
        <v/>
      </c>
    </row>
    <row r="2254" spans="1:4" ht="27" x14ac:dyDescent="0.4">
      <c r="A2254">
        <f t="shared" si="238"/>
        <v>91</v>
      </c>
      <c r="B2254" t="str">
        <f t="shared" si="240"/>
        <v>Uzbekistan, Rep. of</v>
      </c>
      <c r="C2254">
        <f t="shared" si="239"/>
        <v>2002</v>
      </c>
      <c r="D2254" t="str">
        <f t="shared" si="241"/>
        <v/>
      </c>
    </row>
    <row r="2255" spans="1:4" ht="27" x14ac:dyDescent="0.4">
      <c r="A2255">
        <f t="shared" si="238"/>
        <v>91</v>
      </c>
      <c r="B2255" t="str">
        <f t="shared" si="240"/>
        <v>Uzbekistan, Rep. of</v>
      </c>
      <c r="C2255">
        <f t="shared" si="239"/>
        <v>2003</v>
      </c>
      <c r="D2255" t="str">
        <f t="shared" si="241"/>
        <v/>
      </c>
    </row>
    <row r="2256" spans="1:4" ht="27" x14ac:dyDescent="0.4">
      <c r="A2256">
        <f t="shared" si="238"/>
        <v>91</v>
      </c>
      <c r="B2256" t="str">
        <f t="shared" si="240"/>
        <v>Uzbekistan, Rep. of</v>
      </c>
      <c r="C2256">
        <f t="shared" si="239"/>
        <v>2004</v>
      </c>
      <c r="D2256" t="str">
        <f t="shared" si="241"/>
        <v/>
      </c>
    </row>
    <row r="2257" spans="1:4" ht="27" x14ac:dyDescent="0.4">
      <c r="A2257">
        <f t="shared" si="238"/>
        <v>91</v>
      </c>
      <c r="B2257" t="str">
        <f t="shared" si="240"/>
        <v>Uzbekistan, Rep. of</v>
      </c>
      <c r="C2257">
        <f t="shared" si="239"/>
        <v>2005</v>
      </c>
      <c r="D2257" t="str">
        <f t="shared" si="241"/>
        <v/>
      </c>
    </row>
    <row r="2258" spans="1:4" ht="27" x14ac:dyDescent="0.4">
      <c r="A2258">
        <f t="shared" si="238"/>
        <v>91</v>
      </c>
      <c r="B2258" t="str">
        <f t="shared" si="240"/>
        <v>Uzbekistan, Rep. of</v>
      </c>
      <c r="C2258">
        <f t="shared" si="239"/>
        <v>2006</v>
      </c>
      <c r="D2258" t="str">
        <f t="shared" si="241"/>
        <v/>
      </c>
    </row>
    <row r="2259" spans="1:4" ht="27" x14ac:dyDescent="0.4">
      <c r="A2259">
        <f t="shared" si="238"/>
        <v>91</v>
      </c>
      <c r="B2259" t="str">
        <f t="shared" si="240"/>
        <v>Uzbekistan, Rep. of</v>
      </c>
      <c r="C2259">
        <f t="shared" si="239"/>
        <v>2007</v>
      </c>
      <c r="D2259" t="str">
        <f t="shared" si="241"/>
        <v/>
      </c>
    </row>
    <row r="2260" spans="1:4" ht="27" x14ac:dyDescent="0.4">
      <c r="A2260">
        <f t="shared" si="238"/>
        <v>91</v>
      </c>
      <c r="B2260" t="str">
        <f t="shared" si="240"/>
        <v>Uzbekistan, Rep. of</v>
      </c>
      <c r="C2260">
        <f t="shared" si="239"/>
        <v>2008</v>
      </c>
      <c r="D2260" t="str">
        <f t="shared" si="241"/>
        <v/>
      </c>
    </row>
    <row r="2261" spans="1:4" ht="27" x14ac:dyDescent="0.4">
      <c r="A2261">
        <f t="shared" si="238"/>
        <v>91</v>
      </c>
      <c r="B2261" t="str">
        <f t="shared" si="240"/>
        <v>Uzbekistan, Rep. of</v>
      </c>
      <c r="C2261">
        <f t="shared" si="239"/>
        <v>2009</v>
      </c>
      <c r="D2261" t="str">
        <f t="shared" si="241"/>
        <v/>
      </c>
    </row>
    <row r="2262" spans="1:4" ht="27" x14ac:dyDescent="0.4">
      <c r="A2262">
        <f t="shared" si="238"/>
        <v>91</v>
      </c>
      <c r="B2262" t="str">
        <f t="shared" si="240"/>
        <v>Uzbekistan, Rep. of</v>
      </c>
      <c r="C2262">
        <f t="shared" si="239"/>
        <v>2010</v>
      </c>
      <c r="D2262" t="str">
        <f t="shared" si="241"/>
        <v/>
      </c>
    </row>
    <row r="2263" spans="1:4" ht="27" x14ac:dyDescent="0.4">
      <c r="A2263">
        <f t="shared" si="238"/>
        <v>91</v>
      </c>
      <c r="B2263" t="str">
        <f t="shared" si="240"/>
        <v>Uzbekistan, Rep. of</v>
      </c>
      <c r="C2263">
        <f t="shared" si="239"/>
        <v>2011</v>
      </c>
      <c r="D2263" t="str">
        <f t="shared" si="241"/>
        <v/>
      </c>
    </row>
    <row r="2264" spans="1:4" ht="27" x14ac:dyDescent="0.4">
      <c r="A2264">
        <f t="shared" si="238"/>
        <v>91</v>
      </c>
      <c r="B2264" t="str">
        <f t="shared" si="240"/>
        <v>Uzbekistan, Rep. of</v>
      </c>
      <c r="C2264">
        <f t="shared" si="239"/>
        <v>2012</v>
      </c>
      <c r="D2264" t="str">
        <f t="shared" si="241"/>
        <v/>
      </c>
    </row>
    <row r="2265" spans="1:4" ht="27" x14ac:dyDescent="0.4">
      <c r="A2265">
        <f t="shared" si="238"/>
        <v>91</v>
      </c>
      <c r="B2265" t="str">
        <f t="shared" si="240"/>
        <v>Uzbekistan, Rep. of</v>
      </c>
      <c r="C2265">
        <f t="shared" si="239"/>
        <v>2013</v>
      </c>
      <c r="D2265" t="str">
        <f t="shared" si="241"/>
        <v/>
      </c>
    </row>
    <row r="2266" spans="1:4" ht="27" x14ac:dyDescent="0.4">
      <c r="A2266">
        <f t="shared" si="238"/>
        <v>91</v>
      </c>
      <c r="B2266" t="str">
        <f t="shared" si="240"/>
        <v>Uzbekistan, Rep. of</v>
      </c>
      <c r="C2266">
        <f t="shared" si="239"/>
        <v>2014</v>
      </c>
      <c r="D2266" t="str">
        <f t="shared" si="241"/>
        <v/>
      </c>
    </row>
    <row r="2267" spans="1:4" ht="27" x14ac:dyDescent="0.4">
      <c r="A2267">
        <f t="shared" si="238"/>
        <v>91</v>
      </c>
      <c r="B2267" t="str">
        <f t="shared" si="240"/>
        <v>Uzbekistan, Rep. of</v>
      </c>
      <c r="C2267">
        <f t="shared" si="239"/>
        <v>2015</v>
      </c>
      <c r="D2267" t="str">
        <f t="shared" si="241"/>
        <v/>
      </c>
    </row>
    <row r="2268" spans="1:4" ht="27" x14ac:dyDescent="0.4">
      <c r="A2268">
        <f t="shared" si="238"/>
        <v>91</v>
      </c>
      <c r="B2268" t="str">
        <f t="shared" si="240"/>
        <v>Uzbekistan, Rep. of</v>
      </c>
      <c r="C2268">
        <f t="shared" si="239"/>
        <v>2016</v>
      </c>
      <c r="D2268" t="str">
        <f t="shared" si="241"/>
        <v/>
      </c>
    </row>
    <row r="2269" spans="1:4" ht="27" x14ac:dyDescent="0.4">
      <c r="A2269">
        <f t="shared" si="238"/>
        <v>91</v>
      </c>
      <c r="B2269" t="str">
        <f t="shared" si="240"/>
        <v>Uzbekistan, Rep. of</v>
      </c>
      <c r="C2269">
        <f t="shared" si="239"/>
        <v>2017</v>
      </c>
      <c r="D2269" t="str">
        <f t="shared" si="241"/>
        <v/>
      </c>
    </row>
    <row r="2270" spans="1:4" ht="27" x14ac:dyDescent="0.4">
      <c r="A2270">
        <f t="shared" si="238"/>
        <v>91</v>
      </c>
      <c r="B2270" t="str">
        <f t="shared" si="240"/>
        <v>Uzbekistan, Rep. of</v>
      </c>
      <c r="C2270">
        <f t="shared" si="239"/>
        <v>2018</v>
      </c>
      <c r="D2270" t="str">
        <f t="shared" si="241"/>
        <v/>
      </c>
    </row>
    <row r="2271" spans="1:4" ht="27" x14ac:dyDescent="0.4">
      <c r="A2271">
        <f t="shared" si="238"/>
        <v>91</v>
      </c>
      <c r="B2271" t="str">
        <f t="shared" si="240"/>
        <v>Uzbekistan, Rep. of</v>
      </c>
      <c r="C2271">
        <f t="shared" si="239"/>
        <v>2019</v>
      </c>
      <c r="D2271" t="str">
        <f t="shared" si="241"/>
        <v/>
      </c>
    </row>
    <row r="2272" spans="1:4" ht="27" x14ac:dyDescent="0.4">
      <c r="A2272">
        <f t="shared" si="238"/>
        <v>91</v>
      </c>
      <c r="B2272" t="str">
        <f t="shared" si="240"/>
        <v>Uzbekistan, Rep. of</v>
      </c>
      <c r="C2272">
        <f t="shared" si="239"/>
        <v>2020</v>
      </c>
      <c r="D2272">
        <f t="shared" si="241"/>
        <v>0.39237750005964478</v>
      </c>
    </row>
    <row r="2273" spans="1:4" ht="27" x14ac:dyDescent="0.4">
      <c r="A2273">
        <f t="shared" si="238"/>
        <v>91</v>
      </c>
      <c r="B2273" t="str">
        <f t="shared" si="240"/>
        <v>Uzbekistan, Rep. of</v>
      </c>
      <c r="C2273">
        <f t="shared" si="239"/>
        <v>2021</v>
      </c>
      <c r="D2273">
        <f t="shared" si="241"/>
        <v>0.27014051204859646</v>
      </c>
    </row>
    <row r="2274" spans="1:4" ht="27" x14ac:dyDescent="0.4">
      <c r="A2274">
        <f t="shared" si="238"/>
        <v>91</v>
      </c>
      <c r="B2274" t="str">
        <f t="shared" si="240"/>
        <v>Uzbekistan, Rep. of</v>
      </c>
      <c r="C2274">
        <f t="shared" si="239"/>
        <v>2022</v>
      </c>
      <c r="D2274">
        <f t="shared" si="241"/>
        <v>0.29249605417382685</v>
      </c>
    </row>
    <row r="2275" spans="1:4" ht="27" x14ac:dyDescent="0.4">
      <c r="A2275">
        <f t="shared" si="238"/>
        <v>91</v>
      </c>
      <c r="B2275" t="str">
        <f t="shared" si="240"/>
        <v>Uzbekistan, Rep. of</v>
      </c>
      <c r="C2275">
        <f t="shared" si="239"/>
        <v>2023</v>
      </c>
      <c r="D2275">
        <f t="shared" si="241"/>
        <v>0.25220342905949056</v>
      </c>
    </row>
    <row r="2276" spans="1:4" ht="27" x14ac:dyDescent="0.4">
      <c r="A2276">
        <f t="shared" si="238"/>
        <v>91</v>
      </c>
      <c r="B2276" t="str">
        <f t="shared" si="240"/>
        <v>Uzbekistan, Rep. of</v>
      </c>
      <c r="C2276">
        <f t="shared" si="239"/>
        <v>2024</v>
      </c>
      <c r="D2276">
        <f t="shared" si="241"/>
        <v>-1</v>
      </c>
    </row>
    <row r="2277" spans="1:4" x14ac:dyDescent="0.4">
      <c r="A2277">
        <f t="shared" si="238"/>
        <v>92</v>
      </c>
      <c r="B2277" t="str">
        <f t="shared" si="240"/>
        <v>Vanuatu</v>
      </c>
      <c r="C2277">
        <f t="shared" si="239"/>
        <v>2000</v>
      </c>
      <c r="D2277">
        <f t="shared" si="241"/>
        <v>0</v>
      </c>
    </row>
    <row r="2278" spans="1:4" x14ac:dyDescent="0.4">
      <c r="A2278">
        <f t="shared" si="238"/>
        <v>92</v>
      </c>
      <c r="B2278" t="str">
        <f t="shared" si="240"/>
        <v>Vanuatu</v>
      </c>
      <c r="C2278">
        <f t="shared" si="239"/>
        <v>2001</v>
      </c>
      <c r="D2278" t="str">
        <f t="shared" si="241"/>
        <v/>
      </c>
    </row>
    <row r="2279" spans="1:4" x14ac:dyDescent="0.4">
      <c r="A2279">
        <f t="shared" si="238"/>
        <v>92</v>
      </c>
      <c r="B2279" t="str">
        <f t="shared" si="240"/>
        <v>Vanuatu</v>
      </c>
      <c r="C2279">
        <f t="shared" si="239"/>
        <v>2002</v>
      </c>
      <c r="D2279" t="str">
        <f t="shared" si="241"/>
        <v/>
      </c>
    </row>
    <row r="2280" spans="1:4" x14ac:dyDescent="0.4">
      <c r="A2280">
        <f t="shared" si="238"/>
        <v>92</v>
      </c>
      <c r="B2280" t="str">
        <f t="shared" si="240"/>
        <v>Vanuatu</v>
      </c>
      <c r="C2280">
        <f t="shared" si="239"/>
        <v>2003</v>
      </c>
      <c r="D2280" t="str">
        <f t="shared" si="241"/>
        <v/>
      </c>
    </row>
    <row r="2281" spans="1:4" x14ac:dyDescent="0.4">
      <c r="A2281">
        <f t="shared" si="238"/>
        <v>92</v>
      </c>
      <c r="B2281" t="str">
        <f t="shared" si="240"/>
        <v>Vanuatu</v>
      </c>
      <c r="C2281">
        <f t="shared" si="239"/>
        <v>2004</v>
      </c>
      <c r="D2281" t="str">
        <f t="shared" si="241"/>
        <v/>
      </c>
    </row>
    <row r="2282" spans="1:4" x14ac:dyDescent="0.4">
      <c r="A2282">
        <f t="shared" si="238"/>
        <v>92</v>
      </c>
      <c r="B2282" t="str">
        <f t="shared" si="240"/>
        <v>Vanuatu</v>
      </c>
      <c r="C2282">
        <f t="shared" si="239"/>
        <v>2005</v>
      </c>
      <c r="D2282" t="str">
        <f t="shared" si="241"/>
        <v/>
      </c>
    </row>
    <row r="2283" spans="1:4" x14ac:dyDescent="0.4">
      <c r="A2283">
        <f t="shared" si="238"/>
        <v>92</v>
      </c>
      <c r="B2283" t="str">
        <f t="shared" si="240"/>
        <v>Vanuatu</v>
      </c>
      <c r="C2283">
        <f t="shared" si="239"/>
        <v>2006</v>
      </c>
      <c r="D2283" t="str">
        <f t="shared" si="241"/>
        <v/>
      </c>
    </row>
    <row r="2284" spans="1:4" x14ac:dyDescent="0.4">
      <c r="A2284">
        <f t="shared" si="238"/>
        <v>92</v>
      </c>
      <c r="B2284" t="str">
        <f t="shared" si="240"/>
        <v>Vanuatu</v>
      </c>
      <c r="C2284">
        <f t="shared" si="239"/>
        <v>2007</v>
      </c>
      <c r="D2284" t="str">
        <f t="shared" si="241"/>
        <v/>
      </c>
    </row>
    <row r="2285" spans="1:4" x14ac:dyDescent="0.4">
      <c r="A2285">
        <f t="shared" si="238"/>
        <v>92</v>
      </c>
      <c r="B2285" t="str">
        <f t="shared" si="240"/>
        <v>Vanuatu</v>
      </c>
      <c r="C2285">
        <f t="shared" si="239"/>
        <v>2008</v>
      </c>
      <c r="D2285" t="str">
        <f t="shared" si="241"/>
        <v/>
      </c>
    </row>
    <row r="2286" spans="1:4" x14ac:dyDescent="0.4">
      <c r="A2286">
        <f t="shared" si="238"/>
        <v>92</v>
      </c>
      <c r="B2286" t="str">
        <f t="shared" si="240"/>
        <v>Vanuatu</v>
      </c>
      <c r="C2286">
        <f t="shared" si="239"/>
        <v>2009</v>
      </c>
      <c r="D2286" t="str">
        <f t="shared" si="241"/>
        <v/>
      </c>
    </row>
    <row r="2287" spans="1:4" x14ac:dyDescent="0.4">
      <c r="A2287">
        <f t="shared" si="238"/>
        <v>92</v>
      </c>
      <c r="B2287" t="str">
        <f t="shared" si="240"/>
        <v>Vanuatu</v>
      </c>
      <c r="C2287">
        <f t="shared" si="239"/>
        <v>2010</v>
      </c>
      <c r="D2287" t="str">
        <f t="shared" si="241"/>
        <v/>
      </c>
    </row>
    <row r="2288" spans="1:4" x14ac:dyDescent="0.4">
      <c r="A2288">
        <f t="shared" si="238"/>
        <v>92</v>
      </c>
      <c r="B2288" t="str">
        <f t="shared" si="240"/>
        <v>Vanuatu</v>
      </c>
      <c r="C2288">
        <f t="shared" si="239"/>
        <v>2011</v>
      </c>
      <c r="D2288">
        <f t="shared" si="241"/>
        <v>0.15761326608062087</v>
      </c>
    </row>
    <row r="2289" spans="1:4" x14ac:dyDescent="0.4">
      <c r="A2289">
        <f t="shared" si="238"/>
        <v>92</v>
      </c>
      <c r="B2289" t="str">
        <f t="shared" si="240"/>
        <v>Vanuatu</v>
      </c>
      <c r="C2289">
        <f t="shared" si="239"/>
        <v>2012</v>
      </c>
      <c r="D2289">
        <f t="shared" si="241"/>
        <v>3.0354515688469919E-2</v>
      </c>
    </row>
    <row r="2290" spans="1:4" x14ac:dyDescent="0.4">
      <c r="A2290">
        <f t="shared" si="238"/>
        <v>92</v>
      </c>
      <c r="B2290" t="str">
        <f t="shared" si="240"/>
        <v>Vanuatu</v>
      </c>
      <c r="C2290">
        <f t="shared" si="239"/>
        <v>2013</v>
      </c>
      <c r="D2290">
        <f t="shared" si="241"/>
        <v>-9.8149232653669372E-2</v>
      </c>
    </row>
    <row r="2291" spans="1:4" x14ac:dyDescent="0.4">
      <c r="A2291">
        <f t="shared" si="238"/>
        <v>92</v>
      </c>
      <c r="B2291" t="str">
        <f t="shared" si="240"/>
        <v>Vanuatu</v>
      </c>
      <c r="C2291">
        <f t="shared" si="239"/>
        <v>2014</v>
      </c>
      <c r="D2291">
        <f t="shared" si="241"/>
        <v>-1.28604709551976E-2</v>
      </c>
    </row>
    <row r="2292" spans="1:4" x14ac:dyDescent="0.4">
      <c r="A2292">
        <f t="shared" si="238"/>
        <v>92</v>
      </c>
      <c r="B2292" t="str">
        <f t="shared" si="240"/>
        <v>Vanuatu</v>
      </c>
      <c r="C2292">
        <f t="shared" si="239"/>
        <v>2015</v>
      </c>
      <c r="D2292">
        <f t="shared" si="241"/>
        <v>1.7637245314931604E-2</v>
      </c>
    </row>
    <row r="2293" spans="1:4" x14ac:dyDescent="0.4">
      <c r="A2293">
        <f t="shared" si="238"/>
        <v>92</v>
      </c>
      <c r="B2293" t="str">
        <f t="shared" si="240"/>
        <v>Vanuatu</v>
      </c>
      <c r="C2293">
        <f t="shared" si="239"/>
        <v>2016</v>
      </c>
      <c r="D2293">
        <f t="shared" si="241"/>
        <v>0.19279594168016367</v>
      </c>
    </row>
    <row r="2294" spans="1:4" x14ac:dyDescent="0.4">
      <c r="A2294">
        <f t="shared" si="238"/>
        <v>92</v>
      </c>
      <c r="B2294" t="str">
        <f t="shared" si="240"/>
        <v>Vanuatu</v>
      </c>
      <c r="C2294">
        <f t="shared" si="239"/>
        <v>2017</v>
      </c>
      <c r="D2294">
        <f t="shared" si="241"/>
        <v>-0.16424834968540269</v>
      </c>
    </row>
    <row r="2295" spans="1:4" x14ac:dyDescent="0.4">
      <c r="A2295">
        <f t="shared" si="238"/>
        <v>92</v>
      </c>
      <c r="B2295" t="str">
        <f t="shared" si="240"/>
        <v>Vanuatu</v>
      </c>
      <c r="C2295">
        <f t="shared" si="239"/>
        <v>2018</v>
      </c>
      <c r="D2295">
        <f t="shared" si="241"/>
        <v>-1</v>
      </c>
    </row>
    <row r="2296" spans="1:4" x14ac:dyDescent="0.4">
      <c r="A2296">
        <f t="shared" si="238"/>
        <v>92</v>
      </c>
      <c r="B2296" t="str">
        <f t="shared" si="240"/>
        <v>Vanuatu</v>
      </c>
      <c r="C2296">
        <f t="shared" si="239"/>
        <v>2019</v>
      </c>
      <c r="D2296" t="str">
        <f t="shared" si="241"/>
        <v/>
      </c>
    </row>
    <row r="2297" spans="1:4" x14ac:dyDescent="0.4">
      <c r="A2297">
        <f t="shared" si="238"/>
        <v>92</v>
      </c>
      <c r="B2297" t="str">
        <f t="shared" si="240"/>
        <v>Vanuatu</v>
      </c>
      <c r="C2297">
        <f t="shared" si="239"/>
        <v>2020</v>
      </c>
      <c r="D2297" t="str">
        <f t="shared" si="241"/>
        <v/>
      </c>
    </row>
    <row r="2298" spans="1:4" x14ac:dyDescent="0.4">
      <c r="A2298">
        <f t="shared" si="238"/>
        <v>92</v>
      </c>
      <c r="B2298" t="str">
        <f t="shared" si="240"/>
        <v>Vanuatu</v>
      </c>
      <c r="C2298">
        <f t="shared" si="239"/>
        <v>2021</v>
      </c>
      <c r="D2298" t="str">
        <f t="shared" si="241"/>
        <v/>
      </c>
    </row>
    <row r="2299" spans="1:4" x14ac:dyDescent="0.4">
      <c r="A2299">
        <f t="shared" si="238"/>
        <v>92</v>
      </c>
      <c r="B2299" t="str">
        <f t="shared" si="240"/>
        <v>Vanuatu</v>
      </c>
      <c r="C2299">
        <f t="shared" si="239"/>
        <v>2022</v>
      </c>
      <c r="D2299" t="str">
        <f t="shared" si="241"/>
        <v/>
      </c>
    </row>
    <row r="2300" spans="1:4" x14ac:dyDescent="0.4">
      <c r="A2300">
        <f t="shared" si="238"/>
        <v>92</v>
      </c>
      <c r="B2300" t="str">
        <f t="shared" si="240"/>
        <v>Vanuatu</v>
      </c>
      <c r="C2300">
        <f t="shared" si="239"/>
        <v>2023</v>
      </c>
      <c r="D2300" t="str">
        <f t="shared" si="241"/>
        <v/>
      </c>
    </row>
    <row r="2301" spans="1:4" x14ac:dyDescent="0.4">
      <c r="A2301">
        <f t="shared" si="238"/>
        <v>92</v>
      </c>
      <c r="B2301" t="str">
        <f t="shared" si="240"/>
        <v>Vanuatu</v>
      </c>
      <c r="C2301">
        <f t="shared" si="239"/>
        <v>2024</v>
      </c>
      <c r="D2301" t="str">
        <f t="shared" si="241"/>
        <v/>
      </c>
    </row>
    <row r="2302" spans="1:4" x14ac:dyDescent="0.4">
      <c r="A2302">
        <f t="shared" si="238"/>
        <v>93</v>
      </c>
      <c r="B2302" t="str">
        <f t="shared" si="240"/>
        <v>Zambia</v>
      </c>
      <c r="C2302">
        <f t="shared" si="239"/>
        <v>2000</v>
      </c>
      <c r="D2302">
        <f t="shared" si="241"/>
        <v>0</v>
      </c>
    </row>
    <row r="2303" spans="1:4" x14ac:dyDescent="0.4">
      <c r="A2303">
        <f t="shared" ref="A2303:A2326" si="242">A2278+1</f>
        <v>93</v>
      </c>
      <c r="B2303" t="str">
        <f t="shared" si="240"/>
        <v>Zambia</v>
      </c>
      <c r="C2303">
        <f t="shared" ref="C2303:C2326" si="243">C2278</f>
        <v>2001</v>
      </c>
      <c r="D2303" t="str">
        <f t="shared" si="241"/>
        <v/>
      </c>
    </row>
    <row r="2304" spans="1:4" x14ac:dyDescent="0.4">
      <c r="A2304">
        <f t="shared" si="242"/>
        <v>93</v>
      </c>
      <c r="B2304" t="str">
        <f t="shared" si="240"/>
        <v>Zambia</v>
      </c>
      <c r="C2304">
        <f t="shared" si="243"/>
        <v>2002</v>
      </c>
      <c r="D2304" t="str">
        <f t="shared" si="241"/>
        <v/>
      </c>
    </row>
    <row r="2305" spans="1:4" x14ac:dyDescent="0.4">
      <c r="A2305">
        <f t="shared" si="242"/>
        <v>93</v>
      </c>
      <c r="B2305" t="str">
        <f t="shared" si="240"/>
        <v>Zambia</v>
      </c>
      <c r="C2305">
        <f t="shared" si="243"/>
        <v>2003</v>
      </c>
      <c r="D2305" t="str">
        <f t="shared" si="241"/>
        <v/>
      </c>
    </row>
    <row r="2306" spans="1:4" x14ac:dyDescent="0.4">
      <c r="A2306">
        <f t="shared" si="242"/>
        <v>93</v>
      </c>
      <c r="B2306" t="str">
        <f t="shared" si="240"/>
        <v>Zambia</v>
      </c>
      <c r="C2306">
        <f t="shared" si="243"/>
        <v>2004</v>
      </c>
      <c r="D2306" t="str">
        <f t="shared" si="241"/>
        <v/>
      </c>
    </row>
    <row r="2307" spans="1:4" x14ac:dyDescent="0.4">
      <c r="A2307">
        <f t="shared" si="242"/>
        <v>93</v>
      </c>
      <c r="B2307" t="str">
        <f t="shared" ref="B2307:B2326" si="244">VLOOKUP(A2307,$H$3:$I$95,2,FALSE)</f>
        <v>Zambia</v>
      </c>
      <c r="C2307">
        <f t="shared" si="243"/>
        <v>2005</v>
      </c>
      <c r="D2307" t="str">
        <f t="shared" ref="D2307:D2326" si="245">VLOOKUP(C2307,$DI$3:$GX$27,MATCH(B2307,$DI$2:$GX$2,0),FALSE)</f>
        <v/>
      </c>
    </row>
    <row r="2308" spans="1:4" x14ac:dyDescent="0.4">
      <c r="A2308">
        <f t="shared" si="242"/>
        <v>93</v>
      </c>
      <c r="B2308" t="str">
        <f t="shared" si="244"/>
        <v>Zambia</v>
      </c>
      <c r="C2308">
        <f t="shared" si="243"/>
        <v>2006</v>
      </c>
      <c r="D2308" t="str">
        <f t="shared" si="245"/>
        <v/>
      </c>
    </row>
    <row r="2309" spans="1:4" x14ac:dyDescent="0.4">
      <c r="A2309">
        <f t="shared" si="242"/>
        <v>93</v>
      </c>
      <c r="B2309" t="str">
        <f t="shared" si="244"/>
        <v>Zambia</v>
      </c>
      <c r="C2309">
        <f t="shared" si="243"/>
        <v>2007</v>
      </c>
      <c r="D2309" t="str">
        <f t="shared" si="245"/>
        <v/>
      </c>
    </row>
    <row r="2310" spans="1:4" x14ac:dyDescent="0.4">
      <c r="A2310">
        <f t="shared" si="242"/>
        <v>93</v>
      </c>
      <c r="B2310" t="str">
        <f t="shared" si="244"/>
        <v>Zambia</v>
      </c>
      <c r="C2310">
        <f t="shared" si="243"/>
        <v>2008</v>
      </c>
      <c r="D2310" t="str">
        <f t="shared" si="245"/>
        <v/>
      </c>
    </row>
    <row r="2311" spans="1:4" x14ac:dyDescent="0.4">
      <c r="A2311">
        <f t="shared" si="242"/>
        <v>93</v>
      </c>
      <c r="B2311" t="str">
        <f t="shared" si="244"/>
        <v>Zambia</v>
      </c>
      <c r="C2311">
        <f t="shared" si="243"/>
        <v>2009</v>
      </c>
      <c r="D2311" t="str">
        <f t="shared" si="245"/>
        <v/>
      </c>
    </row>
    <row r="2312" spans="1:4" x14ac:dyDescent="0.4">
      <c r="A2312">
        <f t="shared" si="242"/>
        <v>93</v>
      </c>
      <c r="B2312" t="str">
        <f t="shared" si="244"/>
        <v>Zambia</v>
      </c>
      <c r="C2312">
        <f t="shared" si="243"/>
        <v>2010</v>
      </c>
      <c r="D2312" t="str">
        <f t="shared" si="245"/>
        <v/>
      </c>
    </row>
    <row r="2313" spans="1:4" x14ac:dyDescent="0.4">
      <c r="A2313">
        <f t="shared" si="242"/>
        <v>93</v>
      </c>
      <c r="B2313" t="str">
        <f t="shared" si="244"/>
        <v>Zambia</v>
      </c>
      <c r="C2313">
        <f t="shared" si="243"/>
        <v>2011</v>
      </c>
      <c r="D2313" t="str">
        <f t="shared" si="245"/>
        <v/>
      </c>
    </row>
    <row r="2314" spans="1:4" x14ac:dyDescent="0.4">
      <c r="A2314">
        <f t="shared" si="242"/>
        <v>93</v>
      </c>
      <c r="B2314" t="str">
        <f t="shared" si="244"/>
        <v>Zambia</v>
      </c>
      <c r="C2314">
        <f t="shared" si="243"/>
        <v>2012</v>
      </c>
      <c r="D2314" t="str">
        <f t="shared" si="245"/>
        <v/>
      </c>
    </row>
    <row r="2315" spans="1:4" x14ac:dyDescent="0.4">
      <c r="A2315">
        <f t="shared" si="242"/>
        <v>93</v>
      </c>
      <c r="B2315" t="str">
        <f t="shared" si="244"/>
        <v>Zambia</v>
      </c>
      <c r="C2315">
        <f t="shared" si="243"/>
        <v>2013</v>
      </c>
      <c r="D2315" t="str">
        <f t="shared" si="245"/>
        <v/>
      </c>
    </row>
    <row r="2316" spans="1:4" x14ac:dyDescent="0.4">
      <c r="A2316">
        <f t="shared" si="242"/>
        <v>93</v>
      </c>
      <c r="B2316" t="str">
        <f t="shared" si="244"/>
        <v>Zambia</v>
      </c>
      <c r="C2316">
        <f t="shared" si="243"/>
        <v>2014</v>
      </c>
      <c r="D2316" t="str">
        <f t="shared" si="245"/>
        <v/>
      </c>
    </row>
    <row r="2317" spans="1:4" x14ac:dyDescent="0.4">
      <c r="A2317">
        <f t="shared" si="242"/>
        <v>93</v>
      </c>
      <c r="B2317" t="str">
        <f t="shared" si="244"/>
        <v>Zambia</v>
      </c>
      <c r="C2317">
        <f t="shared" si="243"/>
        <v>2015</v>
      </c>
      <c r="D2317" t="str">
        <f t="shared" si="245"/>
        <v/>
      </c>
    </row>
    <row r="2318" spans="1:4" x14ac:dyDescent="0.4">
      <c r="A2318">
        <f t="shared" si="242"/>
        <v>93</v>
      </c>
      <c r="B2318" t="str">
        <f t="shared" si="244"/>
        <v>Zambia</v>
      </c>
      <c r="C2318">
        <f t="shared" si="243"/>
        <v>2016</v>
      </c>
      <c r="D2318" t="str">
        <f t="shared" si="245"/>
        <v/>
      </c>
    </row>
    <row r="2319" spans="1:4" x14ac:dyDescent="0.4">
      <c r="A2319">
        <f t="shared" si="242"/>
        <v>93</v>
      </c>
      <c r="B2319" t="str">
        <f t="shared" si="244"/>
        <v>Zambia</v>
      </c>
      <c r="C2319">
        <f t="shared" si="243"/>
        <v>2017</v>
      </c>
      <c r="D2319" t="str">
        <f t="shared" si="245"/>
        <v/>
      </c>
    </row>
    <row r="2320" spans="1:4" x14ac:dyDescent="0.4">
      <c r="A2320">
        <f t="shared" si="242"/>
        <v>93</v>
      </c>
      <c r="B2320" t="str">
        <f t="shared" si="244"/>
        <v>Zambia</v>
      </c>
      <c r="C2320">
        <f t="shared" si="243"/>
        <v>2018</v>
      </c>
      <c r="D2320" t="str">
        <f t="shared" si="245"/>
        <v/>
      </c>
    </row>
    <row r="2321" spans="1:4" x14ac:dyDescent="0.4">
      <c r="A2321">
        <f t="shared" si="242"/>
        <v>93</v>
      </c>
      <c r="B2321" t="str">
        <f t="shared" si="244"/>
        <v>Zambia</v>
      </c>
      <c r="C2321">
        <f t="shared" si="243"/>
        <v>2019</v>
      </c>
      <c r="D2321" t="str">
        <f t="shared" si="245"/>
        <v/>
      </c>
    </row>
    <row r="2322" spans="1:4" x14ac:dyDescent="0.4">
      <c r="A2322">
        <f t="shared" si="242"/>
        <v>93</v>
      </c>
      <c r="B2322" t="str">
        <f t="shared" si="244"/>
        <v>Zambia</v>
      </c>
      <c r="C2322">
        <f t="shared" si="243"/>
        <v>2020</v>
      </c>
      <c r="D2322" t="str">
        <f t="shared" si="245"/>
        <v/>
      </c>
    </row>
    <row r="2323" spans="1:4" x14ac:dyDescent="0.4">
      <c r="A2323">
        <f t="shared" si="242"/>
        <v>93</v>
      </c>
      <c r="B2323" t="str">
        <f t="shared" si="244"/>
        <v>Zambia</v>
      </c>
      <c r="C2323">
        <f t="shared" si="243"/>
        <v>2021</v>
      </c>
      <c r="D2323" t="str">
        <f t="shared" si="245"/>
        <v/>
      </c>
    </row>
    <row r="2324" spans="1:4" x14ac:dyDescent="0.4">
      <c r="A2324">
        <f t="shared" si="242"/>
        <v>93</v>
      </c>
      <c r="B2324" t="str">
        <f t="shared" si="244"/>
        <v>Zambia</v>
      </c>
      <c r="C2324">
        <f t="shared" si="243"/>
        <v>2022</v>
      </c>
      <c r="D2324" t="str">
        <f t="shared" si="245"/>
        <v/>
      </c>
    </row>
    <row r="2325" spans="1:4" x14ac:dyDescent="0.4">
      <c r="A2325">
        <f t="shared" si="242"/>
        <v>93</v>
      </c>
      <c r="B2325" t="str">
        <f t="shared" si="244"/>
        <v>Zambia</v>
      </c>
      <c r="C2325">
        <f t="shared" si="243"/>
        <v>2023</v>
      </c>
      <c r="D2325">
        <f t="shared" si="245"/>
        <v>-1</v>
      </c>
    </row>
    <row r="2326" spans="1:4" x14ac:dyDescent="0.4">
      <c r="A2326">
        <f t="shared" si="242"/>
        <v>93</v>
      </c>
      <c r="B2326" t="str">
        <f t="shared" si="244"/>
        <v>Zambia</v>
      </c>
      <c r="C2326">
        <f t="shared" si="243"/>
        <v>2024</v>
      </c>
      <c r="D2326" t="str">
        <f t="shared" si="24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AF98-FCD7-4D34-87C0-DCA7937DE0EE}">
  <sheetPr filterMode="1"/>
  <dimension ref="A1:E1062"/>
  <sheetViews>
    <sheetView topLeftCell="A907" workbookViewId="0">
      <selection activeCell="B1" sqref="B1:E1047"/>
    </sheetView>
  </sheetViews>
  <sheetFormatPr defaultRowHeight="13.5" x14ac:dyDescent="0.4"/>
  <cols>
    <col min="2" max="2" width="17.05859375" customWidth="1"/>
    <col min="5" max="5" width="15.29296875" customWidth="1"/>
  </cols>
  <sheetData>
    <row r="1" spans="1:5" x14ac:dyDescent="0.4">
      <c r="A1" t="s">
        <v>120</v>
      </c>
      <c r="B1" t="s">
        <v>122</v>
      </c>
      <c r="C1" t="s">
        <v>121</v>
      </c>
      <c r="D1" t="s">
        <v>123</v>
      </c>
      <c r="E1" s="8" t="s">
        <v>158</v>
      </c>
    </row>
    <row r="2" spans="1:5" hidden="1" x14ac:dyDescent="0.4">
      <c r="A2">
        <v>1</v>
      </c>
      <c r="B2" t="s">
        <v>25</v>
      </c>
      <c r="C2">
        <v>2011</v>
      </c>
      <c r="D2">
        <v>7.8706815298951183E-2</v>
      </c>
      <c r="E2" t="str">
        <f>IFERROR(VLOOKUP(B2&amp;C2,'Construction sector'!$A$2:$E$10095,5,FALSE),"")</f>
        <v/>
      </c>
    </row>
    <row r="3" spans="1:5" hidden="1" x14ac:dyDescent="0.4">
      <c r="A3">
        <v>1</v>
      </c>
      <c r="B3" t="s">
        <v>25</v>
      </c>
      <c r="C3">
        <v>2012</v>
      </c>
      <c r="D3">
        <v>1.6104348950670255E-2</v>
      </c>
      <c r="E3" t="str">
        <f>IFERROR(VLOOKUP(B3&amp;C3,'Construction sector'!$A$2:$E$10095,5,FALSE),"")</f>
        <v/>
      </c>
    </row>
    <row r="4" spans="1:5" hidden="1" x14ac:dyDescent="0.4">
      <c r="A4">
        <v>1</v>
      </c>
      <c r="B4" t="s">
        <v>25</v>
      </c>
      <c r="C4">
        <v>2013</v>
      </c>
      <c r="D4">
        <v>-3.6313867402142819E-2</v>
      </c>
      <c r="E4" t="str">
        <f>IFERROR(VLOOKUP(B4&amp;C4,'Construction sector'!$A$2:$E$10095,5,FALSE),"")</f>
        <v/>
      </c>
    </row>
    <row r="5" spans="1:5" hidden="1" x14ac:dyDescent="0.4">
      <c r="A5">
        <v>1</v>
      </c>
      <c r="B5" t="s">
        <v>25</v>
      </c>
      <c r="C5">
        <v>2014</v>
      </c>
      <c r="D5">
        <v>-7.6985526725846798E-3</v>
      </c>
      <c r="E5" t="str">
        <f>IFERROR(VLOOKUP(B5&amp;C5,'Construction sector'!$A$2:$E$10095,5,FALSE),"")</f>
        <v/>
      </c>
    </row>
    <row r="6" spans="1:5" hidden="1" x14ac:dyDescent="0.4">
      <c r="A6">
        <v>1</v>
      </c>
      <c r="B6" t="s">
        <v>25</v>
      </c>
      <c r="C6">
        <v>2015</v>
      </c>
      <c r="D6">
        <v>-4.9030024833103258E-3</v>
      </c>
      <c r="E6" t="str">
        <f>IFERROR(VLOOKUP(B6&amp;C6,'Construction sector'!$A$2:$E$10095,5,FALSE),"")</f>
        <v/>
      </c>
    </row>
    <row r="7" spans="1:5" hidden="1" x14ac:dyDescent="0.4">
      <c r="A7">
        <v>1</v>
      </c>
      <c r="B7" t="s">
        <v>25</v>
      </c>
      <c r="C7">
        <v>2016</v>
      </c>
      <c r="D7">
        <v>1.1185917188350381E-2</v>
      </c>
      <c r="E7" t="str">
        <f>IFERROR(VLOOKUP(B7&amp;C7,'Construction sector'!$A$2:$E$10095,5,FALSE),"")</f>
        <v/>
      </c>
    </row>
    <row r="8" spans="1:5" hidden="1" x14ac:dyDescent="0.4">
      <c r="A8">
        <v>1</v>
      </c>
      <c r="B8" t="s">
        <v>25</v>
      </c>
      <c r="C8">
        <v>2017</v>
      </c>
      <c r="D8">
        <v>3.9451399799205866E-2</v>
      </c>
      <c r="E8" t="str">
        <f>IFERROR(VLOOKUP(B8&amp;C8,'Construction sector'!$A$2:$E$10095,5,FALSE),"")</f>
        <v/>
      </c>
    </row>
    <row r="9" spans="1:5" hidden="1" x14ac:dyDescent="0.4">
      <c r="A9">
        <v>1</v>
      </c>
      <c r="B9" t="s">
        <v>25</v>
      </c>
      <c r="C9">
        <v>2018</v>
      </c>
      <c r="D9">
        <v>4.6407192517374796E-3</v>
      </c>
      <c r="E9" t="str">
        <f>IFERROR(VLOOKUP(B9&amp;C9,'Construction sector'!$A$2:$E$10095,5,FALSE),"")</f>
        <v/>
      </c>
    </row>
    <row r="10" spans="1:5" hidden="1" x14ac:dyDescent="0.4">
      <c r="A10">
        <v>1</v>
      </c>
      <c r="B10" t="s">
        <v>25</v>
      </c>
      <c r="C10">
        <v>2019</v>
      </c>
      <c r="D10">
        <v>1.5269112154659092E-2</v>
      </c>
      <c r="E10" t="str">
        <f>IFERROR(VLOOKUP(B10&amp;C10,'Construction sector'!$A$2:$E$10095,5,FALSE),"")</f>
        <v/>
      </c>
    </row>
    <row r="11" spans="1:5" hidden="1" x14ac:dyDescent="0.4">
      <c r="A11">
        <v>1</v>
      </c>
      <c r="B11" t="s">
        <v>25</v>
      </c>
      <c r="C11">
        <v>2020</v>
      </c>
      <c r="D11">
        <v>9.3210036492645587E-2</v>
      </c>
      <c r="E11" t="str">
        <f>IFERROR(VLOOKUP(B11&amp;C11,'Construction sector'!$A$2:$E$10095,5,FALSE),"")</f>
        <v/>
      </c>
    </row>
    <row r="12" spans="1:5" hidden="1" x14ac:dyDescent="0.4">
      <c r="A12">
        <v>1</v>
      </c>
      <c r="B12" t="s">
        <v>25</v>
      </c>
      <c r="C12">
        <v>2021</v>
      </c>
      <c r="D12">
        <v>0.10269234442292086</v>
      </c>
      <c r="E12" t="str">
        <f>IFERROR(VLOOKUP(B12&amp;C12,'Construction sector'!$A$2:$E$10095,5,FALSE),"")</f>
        <v/>
      </c>
    </row>
    <row r="13" spans="1:5" hidden="1" x14ac:dyDescent="0.4">
      <c r="A13">
        <v>1</v>
      </c>
      <c r="B13" t="s">
        <v>25</v>
      </c>
      <c r="C13">
        <v>2022</v>
      </c>
      <c r="D13">
        <v>8.6896193532280064E-2</v>
      </c>
      <c r="E13" t="str">
        <f>IFERROR(VLOOKUP(B13&amp;C13,'Construction sector'!$A$2:$E$10095,5,FALSE),"")</f>
        <v/>
      </c>
    </row>
    <row r="14" spans="1:5" hidden="1" x14ac:dyDescent="0.4">
      <c r="A14">
        <v>1</v>
      </c>
      <c r="B14" t="s">
        <v>25</v>
      </c>
      <c r="C14">
        <v>2023</v>
      </c>
      <c r="D14">
        <v>0.12279117227650826</v>
      </c>
      <c r="E14" t="str">
        <f>IFERROR(VLOOKUP(B14&amp;C14,'Construction sector'!$A$2:$E$10095,5,FALSE),"")</f>
        <v/>
      </c>
    </row>
    <row r="15" spans="1:5" hidden="1" x14ac:dyDescent="0.4">
      <c r="A15">
        <v>1</v>
      </c>
      <c r="B15" t="s">
        <v>25</v>
      </c>
      <c r="C15">
        <v>2024</v>
      </c>
      <c r="D15">
        <v>0.11926971673924713</v>
      </c>
      <c r="E15" t="str">
        <f>IFERROR(VLOOKUP(B15&amp;C15,'Construction sector'!$A$2:$E$10095,5,FALSE),"")</f>
        <v/>
      </c>
    </row>
    <row r="16" spans="1:5" hidden="1" x14ac:dyDescent="0.4">
      <c r="A16">
        <v>2</v>
      </c>
      <c r="B16" t="s">
        <v>27</v>
      </c>
      <c r="C16">
        <v>2006</v>
      </c>
      <c r="D16">
        <v>9.6931657372287816E-2</v>
      </c>
      <c r="E16" t="str">
        <f>IFERROR(VLOOKUP(B16&amp;C16,'Construction sector'!$A$2:$E$10095,5,FALSE),"")</f>
        <v/>
      </c>
    </row>
    <row r="17" spans="1:5" hidden="1" x14ac:dyDescent="0.4">
      <c r="A17">
        <v>2</v>
      </c>
      <c r="B17" t="s">
        <v>27</v>
      </c>
      <c r="C17">
        <v>2007</v>
      </c>
      <c r="D17">
        <v>0.43118062511834276</v>
      </c>
      <c r="E17" t="str">
        <f>IFERROR(VLOOKUP(B17&amp;C17,'Construction sector'!$A$2:$E$10095,5,FALSE),"")</f>
        <v/>
      </c>
    </row>
    <row r="18" spans="1:5" hidden="1" x14ac:dyDescent="0.4">
      <c r="A18">
        <v>2</v>
      </c>
      <c r="B18" t="s">
        <v>27</v>
      </c>
      <c r="C18">
        <v>2008</v>
      </c>
      <c r="D18">
        <v>0.29205940484580206</v>
      </c>
      <c r="E18" t="str">
        <f>IFERROR(VLOOKUP(B18&amp;C18,'Construction sector'!$A$2:$E$10095,5,FALSE),"")</f>
        <v/>
      </c>
    </row>
    <row r="19" spans="1:5" hidden="1" x14ac:dyDescent="0.4">
      <c r="A19">
        <v>2</v>
      </c>
      <c r="B19" t="s">
        <v>27</v>
      </c>
      <c r="C19">
        <v>2009</v>
      </c>
      <c r="D19">
        <v>-8.1681470689963009E-2</v>
      </c>
      <c r="E19" t="str">
        <f>IFERROR(VLOOKUP(B19&amp;C19,'Construction sector'!$A$2:$E$10095,5,FALSE),"")</f>
        <v/>
      </c>
    </row>
    <row r="20" spans="1:5" hidden="1" x14ac:dyDescent="0.4">
      <c r="A20">
        <v>2</v>
      </c>
      <c r="B20" t="s">
        <v>27</v>
      </c>
      <c r="C20">
        <v>2010</v>
      </c>
      <c r="D20">
        <v>8.7914041917696473E-2</v>
      </c>
      <c r="E20" t="str">
        <f>IFERROR(VLOOKUP(B20&amp;C20,'Construction sector'!$A$2:$E$10095,5,FALSE),"")</f>
        <v/>
      </c>
    </row>
    <row r="21" spans="1:5" hidden="1" x14ac:dyDescent="0.4">
      <c r="A21">
        <v>2</v>
      </c>
      <c r="B21" t="s">
        <v>27</v>
      </c>
      <c r="C21">
        <v>2011</v>
      </c>
      <c r="D21">
        <v>0.28599613626658305</v>
      </c>
      <c r="E21" t="str">
        <f>IFERROR(VLOOKUP(B21&amp;C21,'Construction sector'!$A$2:$E$10095,5,FALSE),"")</f>
        <v/>
      </c>
    </row>
    <row r="22" spans="1:5" hidden="1" x14ac:dyDescent="0.4">
      <c r="A22">
        <v>2</v>
      </c>
      <c r="B22" t="s">
        <v>27</v>
      </c>
      <c r="C22">
        <v>2012</v>
      </c>
      <c r="D22">
        <v>0.16298635685440099</v>
      </c>
      <c r="E22" t="str">
        <f>IFERROR(VLOOKUP(B22&amp;C22,'Construction sector'!$A$2:$E$10095,5,FALSE),"")</f>
        <v/>
      </c>
    </row>
    <row r="23" spans="1:5" hidden="1" x14ac:dyDescent="0.4">
      <c r="A23">
        <v>2</v>
      </c>
      <c r="B23" t="s">
        <v>27</v>
      </c>
      <c r="C23">
        <v>2013</v>
      </c>
      <c r="D23">
        <v>8.1323937957832326E-2</v>
      </c>
      <c r="E23" t="str">
        <f>IFERROR(VLOOKUP(B23&amp;C23,'Construction sector'!$A$2:$E$10095,5,FALSE),"")</f>
        <v/>
      </c>
    </row>
    <row r="24" spans="1:5" hidden="1" x14ac:dyDescent="0.4">
      <c r="A24">
        <v>2</v>
      </c>
      <c r="B24" t="s">
        <v>27</v>
      </c>
      <c r="C24">
        <v>2014</v>
      </c>
      <c r="D24">
        <v>4.9806569913140475E-2</v>
      </c>
      <c r="E24" t="str">
        <f>IFERROR(VLOOKUP(B24&amp;C24,'Construction sector'!$A$2:$E$10095,5,FALSE),"")</f>
        <v/>
      </c>
    </row>
    <row r="25" spans="1:5" hidden="1" x14ac:dyDescent="0.4">
      <c r="A25">
        <v>2</v>
      </c>
      <c r="B25" t="s">
        <v>27</v>
      </c>
      <c r="C25">
        <v>2015</v>
      </c>
      <c r="D25">
        <v>3.3564995782165541E-2</v>
      </c>
      <c r="E25" t="str">
        <f>IFERROR(VLOOKUP(B25&amp;C25,'Construction sector'!$A$2:$E$10095,5,FALSE),"")</f>
        <v/>
      </c>
    </row>
    <row r="26" spans="1:5" hidden="1" x14ac:dyDescent="0.4">
      <c r="A26">
        <v>2</v>
      </c>
      <c r="B26" t="s">
        <v>27</v>
      </c>
      <c r="C26">
        <v>2016</v>
      </c>
      <c r="D26">
        <v>0.27034298631605358</v>
      </c>
      <c r="E26" t="str">
        <f>IFERROR(VLOOKUP(B26&amp;C26,'Construction sector'!$A$2:$E$10095,5,FALSE),"")</f>
        <v/>
      </c>
    </row>
    <row r="27" spans="1:5" hidden="1" x14ac:dyDescent="0.4">
      <c r="A27">
        <v>2</v>
      </c>
      <c r="B27" t="s">
        <v>27</v>
      </c>
      <c r="C27">
        <v>2017</v>
      </c>
      <c r="D27">
        <v>2.1094324987521138</v>
      </c>
      <c r="E27" t="str">
        <f>IFERROR(VLOOKUP(B27&amp;C27,'Construction sector'!$A$2:$E$10095,5,FALSE),"")</f>
        <v/>
      </c>
    </row>
    <row r="28" spans="1:5" hidden="1" x14ac:dyDescent="0.4">
      <c r="A28">
        <v>2</v>
      </c>
      <c r="B28" t="s">
        <v>27</v>
      </c>
      <c r="C28">
        <v>2018</v>
      </c>
      <c r="D28">
        <v>1.378972566078998</v>
      </c>
      <c r="E28" t="str">
        <f>IFERROR(VLOOKUP(B28&amp;C28,'Construction sector'!$A$2:$E$10095,5,FALSE),"")</f>
        <v/>
      </c>
    </row>
    <row r="29" spans="1:5" hidden="1" x14ac:dyDescent="0.4">
      <c r="A29">
        <v>2</v>
      </c>
      <c r="B29" t="s">
        <v>27</v>
      </c>
      <c r="C29">
        <v>2019</v>
      </c>
      <c r="D29">
        <v>0.43305574391403234</v>
      </c>
      <c r="E29" t="str">
        <f>IFERROR(VLOOKUP(B29&amp;C29,'Construction sector'!$A$2:$E$10095,5,FALSE),"")</f>
        <v/>
      </c>
    </row>
    <row r="30" spans="1:5" hidden="1" x14ac:dyDescent="0.4">
      <c r="A30">
        <v>2</v>
      </c>
      <c r="B30" t="s">
        <v>27</v>
      </c>
      <c r="C30">
        <v>2020</v>
      </c>
      <c r="D30">
        <v>0.25480222942236463</v>
      </c>
      <c r="E30" t="str">
        <f>IFERROR(VLOOKUP(B30&amp;C30,'Construction sector'!$A$2:$E$10095,5,FALSE),"")</f>
        <v/>
      </c>
    </row>
    <row r="31" spans="1:5" hidden="1" x14ac:dyDescent="0.4">
      <c r="A31">
        <v>2</v>
      </c>
      <c r="B31" t="s">
        <v>27</v>
      </c>
      <c r="C31">
        <v>2021</v>
      </c>
      <c r="D31">
        <v>0.39703757576036236</v>
      </c>
      <c r="E31" t="str">
        <f>IFERROR(VLOOKUP(B31&amp;C31,'Construction sector'!$A$2:$E$10095,5,FALSE),"")</f>
        <v/>
      </c>
    </row>
    <row r="32" spans="1:5" hidden="1" x14ac:dyDescent="0.4">
      <c r="A32">
        <v>2</v>
      </c>
      <c r="B32" t="s">
        <v>27</v>
      </c>
      <c r="C32">
        <v>2022</v>
      </c>
      <c r="D32">
        <v>0.72461575053893523</v>
      </c>
      <c r="E32" t="str">
        <f>IFERROR(VLOOKUP(B32&amp;C32,'Construction sector'!$A$2:$E$10095,5,FALSE),"")</f>
        <v/>
      </c>
    </row>
    <row r="33" spans="1:5" hidden="1" x14ac:dyDescent="0.4">
      <c r="A33">
        <v>2</v>
      </c>
      <c r="B33" t="s">
        <v>27</v>
      </c>
      <c r="C33">
        <v>2023</v>
      </c>
      <c r="D33">
        <v>1.3990056905207728</v>
      </c>
      <c r="E33" t="str">
        <f>IFERROR(VLOOKUP(B33&amp;C33,'Construction sector'!$A$2:$E$10095,5,FALSE),"")</f>
        <v/>
      </c>
    </row>
    <row r="34" spans="1:5" hidden="1" x14ac:dyDescent="0.4">
      <c r="A34">
        <v>3</v>
      </c>
      <c r="B34" t="s">
        <v>28</v>
      </c>
      <c r="C34">
        <v>2011</v>
      </c>
      <c r="D34">
        <v>0.25177570473585331</v>
      </c>
      <c r="E34" t="str">
        <f>IFERROR(VLOOKUP(B34&amp;C34,'Construction sector'!$A$2:$E$10095,5,FALSE),"")</f>
        <v/>
      </c>
    </row>
    <row r="35" spans="1:5" hidden="1" x14ac:dyDescent="0.4">
      <c r="A35">
        <v>3</v>
      </c>
      <c r="B35" t="s">
        <v>28</v>
      </c>
      <c r="C35">
        <v>2012</v>
      </c>
      <c r="D35">
        <v>0.15489142658160882</v>
      </c>
      <c r="E35" t="str">
        <f>IFERROR(VLOOKUP(B35&amp;C35,'Construction sector'!$A$2:$E$10095,5,FALSE),"")</f>
        <v/>
      </c>
    </row>
    <row r="36" spans="1:5" hidden="1" x14ac:dyDescent="0.4">
      <c r="A36">
        <v>3</v>
      </c>
      <c r="B36" t="s">
        <v>28</v>
      </c>
      <c r="C36">
        <v>2013</v>
      </c>
      <c r="D36">
        <v>0.12413834292736103</v>
      </c>
      <c r="E36" t="str">
        <f>IFERROR(VLOOKUP(B36&amp;C36,'Construction sector'!$A$2:$E$10095,5,FALSE),"")</f>
        <v/>
      </c>
    </row>
    <row r="37" spans="1:5" hidden="1" x14ac:dyDescent="0.4">
      <c r="A37">
        <v>3</v>
      </c>
      <c r="B37" t="s">
        <v>28</v>
      </c>
      <c r="C37">
        <v>2014</v>
      </c>
      <c r="D37">
        <v>0.20415967179296213</v>
      </c>
      <c r="E37" t="str">
        <f>IFERROR(VLOOKUP(B37&amp;C37,'Construction sector'!$A$2:$E$10095,5,FALSE),"")</f>
        <v/>
      </c>
    </row>
    <row r="38" spans="1:5" hidden="1" x14ac:dyDescent="0.4">
      <c r="A38">
        <v>3</v>
      </c>
      <c r="B38" t="s">
        <v>28</v>
      </c>
      <c r="C38">
        <v>2015</v>
      </c>
      <c r="D38">
        <v>3.7896946614399241E-2</v>
      </c>
      <c r="E38" t="str">
        <f>IFERROR(VLOOKUP(B38&amp;C38,'Construction sector'!$A$2:$E$10095,5,FALSE),"")</f>
        <v/>
      </c>
    </row>
    <row r="39" spans="1:5" hidden="1" x14ac:dyDescent="0.4">
      <c r="A39">
        <v>3</v>
      </c>
      <c r="B39" t="s">
        <v>28</v>
      </c>
      <c r="C39">
        <v>2016</v>
      </c>
      <c r="D39">
        <v>2.6383473536804258E-2</v>
      </c>
      <c r="E39" t="str">
        <f>IFERROR(VLOOKUP(B39&amp;C39,'Construction sector'!$A$2:$E$10095,5,FALSE),"")</f>
        <v/>
      </c>
    </row>
    <row r="40" spans="1:5" hidden="1" x14ac:dyDescent="0.4">
      <c r="A40">
        <v>3</v>
      </c>
      <c r="B40" t="s">
        <v>28</v>
      </c>
      <c r="C40">
        <v>2017</v>
      </c>
      <c r="D40">
        <v>0.13808934798255312</v>
      </c>
      <c r="E40" t="str">
        <f>IFERROR(VLOOKUP(B40&amp;C40,'Construction sector'!$A$2:$E$10095,5,FALSE),"")</f>
        <v/>
      </c>
    </row>
    <row r="41" spans="1:5" hidden="1" x14ac:dyDescent="0.4">
      <c r="A41">
        <v>3</v>
      </c>
      <c r="B41" t="s">
        <v>28</v>
      </c>
      <c r="C41">
        <v>2018</v>
      </c>
      <c r="D41">
        <v>0.22078058735425343</v>
      </c>
      <c r="E41" t="str">
        <f>IFERROR(VLOOKUP(B41&amp;C41,'Construction sector'!$A$2:$E$10095,5,FALSE),"")</f>
        <v/>
      </c>
    </row>
    <row r="42" spans="1:5" hidden="1" x14ac:dyDescent="0.4">
      <c r="A42">
        <v>3</v>
      </c>
      <c r="B42" t="s">
        <v>28</v>
      </c>
      <c r="C42">
        <v>2019</v>
      </c>
      <c r="D42">
        <v>0.4057459466886959</v>
      </c>
      <c r="E42" t="str">
        <f>IFERROR(VLOOKUP(B42&amp;C42,'Construction sector'!$A$2:$E$10095,5,FALSE),"")</f>
        <v/>
      </c>
    </row>
    <row r="43" spans="1:5" hidden="1" x14ac:dyDescent="0.4">
      <c r="A43">
        <v>3</v>
      </c>
      <c r="B43" t="s">
        <v>28</v>
      </c>
      <c r="C43">
        <v>2020</v>
      </c>
      <c r="D43">
        <v>0.34132162939705513</v>
      </c>
      <c r="E43" t="str">
        <f>IFERROR(VLOOKUP(B43&amp;C43,'Construction sector'!$A$2:$E$10095,5,FALSE),"")</f>
        <v/>
      </c>
    </row>
    <row r="44" spans="1:5" hidden="1" x14ac:dyDescent="0.4">
      <c r="A44">
        <v>3</v>
      </c>
      <c r="B44" t="s">
        <v>28</v>
      </c>
      <c r="C44">
        <v>2021</v>
      </c>
      <c r="D44">
        <v>0.33612093475257976</v>
      </c>
      <c r="E44" t="str">
        <f>IFERROR(VLOOKUP(B44&amp;C44,'Construction sector'!$A$2:$E$10095,5,FALSE),"")</f>
        <v/>
      </c>
    </row>
    <row r="45" spans="1:5" hidden="1" x14ac:dyDescent="0.4">
      <c r="A45">
        <v>3</v>
      </c>
      <c r="B45" t="s">
        <v>28</v>
      </c>
      <c r="C45">
        <v>2022</v>
      </c>
      <c r="D45">
        <v>0.2977088239567518</v>
      </c>
      <c r="E45" t="str">
        <f>IFERROR(VLOOKUP(B45&amp;C45,'Construction sector'!$A$2:$E$10095,5,FALSE),"")</f>
        <v/>
      </c>
    </row>
    <row r="46" spans="1:5" hidden="1" x14ac:dyDescent="0.4">
      <c r="A46">
        <v>3</v>
      </c>
      <c r="B46" t="s">
        <v>28</v>
      </c>
      <c r="C46">
        <v>2023</v>
      </c>
      <c r="D46">
        <v>0.28349259438877605</v>
      </c>
      <c r="E46" t="str">
        <f>IFERROR(VLOOKUP(B46&amp;C46,'Construction sector'!$A$2:$E$10095,5,FALSE),"")</f>
        <v/>
      </c>
    </row>
    <row r="47" spans="1:5" x14ac:dyDescent="0.4">
      <c r="A47">
        <v>4</v>
      </c>
      <c r="B47" t="s">
        <v>29</v>
      </c>
      <c r="C47">
        <v>2007</v>
      </c>
      <c r="D47">
        <v>0.11910696159051049</v>
      </c>
      <c r="E47">
        <f>IFERROR(VLOOKUP(B47&amp;C47,'Construction sector'!$A$2:$E$10095,5,FALSE),"")</f>
        <v>2.0700765203383198</v>
      </c>
    </row>
    <row r="48" spans="1:5" x14ac:dyDescent="0.4">
      <c r="A48">
        <v>4</v>
      </c>
      <c r="B48" t="s">
        <v>29</v>
      </c>
      <c r="C48">
        <v>2008</v>
      </c>
      <c r="D48">
        <v>0.22710130330752665</v>
      </c>
      <c r="E48">
        <f>IFERROR(VLOOKUP(B48&amp;C48,'Construction sector'!$A$2:$E$10095,5,FALSE),"")</f>
        <v>1.30208333333329</v>
      </c>
    </row>
    <row r="49" spans="1:5" x14ac:dyDescent="0.4">
      <c r="A49">
        <v>4</v>
      </c>
      <c r="B49" t="s">
        <v>29</v>
      </c>
      <c r="C49">
        <v>2009</v>
      </c>
      <c r="D49">
        <v>0.10982442231649592</v>
      </c>
      <c r="E49">
        <f>IFERROR(VLOOKUP(B49&amp;C49,'Construction sector'!$A$2:$E$10095,5,FALSE),"")</f>
        <v>-3.8093012386071701</v>
      </c>
    </row>
    <row r="50" spans="1:5" x14ac:dyDescent="0.4">
      <c r="A50">
        <v>4</v>
      </c>
      <c r="B50" t="s">
        <v>29</v>
      </c>
      <c r="C50">
        <v>2010</v>
      </c>
      <c r="D50">
        <v>8.6913270171047996E-2</v>
      </c>
      <c r="E50">
        <f>IFERROR(VLOOKUP(B50&amp;C50,'Construction sector'!$A$2:$E$10095,5,FALSE),"")</f>
        <v>-1.1985746679623599</v>
      </c>
    </row>
    <row r="51" spans="1:5" x14ac:dyDescent="0.4">
      <c r="A51">
        <v>4</v>
      </c>
      <c r="B51" t="s">
        <v>29</v>
      </c>
      <c r="C51">
        <v>2011</v>
      </c>
      <c r="D51">
        <v>7.5994335999790996E-2</v>
      </c>
      <c r="E51">
        <f>IFERROR(VLOOKUP(B51&amp;C51,'Construction sector'!$A$2:$E$10095,5,FALSE),"")</f>
        <v>5.1803278688523999</v>
      </c>
    </row>
    <row r="52" spans="1:5" x14ac:dyDescent="0.4">
      <c r="A52">
        <v>4</v>
      </c>
      <c r="B52" t="s">
        <v>29</v>
      </c>
      <c r="C52">
        <v>2012</v>
      </c>
      <c r="D52">
        <v>5.3662205750167002E-2</v>
      </c>
      <c r="E52">
        <f>IFERROR(VLOOKUP(B52&amp;C52,'Construction sector'!$A$2:$E$10095,5,FALSE),"")</f>
        <v>-0.81047381546130604</v>
      </c>
    </row>
    <row r="53" spans="1:5" x14ac:dyDescent="0.4">
      <c r="A53">
        <v>4</v>
      </c>
      <c r="B53" t="s">
        <v>29</v>
      </c>
      <c r="C53">
        <v>2013</v>
      </c>
      <c r="D53">
        <v>8.9981356086340947E-2</v>
      </c>
      <c r="E53">
        <f>IFERROR(VLOOKUP(B53&amp;C53,'Construction sector'!$A$2:$E$10095,5,FALSE),"")</f>
        <v>-3.3155248271527098</v>
      </c>
    </row>
    <row r="54" spans="1:5" x14ac:dyDescent="0.4">
      <c r="A54">
        <v>4</v>
      </c>
      <c r="B54" t="s">
        <v>29</v>
      </c>
      <c r="C54">
        <v>2014</v>
      </c>
      <c r="D54">
        <v>8.3849514644213974E-2</v>
      </c>
      <c r="E54">
        <f>IFERROR(VLOOKUP(B54&amp;C54,'Construction sector'!$A$2:$E$10095,5,FALSE),"")</f>
        <v>-0.49569315780929701</v>
      </c>
    </row>
    <row r="55" spans="1:5" x14ac:dyDescent="0.4">
      <c r="A55">
        <v>4</v>
      </c>
      <c r="B55" t="s">
        <v>29</v>
      </c>
      <c r="C55">
        <v>2015</v>
      </c>
      <c r="D55">
        <v>7.6966417507730478E-2</v>
      </c>
      <c r="E55">
        <f>IFERROR(VLOOKUP(B55&amp;C55,'Construction sector'!$A$2:$E$10095,5,FALSE),"")</f>
        <v>-2.0089832584727598</v>
      </c>
    </row>
    <row r="56" spans="1:5" x14ac:dyDescent="0.4">
      <c r="A56">
        <v>4</v>
      </c>
      <c r="B56" t="s">
        <v>29</v>
      </c>
      <c r="C56">
        <v>2016</v>
      </c>
      <c r="D56">
        <v>4.689142767295662E-2</v>
      </c>
      <c r="E56">
        <f>IFERROR(VLOOKUP(B56&amp;C56,'Construction sector'!$A$2:$E$10095,5,FALSE),"")</f>
        <v>0.66672222685218396</v>
      </c>
    </row>
    <row r="57" spans="1:5" x14ac:dyDescent="0.4">
      <c r="A57">
        <v>4</v>
      </c>
      <c r="B57" t="s">
        <v>29</v>
      </c>
      <c r="C57">
        <v>2017</v>
      </c>
      <c r="D57">
        <v>3.7965267776403078E-2</v>
      </c>
      <c r="E57">
        <f>IFERROR(VLOOKUP(B57&amp;C57,'Construction sector'!$A$2:$E$10095,5,FALSE),"")</f>
        <v>0.447056875569177</v>
      </c>
    </row>
    <row r="58" spans="1:5" x14ac:dyDescent="0.4">
      <c r="A58">
        <v>4</v>
      </c>
      <c r="B58" t="s">
        <v>29</v>
      </c>
      <c r="C58">
        <v>2018</v>
      </c>
      <c r="D58">
        <v>4.0381042205047679E-2</v>
      </c>
      <c r="E58">
        <f>IFERROR(VLOOKUP(B58&amp;C58,'Construction sector'!$A$2:$E$10095,5,FALSE),"")</f>
        <v>1.9121404434187901</v>
      </c>
    </row>
    <row r="59" spans="1:5" x14ac:dyDescent="0.4">
      <c r="A59">
        <v>4</v>
      </c>
      <c r="B59" t="s">
        <v>29</v>
      </c>
      <c r="C59">
        <v>2019</v>
      </c>
      <c r="D59">
        <v>3.8097035196505091E-2</v>
      </c>
      <c r="E59">
        <f>IFERROR(VLOOKUP(B59&amp;C59,'Construction sector'!$A$2:$E$10095,5,FALSE),"")</f>
        <v>-0.63890012131019103</v>
      </c>
    </row>
    <row r="60" spans="1:5" x14ac:dyDescent="0.4">
      <c r="A60">
        <v>4</v>
      </c>
      <c r="B60" t="s">
        <v>29</v>
      </c>
      <c r="C60">
        <v>2020</v>
      </c>
      <c r="D60">
        <v>1.896538105624157E-2</v>
      </c>
      <c r="E60">
        <f>IFERROR(VLOOKUP(B60&amp;C60,'Construction sector'!$A$2:$E$10095,5,FALSE),"")</f>
        <v>-7.6672635520103398</v>
      </c>
    </row>
    <row r="61" spans="1:5" x14ac:dyDescent="0.4">
      <c r="A61">
        <v>4</v>
      </c>
      <c r="B61" t="s">
        <v>29</v>
      </c>
      <c r="C61">
        <v>2021</v>
      </c>
      <c r="D61">
        <v>7.9257312541252345E-2</v>
      </c>
      <c r="E61">
        <f>IFERROR(VLOOKUP(B61&amp;C61,'Construction sector'!$A$2:$E$10095,5,FALSE),"")</f>
        <v>3.8730803027252798</v>
      </c>
    </row>
    <row r="62" spans="1:5" x14ac:dyDescent="0.4">
      <c r="A62">
        <v>4</v>
      </c>
      <c r="B62" t="s">
        <v>29</v>
      </c>
      <c r="C62">
        <v>2022</v>
      </c>
      <c r="D62">
        <v>5.8993762862107335E-2</v>
      </c>
      <c r="E62">
        <f>IFERROR(VLOOKUP(B62&amp;C62,'Construction sector'!$A$2:$E$10095,5,FALSE),"")</f>
        <v>2.6012129804663102</v>
      </c>
    </row>
    <row r="63" spans="1:5" hidden="1" x14ac:dyDescent="0.4">
      <c r="A63">
        <v>4</v>
      </c>
      <c r="B63" t="s">
        <v>29</v>
      </c>
      <c r="C63">
        <v>2023</v>
      </c>
      <c r="D63">
        <v>4.8357314530092399E-2</v>
      </c>
      <c r="E63" t="str">
        <f>IFERROR(VLOOKUP(B63&amp;C63,'Construction sector'!$A$2:$E$10095,5,FALSE),"")</f>
        <v/>
      </c>
    </row>
    <row r="64" spans="1:5" hidden="1" x14ac:dyDescent="0.4">
      <c r="A64">
        <v>5</v>
      </c>
      <c r="B64" t="s">
        <v>30</v>
      </c>
      <c r="C64">
        <v>2023</v>
      </c>
      <c r="D64">
        <v>0.21573981777975737</v>
      </c>
      <c r="E64" t="str">
        <f>IFERROR(VLOOKUP(B64&amp;C64,'Construction sector'!$A$2:$E$10095,5,FALSE),"")</f>
        <v/>
      </c>
    </row>
    <row r="65" spans="1:5" hidden="1" x14ac:dyDescent="0.4">
      <c r="A65">
        <v>6</v>
      </c>
      <c r="B65" t="s">
        <v>31</v>
      </c>
      <c r="C65">
        <v>2012</v>
      </c>
      <c r="D65">
        <v>0.13834733665062404</v>
      </c>
      <c r="E65" t="str">
        <f>IFERROR(VLOOKUP(B65&amp;C65,'Construction sector'!$A$2:$E$10095,5,FALSE),"")</f>
        <v/>
      </c>
    </row>
    <row r="66" spans="1:5" hidden="1" x14ac:dyDescent="0.4">
      <c r="A66">
        <v>6</v>
      </c>
      <c r="B66" t="s">
        <v>31</v>
      </c>
      <c r="C66">
        <v>2013</v>
      </c>
      <c r="D66">
        <v>7.3593694016481637E-2</v>
      </c>
      <c r="E66" t="str">
        <f>IFERROR(VLOOKUP(B66&amp;C66,'Construction sector'!$A$2:$E$10095,5,FALSE),"")</f>
        <v/>
      </c>
    </row>
    <row r="67" spans="1:5" hidden="1" x14ac:dyDescent="0.4">
      <c r="A67">
        <v>6</v>
      </c>
      <c r="B67" t="s">
        <v>31</v>
      </c>
      <c r="C67">
        <v>2014</v>
      </c>
      <c r="D67">
        <v>-6.7211320250967876E-2</v>
      </c>
      <c r="E67" t="str">
        <f>IFERROR(VLOOKUP(B67&amp;C67,'Construction sector'!$A$2:$E$10095,5,FALSE),"")</f>
        <v/>
      </c>
    </row>
    <row r="68" spans="1:5" hidden="1" x14ac:dyDescent="0.4">
      <c r="A68">
        <v>6</v>
      </c>
      <c r="B68" t="s">
        <v>31</v>
      </c>
      <c r="C68">
        <v>2015</v>
      </c>
      <c r="D68">
        <v>0.13897205303169069</v>
      </c>
      <c r="E68" t="str">
        <f>IFERROR(VLOOKUP(B68&amp;C68,'Construction sector'!$A$2:$E$10095,5,FALSE),"")</f>
        <v/>
      </c>
    </row>
    <row r="69" spans="1:5" hidden="1" x14ac:dyDescent="0.4">
      <c r="A69">
        <v>6</v>
      </c>
      <c r="B69" t="s">
        <v>31</v>
      </c>
      <c r="C69">
        <v>2016</v>
      </c>
      <c r="D69">
        <v>0.22412575594420625</v>
      </c>
      <c r="E69" t="str">
        <f>IFERROR(VLOOKUP(B69&amp;C69,'Construction sector'!$A$2:$E$10095,5,FALSE),"")</f>
        <v/>
      </c>
    </row>
    <row r="70" spans="1:5" hidden="1" x14ac:dyDescent="0.4">
      <c r="A70">
        <v>6</v>
      </c>
      <c r="B70" t="s">
        <v>31</v>
      </c>
      <c r="C70">
        <v>2017</v>
      </c>
      <c r="D70">
        <v>0.17413468975289748</v>
      </c>
      <c r="E70" t="str">
        <f>IFERROR(VLOOKUP(B70&amp;C70,'Construction sector'!$A$2:$E$10095,5,FALSE),"")</f>
        <v/>
      </c>
    </row>
    <row r="71" spans="1:5" hidden="1" x14ac:dyDescent="0.4">
      <c r="A71">
        <v>6</v>
      </c>
      <c r="B71" t="s">
        <v>31</v>
      </c>
      <c r="C71">
        <v>2018</v>
      </c>
      <c r="D71">
        <v>5.5915879214497366E-2</v>
      </c>
      <c r="E71" t="str">
        <f>IFERROR(VLOOKUP(B71&amp;C71,'Construction sector'!$A$2:$E$10095,5,FALSE),"")</f>
        <v/>
      </c>
    </row>
    <row r="72" spans="1:5" hidden="1" x14ac:dyDescent="0.4">
      <c r="A72">
        <v>6</v>
      </c>
      <c r="B72" t="s">
        <v>31</v>
      </c>
      <c r="C72">
        <v>2019</v>
      </c>
      <c r="D72">
        <v>7.1970211286263019E-2</v>
      </c>
      <c r="E72" t="str">
        <f>IFERROR(VLOOKUP(B72&amp;C72,'Construction sector'!$A$2:$E$10095,5,FALSE),"")</f>
        <v/>
      </c>
    </row>
    <row r="73" spans="1:5" hidden="1" x14ac:dyDescent="0.4">
      <c r="A73">
        <v>6</v>
      </c>
      <c r="B73" t="s">
        <v>31</v>
      </c>
      <c r="C73">
        <v>2020</v>
      </c>
      <c r="D73">
        <v>0.102112462575356</v>
      </c>
      <c r="E73" t="str">
        <f>IFERROR(VLOOKUP(B73&amp;C73,'Construction sector'!$A$2:$E$10095,5,FALSE),"")</f>
        <v/>
      </c>
    </row>
    <row r="74" spans="1:5" hidden="1" x14ac:dyDescent="0.4">
      <c r="A74">
        <v>6</v>
      </c>
      <c r="B74" t="s">
        <v>31</v>
      </c>
      <c r="C74">
        <v>2021</v>
      </c>
      <c r="D74">
        <v>1.1173446308481445</v>
      </c>
      <c r="E74" t="str">
        <f>IFERROR(VLOOKUP(B74&amp;C74,'Construction sector'!$A$2:$E$10095,5,FALSE),"")</f>
        <v/>
      </c>
    </row>
    <row r="75" spans="1:5" hidden="1" x14ac:dyDescent="0.4">
      <c r="A75">
        <v>6</v>
      </c>
      <c r="B75" t="s">
        <v>31</v>
      </c>
      <c r="C75">
        <v>2022</v>
      </c>
      <c r="D75">
        <v>0.34610236189841359</v>
      </c>
      <c r="E75" t="str">
        <f>IFERROR(VLOOKUP(B75&amp;C75,'Construction sector'!$A$2:$E$10095,5,FALSE),"")</f>
        <v/>
      </c>
    </row>
    <row r="76" spans="1:5" hidden="1" x14ac:dyDescent="0.4">
      <c r="A76">
        <v>6</v>
      </c>
      <c r="B76" t="s">
        <v>31</v>
      </c>
      <c r="C76">
        <v>2023</v>
      </c>
      <c r="D76">
        <v>6.6769065220377621E-2</v>
      </c>
      <c r="E76" t="str">
        <f>IFERROR(VLOOKUP(B76&amp;C76,'Construction sector'!$A$2:$E$10095,5,FALSE),"")</f>
        <v/>
      </c>
    </row>
    <row r="77" spans="1:5" hidden="1" x14ac:dyDescent="0.4">
      <c r="A77">
        <v>7</v>
      </c>
      <c r="B77" t="s">
        <v>32</v>
      </c>
      <c r="C77">
        <v>2017</v>
      </c>
      <c r="D77">
        <v>1.4091565918143534E-2</v>
      </c>
      <c r="E77" t="str">
        <f>IFERROR(VLOOKUP(B77&amp;C77,'Construction sector'!$A$2:$E$10095,5,FALSE),"")</f>
        <v/>
      </c>
    </row>
    <row r="78" spans="1:5" hidden="1" x14ac:dyDescent="0.4">
      <c r="A78">
        <v>7</v>
      </c>
      <c r="B78" t="s">
        <v>32</v>
      </c>
      <c r="C78">
        <v>2018</v>
      </c>
      <c r="D78">
        <v>-7.3155290618798108E-2</v>
      </c>
      <c r="E78" t="str">
        <f>IFERROR(VLOOKUP(B78&amp;C78,'Construction sector'!$A$2:$E$10095,5,FALSE),"")</f>
        <v/>
      </c>
    </row>
    <row r="79" spans="1:5" hidden="1" x14ac:dyDescent="0.4">
      <c r="A79">
        <v>7</v>
      </c>
      <c r="B79" t="s">
        <v>32</v>
      </c>
      <c r="C79">
        <v>2019</v>
      </c>
      <c r="D79">
        <v>1.0633469370800563E-2</v>
      </c>
      <c r="E79" t="str">
        <f>IFERROR(VLOOKUP(B79&amp;C79,'Construction sector'!$A$2:$E$10095,5,FALSE),"")</f>
        <v/>
      </c>
    </row>
    <row r="80" spans="1:5" hidden="1" x14ac:dyDescent="0.4">
      <c r="A80">
        <v>7</v>
      </c>
      <c r="B80" t="s">
        <v>32</v>
      </c>
      <c r="C80">
        <v>2020</v>
      </c>
      <c r="D80">
        <v>0.25967696942691809</v>
      </c>
      <c r="E80" t="str">
        <f>IFERROR(VLOOKUP(B80&amp;C80,'Construction sector'!$A$2:$E$10095,5,FALSE),"")</f>
        <v/>
      </c>
    </row>
    <row r="81" spans="1:5" hidden="1" x14ac:dyDescent="0.4">
      <c r="A81">
        <v>7</v>
      </c>
      <c r="B81" t="s">
        <v>32</v>
      </c>
      <c r="C81">
        <v>2021</v>
      </c>
      <c r="D81">
        <v>-0.10182179462841867</v>
      </c>
      <c r="E81" t="str">
        <f>IFERROR(VLOOKUP(B81&amp;C81,'Construction sector'!$A$2:$E$10095,5,FALSE),"")</f>
        <v/>
      </c>
    </row>
    <row r="82" spans="1:5" hidden="1" x14ac:dyDescent="0.4">
      <c r="A82">
        <v>7</v>
      </c>
      <c r="B82" t="s">
        <v>32</v>
      </c>
      <c r="C82">
        <v>2022</v>
      </c>
      <c r="D82">
        <v>8.3180761538945935E-2</v>
      </c>
      <c r="E82" t="str">
        <f>IFERROR(VLOOKUP(B82&amp;C82,'Construction sector'!$A$2:$E$10095,5,FALSE),"")</f>
        <v/>
      </c>
    </row>
    <row r="83" spans="1:5" hidden="1" x14ac:dyDescent="0.4">
      <c r="A83">
        <v>8</v>
      </c>
      <c r="B83" t="s">
        <v>33</v>
      </c>
      <c r="C83">
        <v>2016</v>
      </c>
      <c r="D83">
        <v>4.0711036704559334E-2</v>
      </c>
      <c r="E83" t="str">
        <f>IFERROR(VLOOKUP(B83&amp;C83,'Construction sector'!$A$2:$E$10095,5,FALSE),"")</f>
        <v/>
      </c>
    </row>
    <row r="84" spans="1:5" hidden="1" x14ac:dyDescent="0.4">
      <c r="A84">
        <v>8</v>
      </c>
      <c r="B84" t="s">
        <v>33</v>
      </c>
      <c r="C84">
        <v>2017</v>
      </c>
      <c r="D84">
        <v>0.12011497056318299</v>
      </c>
      <c r="E84" t="str">
        <f>IFERROR(VLOOKUP(B84&amp;C84,'Construction sector'!$A$2:$E$10095,5,FALSE),"")</f>
        <v/>
      </c>
    </row>
    <row r="85" spans="1:5" hidden="1" x14ac:dyDescent="0.4">
      <c r="A85">
        <v>8</v>
      </c>
      <c r="B85" t="s">
        <v>33</v>
      </c>
      <c r="C85">
        <v>2018</v>
      </c>
      <c r="D85">
        <v>0.18858412000777203</v>
      </c>
      <c r="E85" t="str">
        <f>IFERROR(VLOOKUP(B85&amp;C85,'Construction sector'!$A$2:$E$10095,5,FALSE),"")</f>
        <v/>
      </c>
    </row>
    <row r="86" spans="1:5" hidden="1" x14ac:dyDescent="0.4">
      <c r="A86">
        <v>8</v>
      </c>
      <c r="B86" t="s">
        <v>33</v>
      </c>
      <c r="C86">
        <v>2019</v>
      </c>
      <c r="D86">
        <v>0.19142975516404603</v>
      </c>
      <c r="E86" t="str">
        <f>IFERROR(VLOOKUP(B86&amp;C86,'Construction sector'!$A$2:$E$10095,5,FALSE),"")</f>
        <v/>
      </c>
    </row>
    <row r="87" spans="1:5" hidden="1" x14ac:dyDescent="0.4">
      <c r="A87">
        <v>8</v>
      </c>
      <c r="B87" t="s">
        <v>33</v>
      </c>
      <c r="C87">
        <v>2020</v>
      </c>
      <c r="D87">
        <v>0.17611714333025819</v>
      </c>
      <c r="E87" t="str">
        <f>IFERROR(VLOOKUP(B87&amp;C87,'Construction sector'!$A$2:$E$10095,5,FALSE),"")</f>
        <v/>
      </c>
    </row>
    <row r="88" spans="1:5" hidden="1" x14ac:dyDescent="0.4">
      <c r="A88">
        <v>8</v>
      </c>
      <c r="B88" t="s">
        <v>33</v>
      </c>
      <c r="C88">
        <v>2021</v>
      </c>
      <c r="D88">
        <v>0.11032221730560354</v>
      </c>
      <c r="E88" t="str">
        <f>IFERROR(VLOOKUP(B88&amp;C88,'Construction sector'!$A$2:$E$10095,5,FALSE),"")</f>
        <v/>
      </c>
    </row>
    <row r="89" spans="1:5" hidden="1" x14ac:dyDescent="0.4">
      <c r="A89">
        <v>8</v>
      </c>
      <c r="B89" t="s">
        <v>33</v>
      </c>
      <c r="C89">
        <v>2022</v>
      </c>
      <c r="D89">
        <v>7.2538323383267045E-2</v>
      </c>
      <c r="E89" t="str">
        <f>IFERROR(VLOOKUP(B89&amp;C89,'Construction sector'!$A$2:$E$10095,5,FALSE),"")</f>
        <v/>
      </c>
    </row>
    <row r="90" spans="1:5" hidden="1" x14ac:dyDescent="0.4">
      <c r="A90">
        <v>8</v>
      </c>
      <c r="B90" t="s">
        <v>33</v>
      </c>
      <c r="C90">
        <v>2023</v>
      </c>
      <c r="D90">
        <v>0.13170713700447978</v>
      </c>
      <c r="E90" t="str">
        <f>IFERROR(VLOOKUP(B90&amp;C90,'Construction sector'!$A$2:$E$10095,5,FALSE),"")</f>
        <v/>
      </c>
    </row>
    <row r="91" spans="1:5" hidden="1" x14ac:dyDescent="0.4">
      <c r="A91">
        <v>8</v>
      </c>
      <c r="B91" t="s">
        <v>33</v>
      </c>
      <c r="C91">
        <v>2024</v>
      </c>
      <c r="D91">
        <v>0.18282681987343641</v>
      </c>
      <c r="E91" t="str">
        <f>IFERROR(VLOOKUP(B91&amp;C91,'Construction sector'!$A$2:$E$10095,5,FALSE),"")</f>
        <v/>
      </c>
    </row>
    <row r="92" spans="1:5" hidden="1" x14ac:dyDescent="0.4">
      <c r="A92">
        <v>9</v>
      </c>
      <c r="B92" t="s">
        <v>34</v>
      </c>
      <c r="C92">
        <v>2018</v>
      </c>
      <c r="D92">
        <v>3.5731477533730294E-2</v>
      </c>
      <c r="E92" t="str">
        <f>IFERROR(VLOOKUP(B92&amp;C92,'Construction sector'!$A$2:$E$10095,5,FALSE),"")</f>
        <v/>
      </c>
    </row>
    <row r="93" spans="1:5" hidden="1" x14ac:dyDescent="0.4">
      <c r="A93">
        <v>9</v>
      </c>
      <c r="B93" t="s">
        <v>34</v>
      </c>
      <c r="C93">
        <v>2019</v>
      </c>
      <c r="D93">
        <v>0.16351733570584392</v>
      </c>
      <c r="E93" t="str">
        <f>IFERROR(VLOOKUP(B93&amp;C93,'Construction sector'!$A$2:$E$10095,5,FALSE),"")</f>
        <v/>
      </c>
    </row>
    <row r="94" spans="1:5" hidden="1" x14ac:dyDescent="0.4">
      <c r="A94">
        <v>9</v>
      </c>
      <c r="B94" t="s">
        <v>34</v>
      </c>
      <c r="C94">
        <v>2020</v>
      </c>
      <c r="D94">
        <v>7.2853539676561496E-2</v>
      </c>
      <c r="E94" t="str">
        <f>IFERROR(VLOOKUP(B94&amp;C94,'Construction sector'!$A$2:$E$10095,5,FALSE),"")</f>
        <v/>
      </c>
    </row>
    <row r="95" spans="1:5" hidden="1" x14ac:dyDescent="0.4">
      <c r="A95">
        <v>9</v>
      </c>
      <c r="B95" t="s">
        <v>34</v>
      </c>
      <c r="C95">
        <v>2021</v>
      </c>
      <c r="D95">
        <v>1.3680196160822167E-2</v>
      </c>
      <c r="E95" t="str">
        <f>IFERROR(VLOOKUP(B95&amp;C95,'Construction sector'!$A$2:$E$10095,5,FALSE),"")</f>
        <v/>
      </c>
    </row>
    <row r="96" spans="1:5" hidden="1" x14ac:dyDescent="0.4">
      <c r="A96">
        <v>9</v>
      </c>
      <c r="B96" t="s">
        <v>34</v>
      </c>
      <c r="C96">
        <v>2022</v>
      </c>
      <c r="D96">
        <v>2.364421427109733</v>
      </c>
      <c r="E96" t="str">
        <f>IFERROR(VLOOKUP(B96&amp;C96,'Construction sector'!$A$2:$E$10095,5,FALSE),"")</f>
        <v/>
      </c>
    </row>
    <row r="97" spans="1:5" hidden="1" x14ac:dyDescent="0.4">
      <c r="A97">
        <v>9</v>
      </c>
      <c r="B97" t="s">
        <v>34</v>
      </c>
      <c r="C97">
        <v>2023</v>
      </c>
      <c r="D97">
        <v>3.0306234548377553E-2</v>
      </c>
      <c r="E97" t="str">
        <f>IFERROR(VLOOKUP(B97&amp;C97,'Construction sector'!$A$2:$E$10095,5,FALSE),"")</f>
        <v/>
      </c>
    </row>
    <row r="98" spans="1:5" hidden="1" x14ac:dyDescent="0.4">
      <c r="A98">
        <v>10</v>
      </c>
      <c r="B98" t="s">
        <v>35</v>
      </c>
      <c r="C98">
        <v>2012</v>
      </c>
      <c r="D98">
        <v>376.18915955705756</v>
      </c>
      <c r="E98" t="str">
        <f>IFERROR(VLOOKUP(B98&amp;C98,'Construction sector'!$A$2:$E$10095,5,FALSE),"")</f>
        <v/>
      </c>
    </row>
    <row r="99" spans="1:5" hidden="1" x14ac:dyDescent="0.4">
      <c r="A99">
        <v>10</v>
      </c>
      <c r="B99" t="s">
        <v>35</v>
      </c>
      <c r="C99">
        <v>2013</v>
      </c>
      <c r="D99">
        <v>-0.90996591538806237</v>
      </c>
      <c r="E99" t="str">
        <f>IFERROR(VLOOKUP(B99&amp;C99,'Construction sector'!$A$2:$E$10095,5,FALSE),"")</f>
        <v/>
      </c>
    </row>
    <row r="100" spans="1:5" hidden="1" x14ac:dyDescent="0.4">
      <c r="A100">
        <v>10</v>
      </c>
      <c r="B100" t="s">
        <v>35</v>
      </c>
      <c r="C100">
        <v>2014</v>
      </c>
      <c r="D100">
        <v>0.74317855062941063</v>
      </c>
      <c r="E100" t="str">
        <f>IFERROR(VLOOKUP(B100&amp;C100,'Construction sector'!$A$2:$E$10095,5,FALSE),"")</f>
        <v/>
      </c>
    </row>
    <row r="101" spans="1:5" hidden="1" x14ac:dyDescent="0.4">
      <c r="A101">
        <v>10</v>
      </c>
      <c r="B101" t="s">
        <v>35</v>
      </c>
      <c r="C101">
        <v>2015</v>
      </c>
      <c r="D101">
        <v>-0.72079695341694605</v>
      </c>
      <c r="E101" t="str">
        <f>IFERROR(VLOOKUP(B101&amp;C101,'Construction sector'!$A$2:$E$10095,5,FALSE),"")</f>
        <v/>
      </c>
    </row>
    <row r="102" spans="1:5" hidden="1" x14ac:dyDescent="0.4">
      <c r="A102">
        <v>10</v>
      </c>
      <c r="B102" t="s">
        <v>35</v>
      </c>
      <c r="C102">
        <v>2016</v>
      </c>
      <c r="D102">
        <v>61.602376513174107</v>
      </c>
      <c r="E102" t="str">
        <f>IFERROR(VLOOKUP(B102&amp;C102,'Construction sector'!$A$2:$E$10095,5,FALSE),"")</f>
        <v/>
      </c>
    </row>
    <row r="103" spans="1:5" hidden="1" x14ac:dyDescent="0.4">
      <c r="A103">
        <v>10</v>
      </c>
      <c r="B103" t="s">
        <v>35</v>
      </c>
      <c r="C103">
        <v>2017</v>
      </c>
      <c r="D103">
        <v>-0.26034151420056106</v>
      </c>
      <c r="E103" t="str">
        <f>IFERROR(VLOOKUP(B103&amp;C103,'Construction sector'!$A$2:$E$10095,5,FALSE),"")</f>
        <v/>
      </c>
    </row>
    <row r="104" spans="1:5" hidden="1" x14ac:dyDescent="0.4">
      <c r="A104">
        <v>10</v>
      </c>
      <c r="B104" t="s">
        <v>35</v>
      </c>
      <c r="C104">
        <v>2018</v>
      </c>
      <c r="D104">
        <v>0.33990144959603663</v>
      </c>
      <c r="E104" t="str">
        <f>IFERROR(VLOOKUP(B104&amp;C104,'Construction sector'!$A$2:$E$10095,5,FALSE),"")</f>
        <v/>
      </c>
    </row>
    <row r="105" spans="1:5" hidden="1" x14ac:dyDescent="0.4">
      <c r="A105">
        <v>10</v>
      </c>
      <c r="B105" t="s">
        <v>35</v>
      </c>
      <c r="C105">
        <v>2019</v>
      </c>
      <c r="D105">
        <v>0.38664755305789811</v>
      </c>
      <c r="E105" t="str">
        <f>IFERROR(VLOOKUP(B105&amp;C105,'Construction sector'!$A$2:$E$10095,5,FALSE),"")</f>
        <v/>
      </c>
    </row>
    <row r="106" spans="1:5" hidden="1" x14ac:dyDescent="0.4">
      <c r="A106">
        <v>10</v>
      </c>
      <c r="B106" t="s">
        <v>35</v>
      </c>
      <c r="C106">
        <v>2020</v>
      </c>
      <c r="D106">
        <v>-3.2479863780661145E-3</v>
      </c>
      <c r="E106" t="str">
        <f>IFERROR(VLOOKUP(B106&amp;C106,'Construction sector'!$A$2:$E$10095,5,FALSE),"")</f>
        <v/>
      </c>
    </row>
    <row r="107" spans="1:5" hidden="1" x14ac:dyDescent="0.4">
      <c r="A107">
        <v>10</v>
      </c>
      <c r="B107" t="s">
        <v>35</v>
      </c>
      <c r="C107">
        <v>2021</v>
      </c>
      <c r="D107">
        <v>2.868858277632258E-2</v>
      </c>
      <c r="E107" t="str">
        <f>IFERROR(VLOOKUP(B107&amp;C107,'Construction sector'!$A$2:$E$10095,5,FALSE),"")</f>
        <v/>
      </c>
    </row>
    <row r="108" spans="1:5" hidden="1" x14ac:dyDescent="0.4">
      <c r="A108">
        <v>10</v>
      </c>
      <c r="B108" t="s">
        <v>35</v>
      </c>
      <c r="C108">
        <v>2022</v>
      </c>
      <c r="D108">
        <v>3.655561768555371E-2</v>
      </c>
      <c r="E108" t="str">
        <f>IFERROR(VLOOKUP(B108&amp;C108,'Construction sector'!$A$2:$E$10095,5,FALSE),"")</f>
        <v/>
      </c>
    </row>
    <row r="109" spans="1:5" hidden="1" x14ac:dyDescent="0.4">
      <c r="A109">
        <v>11</v>
      </c>
      <c r="B109" t="s">
        <v>36</v>
      </c>
      <c r="C109">
        <v>2011</v>
      </c>
      <c r="D109">
        <v>0.21135991967312129</v>
      </c>
      <c r="E109" t="str">
        <f>IFERROR(VLOOKUP(B109&amp;C109,'Construction sector'!$A$2:$E$10095,5,FALSE),"")</f>
        <v/>
      </c>
    </row>
    <row r="110" spans="1:5" hidden="1" x14ac:dyDescent="0.4">
      <c r="A110">
        <v>11</v>
      </c>
      <c r="B110" t="s">
        <v>36</v>
      </c>
      <c r="C110">
        <v>2012</v>
      </c>
      <c r="D110">
        <v>0.16834160196470371</v>
      </c>
      <c r="E110" t="str">
        <f>IFERROR(VLOOKUP(B110&amp;C110,'Construction sector'!$A$2:$E$10095,5,FALSE),"")</f>
        <v/>
      </c>
    </row>
    <row r="111" spans="1:5" hidden="1" x14ac:dyDescent="0.4">
      <c r="A111">
        <v>11</v>
      </c>
      <c r="B111" t="s">
        <v>36</v>
      </c>
      <c r="C111">
        <v>2013</v>
      </c>
      <c r="D111">
        <v>0.21262247805359435</v>
      </c>
      <c r="E111" t="str">
        <f>IFERROR(VLOOKUP(B111&amp;C111,'Construction sector'!$A$2:$E$10095,5,FALSE),"")</f>
        <v/>
      </c>
    </row>
    <row r="112" spans="1:5" hidden="1" x14ac:dyDescent="0.4">
      <c r="A112">
        <v>11</v>
      </c>
      <c r="B112" t="s">
        <v>36</v>
      </c>
      <c r="C112">
        <v>2014</v>
      </c>
      <c r="D112">
        <v>0.21692864310686555</v>
      </c>
      <c r="E112" t="str">
        <f>IFERROR(VLOOKUP(B112&amp;C112,'Construction sector'!$A$2:$E$10095,5,FALSE),"")</f>
        <v/>
      </c>
    </row>
    <row r="113" spans="1:5" hidden="1" x14ac:dyDescent="0.4">
      <c r="A113">
        <v>11</v>
      </c>
      <c r="B113" t="s">
        <v>36</v>
      </c>
      <c r="C113">
        <v>2015</v>
      </c>
      <c r="D113">
        <v>0.25003037919148663</v>
      </c>
      <c r="E113" t="str">
        <f>IFERROR(VLOOKUP(B113&amp;C113,'Construction sector'!$A$2:$E$10095,5,FALSE),"")</f>
        <v/>
      </c>
    </row>
    <row r="114" spans="1:5" hidden="1" x14ac:dyDescent="0.4">
      <c r="A114">
        <v>11</v>
      </c>
      <c r="B114" t="s">
        <v>36</v>
      </c>
      <c r="C114">
        <v>2016</v>
      </c>
      <c r="D114">
        <v>0.22788412956964677</v>
      </c>
      <c r="E114" t="str">
        <f>IFERROR(VLOOKUP(B114&amp;C114,'Construction sector'!$A$2:$E$10095,5,FALSE),"")</f>
        <v/>
      </c>
    </row>
    <row r="115" spans="1:5" hidden="1" x14ac:dyDescent="0.4">
      <c r="A115">
        <v>11</v>
      </c>
      <c r="B115" t="s">
        <v>36</v>
      </c>
      <c r="C115">
        <v>2017</v>
      </c>
      <c r="D115">
        <v>0.21659490964684669</v>
      </c>
      <c r="E115" t="str">
        <f>IFERROR(VLOOKUP(B115&amp;C115,'Construction sector'!$A$2:$E$10095,5,FALSE),"")</f>
        <v/>
      </c>
    </row>
    <row r="116" spans="1:5" hidden="1" x14ac:dyDescent="0.4">
      <c r="A116">
        <v>11</v>
      </c>
      <c r="B116" t="s">
        <v>36</v>
      </c>
      <c r="C116">
        <v>2018</v>
      </c>
      <c r="D116">
        <v>0.13940711867587674</v>
      </c>
      <c r="E116" t="str">
        <f>IFERROR(VLOOKUP(B116&amp;C116,'Construction sector'!$A$2:$E$10095,5,FALSE),"")</f>
        <v/>
      </c>
    </row>
    <row r="117" spans="1:5" hidden="1" x14ac:dyDescent="0.4">
      <c r="A117">
        <v>11</v>
      </c>
      <c r="B117" t="s">
        <v>36</v>
      </c>
      <c r="C117">
        <v>2019</v>
      </c>
      <c r="D117">
        <v>0.1068348936844179</v>
      </c>
      <c r="E117" t="str">
        <f>IFERROR(VLOOKUP(B117&amp;C117,'Construction sector'!$A$2:$E$10095,5,FALSE),"")</f>
        <v/>
      </c>
    </row>
    <row r="118" spans="1:5" hidden="1" x14ac:dyDescent="0.4">
      <c r="A118">
        <v>11</v>
      </c>
      <c r="B118" t="s">
        <v>36</v>
      </c>
      <c r="C118">
        <v>2020</v>
      </c>
      <c r="D118">
        <v>3.546461652414945E-2</v>
      </c>
      <c r="E118" t="str">
        <f>IFERROR(VLOOKUP(B118&amp;C118,'Construction sector'!$A$2:$E$10095,5,FALSE),"")</f>
        <v/>
      </c>
    </row>
    <row r="119" spans="1:5" hidden="1" x14ac:dyDescent="0.4">
      <c r="A119">
        <v>11</v>
      </c>
      <c r="B119" t="s">
        <v>36</v>
      </c>
      <c r="C119">
        <v>2021</v>
      </c>
      <c r="D119">
        <v>3.6586087001933887E-2</v>
      </c>
      <c r="E119" t="str">
        <f>IFERROR(VLOOKUP(B119&amp;C119,'Construction sector'!$A$2:$E$10095,5,FALSE),"")</f>
        <v/>
      </c>
    </row>
    <row r="120" spans="1:5" hidden="1" x14ac:dyDescent="0.4">
      <c r="A120">
        <v>11</v>
      </c>
      <c r="B120" t="s">
        <v>36</v>
      </c>
      <c r="C120">
        <v>2022</v>
      </c>
      <c r="D120">
        <v>6.7787331058616118E-2</v>
      </c>
      <c r="E120" t="str">
        <f>IFERROR(VLOOKUP(B120&amp;C120,'Construction sector'!$A$2:$E$10095,5,FALSE),"")</f>
        <v/>
      </c>
    </row>
    <row r="121" spans="1:5" hidden="1" x14ac:dyDescent="0.4">
      <c r="A121">
        <v>11</v>
      </c>
      <c r="B121" t="s">
        <v>36</v>
      </c>
      <c r="C121">
        <v>2023</v>
      </c>
      <c r="D121">
        <v>-1.509989526223432E-2</v>
      </c>
      <c r="E121" t="str">
        <f>IFERROR(VLOOKUP(B121&amp;C121,'Construction sector'!$A$2:$E$10095,5,FALSE),"")</f>
        <v/>
      </c>
    </row>
    <row r="122" spans="1:5" hidden="1" x14ac:dyDescent="0.4">
      <c r="A122">
        <v>12</v>
      </c>
      <c r="B122" t="s">
        <v>37</v>
      </c>
      <c r="C122">
        <v>2013</v>
      </c>
      <c r="D122">
        <v>0.2769911372690983</v>
      </c>
      <c r="E122" t="str">
        <f>IFERROR(VLOOKUP(B122&amp;C122,'Construction sector'!$A$2:$E$10095,5,FALSE),"")</f>
        <v/>
      </c>
    </row>
    <row r="123" spans="1:5" hidden="1" x14ac:dyDescent="0.4">
      <c r="A123">
        <v>12</v>
      </c>
      <c r="B123" t="s">
        <v>37</v>
      </c>
      <c r="C123">
        <v>2014</v>
      </c>
      <c r="D123">
        <v>0.29816222762049516</v>
      </c>
      <c r="E123" t="str">
        <f>IFERROR(VLOOKUP(B123&amp;C123,'Construction sector'!$A$2:$E$10095,5,FALSE),"")</f>
        <v/>
      </c>
    </row>
    <row r="124" spans="1:5" hidden="1" x14ac:dyDescent="0.4">
      <c r="A124">
        <v>12</v>
      </c>
      <c r="B124" t="s">
        <v>37</v>
      </c>
      <c r="C124">
        <v>2015</v>
      </c>
      <c r="D124">
        <v>7.2618717312168179E-2</v>
      </c>
      <c r="E124" t="str">
        <f>IFERROR(VLOOKUP(B124&amp;C124,'Construction sector'!$A$2:$E$10095,5,FALSE),"")</f>
        <v/>
      </c>
    </row>
    <row r="125" spans="1:5" hidden="1" x14ac:dyDescent="0.4">
      <c r="A125">
        <v>12</v>
      </c>
      <c r="B125" t="s">
        <v>37</v>
      </c>
      <c r="C125">
        <v>2016</v>
      </c>
      <c r="D125">
        <v>6.347977653154091E-2</v>
      </c>
      <c r="E125" t="str">
        <f>IFERROR(VLOOKUP(B125&amp;C125,'Construction sector'!$A$2:$E$10095,5,FALSE),"")</f>
        <v/>
      </c>
    </row>
    <row r="126" spans="1:5" hidden="1" x14ac:dyDescent="0.4">
      <c r="A126">
        <v>12</v>
      </c>
      <c r="B126" t="s">
        <v>37</v>
      </c>
      <c r="C126">
        <v>2017</v>
      </c>
      <c r="D126">
        <v>4.8413726822997161E-2</v>
      </c>
      <c r="E126" t="str">
        <f>IFERROR(VLOOKUP(B126&amp;C126,'Construction sector'!$A$2:$E$10095,5,FALSE),"")</f>
        <v/>
      </c>
    </row>
    <row r="127" spans="1:5" hidden="1" x14ac:dyDescent="0.4">
      <c r="A127">
        <v>12</v>
      </c>
      <c r="B127" t="s">
        <v>37</v>
      </c>
      <c r="C127">
        <v>2018</v>
      </c>
      <c r="D127">
        <v>3.353587705086003E-2</v>
      </c>
      <c r="E127" t="str">
        <f>IFERROR(VLOOKUP(B127&amp;C127,'Construction sector'!$A$2:$E$10095,5,FALSE),"")</f>
        <v/>
      </c>
    </row>
    <row r="128" spans="1:5" hidden="1" x14ac:dyDescent="0.4">
      <c r="A128">
        <v>12</v>
      </c>
      <c r="B128" t="s">
        <v>37</v>
      </c>
      <c r="C128">
        <v>2019</v>
      </c>
      <c r="D128">
        <v>4.5452414664452379E-2</v>
      </c>
      <c r="E128" t="str">
        <f>IFERROR(VLOOKUP(B128&amp;C128,'Construction sector'!$A$2:$E$10095,5,FALSE),"")</f>
        <v/>
      </c>
    </row>
    <row r="129" spans="1:5" hidden="1" x14ac:dyDescent="0.4">
      <c r="A129">
        <v>12</v>
      </c>
      <c r="B129" t="s">
        <v>37</v>
      </c>
      <c r="C129">
        <v>2020</v>
      </c>
      <c r="D129">
        <v>2.0656618895834811E-2</v>
      </c>
      <c r="E129" t="str">
        <f>IFERROR(VLOOKUP(B129&amp;C129,'Construction sector'!$A$2:$E$10095,5,FALSE),"")</f>
        <v/>
      </c>
    </row>
    <row r="130" spans="1:5" hidden="1" x14ac:dyDescent="0.4">
      <c r="A130">
        <v>12</v>
      </c>
      <c r="B130" t="s">
        <v>37</v>
      </c>
      <c r="C130">
        <v>2021</v>
      </c>
      <c r="D130">
        <v>3.8104644883548033E-2</v>
      </c>
      <c r="E130" t="str">
        <f>IFERROR(VLOOKUP(B130&amp;C130,'Construction sector'!$A$2:$E$10095,5,FALSE),"")</f>
        <v/>
      </c>
    </row>
    <row r="131" spans="1:5" hidden="1" x14ac:dyDescent="0.4">
      <c r="A131">
        <v>12</v>
      </c>
      <c r="B131" t="s">
        <v>37</v>
      </c>
      <c r="C131">
        <v>2022</v>
      </c>
      <c r="D131">
        <v>1.0688221558176281E-2</v>
      </c>
      <c r="E131" t="str">
        <f>IFERROR(VLOOKUP(B131&amp;C131,'Construction sector'!$A$2:$E$10095,5,FALSE),"")</f>
        <v/>
      </c>
    </row>
    <row r="132" spans="1:5" hidden="1" x14ac:dyDescent="0.4">
      <c r="A132">
        <v>12</v>
      </c>
      <c r="B132" t="s">
        <v>37</v>
      </c>
      <c r="C132">
        <v>2023</v>
      </c>
      <c r="D132">
        <v>0.38473549864655276</v>
      </c>
      <c r="E132" t="str">
        <f>IFERROR(VLOOKUP(B132&amp;C132,'Construction sector'!$A$2:$E$10095,5,FALSE),"")</f>
        <v/>
      </c>
    </row>
    <row r="133" spans="1:5" x14ac:dyDescent="0.4">
      <c r="A133">
        <v>13</v>
      </c>
      <c r="B133" t="s">
        <v>38</v>
      </c>
      <c r="C133">
        <v>2006</v>
      </c>
      <c r="D133">
        <v>0.22087403956471863</v>
      </c>
      <c r="E133">
        <f>IFERROR(VLOOKUP(B133&amp;C133,'Construction sector'!$A$2:$E$10095,5,FALSE),"")</f>
        <v>4.4540515470747897</v>
      </c>
    </row>
    <row r="134" spans="1:5" x14ac:dyDescent="0.4">
      <c r="A134">
        <v>13</v>
      </c>
      <c r="B134" t="s">
        <v>38</v>
      </c>
      <c r="C134">
        <v>2007</v>
      </c>
      <c r="D134">
        <v>0.24080191365759207</v>
      </c>
      <c r="E134">
        <f>IFERROR(VLOOKUP(B134&amp;C134,'Construction sector'!$A$2:$E$10095,5,FALSE),"")</f>
        <v>5.1125101092593699</v>
      </c>
    </row>
    <row r="135" spans="1:5" x14ac:dyDescent="0.4">
      <c r="A135">
        <v>13</v>
      </c>
      <c r="B135" t="s">
        <v>38</v>
      </c>
      <c r="C135">
        <v>2008</v>
      </c>
      <c r="D135">
        <v>0.36266409620857432</v>
      </c>
      <c r="E135">
        <f>IFERROR(VLOOKUP(B135&amp;C135,'Construction sector'!$A$2:$E$10095,5,FALSE),"")</f>
        <v>8.4875914611148193</v>
      </c>
    </row>
    <row r="136" spans="1:5" x14ac:dyDescent="0.4">
      <c r="A136">
        <v>13</v>
      </c>
      <c r="B136" t="s">
        <v>38</v>
      </c>
      <c r="C136">
        <v>2009</v>
      </c>
      <c r="D136">
        <v>0.4078721325832857</v>
      </c>
      <c r="E136">
        <f>IFERROR(VLOOKUP(B136&amp;C136,'Construction sector'!$A$2:$E$10095,5,FALSE),"")</f>
        <v>-6.2876333245260598</v>
      </c>
    </row>
    <row r="137" spans="1:5" x14ac:dyDescent="0.4">
      <c r="A137">
        <v>13</v>
      </c>
      <c r="B137" t="s">
        <v>38</v>
      </c>
      <c r="C137">
        <v>2010</v>
      </c>
      <c r="D137">
        <v>0.54319244894785323</v>
      </c>
      <c r="E137">
        <f>IFERROR(VLOOKUP(B137&amp;C137,'Construction sector'!$A$2:$E$10095,5,FALSE),"")</f>
        <v>11.872027541382501</v>
      </c>
    </row>
    <row r="138" spans="1:5" x14ac:dyDescent="0.4">
      <c r="A138">
        <v>13</v>
      </c>
      <c r="B138" t="s">
        <v>38</v>
      </c>
      <c r="C138">
        <v>2011</v>
      </c>
      <c r="D138">
        <v>0.46552245401055847</v>
      </c>
      <c r="E138">
        <f>IFERROR(VLOOKUP(B138&amp;C138,'Construction sector'!$A$2:$E$10095,5,FALSE),"")</f>
        <v>4.0210903302825001</v>
      </c>
    </row>
    <row r="139" spans="1:5" x14ac:dyDescent="0.4">
      <c r="A139">
        <v>13</v>
      </c>
      <c r="B139" t="s">
        <v>38</v>
      </c>
      <c r="C139">
        <v>2012</v>
      </c>
      <c r="D139">
        <v>0.35758643307519788</v>
      </c>
      <c r="E139">
        <f>IFERROR(VLOOKUP(B139&amp;C139,'Construction sector'!$A$2:$E$10095,5,FALSE),"")</f>
        <v>2.0529880952388901</v>
      </c>
    </row>
    <row r="140" spans="1:5" x14ac:dyDescent="0.4">
      <c r="A140">
        <v>13</v>
      </c>
      <c r="B140" t="s">
        <v>38</v>
      </c>
      <c r="C140">
        <v>2013</v>
      </c>
      <c r="D140">
        <v>0.32502756683252221</v>
      </c>
      <c r="E140">
        <f>IFERROR(VLOOKUP(B140&amp;C140,'Construction sector'!$A$2:$E$10095,5,FALSE),"")</f>
        <v>1.1200927277739099</v>
      </c>
    </row>
    <row r="141" spans="1:5" x14ac:dyDescent="0.4">
      <c r="A141">
        <v>13</v>
      </c>
      <c r="B141" t="s">
        <v>38</v>
      </c>
      <c r="C141">
        <v>2014</v>
      </c>
      <c r="D141">
        <v>0.29784718893629791</v>
      </c>
      <c r="E141">
        <f>IFERROR(VLOOKUP(B141&amp;C141,'Construction sector'!$A$2:$E$10095,5,FALSE),"")</f>
        <v>-5.6891256329463102</v>
      </c>
    </row>
    <row r="142" spans="1:5" x14ac:dyDescent="0.4">
      <c r="A142">
        <v>13</v>
      </c>
      <c r="B142" t="s">
        <v>38</v>
      </c>
      <c r="C142">
        <v>2015</v>
      </c>
      <c r="D142">
        <v>0.15289053029873911</v>
      </c>
      <c r="E142">
        <f>IFERROR(VLOOKUP(B142&amp;C142,'Construction sector'!$A$2:$E$10095,5,FALSE),"")</f>
        <v>-12.5138798126487</v>
      </c>
    </row>
    <row r="143" spans="1:5" x14ac:dyDescent="0.4">
      <c r="A143">
        <v>13</v>
      </c>
      <c r="B143" t="s">
        <v>38</v>
      </c>
      <c r="C143">
        <v>2016</v>
      </c>
      <c r="D143">
        <v>6.8446683987312129E-2</v>
      </c>
      <c r="E143">
        <f>IFERROR(VLOOKUP(B143&amp;C143,'Construction sector'!$A$2:$E$10095,5,FALSE),"")</f>
        <v>-11.5896431537755</v>
      </c>
    </row>
    <row r="144" spans="1:5" x14ac:dyDescent="0.4">
      <c r="A144">
        <v>13</v>
      </c>
      <c r="B144" t="s">
        <v>38</v>
      </c>
      <c r="C144">
        <v>2017</v>
      </c>
      <c r="D144">
        <v>5.9310748222241028E-2</v>
      </c>
      <c r="E144">
        <f>IFERROR(VLOOKUP(B144&amp;C144,'Construction sector'!$A$2:$E$10095,5,FALSE),"")</f>
        <v>-3.11636956430692</v>
      </c>
    </row>
    <row r="145" spans="1:5" x14ac:dyDescent="0.4">
      <c r="A145">
        <v>13</v>
      </c>
      <c r="B145" t="s">
        <v>38</v>
      </c>
      <c r="C145">
        <v>2018</v>
      </c>
      <c r="D145">
        <v>5.3437447365633606E-2</v>
      </c>
      <c r="E145">
        <f>IFERROR(VLOOKUP(B145&amp;C145,'Construction sector'!$A$2:$E$10095,5,FALSE),"")</f>
        <v>1.0693343053053299</v>
      </c>
    </row>
    <row r="146" spans="1:5" x14ac:dyDescent="0.4">
      <c r="A146">
        <v>13</v>
      </c>
      <c r="B146" t="s">
        <v>38</v>
      </c>
      <c r="C146">
        <v>2019</v>
      </c>
      <c r="D146">
        <v>6.759224766846561E-2</v>
      </c>
      <c r="E146">
        <f>IFERROR(VLOOKUP(B146&amp;C146,'Construction sector'!$A$2:$E$10095,5,FALSE),"")</f>
        <v>1.4626785692840301</v>
      </c>
    </row>
    <row r="147" spans="1:5" x14ac:dyDescent="0.4">
      <c r="A147">
        <v>13</v>
      </c>
      <c r="B147" t="s">
        <v>38</v>
      </c>
      <c r="C147">
        <v>2020</v>
      </c>
      <c r="D147">
        <v>0.12049919019776456</v>
      </c>
      <c r="E147">
        <f>IFERROR(VLOOKUP(B147&amp;C147,'Construction sector'!$A$2:$E$10095,5,FALSE),"")</f>
        <v>-0.24477091578853</v>
      </c>
    </row>
    <row r="148" spans="1:5" x14ac:dyDescent="0.4">
      <c r="A148">
        <v>13</v>
      </c>
      <c r="B148" t="s">
        <v>38</v>
      </c>
      <c r="C148">
        <v>2021</v>
      </c>
      <c r="D148">
        <v>0.15014295851791637</v>
      </c>
      <c r="E148">
        <f>IFERROR(VLOOKUP(B148&amp;C148,'Construction sector'!$A$2:$E$10095,5,FALSE),"")</f>
        <v>8.1299401891777503</v>
      </c>
    </row>
    <row r="149" spans="1:5" x14ac:dyDescent="0.4">
      <c r="A149">
        <v>13</v>
      </c>
      <c r="B149" t="s">
        <v>38</v>
      </c>
      <c r="C149">
        <v>2022</v>
      </c>
      <c r="D149">
        <v>0.1347145138546948</v>
      </c>
      <c r="E149">
        <f>IFERROR(VLOOKUP(B149&amp;C149,'Construction sector'!$A$2:$E$10095,5,FALSE),"")</f>
        <v>-6.87448442901412</v>
      </c>
    </row>
    <row r="150" spans="1:5" hidden="1" x14ac:dyDescent="0.4">
      <c r="A150">
        <v>13</v>
      </c>
      <c r="B150" t="s">
        <v>38</v>
      </c>
      <c r="C150">
        <v>2023</v>
      </c>
      <c r="D150">
        <v>0.11811233943286026</v>
      </c>
      <c r="E150" t="str">
        <f>IFERROR(VLOOKUP(B150&amp;C150,'Construction sector'!$A$2:$E$10095,5,FALSE),"")</f>
        <v/>
      </c>
    </row>
    <row r="151" spans="1:5" hidden="1" x14ac:dyDescent="0.4">
      <c r="A151">
        <v>14</v>
      </c>
      <c r="B151" t="s">
        <v>39</v>
      </c>
      <c r="C151">
        <v>2011</v>
      </c>
      <c r="D151">
        <v>9.8854410886438426E-2</v>
      </c>
      <c r="E151" t="str">
        <f>IFERROR(VLOOKUP(B151&amp;C151,'Construction sector'!$A$2:$E$10095,5,FALSE),"")</f>
        <v/>
      </c>
    </row>
    <row r="152" spans="1:5" hidden="1" x14ac:dyDescent="0.4">
      <c r="A152">
        <v>14</v>
      </c>
      <c r="B152" t="s">
        <v>39</v>
      </c>
      <c r="C152">
        <v>2012</v>
      </c>
      <c r="D152">
        <v>0.10241627808128539</v>
      </c>
      <c r="E152" t="str">
        <f>IFERROR(VLOOKUP(B152&amp;C152,'Construction sector'!$A$2:$E$10095,5,FALSE),"")</f>
        <v/>
      </c>
    </row>
    <row r="153" spans="1:5" hidden="1" x14ac:dyDescent="0.4">
      <c r="A153">
        <v>14</v>
      </c>
      <c r="B153" t="s">
        <v>39</v>
      </c>
      <c r="C153">
        <v>2013</v>
      </c>
      <c r="D153">
        <v>0.10027879420226338</v>
      </c>
      <c r="E153" t="str">
        <f>IFERROR(VLOOKUP(B153&amp;C153,'Construction sector'!$A$2:$E$10095,5,FALSE),"")</f>
        <v/>
      </c>
    </row>
    <row r="154" spans="1:5" hidden="1" x14ac:dyDescent="0.4">
      <c r="A154">
        <v>14</v>
      </c>
      <c r="B154" t="s">
        <v>39</v>
      </c>
      <c r="C154">
        <v>2014</v>
      </c>
      <c r="D154">
        <v>-3.6010735715859221E-2</v>
      </c>
      <c r="E154" t="str">
        <f>IFERROR(VLOOKUP(B154&amp;C154,'Construction sector'!$A$2:$E$10095,5,FALSE),"")</f>
        <v/>
      </c>
    </row>
    <row r="155" spans="1:5" hidden="1" x14ac:dyDescent="0.4">
      <c r="A155">
        <v>14</v>
      </c>
      <c r="B155" t="s">
        <v>39</v>
      </c>
      <c r="C155">
        <v>2015</v>
      </c>
      <c r="D155">
        <v>3.4607811603836636E-2</v>
      </c>
      <c r="E155" t="str">
        <f>IFERROR(VLOOKUP(B155&amp;C155,'Construction sector'!$A$2:$E$10095,5,FALSE),"")</f>
        <v/>
      </c>
    </row>
    <row r="156" spans="1:5" hidden="1" x14ac:dyDescent="0.4">
      <c r="A156">
        <v>14</v>
      </c>
      <c r="B156" t="s">
        <v>39</v>
      </c>
      <c r="C156">
        <v>2016</v>
      </c>
      <c r="D156">
        <v>4.0612423572750078E-3</v>
      </c>
      <c r="E156" t="str">
        <f>IFERROR(VLOOKUP(B156&amp;C156,'Construction sector'!$A$2:$E$10095,5,FALSE),"")</f>
        <v/>
      </c>
    </row>
    <row r="157" spans="1:5" hidden="1" x14ac:dyDescent="0.4">
      <c r="A157">
        <v>14</v>
      </c>
      <c r="B157" t="s">
        <v>39</v>
      </c>
      <c r="C157">
        <v>2017</v>
      </c>
      <c r="D157">
        <v>-4.5557557498758117E-2</v>
      </c>
      <c r="E157" t="str">
        <f>IFERROR(VLOOKUP(B157&amp;C157,'Construction sector'!$A$2:$E$10095,5,FALSE),"")</f>
        <v/>
      </c>
    </row>
    <row r="158" spans="1:5" hidden="1" x14ac:dyDescent="0.4">
      <c r="A158">
        <v>14</v>
      </c>
      <c r="B158" t="s">
        <v>39</v>
      </c>
      <c r="C158">
        <v>2018</v>
      </c>
      <c r="D158">
        <v>1.2498924108284015E-3</v>
      </c>
      <c r="E158" t="str">
        <f>IFERROR(VLOOKUP(B158&amp;C158,'Construction sector'!$A$2:$E$10095,5,FALSE),"")</f>
        <v/>
      </c>
    </row>
    <row r="159" spans="1:5" hidden="1" x14ac:dyDescent="0.4">
      <c r="A159">
        <v>14</v>
      </c>
      <c r="B159" t="s">
        <v>39</v>
      </c>
      <c r="C159">
        <v>2019</v>
      </c>
      <c r="D159">
        <v>1.1579820663216944E-2</v>
      </c>
      <c r="E159" t="str">
        <f>IFERROR(VLOOKUP(B159&amp;C159,'Construction sector'!$A$2:$E$10095,5,FALSE),"")</f>
        <v/>
      </c>
    </row>
    <row r="160" spans="1:5" hidden="1" x14ac:dyDescent="0.4">
      <c r="A160">
        <v>14</v>
      </c>
      <c r="B160" t="s">
        <v>39</v>
      </c>
      <c r="C160">
        <v>2020</v>
      </c>
      <c r="D160">
        <v>4.7540108139791482E-2</v>
      </c>
      <c r="E160" t="str">
        <f>IFERROR(VLOOKUP(B160&amp;C160,'Construction sector'!$A$2:$E$10095,5,FALSE),"")</f>
        <v/>
      </c>
    </row>
    <row r="161" spans="1:5" hidden="1" x14ac:dyDescent="0.4">
      <c r="A161">
        <v>14</v>
      </c>
      <c r="B161" t="s">
        <v>39</v>
      </c>
      <c r="C161">
        <v>2021</v>
      </c>
      <c r="D161">
        <v>0.24427312155710812</v>
      </c>
      <c r="E161" t="str">
        <f>IFERROR(VLOOKUP(B161&amp;C161,'Construction sector'!$A$2:$E$10095,5,FALSE),"")</f>
        <v/>
      </c>
    </row>
    <row r="162" spans="1:5" hidden="1" x14ac:dyDescent="0.4">
      <c r="A162">
        <v>14</v>
      </c>
      <c r="B162" t="s">
        <v>39</v>
      </c>
      <c r="C162">
        <v>2022</v>
      </c>
      <c r="D162">
        <v>1.997893768555814E-2</v>
      </c>
      <c r="E162" t="str">
        <f>IFERROR(VLOOKUP(B162&amp;C162,'Construction sector'!$A$2:$E$10095,5,FALSE),"")</f>
        <v/>
      </c>
    </row>
    <row r="163" spans="1:5" x14ac:dyDescent="0.4">
      <c r="A163">
        <v>15</v>
      </c>
      <c r="B163" t="s">
        <v>40</v>
      </c>
      <c r="C163">
        <v>2022</v>
      </c>
      <c r="D163">
        <v>0.16137192421154034</v>
      </c>
      <c r="E163">
        <f>IFERROR(VLOOKUP(B163&amp;C163,'Construction sector'!$A$2:$E$10095,5,FALSE),"")</f>
        <v>0.50008334722461101</v>
      </c>
    </row>
    <row r="164" spans="1:5" x14ac:dyDescent="0.4">
      <c r="A164">
        <v>15</v>
      </c>
      <c r="B164" t="s">
        <v>40</v>
      </c>
      <c r="C164">
        <v>2023</v>
      </c>
      <c r="D164">
        <v>0.19946470948166772</v>
      </c>
      <c r="E164">
        <f>IFERROR(VLOOKUP(B164&amp;C164,'Construction sector'!$A$2:$E$10095,5,FALSE),"")</f>
        <v>-1.3849726322773701</v>
      </c>
    </row>
    <row r="165" spans="1:5" hidden="1" x14ac:dyDescent="0.4">
      <c r="A165">
        <v>16</v>
      </c>
      <c r="B165" t="s">
        <v>41</v>
      </c>
      <c r="C165">
        <v>2011</v>
      </c>
      <c r="D165">
        <v>0.53983738645509383</v>
      </c>
      <c r="E165" t="str">
        <f>IFERROR(VLOOKUP(B165&amp;C165,'Construction sector'!$A$2:$E$10095,5,FALSE),"")</f>
        <v/>
      </c>
    </row>
    <row r="166" spans="1:5" hidden="1" x14ac:dyDescent="0.4">
      <c r="A166">
        <v>16</v>
      </c>
      <c r="B166" t="s">
        <v>41</v>
      </c>
      <c r="C166">
        <v>2012</v>
      </c>
      <c r="D166">
        <v>0.30492171759098263</v>
      </c>
      <c r="E166" t="str">
        <f>IFERROR(VLOOKUP(B166&amp;C166,'Construction sector'!$A$2:$E$10095,5,FALSE),"")</f>
        <v/>
      </c>
    </row>
    <row r="167" spans="1:5" hidden="1" x14ac:dyDescent="0.4">
      <c r="A167">
        <v>16</v>
      </c>
      <c r="B167" t="s">
        <v>41</v>
      </c>
      <c r="C167">
        <v>2013</v>
      </c>
      <c r="D167">
        <v>0.46308826485449472</v>
      </c>
      <c r="E167" t="str">
        <f>IFERROR(VLOOKUP(B167&amp;C167,'Construction sector'!$A$2:$E$10095,5,FALSE),"")</f>
        <v/>
      </c>
    </row>
    <row r="168" spans="1:5" hidden="1" x14ac:dyDescent="0.4">
      <c r="A168">
        <v>16</v>
      </c>
      <c r="B168" t="s">
        <v>41</v>
      </c>
      <c r="C168">
        <v>2014</v>
      </c>
      <c r="D168">
        <v>0.43024252068780533</v>
      </c>
      <c r="E168" t="str">
        <f>IFERROR(VLOOKUP(B168&amp;C168,'Construction sector'!$A$2:$E$10095,5,FALSE),"")</f>
        <v/>
      </c>
    </row>
    <row r="169" spans="1:5" hidden="1" x14ac:dyDescent="0.4">
      <c r="A169">
        <v>16</v>
      </c>
      <c r="B169" t="s">
        <v>41</v>
      </c>
      <c r="C169">
        <v>2015</v>
      </c>
      <c r="D169">
        <v>0.29589030284028217</v>
      </c>
      <c r="E169" t="str">
        <f>IFERROR(VLOOKUP(B169&amp;C169,'Construction sector'!$A$2:$E$10095,5,FALSE),"")</f>
        <v/>
      </c>
    </row>
    <row r="170" spans="1:5" hidden="1" x14ac:dyDescent="0.4">
      <c r="A170">
        <v>16</v>
      </c>
      <c r="B170" t="s">
        <v>41</v>
      </c>
      <c r="C170">
        <v>2016</v>
      </c>
      <c r="D170">
        <v>0.27625136653238846</v>
      </c>
      <c r="E170" t="str">
        <f>IFERROR(VLOOKUP(B170&amp;C170,'Construction sector'!$A$2:$E$10095,5,FALSE),"")</f>
        <v/>
      </c>
    </row>
    <row r="171" spans="1:5" hidden="1" x14ac:dyDescent="0.4">
      <c r="A171">
        <v>16</v>
      </c>
      <c r="B171" t="s">
        <v>41</v>
      </c>
      <c r="C171">
        <v>2017</v>
      </c>
      <c r="D171">
        <v>0.21247312348852287</v>
      </c>
      <c r="E171" t="str">
        <f>IFERROR(VLOOKUP(B171&amp;C171,'Construction sector'!$A$2:$E$10095,5,FALSE),"")</f>
        <v/>
      </c>
    </row>
    <row r="172" spans="1:5" hidden="1" x14ac:dyDescent="0.4">
      <c r="A172">
        <v>16</v>
      </c>
      <c r="B172" t="s">
        <v>41</v>
      </c>
      <c r="C172">
        <v>2018</v>
      </c>
      <c r="D172">
        <v>0.44231926257554521</v>
      </c>
      <c r="E172" t="str">
        <f>IFERROR(VLOOKUP(B172&amp;C172,'Construction sector'!$A$2:$E$10095,5,FALSE),"")</f>
        <v/>
      </c>
    </row>
    <row r="173" spans="1:5" hidden="1" x14ac:dyDescent="0.4">
      <c r="A173">
        <v>16</v>
      </c>
      <c r="B173" t="s">
        <v>41</v>
      </c>
      <c r="C173">
        <v>2019</v>
      </c>
      <c r="D173">
        <v>0.38428046355168766</v>
      </c>
      <c r="E173" t="str">
        <f>IFERROR(VLOOKUP(B173&amp;C173,'Construction sector'!$A$2:$E$10095,5,FALSE),"")</f>
        <v/>
      </c>
    </row>
    <row r="174" spans="1:5" hidden="1" x14ac:dyDescent="0.4">
      <c r="A174">
        <v>16</v>
      </c>
      <c r="B174" t="s">
        <v>41</v>
      </c>
      <c r="C174">
        <v>2020</v>
      </c>
      <c r="D174">
        <v>0.24756882156143645</v>
      </c>
      <c r="E174" t="str">
        <f>IFERROR(VLOOKUP(B174&amp;C174,'Construction sector'!$A$2:$E$10095,5,FALSE),"")</f>
        <v/>
      </c>
    </row>
    <row r="175" spans="1:5" hidden="1" x14ac:dyDescent="0.4">
      <c r="A175">
        <v>16</v>
      </c>
      <c r="B175" t="s">
        <v>41</v>
      </c>
      <c r="C175">
        <v>2021</v>
      </c>
      <c r="D175">
        <v>0.36318562599065229</v>
      </c>
      <c r="E175" t="str">
        <f>IFERROR(VLOOKUP(B175&amp;C175,'Construction sector'!$A$2:$E$10095,5,FALSE),"")</f>
        <v/>
      </c>
    </row>
    <row r="176" spans="1:5" hidden="1" x14ac:dyDescent="0.4">
      <c r="A176">
        <v>16</v>
      </c>
      <c r="B176" t="s">
        <v>41</v>
      </c>
      <c r="C176">
        <v>2022</v>
      </c>
      <c r="D176">
        <v>0.16690482135384821</v>
      </c>
      <c r="E176" t="str">
        <f>IFERROR(VLOOKUP(B176&amp;C176,'Construction sector'!$A$2:$E$10095,5,FALSE),"")</f>
        <v/>
      </c>
    </row>
    <row r="177" spans="1:5" hidden="1" x14ac:dyDescent="0.4">
      <c r="A177">
        <v>16</v>
      </c>
      <c r="B177" t="s">
        <v>41</v>
      </c>
      <c r="C177">
        <v>2023</v>
      </c>
      <c r="D177">
        <v>8.1698681187837296E-2</v>
      </c>
      <c r="E177" t="str">
        <f>IFERROR(VLOOKUP(B177&amp;C177,'Construction sector'!$A$2:$E$10095,5,FALSE),"")</f>
        <v/>
      </c>
    </row>
    <row r="178" spans="1:5" hidden="1" x14ac:dyDescent="0.4">
      <c r="A178">
        <v>17</v>
      </c>
      <c r="B178" t="s">
        <v>42</v>
      </c>
      <c r="C178">
        <v>2011</v>
      </c>
      <c r="D178">
        <v>0.12993015612161041</v>
      </c>
      <c r="E178" t="str">
        <f>IFERROR(VLOOKUP(B178&amp;C178,'Construction sector'!$A$2:$E$10095,5,FALSE),"")</f>
        <v/>
      </c>
    </row>
    <row r="179" spans="1:5" hidden="1" x14ac:dyDescent="0.4">
      <c r="A179">
        <v>17</v>
      </c>
      <c r="B179" t="s">
        <v>42</v>
      </c>
      <c r="C179">
        <v>2012</v>
      </c>
      <c r="D179">
        <v>3.8178347422961556E-2</v>
      </c>
      <c r="E179" t="str">
        <f>IFERROR(VLOOKUP(B179&amp;C179,'Construction sector'!$A$2:$E$10095,5,FALSE),"")</f>
        <v/>
      </c>
    </row>
    <row r="180" spans="1:5" hidden="1" x14ac:dyDescent="0.4">
      <c r="A180">
        <v>17</v>
      </c>
      <c r="B180" t="s">
        <v>42</v>
      </c>
      <c r="C180">
        <v>2013</v>
      </c>
      <c r="D180">
        <v>-0.12783469048244467</v>
      </c>
      <c r="E180" t="str">
        <f>IFERROR(VLOOKUP(B180&amp;C180,'Construction sector'!$A$2:$E$10095,5,FALSE),"")</f>
        <v/>
      </c>
    </row>
    <row r="181" spans="1:5" hidden="1" x14ac:dyDescent="0.4">
      <c r="A181">
        <v>17</v>
      </c>
      <c r="B181" t="s">
        <v>42</v>
      </c>
      <c r="C181">
        <v>2014</v>
      </c>
      <c r="D181">
        <v>-8.5935147073586959E-2</v>
      </c>
      <c r="E181" t="str">
        <f>IFERROR(VLOOKUP(B181&amp;C181,'Construction sector'!$A$2:$E$10095,5,FALSE),"")</f>
        <v/>
      </c>
    </row>
    <row r="182" spans="1:5" hidden="1" x14ac:dyDescent="0.4">
      <c r="A182">
        <v>17</v>
      </c>
      <c r="B182" t="s">
        <v>42</v>
      </c>
      <c r="C182">
        <v>2015</v>
      </c>
      <c r="D182">
        <v>-0.22943437671609002</v>
      </c>
      <c r="E182" t="str">
        <f>IFERROR(VLOOKUP(B182&amp;C182,'Construction sector'!$A$2:$E$10095,5,FALSE),"")</f>
        <v/>
      </c>
    </row>
    <row r="183" spans="1:5" hidden="1" x14ac:dyDescent="0.4">
      <c r="A183">
        <v>17</v>
      </c>
      <c r="B183" t="s">
        <v>42</v>
      </c>
      <c r="C183">
        <v>2016</v>
      </c>
      <c r="D183">
        <v>0.4722063854047891</v>
      </c>
      <c r="E183" t="str">
        <f>IFERROR(VLOOKUP(B183&amp;C183,'Construction sector'!$A$2:$E$10095,5,FALSE),"")</f>
        <v/>
      </c>
    </row>
    <row r="184" spans="1:5" hidden="1" x14ac:dyDescent="0.4">
      <c r="A184">
        <v>17</v>
      </c>
      <c r="B184" t="s">
        <v>42</v>
      </c>
      <c r="C184">
        <v>2017</v>
      </c>
      <c r="D184">
        <v>0.20166521444476726</v>
      </c>
      <c r="E184" t="str">
        <f>IFERROR(VLOOKUP(B184&amp;C184,'Construction sector'!$A$2:$E$10095,5,FALSE),"")</f>
        <v/>
      </c>
    </row>
    <row r="185" spans="1:5" hidden="1" x14ac:dyDescent="0.4">
      <c r="A185">
        <v>17</v>
      </c>
      <c r="B185" t="s">
        <v>42</v>
      </c>
      <c r="C185">
        <v>2018</v>
      </c>
      <c r="D185">
        <v>0.39260393167902041</v>
      </c>
      <c r="E185" t="str">
        <f>IFERROR(VLOOKUP(B185&amp;C185,'Construction sector'!$A$2:$E$10095,5,FALSE),"")</f>
        <v/>
      </c>
    </row>
    <row r="186" spans="1:5" hidden="1" x14ac:dyDescent="0.4">
      <c r="A186">
        <v>17</v>
      </c>
      <c r="B186" t="s">
        <v>42</v>
      </c>
      <c r="C186">
        <v>2019</v>
      </c>
      <c r="D186">
        <v>-3.326583743129885E-2</v>
      </c>
      <c r="E186" t="str">
        <f>IFERROR(VLOOKUP(B186&amp;C186,'Construction sector'!$A$2:$E$10095,5,FALSE),"")</f>
        <v/>
      </c>
    </row>
    <row r="187" spans="1:5" hidden="1" x14ac:dyDescent="0.4">
      <c r="A187">
        <v>17</v>
      </c>
      <c r="B187" t="s">
        <v>42</v>
      </c>
      <c r="C187">
        <v>2020</v>
      </c>
      <c r="D187">
        <v>4.9970077797725887E-2</v>
      </c>
      <c r="E187" t="str">
        <f>IFERROR(VLOOKUP(B187&amp;C187,'Construction sector'!$A$2:$E$10095,5,FALSE),"")</f>
        <v/>
      </c>
    </row>
    <row r="188" spans="1:5" hidden="1" x14ac:dyDescent="0.4">
      <c r="A188">
        <v>17</v>
      </c>
      <c r="B188" t="s">
        <v>42</v>
      </c>
      <c r="C188">
        <v>2021</v>
      </c>
      <c r="D188">
        <v>0.48994015388999723</v>
      </c>
      <c r="E188" t="str">
        <f>IFERROR(VLOOKUP(B188&amp;C188,'Construction sector'!$A$2:$E$10095,5,FALSE),"")</f>
        <v/>
      </c>
    </row>
    <row r="189" spans="1:5" hidden="1" x14ac:dyDescent="0.4">
      <c r="A189">
        <v>17</v>
      </c>
      <c r="B189" t="s">
        <v>42</v>
      </c>
      <c r="C189">
        <v>2022</v>
      </c>
      <c r="D189">
        <v>1.0213840327454982E-2</v>
      </c>
      <c r="E189" t="str">
        <f>IFERROR(VLOOKUP(B189&amp;C189,'Construction sector'!$A$2:$E$10095,5,FALSE),"")</f>
        <v/>
      </c>
    </row>
    <row r="190" spans="1:5" hidden="1" x14ac:dyDescent="0.4">
      <c r="A190">
        <v>17</v>
      </c>
      <c r="B190" t="s">
        <v>42</v>
      </c>
      <c r="C190">
        <v>2023</v>
      </c>
      <c r="D190">
        <v>1.4723189942441683</v>
      </c>
      <c r="E190" t="str">
        <f>IFERROR(VLOOKUP(B190&amp;C190,'Construction sector'!$A$2:$E$10095,5,FALSE),"")</f>
        <v/>
      </c>
    </row>
    <row r="191" spans="1:5" x14ac:dyDescent="0.4">
      <c r="A191">
        <v>18</v>
      </c>
      <c r="B191" t="s">
        <v>43</v>
      </c>
      <c r="C191">
        <v>2006</v>
      </c>
      <c r="D191">
        <v>7.8952085433239727E-2</v>
      </c>
      <c r="E191">
        <f>IFERROR(VLOOKUP(B191&amp;C191,'Construction sector'!$A$2:$E$10095,5,FALSE),"")</f>
        <v>3.7407820456294001</v>
      </c>
    </row>
    <row r="192" spans="1:5" x14ac:dyDescent="0.4">
      <c r="A192">
        <v>18</v>
      </c>
      <c r="B192" t="s">
        <v>43</v>
      </c>
      <c r="C192">
        <v>2007</v>
      </c>
      <c r="D192">
        <v>8.0513521147034472E-2</v>
      </c>
      <c r="E192">
        <f>IFERROR(VLOOKUP(B192&amp;C192,'Construction sector'!$A$2:$E$10095,5,FALSE),"")</f>
        <v>5.4884248070801203</v>
      </c>
    </row>
    <row r="193" spans="1:5" x14ac:dyDescent="0.4">
      <c r="A193">
        <v>18</v>
      </c>
      <c r="B193" t="s">
        <v>43</v>
      </c>
      <c r="C193">
        <v>2008</v>
      </c>
      <c r="D193">
        <v>6.3763797466309891E-2</v>
      </c>
      <c r="E193">
        <f>IFERROR(VLOOKUP(B193&amp;C193,'Construction sector'!$A$2:$E$10095,5,FALSE),"")</f>
        <v>2.5856348353662102</v>
      </c>
    </row>
    <row r="194" spans="1:5" x14ac:dyDescent="0.4">
      <c r="A194">
        <v>18</v>
      </c>
      <c r="B194" t="s">
        <v>43</v>
      </c>
      <c r="C194">
        <v>2009</v>
      </c>
      <c r="D194">
        <v>-1.9931383873575959E-2</v>
      </c>
      <c r="E194">
        <f>IFERROR(VLOOKUP(B194&amp;C194,'Construction sector'!$A$2:$E$10095,5,FALSE),"")</f>
        <v>-6.2045172766966497</v>
      </c>
    </row>
    <row r="195" spans="1:5" x14ac:dyDescent="0.4">
      <c r="A195">
        <v>18</v>
      </c>
      <c r="B195" t="s">
        <v>43</v>
      </c>
      <c r="C195">
        <v>2010</v>
      </c>
      <c r="D195">
        <v>9.5319121167372955E-2</v>
      </c>
      <c r="E195">
        <f>IFERROR(VLOOKUP(B195&amp;C195,'Construction sector'!$A$2:$E$10095,5,FALSE),"")</f>
        <v>7.7216748768472403</v>
      </c>
    </row>
    <row r="196" spans="1:5" x14ac:dyDescent="0.4">
      <c r="A196">
        <v>18</v>
      </c>
      <c r="B196" t="s">
        <v>43</v>
      </c>
      <c r="C196">
        <v>2011</v>
      </c>
      <c r="D196">
        <v>9.4468910311982901E-2</v>
      </c>
      <c r="E196">
        <f>IFERROR(VLOOKUP(B196&amp;C196,'Construction sector'!$A$2:$E$10095,5,FALSE),"")</f>
        <v>3.7643382493046</v>
      </c>
    </row>
    <row r="197" spans="1:5" x14ac:dyDescent="0.4">
      <c r="A197">
        <v>18</v>
      </c>
      <c r="B197" t="s">
        <v>43</v>
      </c>
      <c r="C197">
        <v>2012</v>
      </c>
      <c r="D197">
        <v>0.52991458415221349</v>
      </c>
      <c r="E197">
        <f>IFERROR(VLOOKUP(B197&amp;C197,'Construction sector'!$A$2:$E$10095,5,FALSE),"")</f>
        <v>7.7733870019977198</v>
      </c>
    </row>
    <row r="198" spans="1:5" x14ac:dyDescent="0.4">
      <c r="A198">
        <v>18</v>
      </c>
      <c r="B198" t="s">
        <v>43</v>
      </c>
      <c r="C198">
        <v>2013</v>
      </c>
      <c r="D198">
        <v>6.361952090369849E-2</v>
      </c>
      <c r="E198">
        <f>IFERROR(VLOOKUP(B198&amp;C198,'Construction sector'!$A$2:$E$10095,5,FALSE),"")</f>
        <v>4.2575667736682199</v>
      </c>
    </row>
    <row r="199" spans="1:5" x14ac:dyDescent="0.4">
      <c r="A199">
        <v>18</v>
      </c>
      <c r="B199" t="s">
        <v>43</v>
      </c>
      <c r="C199">
        <v>2014</v>
      </c>
      <c r="D199">
        <v>4.3217601870435329E-2</v>
      </c>
      <c r="E199">
        <f>IFERROR(VLOOKUP(B199&amp;C199,'Construction sector'!$A$2:$E$10095,5,FALSE),"")</f>
        <v>2.5259194372900202</v>
      </c>
    </row>
    <row r="200" spans="1:5" x14ac:dyDescent="0.4">
      <c r="A200">
        <v>18</v>
      </c>
      <c r="B200" t="s">
        <v>43</v>
      </c>
      <c r="C200">
        <v>2015</v>
      </c>
      <c r="D200">
        <v>6.0589301009666308E-2</v>
      </c>
      <c r="E200">
        <f>IFERROR(VLOOKUP(B200&amp;C200,'Construction sector'!$A$2:$E$10095,5,FALSE),"")</f>
        <v>-2.24116604394337</v>
      </c>
    </row>
    <row r="201" spans="1:5" x14ac:dyDescent="0.4">
      <c r="A201">
        <v>18</v>
      </c>
      <c r="B201" t="s">
        <v>43</v>
      </c>
      <c r="C201">
        <v>2016</v>
      </c>
      <c r="D201">
        <v>6.877700141138865E-2</v>
      </c>
      <c r="E201">
        <f>IFERROR(VLOOKUP(B201&amp;C201,'Construction sector'!$A$2:$E$10095,5,FALSE),"")</f>
        <v>-4.7709736960534999</v>
      </c>
    </row>
    <row r="202" spans="1:5" x14ac:dyDescent="0.4">
      <c r="A202">
        <v>18</v>
      </c>
      <c r="B202" t="s">
        <v>43</v>
      </c>
      <c r="C202">
        <v>2017</v>
      </c>
      <c r="D202">
        <v>6.2539685728069117E-2</v>
      </c>
      <c r="E202">
        <f>IFERROR(VLOOKUP(B202&amp;C202,'Construction sector'!$A$2:$E$10095,5,FALSE),"")</f>
        <v>3.6011725384911402</v>
      </c>
    </row>
    <row r="203" spans="1:5" x14ac:dyDescent="0.4">
      <c r="A203">
        <v>18</v>
      </c>
      <c r="B203" t="s">
        <v>43</v>
      </c>
      <c r="C203">
        <v>2018</v>
      </c>
      <c r="D203">
        <v>3.9995700827672342E-2</v>
      </c>
      <c r="E203">
        <f>IFERROR(VLOOKUP(B203&amp;C203,'Construction sector'!$A$2:$E$10095,5,FALSE),"")</f>
        <v>2.7494612140202301</v>
      </c>
    </row>
    <row r="204" spans="1:5" x14ac:dyDescent="0.4">
      <c r="A204">
        <v>18</v>
      </c>
      <c r="B204" t="s">
        <v>43</v>
      </c>
      <c r="C204">
        <v>2019</v>
      </c>
      <c r="D204">
        <v>5.3075034150113165E-2</v>
      </c>
      <c r="E204">
        <f>IFERROR(VLOOKUP(B204&amp;C204,'Construction sector'!$A$2:$E$10095,5,FALSE),"")</f>
        <v>0.67170661090564199</v>
      </c>
    </row>
    <row r="205" spans="1:5" x14ac:dyDescent="0.4">
      <c r="A205">
        <v>18</v>
      </c>
      <c r="B205" t="s">
        <v>43</v>
      </c>
      <c r="C205">
        <v>2020</v>
      </c>
      <c r="D205">
        <v>7.5715852216875934E-2</v>
      </c>
      <c r="E205">
        <f>IFERROR(VLOOKUP(B205&amp;C205,'Construction sector'!$A$2:$E$10095,5,FALSE),"")</f>
        <v>-2.2611507710793401</v>
      </c>
    </row>
    <row r="206" spans="1:5" x14ac:dyDescent="0.4">
      <c r="A206">
        <v>18</v>
      </c>
      <c r="B206" t="s">
        <v>43</v>
      </c>
      <c r="C206">
        <v>2021</v>
      </c>
      <c r="D206">
        <v>0.10260481682585021</v>
      </c>
      <c r="E206">
        <f>IFERROR(VLOOKUP(B206&amp;C206,'Construction sector'!$A$2:$E$10095,5,FALSE),"")</f>
        <v>7.0240827562756598</v>
      </c>
    </row>
    <row r="207" spans="1:5" x14ac:dyDescent="0.4">
      <c r="A207">
        <v>18</v>
      </c>
      <c r="B207" t="s">
        <v>43</v>
      </c>
      <c r="C207">
        <v>2022</v>
      </c>
      <c r="D207">
        <v>9.3471913449672206E-2</v>
      </c>
      <c r="E207">
        <f>IFERROR(VLOOKUP(B207&amp;C207,'Construction sector'!$A$2:$E$10095,5,FALSE),"")</f>
        <v>1.8646936269269001</v>
      </c>
    </row>
    <row r="208" spans="1:5" hidden="1" x14ac:dyDescent="0.4">
      <c r="A208">
        <v>18</v>
      </c>
      <c r="B208" t="s">
        <v>43</v>
      </c>
      <c r="C208">
        <v>2023</v>
      </c>
      <c r="D208">
        <v>4.8435608089707261E-2</v>
      </c>
      <c r="E208" t="str">
        <f>IFERROR(VLOOKUP(B208&amp;C208,'Construction sector'!$A$2:$E$10095,5,FALSE),"")</f>
        <v/>
      </c>
    </row>
    <row r="209" spans="1:5" hidden="1" x14ac:dyDescent="0.4">
      <c r="A209">
        <v>18</v>
      </c>
      <c r="B209" t="s">
        <v>43</v>
      </c>
      <c r="C209">
        <v>2024</v>
      </c>
      <c r="D209">
        <v>3.4030020330117816E-2</v>
      </c>
      <c r="E209" t="str">
        <f>IFERROR(VLOOKUP(B209&amp;C209,'Construction sector'!$A$2:$E$10095,5,FALSE),"")</f>
        <v/>
      </c>
    </row>
    <row r="210" spans="1:5" hidden="1" x14ac:dyDescent="0.4">
      <c r="A210">
        <v>19</v>
      </c>
      <c r="B210" t="s">
        <v>44</v>
      </c>
      <c r="C210">
        <v>2011</v>
      </c>
      <c r="D210">
        <v>1.212655186223468</v>
      </c>
      <c r="E210" t="str">
        <f>IFERROR(VLOOKUP(B210&amp;C210,'Construction sector'!$A$2:$E$10095,5,FALSE),"")</f>
        <v/>
      </c>
    </row>
    <row r="211" spans="1:5" hidden="1" x14ac:dyDescent="0.4">
      <c r="A211">
        <v>19</v>
      </c>
      <c r="B211" t="s">
        <v>44</v>
      </c>
      <c r="C211">
        <v>2012</v>
      </c>
      <c r="D211">
        <v>0.59067873303167429</v>
      </c>
      <c r="E211" t="str">
        <f>IFERROR(VLOOKUP(B211&amp;C211,'Construction sector'!$A$2:$E$10095,5,FALSE),"")</f>
        <v/>
      </c>
    </row>
    <row r="212" spans="1:5" hidden="1" x14ac:dyDescent="0.4">
      <c r="A212">
        <v>19</v>
      </c>
      <c r="B212" t="s">
        <v>44</v>
      </c>
      <c r="C212">
        <v>2013</v>
      </c>
      <c r="D212">
        <v>-0.36314501905899754</v>
      </c>
      <c r="E212" t="str">
        <f>IFERROR(VLOOKUP(B212&amp;C212,'Construction sector'!$A$2:$E$10095,5,FALSE),"")</f>
        <v/>
      </c>
    </row>
    <row r="213" spans="1:5" hidden="1" x14ac:dyDescent="0.4">
      <c r="A213">
        <v>19</v>
      </c>
      <c r="B213" t="s">
        <v>44</v>
      </c>
      <c r="C213">
        <v>2014</v>
      </c>
      <c r="D213">
        <v>-0.30909415758442027</v>
      </c>
      <c r="E213" t="str">
        <f>IFERROR(VLOOKUP(B213&amp;C213,'Construction sector'!$A$2:$E$10095,5,FALSE),"")</f>
        <v/>
      </c>
    </row>
    <row r="214" spans="1:5" hidden="1" x14ac:dyDescent="0.4">
      <c r="A214">
        <v>19</v>
      </c>
      <c r="B214" t="s">
        <v>44</v>
      </c>
      <c r="C214">
        <v>2015</v>
      </c>
      <c r="D214">
        <v>0.13369537108869922</v>
      </c>
      <c r="E214" t="str">
        <f>IFERROR(VLOOKUP(B214&amp;C214,'Construction sector'!$A$2:$E$10095,5,FALSE),"")</f>
        <v/>
      </c>
    </row>
    <row r="215" spans="1:5" hidden="1" x14ac:dyDescent="0.4">
      <c r="A215">
        <v>19</v>
      </c>
      <c r="B215" t="s">
        <v>44</v>
      </c>
      <c r="C215">
        <v>2016</v>
      </c>
      <c r="D215">
        <v>1.250456204379562</v>
      </c>
      <c r="E215" t="str">
        <f>IFERROR(VLOOKUP(B215&amp;C215,'Construction sector'!$A$2:$E$10095,5,FALSE),"")</f>
        <v/>
      </c>
    </row>
    <row r="216" spans="1:5" hidden="1" x14ac:dyDescent="0.4">
      <c r="A216">
        <v>19</v>
      </c>
      <c r="B216" t="s">
        <v>44</v>
      </c>
      <c r="C216">
        <v>2017</v>
      </c>
      <c r="D216">
        <v>-0.42053517129535778</v>
      </c>
      <c r="E216" t="str">
        <f>IFERROR(VLOOKUP(B216&amp;C216,'Construction sector'!$A$2:$E$10095,5,FALSE),"")</f>
        <v/>
      </c>
    </row>
    <row r="217" spans="1:5" hidden="1" x14ac:dyDescent="0.4">
      <c r="A217">
        <v>19</v>
      </c>
      <c r="B217" t="s">
        <v>44</v>
      </c>
      <c r="C217">
        <v>2018</v>
      </c>
      <c r="D217">
        <v>6.7080636697568696E-2</v>
      </c>
      <c r="E217" t="str">
        <f>IFERROR(VLOOKUP(B217&amp;C217,'Construction sector'!$A$2:$E$10095,5,FALSE),"")</f>
        <v/>
      </c>
    </row>
    <row r="218" spans="1:5" hidden="1" x14ac:dyDescent="0.4">
      <c r="A218">
        <v>19</v>
      </c>
      <c r="B218" t="s">
        <v>44</v>
      </c>
      <c r="C218">
        <v>2019</v>
      </c>
      <c r="D218">
        <v>-0.40685189738546024</v>
      </c>
      <c r="E218" t="str">
        <f>IFERROR(VLOOKUP(B218&amp;C218,'Construction sector'!$A$2:$E$10095,5,FALSE),"")</f>
        <v/>
      </c>
    </row>
    <row r="219" spans="1:5" hidden="1" x14ac:dyDescent="0.4">
      <c r="A219">
        <v>19</v>
      </c>
      <c r="B219" t="s">
        <v>44</v>
      </c>
      <c r="C219">
        <v>2020</v>
      </c>
      <c r="D219">
        <v>-8.2769103219566098E-2</v>
      </c>
      <c r="E219" t="str">
        <f>IFERROR(VLOOKUP(B219&amp;C219,'Construction sector'!$A$2:$E$10095,5,FALSE),"")</f>
        <v/>
      </c>
    </row>
    <row r="220" spans="1:5" hidden="1" x14ac:dyDescent="0.4">
      <c r="A220">
        <v>19</v>
      </c>
      <c r="B220" t="s">
        <v>44</v>
      </c>
      <c r="C220">
        <v>2021</v>
      </c>
      <c r="D220">
        <v>-0.10786381440192827</v>
      </c>
      <c r="E220" t="str">
        <f>IFERROR(VLOOKUP(B220&amp;C220,'Construction sector'!$A$2:$E$10095,5,FALSE),"")</f>
        <v/>
      </c>
    </row>
    <row r="221" spans="1:5" hidden="1" x14ac:dyDescent="0.4">
      <c r="A221">
        <v>19</v>
      </c>
      <c r="B221" t="s">
        <v>44</v>
      </c>
      <c r="C221">
        <v>2022</v>
      </c>
      <c r="D221">
        <v>-0.65737926376224243</v>
      </c>
      <c r="E221" t="str">
        <f>IFERROR(VLOOKUP(B221&amp;C221,'Construction sector'!$A$2:$E$10095,5,FALSE),"")</f>
        <v/>
      </c>
    </row>
    <row r="222" spans="1:5" hidden="1" x14ac:dyDescent="0.4">
      <c r="A222">
        <v>19</v>
      </c>
      <c r="B222" t="s">
        <v>44</v>
      </c>
      <c r="C222">
        <v>2023</v>
      </c>
      <c r="D222">
        <v>2.1207491375061607</v>
      </c>
      <c r="E222" t="str">
        <f>IFERROR(VLOOKUP(B222&amp;C222,'Construction sector'!$A$2:$E$10095,5,FALSE),"")</f>
        <v/>
      </c>
    </row>
    <row r="223" spans="1:5" hidden="1" x14ac:dyDescent="0.4">
      <c r="A223">
        <v>20</v>
      </c>
      <c r="B223" t="s">
        <v>45</v>
      </c>
      <c r="C223">
        <v>2011</v>
      </c>
      <c r="D223">
        <v>0.17783399425680302</v>
      </c>
      <c r="E223" t="str">
        <f>IFERROR(VLOOKUP(B223&amp;C223,'Construction sector'!$A$2:$E$10095,5,FALSE),"")</f>
        <v/>
      </c>
    </row>
    <row r="224" spans="1:5" hidden="1" x14ac:dyDescent="0.4">
      <c r="A224">
        <v>20</v>
      </c>
      <c r="B224" t="s">
        <v>45</v>
      </c>
      <c r="C224">
        <v>2012</v>
      </c>
      <c r="D224">
        <v>7.8191211470366229E-2</v>
      </c>
      <c r="E224" t="str">
        <f>IFERROR(VLOOKUP(B224&amp;C224,'Construction sector'!$A$2:$E$10095,5,FALSE),"")</f>
        <v/>
      </c>
    </row>
    <row r="225" spans="1:5" hidden="1" x14ac:dyDescent="0.4">
      <c r="A225">
        <v>20</v>
      </c>
      <c r="B225" t="s">
        <v>45</v>
      </c>
      <c r="C225">
        <v>2013</v>
      </c>
      <c r="D225">
        <v>0.23317540648217938</v>
      </c>
      <c r="E225" t="str">
        <f>IFERROR(VLOOKUP(B225&amp;C225,'Construction sector'!$A$2:$E$10095,5,FALSE),"")</f>
        <v/>
      </c>
    </row>
    <row r="226" spans="1:5" hidden="1" x14ac:dyDescent="0.4">
      <c r="A226">
        <v>20</v>
      </c>
      <c r="B226" t="s">
        <v>45</v>
      </c>
      <c r="C226">
        <v>2014</v>
      </c>
      <c r="D226">
        <v>-8.9500109146474216E-3</v>
      </c>
      <c r="E226" t="str">
        <f>IFERROR(VLOOKUP(B226&amp;C226,'Construction sector'!$A$2:$E$10095,5,FALSE),"")</f>
        <v/>
      </c>
    </row>
    <row r="227" spans="1:5" hidden="1" x14ac:dyDescent="0.4">
      <c r="A227">
        <v>20</v>
      </c>
      <c r="B227" t="s">
        <v>45</v>
      </c>
      <c r="C227">
        <v>2015</v>
      </c>
      <c r="D227">
        <v>-9.1718061674008755E-2</v>
      </c>
      <c r="E227" t="str">
        <f>IFERROR(VLOOKUP(B227&amp;C227,'Construction sector'!$A$2:$E$10095,5,FALSE),"")</f>
        <v/>
      </c>
    </row>
    <row r="228" spans="1:5" hidden="1" x14ac:dyDescent="0.4">
      <c r="A228">
        <v>20</v>
      </c>
      <c r="B228" t="s">
        <v>45</v>
      </c>
      <c r="C228">
        <v>2016</v>
      </c>
      <c r="D228">
        <v>-0.18697254825880294</v>
      </c>
      <c r="E228" t="str">
        <f>IFERROR(VLOOKUP(B228&amp;C228,'Construction sector'!$A$2:$E$10095,5,FALSE),"")</f>
        <v/>
      </c>
    </row>
    <row r="229" spans="1:5" hidden="1" x14ac:dyDescent="0.4">
      <c r="A229">
        <v>20</v>
      </c>
      <c r="B229" t="s">
        <v>45</v>
      </c>
      <c r="C229">
        <v>2017</v>
      </c>
      <c r="D229">
        <v>-0.15993557239157674</v>
      </c>
      <c r="E229" t="str">
        <f>IFERROR(VLOOKUP(B229&amp;C229,'Construction sector'!$A$2:$E$10095,5,FALSE),"")</f>
        <v/>
      </c>
    </row>
    <row r="230" spans="1:5" hidden="1" x14ac:dyDescent="0.4">
      <c r="A230">
        <v>20</v>
      </c>
      <c r="B230" t="s">
        <v>45</v>
      </c>
      <c r="C230">
        <v>2018</v>
      </c>
      <c r="D230">
        <v>-0.1312313591819344</v>
      </c>
      <c r="E230" t="str">
        <f>IFERROR(VLOOKUP(B230&amp;C230,'Construction sector'!$A$2:$E$10095,5,FALSE),"")</f>
        <v/>
      </c>
    </row>
    <row r="231" spans="1:5" hidden="1" x14ac:dyDescent="0.4">
      <c r="A231">
        <v>20</v>
      </c>
      <c r="B231" t="s">
        <v>45</v>
      </c>
      <c r="C231">
        <v>2019</v>
      </c>
      <c r="D231">
        <v>-0.17990845185548476</v>
      </c>
      <c r="E231" t="str">
        <f>IFERROR(VLOOKUP(B231&amp;C231,'Construction sector'!$A$2:$E$10095,5,FALSE),"")</f>
        <v/>
      </c>
    </row>
    <row r="232" spans="1:5" hidden="1" x14ac:dyDescent="0.4">
      <c r="A232">
        <v>20</v>
      </c>
      <c r="B232" t="s">
        <v>45</v>
      </c>
      <c r="C232">
        <v>2020</v>
      </c>
      <c r="D232">
        <v>-2.9303299112927395E-2</v>
      </c>
      <c r="E232" t="str">
        <f>IFERROR(VLOOKUP(B232&amp;C232,'Construction sector'!$A$2:$E$10095,5,FALSE),"")</f>
        <v/>
      </c>
    </row>
    <row r="233" spans="1:5" hidden="1" x14ac:dyDescent="0.4">
      <c r="A233">
        <v>20</v>
      </c>
      <c r="B233" t="s">
        <v>45</v>
      </c>
      <c r="C233">
        <v>2021</v>
      </c>
      <c r="D233">
        <v>0.24365951329705315</v>
      </c>
      <c r="E233" t="str">
        <f>IFERROR(VLOOKUP(B233&amp;C233,'Construction sector'!$A$2:$E$10095,5,FALSE),"")</f>
        <v/>
      </c>
    </row>
    <row r="234" spans="1:5" hidden="1" x14ac:dyDescent="0.4">
      <c r="A234">
        <v>20</v>
      </c>
      <c r="B234" t="s">
        <v>45</v>
      </c>
      <c r="C234">
        <v>2022</v>
      </c>
      <c r="D234">
        <v>0.4675528401585205</v>
      </c>
      <c r="E234" t="str">
        <f>IFERROR(VLOOKUP(B234&amp;C234,'Construction sector'!$A$2:$E$10095,5,FALSE),"")</f>
        <v/>
      </c>
    </row>
    <row r="235" spans="1:5" hidden="1" x14ac:dyDescent="0.4">
      <c r="A235">
        <v>20</v>
      </c>
      <c r="B235" t="s">
        <v>45</v>
      </c>
      <c r="C235">
        <v>2023</v>
      </c>
      <c r="D235">
        <v>0.20253164556962022</v>
      </c>
      <c r="E235" t="str">
        <f>IFERROR(VLOOKUP(B235&amp;C235,'Construction sector'!$A$2:$E$10095,5,FALSE),"")</f>
        <v/>
      </c>
    </row>
    <row r="236" spans="1:5" hidden="1" x14ac:dyDescent="0.4">
      <c r="A236">
        <v>22</v>
      </c>
      <c r="B236" t="s">
        <v>47</v>
      </c>
      <c r="C236">
        <v>2011</v>
      </c>
      <c r="D236">
        <v>0.24520314332926296</v>
      </c>
      <c r="E236" t="str">
        <f>IFERROR(VLOOKUP(B236&amp;C236,'Construction sector'!$A$2:$E$10095,5,FALSE),"")</f>
        <v/>
      </c>
    </row>
    <row r="237" spans="1:5" hidden="1" x14ac:dyDescent="0.4">
      <c r="A237">
        <v>22</v>
      </c>
      <c r="B237" t="s">
        <v>47</v>
      </c>
      <c r="C237">
        <v>2012</v>
      </c>
      <c r="D237">
        <v>0.26858785940781282</v>
      </c>
      <c r="E237" t="str">
        <f>IFERROR(VLOOKUP(B237&amp;C237,'Construction sector'!$A$2:$E$10095,5,FALSE),"")</f>
        <v/>
      </c>
    </row>
    <row r="238" spans="1:5" hidden="1" x14ac:dyDescent="0.4">
      <c r="A238">
        <v>22</v>
      </c>
      <c r="B238" t="s">
        <v>47</v>
      </c>
      <c r="C238">
        <v>2013</v>
      </c>
      <c r="D238">
        <v>0.22348144072277498</v>
      </c>
      <c r="E238" t="str">
        <f>IFERROR(VLOOKUP(B238&amp;C238,'Construction sector'!$A$2:$E$10095,5,FALSE),"")</f>
        <v/>
      </c>
    </row>
    <row r="239" spans="1:5" hidden="1" x14ac:dyDescent="0.4">
      <c r="A239">
        <v>22</v>
      </c>
      <c r="B239" t="s">
        <v>47</v>
      </c>
      <c r="C239">
        <v>2014</v>
      </c>
      <c r="D239">
        <v>0.29275507774611387</v>
      </c>
      <c r="E239" t="str">
        <f>IFERROR(VLOOKUP(B239&amp;C239,'Construction sector'!$A$2:$E$10095,5,FALSE),"")</f>
        <v/>
      </c>
    </row>
    <row r="240" spans="1:5" hidden="1" x14ac:dyDescent="0.4">
      <c r="A240">
        <v>22</v>
      </c>
      <c r="B240" t="s">
        <v>47</v>
      </c>
      <c r="C240">
        <v>2015</v>
      </c>
      <c r="D240">
        <v>0.1330319364878576</v>
      </c>
      <c r="E240" t="str">
        <f>IFERROR(VLOOKUP(B240&amp;C240,'Construction sector'!$A$2:$E$10095,5,FALSE),"")</f>
        <v/>
      </c>
    </row>
    <row r="241" spans="1:5" hidden="1" x14ac:dyDescent="0.4">
      <c r="A241">
        <v>22</v>
      </c>
      <c r="B241" t="s">
        <v>47</v>
      </c>
      <c r="C241">
        <v>2016</v>
      </c>
      <c r="D241">
        <v>4.9765475119228242E-2</v>
      </c>
      <c r="E241" t="str">
        <f>IFERROR(VLOOKUP(B241&amp;C241,'Construction sector'!$A$2:$E$10095,5,FALSE),"")</f>
        <v/>
      </c>
    </row>
    <row r="242" spans="1:5" hidden="1" x14ac:dyDescent="0.4">
      <c r="A242">
        <v>22</v>
      </c>
      <c r="B242" t="s">
        <v>47</v>
      </c>
      <c r="C242">
        <v>2017</v>
      </c>
      <c r="D242">
        <v>4.7514102197199204E-2</v>
      </c>
      <c r="E242" t="str">
        <f>IFERROR(VLOOKUP(B242&amp;C242,'Construction sector'!$A$2:$E$10095,5,FALSE),"")</f>
        <v/>
      </c>
    </row>
    <row r="243" spans="1:5" hidden="1" x14ac:dyDescent="0.4">
      <c r="A243">
        <v>22</v>
      </c>
      <c r="B243" t="s">
        <v>47</v>
      </c>
      <c r="C243">
        <v>2018</v>
      </c>
      <c r="D243">
        <v>0.13419759578771462</v>
      </c>
      <c r="E243" t="str">
        <f>IFERROR(VLOOKUP(B243&amp;C243,'Construction sector'!$A$2:$E$10095,5,FALSE),"")</f>
        <v/>
      </c>
    </row>
    <row r="244" spans="1:5" hidden="1" x14ac:dyDescent="0.4">
      <c r="A244">
        <v>22</v>
      </c>
      <c r="B244" t="s">
        <v>47</v>
      </c>
      <c r="C244">
        <v>2019</v>
      </c>
      <c r="D244">
        <v>6.8620989374597929E-2</v>
      </c>
      <c r="E244" t="str">
        <f>IFERROR(VLOOKUP(B244&amp;C244,'Construction sector'!$A$2:$E$10095,5,FALSE),"")</f>
        <v/>
      </c>
    </row>
    <row r="245" spans="1:5" hidden="1" x14ac:dyDescent="0.4">
      <c r="A245">
        <v>22</v>
      </c>
      <c r="B245" t="s">
        <v>47</v>
      </c>
      <c r="C245">
        <v>2020</v>
      </c>
      <c r="D245">
        <v>3.276311232156992E-2</v>
      </c>
      <c r="E245" t="str">
        <f>IFERROR(VLOOKUP(B245&amp;C245,'Construction sector'!$A$2:$E$10095,5,FALSE),"")</f>
        <v/>
      </c>
    </row>
    <row r="246" spans="1:5" hidden="1" x14ac:dyDescent="0.4">
      <c r="A246">
        <v>22</v>
      </c>
      <c r="B246" t="s">
        <v>47</v>
      </c>
      <c r="C246">
        <v>2021</v>
      </c>
      <c r="D246">
        <v>2.0675720938481579E-2</v>
      </c>
      <c r="E246" t="str">
        <f>IFERROR(VLOOKUP(B246&amp;C246,'Construction sector'!$A$2:$E$10095,5,FALSE),"")</f>
        <v/>
      </c>
    </row>
    <row r="247" spans="1:5" hidden="1" x14ac:dyDescent="0.4">
      <c r="A247">
        <v>22</v>
      </c>
      <c r="B247" t="s">
        <v>47</v>
      </c>
      <c r="C247">
        <v>2022</v>
      </c>
      <c r="D247">
        <v>-2.0037977998026757E-2</v>
      </c>
      <c r="E247" t="str">
        <f>IFERROR(VLOOKUP(B247&amp;C247,'Construction sector'!$A$2:$E$10095,5,FALSE),"")</f>
        <v/>
      </c>
    </row>
    <row r="248" spans="1:5" hidden="1" x14ac:dyDescent="0.4">
      <c r="A248">
        <v>22</v>
      </c>
      <c r="B248" t="s">
        <v>47</v>
      </c>
      <c r="C248">
        <v>2023</v>
      </c>
      <c r="D248">
        <v>-3.858733365511946E-2</v>
      </c>
      <c r="E248" t="str">
        <f>IFERROR(VLOOKUP(B248&amp;C248,'Construction sector'!$A$2:$E$10095,5,FALSE),"")</f>
        <v/>
      </c>
    </row>
    <row r="249" spans="1:5" hidden="1" x14ac:dyDescent="0.4">
      <c r="A249">
        <v>24</v>
      </c>
      <c r="B249" t="s">
        <v>49</v>
      </c>
      <c r="C249">
        <v>2011</v>
      </c>
      <c r="D249">
        <v>-0.19751197445449709</v>
      </c>
      <c r="E249" t="str">
        <f>IFERROR(VLOOKUP(B249&amp;C249,'Construction sector'!$A$2:$E$10095,5,FALSE),"")</f>
        <v/>
      </c>
    </row>
    <row r="250" spans="1:5" hidden="1" x14ac:dyDescent="0.4">
      <c r="A250">
        <v>24</v>
      </c>
      <c r="B250" t="s">
        <v>49</v>
      </c>
      <c r="C250">
        <v>2012</v>
      </c>
      <c r="D250">
        <v>0.51612368399237329</v>
      </c>
      <c r="E250" t="str">
        <f>IFERROR(VLOOKUP(B250&amp;C250,'Construction sector'!$A$2:$E$10095,5,FALSE),"")</f>
        <v/>
      </c>
    </row>
    <row r="251" spans="1:5" hidden="1" x14ac:dyDescent="0.4">
      <c r="A251">
        <v>24</v>
      </c>
      <c r="B251" t="s">
        <v>49</v>
      </c>
      <c r="C251">
        <v>2013</v>
      </c>
      <c r="D251">
        <v>0.30854612061895126</v>
      </c>
      <c r="E251" t="str">
        <f>IFERROR(VLOOKUP(B251&amp;C251,'Construction sector'!$A$2:$E$10095,5,FALSE),"")</f>
        <v/>
      </c>
    </row>
    <row r="252" spans="1:5" hidden="1" x14ac:dyDescent="0.4">
      <c r="A252">
        <v>24</v>
      </c>
      <c r="B252" t="s">
        <v>49</v>
      </c>
      <c r="C252">
        <v>2014</v>
      </c>
      <c r="D252">
        <v>4.082400133712194E-2</v>
      </c>
      <c r="E252" t="str">
        <f>IFERROR(VLOOKUP(B252&amp;C252,'Construction sector'!$A$2:$E$10095,5,FALSE),"")</f>
        <v/>
      </c>
    </row>
    <row r="253" spans="1:5" hidden="1" x14ac:dyDescent="0.4">
      <c r="A253">
        <v>24</v>
      </c>
      <c r="B253" t="s">
        <v>49</v>
      </c>
      <c r="C253">
        <v>2015</v>
      </c>
      <c r="D253">
        <v>-2.0193504355855318E-2</v>
      </c>
      <c r="E253" t="str">
        <f>IFERROR(VLOOKUP(B253&amp;C253,'Construction sector'!$A$2:$E$10095,5,FALSE),"")</f>
        <v/>
      </c>
    </row>
    <row r="254" spans="1:5" hidden="1" x14ac:dyDescent="0.4">
      <c r="A254">
        <v>24</v>
      </c>
      <c r="B254" t="s">
        <v>49</v>
      </c>
      <c r="C254">
        <v>2016</v>
      </c>
      <c r="D254">
        <v>-0.12570679341145619</v>
      </c>
      <c r="E254" t="str">
        <f>IFERROR(VLOOKUP(B254&amp;C254,'Construction sector'!$A$2:$E$10095,5,FALSE),"")</f>
        <v/>
      </c>
    </row>
    <row r="255" spans="1:5" hidden="1" x14ac:dyDescent="0.4">
      <c r="A255">
        <v>24</v>
      </c>
      <c r="B255" t="s">
        <v>49</v>
      </c>
      <c r="C255">
        <v>2017</v>
      </c>
      <c r="D255">
        <v>-0.52694723029337331</v>
      </c>
      <c r="E255" t="str">
        <f>IFERROR(VLOOKUP(B255&amp;C255,'Construction sector'!$A$2:$E$10095,5,FALSE),"")</f>
        <v/>
      </c>
    </row>
    <row r="256" spans="1:5" hidden="1" x14ac:dyDescent="0.4">
      <c r="A256">
        <v>24</v>
      </c>
      <c r="B256" t="s">
        <v>49</v>
      </c>
      <c r="C256">
        <v>2018</v>
      </c>
      <c r="D256">
        <v>-0.27194372894788987</v>
      </c>
      <c r="E256" t="str">
        <f>IFERROR(VLOOKUP(B256&amp;C256,'Construction sector'!$A$2:$E$10095,5,FALSE),"")</f>
        <v/>
      </c>
    </row>
    <row r="257" spans="1:5" hidden="1" x14ac:dyDescent="0.4">
      <c r="A257">
        <v>24</v>
      </c>
      <c r="B257" t="s">
        <v>49</v>
      </c>
      <c r="C257">
        <v>2019</v>
      </c>
      <c r="D257">
        <v>0.15008844740781058</v>
      </c>
      <c r="E257" t="str">
        <f>IFERROR(VLOOKUP(B257&amp;C257,'Construction sector'!$A$2:$E$10095,5,FALSE),"")</f>
        <v/>
      </c>
    </row>
    <row r="258" spans="1:5" hidden="1" x14ac:dyDescent="0.4">
      <c r="A258">
        <v>24</v>
      </c>
      <c r="B258" t="s">
        <v>49</v>
      </c>
      <c r="C258">
        <v>2020</v>
      </c>
      <c r="D258">
        <v>1.4771651680075721</v>
      </c>
      <c r="E258" t="str">
        <f>IFERROR(VLOOKUP(B258&amp;C258,'Construction sector'!$A$2:$E$10095,5,FALSE),"")</f>
        <v/>
      </c>
    </row>
    <row r="259" spans="1:5" hidden="1" x14ac:dyDescent="0.4">
      <c r="A259">
        <v>24</v>
      </c>
      <c r="B259" t="s">
        <v>49</v>
      </c>
      <c r="C259">
        <v>2021</v>
      </c>
      <c r="D259">
        <v>0.69613602712900602</v>
      </c>
      <c r="E259" t="str">
        <f>IFERROR(VLOOKUP(B259&amp;C259,'Construction sector'!$A$2:$E$10095,5,FALSE),"")</f>
        <v/>
      </c>
    </row>
    <row r="260" spans="1:5" hidden="1" x14ac:dyDescent="0.4">
      <c r="A260">
        <v>24</v>
      </c>
      <c r="B260" t="s">
        <v>49</v>
      </c>
      <c r="C260">
        <v>2022</v>
      </c>
      <c r="D260">
        <v>0.23217503942329354</v>
      </c>
      <c r="E260" t="str">
        <f>IFERROR(VLOOKUP(B260&amp;C260,'Construction sector'!$A$2:$E$10095,5,FALSE),"")</f>
        <v/>
      </c>
    </row>
    <row r="261" spans="1:5" hidden="1" x14ac:dyDescent="0.4">
      <c r="A261">
        <v>24</v>
      </c>
      <c r="B261" t="s">
        <v>49</v>
      </c>
      <c r="C261">
        <v>2023</v>
      </c>
      <c r="D261">
        <v>-6.1407317686313023E-2</v>
      </c>
      <c r="E261" t="str">
        <f>IFERROR(VLOOKUP(B261&amp;C261,'Construction sector'!$A$2:$E$10095,5,FALSE),"")</f>
        <v/>
      </c>
    </row>
    <row r="262" spans="1:5" x14ac:dyDescent="0.4">
      <c r="A262">
        <v>25</v>
      </c>
      <c r="B262" t="s">
        <v>50</v>
      </c>
      <c r="C262">
        <v>2009</v>
      </c>
      <c r="D262">
        <v>0.1086166958638175</v>
      </c>
      <c r="E262">
        <f>IFERROR(VLOOKUP(B262&amp;C262,'Construction sector'!$A$2:$E$10095,5,FALSE),"")</f>
        <v>-9.3624684547026398</v>
      </c>
    </row>
    <row r="263" spans="1:5" x14ac:dyDescent="0.4">
      <c r="A263">
        <v>25</v>
      </c>
      <c r="B263" t="s">
        <v>50</v>
      </c>
      <c r="C263">
        <v>2010</v>
      </c>
      <c r="D263">
        <v>0.15418988182807647</v>
      </c>
      <c r="E263">
        <f>IFERROR(VLOOKUP(B263&amp;C263,'Construction sector'!$A$2:$E$10095,5,FALSE),"")</f>
        <v>-4.4705615186143497</v>
      </c>
    </row>
    <row r="264" spans="1:5" x14ac:dyDescent="0.4">
      <c r="A264">
        <v>25</v>
      </c>
      <c r="B264" t="s">
        <v>50</v>
      </c>
      <c r="C264">
        <v>2011</v>
      </c>
      <c r="D264">
        <v>0.15538142301610236</v>
      </c>
      <c r="E264">
        <f>IFERROR(VLOOKUP(B264&amp;C264,'Construction sector'!$A$2:$E$10095,5,FALSE),"")</f>
        <v>4.7532464811785999</v>
      </c>
    </row>
    <row r="265" spans="1:5" x14ac:dyDescent="0.4">
      <c r="A265">
        <v>25</v>
      </c>
      <c r="B265" t="s">
        <v>50</v>
      </c>
      <c r="C265">
        <v>2012</v>
      </c>
      <c r="D265">
        <v>8.1069754556660767E-2</v>
      </c>
      <c r="E265">
        <f>IFERROR(VLOOKUP(B265&amp;C265,'Construction sector'!$A$2:$E$10095,5,FALSE),"")</f>
        <v>13.2468925447748</v>
      </c>
    </row>
    <row r="266" spans="1:5" x14ac:dyDescent="0.4">
      <c r="A266">
        <v>25</v>
      </c>
      <c r="B266" t="s">
        <v>50</v>
      </c>
      <c r="C266">
        <v>2013</v>
      </c>
      <c r="D266">
        <v>8.3119823350813915E-2</v>
      </c>
      <c r="E266">
        <f>IFERROR(VLOOKUP(B266&amp;C266,'Construction sector'!$A$2:$E$10095,5,FALSE),"")</f>
        <v>-5.77803992825178</v>
      </c>
    </row>
    <row r="267" spans="1:5" x14ac:dyDescent="0.4">
      <c r="A267">
        <v>25</v>
      </c>
      <c r="B267" t="s">
        <v>50</v>
      </c>
      <c r="C267">
        <v>2014</v>
      </c>
      <c r="D267">
        <v>0.14791652597122029</v>
      </c>
      <c r="E267">
        <f>IFERROR(VLOOKUP(B267&amp;C267,'Construction sector'!$A$2:$E$10095,5,FALSE),"")</f>
        <v>3.4492455374002802</v>
      </c>
    </row>
    <row r="268" spans="1:5" x14ac:dyDescent="0.4">
      <c r="A268">
        <v>25</v>
      </c>
      <c r="B268" t="s">
        <v>50</v>
      </c>
      <c r="C268">
        <v>2015</v>
      </c>
      <c r="D268">
        <v>0.13877294734513201</v>
      </c>
      <c r="E268">
        <f>IFERROR(VLOOKUP(B268&amp;C268,'Construction sector'!$A$2:$E$10095,5,FALSE),"")</f>
        <v>20.067635782329099</v>
      </c>
    </row>
    <row r="269" spans="1:5" x14ac:dyDescent="0.4">
      <c r="A269">
        <v>25</v>
      </c>
      <c r="B269" t="s">
        <v>50</v>
      </c>
      <c r="C269">
        <v>2016</v>
      </c>
      <c r="D269">
        <v>0.11377015170431082</v>
      </c>
      <c r="E269">
        <f>IFERROR(VLOOKUP(B269&amp;C269,'Construction sector'!$A$2:$E$10095,5,FALSE),"")</f>
        <v>-3.6720263293198698</v>
      </c>
    </row>
    <row r="270" spans="1:5" x14ac:dyDescent="0.4">
      <c r="A270">
        <v>25</v>
      </c>
      <c r="B270" t="s">
        <v>50</v>
      </c>
      <c r="C270">
        <v>2017</v>
      </c>
      <c r="D270">
        <v>6.7036490149290584E-2</v>
      </c>
      <c r="E270">
        <f>IFERROR(VLOOKUP(B270&amp;C270,'Construction sector'!$A$2:$E$10095,5,FALSE),"")</f>
        <v>-6.75521802452392</v>
      </c>
    </row>
    <row r="271" spans="1:5" x14ac:dyDescent="0.4">
      <c r="A271">
        <v>25</v>
      </c>
      <c r="B271" t="s">
        <v>50</v>
      </c>
      <c r="C271">
        <v>2018</v>
      </c>
      <c r="D271">
        <v>4.4686558060589077E-2</v>
      </c>
      <c r="E271">
        <f>IFERROR(VLOOKUP(B271&amp;C271,'Construction sector'!$A$2:$E$10095,5,FALSE),"")</f>
        <v>5.2470101491682497</v>
      </c>
    </row>
    <row r="272" spans="1:5" x14ac:dyDescent="0.4">
      <c r="A272">
        <v>25</v>
      </c>
      <c r="B272" t="s">
        <v>50</v>
      </c>
      <c r="C272">
        <v>2019</v>
      </c>
      <c r="D272">
        <v>3.4441658254998453E-2</v>
      </c>
      <c r="E272">
        <f>IFERROR(VLOOKUP(B272&amp;C272,'Construction sector'!$A$2:$E$10095,5,FALSE),"")</f>
        <v>-16.1509887865368</v>
      </c>
    </row>
    <row r="273" spans="1:5" x14ac:dyDescent="0.4">
      <c r="A273">
        <v>25</v>
      </c>
      <c r="B273" t="s">
        <v>50</v>
      </c>
      <c r="C273">
        <v>2020</v>
      </c>
      <c r="D273">
        <v>6.7916509725421959E-2</v>
      </c>
      <c r="E273">
        <f>IFERROR(VLOOKUP(B273&amp;C273,'Construction sector'!$A$2:$E$10095,5,FALSE),"")</f>
        <v>-4.5598225620673798</v>
      </c>
    </row>
    <row r="274" spans="1:5" x14ac:dyDescent="0.4">
      <c r="A274">
        <v>25</v>
      </c>
      <c r="B274" t="s">
        <v>50</v>
      </c>
      <c r="C274">
        <v>2021</v>
      </c>
      <c r="D274">
        <v>3.4995102232349362E-2</v>
      </c>
      <c r="E274">
        <f>IFERROR(VLOOKUP(B274&amp;C274,'Construction sector'!$A$2:$E$10095,5,FALSE),"")</f>
        <v>4.2763864684519897</v>
      </c>
    </row>
    <row r="275" spans="1:5" x14ac:dyDescent="0.4">
      <c r="A275">
        <v>25</v>
      </c>
      <c r="B275" t="s">
        <v>50</v>
      </c>
      <c r="C275">
        <v>2022</v>
      </c>
      <c r="D275">
        <v>1.1868798037945716E-2</v>
      </c>
      <c r="E275">
        <f>IFERROR(VLOOKUP(B275&amp;C275,'Construction sector'!$A$2:$E$10095,5,FALSE),"")</f>
        <v>-5.3680534793851402</v>
      </c>
    </row>
    <row r="276" spans="1:5" x14ac:dyDescent="0.4">
      <c r="A276">
        <v>25</v>
      </c>
      <c r="B276" t="s">
        <v>50</v>
      </c>
      <c r="C276">
        <v>2023</v>
      </c>
      <c r="D276">
        <v>-2.8730380341044692E-2</v>
      </c>
      <c r="E276">
        <f>IFERROR(VLOOKUP(B276&amp;C276,'Construction sector'!$A$2:$E$10095,5,FALSE),"")</f>
        <v>12.714189163778901</v>
      </c>
    </row>
    <row r="277" spans="1:5" ht="27" hidden="1" x14ac:dyDescent="0.4">
      <c r="A277">
        <v>26</v>
      </c>
      <c r="B277" t="s">
        <v>51</v>
      </c>
      <c r="C277">
        <v>2019</v>
      </c>
      <c r="D277">
        <v>8.4690859401590934E-2</v>
      </c>
      <c r="E277" t="str">
        <f>IFERROR(VLOOKUP(B277&amp;C277,'Construction sector'!$A$2:$E$10095,5,FALSE),"")</f>
        <v/>
      </c>
    </row>
    <row r="278" spans="1:5" ht="27" hidden="1" x14ac:dyDescent="0.4">
      <c r="A278">
        <v>26</v>
      </c>
      <c r="B278" t="s">
        <v>51</v>
      </c>
      <c r="C278">
        <v>2020</v>
      </c>
      <c r="D278">
        <v>5.7196225514937415E-2</v>
      </c>
      <c r="E278" t="str">
        <f>IFERROR(VLOOKUP(B278&amp;C278,'Construction sector'!$A$2:$E$10095,5,FALSE),"")</f>
        <v/>
      </c>
    </row>
    <row r="279" spans="1:5" ht="27" hidden="1" x14ac:dyDescent="0.4">
      <c r="A279">
        <v>26</v>
      </c>
      <c r="B279" t="s">
        <v>51</v>
      </c>
      <c r="C279">
        <v>2021</v>
      </c>
      <c r="D279">
        <v>-2.5398579267728816E-2</v>
      </c>
      <c r="E279" t="str">
        <f>IFERROR(VLOOKUP(B279&amp;C279,'Construction sector'!$A$2:$E$10095,5,FALSE),"")</f>
        <v/>
      </c>
    </row>
    <row r="280" spans="1:5" ht="27" hidden="1" x14ac:dyDescent="0.4">
      <c r="A280">
        <v>26</v>
      </c>
      <c r="B280" t="s">
        <v>51</v>
      </c>
      <c r="C280">
        <v>2022</v>
      </c>
      <c r="D280">
        <v>-5.1072675224483888E-4</v>
      </c>
      <c r="E280" t="str">
        <f>IFERROR(VLOOKUP(B280&amp;C280,'Construction sector'!$A$2:$E$10095,5,FALSE),"")</f>
        <v/>
      </c>
    </row>
    <row r="281" spans="1:5" hidden="1" x14ac:dyDescent="0.4">
      <c r="A281">
        <v>27</v>
      </c>
      <c r="B281" t="s">
        <v>52</v>
      </c>
      <c r="C281">
        <v>2022</v>
      </c>
      <c r="D281">
        <v>3.1495903817047477E-2</v>
      </c>
      <c r="E281" t="str">
        <f>IFERROR(VLOOKUP(B281&amp;C281,'Construction sector'!$A$2:$E$10095,5,FALSE),"")</f>
        <v/>
      </c>
    </row>
    <row r="282" spans="1:5" hidden="1" x14ac:dyDescent="0.4">
      <c r="A282">
        <v>27</v>
      </c>
      <c r="B282" t="s">
        <v>52</v>
      </c>
      <c r="C282">
        <v>2023</v>
      </c>
      <c r="D282">
        <v>3.9949103737470404E-2</v>
      </c>
      <c r="E282" t="str">
        <f>IFERROR(VLOOKUP(B282&amp;C282,'Construction sector'!$A$2:$E$10095,5,FALSE),"")</f>
        <v/>
      </c>
    </row>
    <row r="283" spans="1:5" hidden="1" x14ac:dyDescent="0.4">
      <c r="A283">
        <v>27</v>
      </c>
      <c r="B283" t="s">
        <v>52</v>
      </c>
      <c r="C283">
        <v>2024</v>
      </c>
      <c r="D283">
        <v>5.6041248831112167E-2</v>
      </c>
      <c r="E283" t="str">
        <f>IFERROR(VLOOKUP(B283&amp;C283,'Construction sector'!$A$2:$E$10095,5,FALSE),"")</f>
        <v/>
      </c>
    </row>
    <row r="284" spans="1:5" x14ac:dyDescent="0.4">
      <c r="A284">
        <v>28</v>
      </c>
      <c r="B284" t="s">
        <v>53</v>
      </c>
      <c r="C284">
        <v>2006</v>
      </c>
      <c r="D284">
        <v>0.11029144515935041</v>
      </c>
      <c r="E284">
        <f>IFERROR(VLOOKUP(B284&amp;C284,'Construction sector'!$A$2:$E$10095,5,FALSE),"")</f>
        <v>6.0117458622530497</v>
      </c>
    </row>
    <row r="285" spans="1:5" x14ac:dyDescent="0.4">
      <c r="A285">
        <v>28</v>
      </c>
      <c r="B285" t="s">
        <v>53</v>
      </c>
      <c r="C285">
        <v>2007</v>
      </c>
      <c r="D285">
        <v>9.0278347065152476E-2</v>
      </c>
      <c r="E285">
        <f>IFERROR(VLOOKUP(B285&amp;C285,'Construction sector'!$A$2:$E$10095,5,FALSE),"")</f>
        <v>2.5684931506848998</v>
      </c>
    </row>
    <row r="286" spans="1:5" x14ac:dyDescent="0.4">
      <c r="A286">
        <v>28</v>
      </c>
      <c r="B286" t="s">
        <v>53</v>
      </c>
      <c r="C286">
        <v>2008</v>
      </c>
      <c r="D286">
        <v>5.4266688322234913E-2</v>
      </c>
      <c r="E286">
        <f>IFERROR(VLOOKUP(B286&amp;C286,'Construction sector'!$A$2:$E$10095,5,FALSE),"")</f>
        <v>0.15712461946384801</v>
      </c>
    </row>
    <row r="287" spans="1:5" x14ac:dyDescent="0.4">
      <c r="A287">
        <v>28</v>
      </c>
      <c r="B287" t="s">
        <v>53</v>
      </c>
      <c r="C287">
        <v>2009</v>
      </c>
      <c r="D287">
        <v>4.4243659331638208E-2</v>
      </c>
      <c r="E287">
        <f>IFERROR(VLOOKUP(B287&amp;C287,'Construction sector'!$A$2:$E$10095,5,FALSE),"")</f>
        <v>-11.6972252181586</v>
      </c>
    </row>
    <row r="288" spans="1:5" x14ac:dyDescent="0.4">
      <c r="A288">
        <v>28</v>
      </c>
      <c r="B288" t="s">
        <v>53</v>
      </c>
      <c r="C288">
        <v>2010</v>
      </c>
      <c r="D288">
        <v>2.9847519187613303E-2</v>
      </c>
      <c r="E288">
        <f>IFERROR(VLOOKUP(B288&amp;C288,'Construction sector'!$A$2:$E$10095,5,FALSE),"")</f>
        <v>-6.4623584277148503</v>
      </c>
    </row>
    <row r="289" spans="1:5" x14ac:dyDescent="0.4">
      <c r="A289">
        <v>28</v>
      </c>
      <c r="B289" t="s">
        <v>53</v>
      </c>
      <c r="C289">
        <v>2011</v>
      </c>
      <c r="D289">
        <v>1.8273105206914941E-2</v>
      </c>
      <c r="E289">
        <f>IFERROR(VLOOKUP(B289&amp;C289,'Construction sector'!$A$2:$E$10095,5,FALSE),"")</f>
        <v>3.1932573599240102</v>
      </c>
    </row>
    <row r="290" spans="1:5" x14ac:dyDescent="0.4">
      <c r="A290">
        <v>28</v>
      </c>
      <c r="B290" t="s">
        <v>53</v>
      </c>
      <c r="C290">
        <v>2012</v>
      </c>
      <c r="D290">
        <v>3.2181125295711377E-2</v>
      </c>
      <c r="E290">
        <f>IFERROR(VLOOKUP(B290&amp;C290,'Construction sector'!$A$2:$E$10095,5,FALSE),"")</f>
        <v>0.989301737029741</v>
      </c>
    </row>
    <row r="291" spans="1:5" x14ac:dyDescent="0.4">
      <c r="A291">
        <v>28</v>
      </c>
      <c r="B291" t="s">
        <v>53</v>
      </c>
      <c r="C291">
        <v>2013</v>
      </c>
      <c r="D291">
        <v>4.1688455750754416E-2</v>
      </c>
      <c r="E291">
        <f>IFERROR(VLOOKUP(B291&amp;C291,'Construction sector'!$A$2:$E$10095,5,FALSE),"")</f>
        <v>-0.76318487299230897</v>
      </c>
    </row>
    <row r="292" spans="1:5" x14ac:dyDescent="0.4">
      <c r="A292">
        <v>28</v>
      </c>
      <c r="B292" t="s">
        <v>53</v>
      </c>
      <c r="C292">
        <v>2014</v>
      </c>
      <c r="D292">
        <v>2.1958171159762729E-2</v>
      </c>
      <c r="E292">
        <f>IFERROR(VLOOKUP(B292&amp;C292,'Construction sector'!$A$2:$E$10095,5,FALSE),"")</f>
        <v>4.3158861340679202</v>
      </c>
    </row>
    <row r="293" spans="1:5" x14ac:dyDescent="0.4">
      <c r="A293">
        <v>28</v>
      </c>
      <c r="B293" t="s">
        <v>53</v>
      </c>
      <c r="C293">
        <v>2015</v>
      </c>
      <c r="D293">
        <v>9.2935915224745536E-4</v>
      </c>
      <c r="E293">
        <f>IFERROR(VLOOKUP(B293&amp;C293,'Construction sector'!$A$2:$E$10095,5,FALSE),"")</f>
        <v>4.5334507042253902</v>
      </c>
    </row>
    <row r="294" spans="1:5" x14ac:dyDescent="0.4">
      <c r="A294">
        <v>28</v>
      </c>
      <c r="B294" t="s">
        <v>53</v>
      </c>
      <c r="C294">
        <v>2016</v>
      </c>
      <c r="D294">
        <v>3.5713349072385991E-2</v>
      </c>
      <c r="E294">
        <f>IFERROR(VLOOKUP(B294&amp;C294,'Construction sector'!$A$2:$E$10095,5,FALSE),"")</f>
        <v>4.6315789473683697</v>
      </c>
    </row>
    <row r="295" spans="1:5" x14ac:dyDescent="0.4">
      <c r="A295">
        <v>28</v>
      </c>
      <c r="B295" t="s">
        <v>53</v>
      </c>
      <c r="C295">
        <v>2017</v>
      </c>
      <c r="D295">
        <v>4.4807341583835703E-2</v>
      </c>
      <c r="E295">
        <f>IFERROR(VLOOKUP(B295&amp;C295,'Construction sector'!$A$2:$E$10095,5,FALSE),"")</f>
        <v>4.1851106639839299</v>
      </c>
    </row>
    <row r="296" spans="1:5" x14ac:dyDescent="0.4">
      <c r="A296">
        <v>28</v>
      </c>
      <c r="B296" t="s">
        <v>53</v>
      </c>
      <c r="C296">
        <v>2018</v>
      </c>
      <c r="D296">
        <v>3.1654776684313823E-2</v>
      </c>
      <c r="E296">
        <f>IFERROR(VLOOKUP(B296&amp;C296,'Construction sector'!$A$2:$E$10095,5,FALSE),"")</f>
        <v>3.3314020857473898</v>
      </c>
    </row>
    <row r="297" spans="1:5" x14ac:dyDescent="0.4">
      <c r="A297">
        <v>28</v>
      </c>
      <c r="B297" t="s">
        <v>53</v>
      </c>
      <c r="C297">
        <v>2019</v>
      </c>
      <c r="D297">
        <v>4.5658714332864614E-2</v>
      </c>
      <c r="E297">
        <f>IFERROR(VLOOKUP(B297&amp;C297,'Construction sector'!$A$2:$E$10095,5,FALSE),"")</f>
        <v>1.8409494439771401</v>
      </c>
    </row>
    <row r="298" spans="1:5" x14ac:dyDescent="0.4">
      <c r="A298">
        <v>28</v>
      </c>
      <c r="B298" t="s">
        <v>53</v>
      </c>
      <c r="C298">
        <v>2020</v>
      </c>
      <c r="D298">
        <v>4.4816319765150103E-2</v>
      </c>
      <c r="E298">
        <f>IFERROR(VLOOKUP(B298&amp;C298,'Construction sector'!$A$2:$E$10095,5,FALSE),"")</f>
        <v>2.9730225729491999</v>
      </c>
    </row>
    <row r="299" spans="1:5" x14ac:dyDescent="0.4">
      <c r="A299">
        <v>28</v>
      </c>
      <c r="B299" t="s">
        <v>53</v>
      </c>
      <c r="C299">
        <v>2021</v>
      </c>
      <c r="D299">
        <v>1.8944596519640644E-2</v>
      </c>
      <c r="E299">
        <f>IFERROR(VLOOKUP(B299&amp;C299,'Construction sector'!$A$2:$E$10095,5,FALSE),"")</f>
        <v>6.9417216182499502</v>
      </c>
    </row>
    <row r="300" spans="1:5" x14ac:dyDescent="0.4">
      <c r="A300">
        <v>28</v>
      </c>
      <c r="B300" t="s">
        <v>53</v>
      </c>
      <c r="C300">
        <v>2022</v>
      </c>
      <c r="D300">
        <v>-9.6155958627383575E-2</v>
      </c>
      <c r="E300">
        <f>IFERROR(VLOOKUP(B300&amp;C300,'Construction sector'!$A$2:$E$10095,5,FALSE),"")</f>
        <v>4.9912507291057997</v>
      </c>
    </row>
    <row r="301" spans="1:5" x14ac:dyDescent="0.4">
      <c r="A301">
        <v>28</v>
      </c>
      <c r="B301" t="s">
        <v>53</v>
      </c>
      <c r="C301">
        <v>2023</v>
      </c>
      <c r="D301">
        <v>5.5239383070909698E-2</v>
      </c>
      <c r="E301">
        <f>IFERROR(VLOOKUP(B301&amp;C301,'Construction sector'!$A$2:$E$10095,5,FALSE),"")</f>
        <v>0</v>
      </c>
    </row>
    <row r="302" spans="1:5" hidden="1" x14ac:dyDescent="0.4">
      <c r="A302">
        <v>29</v>
      </c>
      <c r="B302" t="s">
        <v>54</v>
      </c>
      <c r="C302">
        <v>2014</v>
      </c>
      <c r="D302">
        <v>-0.1680333647264064</v>
      </c>
      <c r="E302" t="str">
        <f>IFERROR(VLOOKUP(B302&amp;C302,'Construction sector'!$A$2:$E$10095,5,FALSE),"")</f>
        <v/>
      </c>
    </row>
    <row r="303" spans="1:5" hidden="1" x14ac:dyDescent="0.4">
      <c r="A303">
        <v>29</v>
      </c>
      <c r="B303" t="s">
        <v>54</v>
      </c>
      <c r="C303">
        <v>2015</v>
      </c>
      <c r="D303">
        <v>-0.12206792798095045</v>
      </c>
      <c r="E303" t="str">
        <f>IFERROR(VLOOKUP(B303&amp;C303,'Construction sector'!$A$2:$E$10095,5,FALSE),"")</f>
        <v/>
      </c>
    </row>
    <row r="304" spans="1:5" hidden="1" x14ac:dyDescent="0.4">
      <c r="A304">
        <v>29</v>
      </c>
      <c r="B304" t="s">
        <v>54</v>
      </c>
      <c r="C304">
        <v>2016</v>
      </c>
      <c r="D304">
        <v>4.1138172329184819E-3</v>
      </c>
      <c r="E304" t="str">
        <f>IFERROR(VLOOKUP(B304&amp;C304,'Construction sector'!$A$2:$E$10095,5,FALSE),"")</f>
        <v/>
      </c>
    </row>
    <row r="305" spans="1:5" hidden="1" x14ac:dyDescent="0.4">
      <c r="A305">
        <v>29</v>
      </c>
      <c r="B305" t="s">
        <v>54</v>
      </c>
      <c r="C305">
        <v>2017</v>
      </c>
      <c r="D305">
        <v>0.81774100317413612</v>
      </c>
      <c r="E305" t="str">
        <f>IFERROR(VLOOKUP(B305&amp;C305,'Construction sector'!$A$2:$E$10095,5,FALSE),"")</f>
        <v/>
      </c>
    </row>
    <row r="306" spans="1:5" hidden="1" x14ac:dyDescent="0.4">
      <c r="A306">
        <v>29</v>
      </c>
      <c r="B306" t="s">
        <v>54</v>
      </c>
      <c r="C306">
        <v>2018</v>
      </c>
      <c r="D306">
        <v>-0.22344320211927637</v>
      </c>
      <c r="E306" t="str">
        <f>IFERROR(VLOOKUP(B306&amp;C306,'Construction sector'!$A$2:$E$10095,5,FALSE),"")</f>
        <v/>
      </c>
    </row>
    <row r="307" spans="1:5" hidden="1" x14ac:dyDescent="0.4">
      <c r="A307">
        <v>29</v>
      </c>
      <c r="B307" t="s">
        <v>54</v>
      </c>
      <c r="C307">
        <v>2019</v>
      </c>
      <c r="D307">
        <v>0.34971651538327664</v>
      </c>
      <c r="E307" t="str">
        <f>IFERROR(VLOOKUP(B307&amp;C307,'Construction sector'!$A$2:$E$10095,5,FALSE),"")</f>
        <v/>
      </c>
    </row>
    <row r="308" spans="1:5" hidden="1" x14ac:dyDescent="0.4">
      <c r="A308">
        <v>29</v>
      </c>
      <c r="B308" t="s">
        <v>54</v>
      </c>
      <c r="C308">
        <v>2020</v>
      </c>
      <c r="D308">
        <v>-0.41882312124214494</v>
      </c>
      <c r="E308" t="str">
        <f>IFERROR(VLOOKUP(B308&amp;C308,'Construction sector'!$A$2:$E$10095,5,FALSE),"")</f>
        <v/>
      </c>
    </row>
    <row r="309" spans="1:5" hidden="1" x14ac:dyDescent="0.4">
      <c r="A309">
        <v>29</v>
      </c>
      <c r="B309" t="s">
        <v>54</v>
      </c>
      <c r="C309">
        <v>2021</v>
      </c>
      <c r="D309">
        <v>0.14808244000942894</v>
      </c>
      <c r="E309" t="str">
        <f>IFERROR(VLOOKUP(B309&amp;C309,'Construction sector'!$A$2:$E$10095,5,FALSE),"")</f>
        <v/>
      </c>
    </row>
    <row r="310" spans="1:5" hidden="1" x14ac:dyDescent="0.4">
      <c r="A310">
        <v>29</v>
      </c>
      <c r="B310" t="s">
        <v>54</v>
      </c>
      <c r="C310">
        <v>2022</v>
      </c>
      <c r="D310">
        <v>0.24597986686736584</v>
      </c>
      <c r="E310" t="str">
        <f>IFERROR(VLOOKUP(B310&amp;C310,'Construction sector'!$A$2:$E$10095,5,FALSE),"")</f>
        <v/>
      </c>
    </row>
    <row r="311" spans="1:5" hidden="1" x14ac:dyDescent="0.4">
      <c r="A311">
        <v>29</v>
      </c>
      <c r="B311" t="s">
        <v>54</v>
      </c>
      <c r="C311">
        <v>2023</v>
      </c>
      <c r="D311">
        <v>0.18811304912586624</v>
      </c>
      <c r="E311" t="str">
        <f>IFERROR(VLOOKUP(B311&amp;C311,'Construction sector'!$A$2:$E$10095,5,FALSE),"")</f>
        <v/>
      </c>
    </row>
    <row r="312" spans="1:5" hidden="1" x14ac:dyDescent="0.4">
      <c r="A312">
        <v>30</v>
      </c>
      <c r="B312" t="s">
        <v>55</v>
      </c>
      <c r="C312">
        <v>2018</v>
      </c>
      <c r="D312">
        <v>9.349259261195586E-2</v>
      </c>
      <c r="E312" t="str">
        <f>IFERROR(VLOOKUP(B312&amp;C312,'Construction sector'!$A$2:$E$10095,5,FALSE),"")</f>
        <v/>
      </c>
    </row>
    <row r="313" spans="1:5" hidden="1" x14ac:dyDescent="0.4">
      <c r="A313">
        <v>30</v>
      </c>
      <c r="B313" t="s">
        <v>55</v>
      </c>
      <c r="C313">
        <v>2019</v>
      </c>
      <c r="D313">
        <v>0.12516547098513753</v>
      </c>
      <c r="E313" t="str">
        <f>IFERROR(VLOOKUP(B313&amp;C313,'Construction sector'!$A$2:$E$10095,5,FALSE),"")</f>
        <v/>
      </c>
    </row>
    <row r="314" spans="1:5" hidden="1" x14ac:dyDescent="0.4">
      <c r="A314">
        <v>30</v>
      </c>
      <c r="B314" t="s">
        <v>55</v>
      </c>
      <c r="C314">
        <v>2020</v>
      </c>
      <c r="D314">
        <v>6.2727837713303147E-2</v>
      </c>
      <c r="E314" t="str">
        <f>IFERROR(VLOOKUP(B314&amp;C314,'Construction sector'!$A$2:$E$10095,5,FALSE),"")</f>
        <v/>
      </c>
    </row>
    <row r="315" spans="1:5" hidden="1" x14ac:dyDescent="0.4">
      <c r="A315">
        <v>30</v>
      </c>
      <c r="B315" t="s">
        <v>55</v>
      </c>
      <c r="C315">
        <v>2021</v>
      </c>
      <c r="D315">
        <v>0.13867855299929799</v>
      </c>
      <c r="E315" t="str">
        <f>IFERROR(VLOOKUP(B315&amp;C315,'Construction sector'!$A$2:$E$10095,5,FALSE),"")</f>
        <v/>
      </c>
    </row>
    <row r="316" spans="1:5" hidden="1" x14ac:dyDescent="0.4">
      <c r="A316">
        <v>30</v>
      </c>
      <c r="B316" t="s">
        <v>55</v>
      </c>
      <c r="C316">
        <v>2022</v>
      </c>
      <c r="D316">
        <v>0.16372475672961206</v>
      </c>
      <c r="E316" t="str">
        <f>IFERROR(VLOOKUP(B316&amp;C316,'Construction sector'!$A$2:$E$10095,5,FALSE),"")</f>
        <v/>
      </c>
    </row>
    <row r="317" spans="1:5" hidden="1" x14ac:dyDescent="0.4">
      <c r="A317">
        <v>30</v>
      </c>
      <c r="B317" t="s">
        <v>55</v>
      </c>
      <c r="C317">
        <v>2023</v>
      </c>
      <c r="D317">
        <v>0.16779231756947444</v>
      </c>
      <c r="E317" t="str">
        <f>IFERROR(VLOOKUP(B317&amp;C317,'Construction sector'!$A$2:$E$10095,5,FALSE),"")</f>
        <v/>
      </c>
    </row>
    <row r="318" spans="1:5" ht="27" hidden="1" x14ac:dyDescent="0.4">
      <c r="A318">
        <v>31</v>
      </c>
      <c r="B318" t="s">
        <v>56</v>
      </c>
      <c r="C318">
        <v>2011</v>
      </c>
      <c r="D318">
        <v>1.2478621569878747</v>
      </c>
      <c r="E318" t="str">
        <f>IFERROR(VLOOKUP(B318&amp;C318,'Construction sector'!$A$2:$E$10095,5,FALSE),"")</f>
        <v/>
      </c>
    </row>
    <row r="319" spans="1:5" ht="27" hidden="1" x14ac:dyDescent="0.4">
      <c r="A319">
        <v>31</v>
      </c>
      <c r="B319" t="s">
        <v>56</v>
      </c>
      <c r="C319">
        <v>2012</v>
      </c>
      <c r="D319">
        <v>-0.21354758119464001</v>
      </c>
      <c r="E319" t="str">
        <f>IFERROR(VLOOKUP(B319&amp;C319,'Construction sector'!$A$2:$E$10095,5,FALSE),"")</f>
        <v/>
      </c>
    </row>
    <row r="320" spans="1:5" ht="27" hidden="1" x14ac:dyDescent="0.4">
      <c r="A320">
        <v>31</v>
      </c>
      <c r="B320" t="s">
        <v>56</v>
      </c>
      <c r="C320">
        <v>2013</v>
      </c>
      <c r="D320">
        <v>-0.22236661612879938</v>
      </c>
      <c r="E320" t="str">
        <f>IFERROR(VLOOKUP(B320&amp;C320,'Construction sector'!$A$2:$E$10095,5,FALSE),"")</f>
        <v/>
      </c>
    </row>
    <row r="321" spans="1:5" ht="27" hidden="1" x14ac:dyDescent="0.4">
      <c r="A321">
        <v>31</v>
      </c>
      <c r="B321" t="s">
        <v>56</v>
      </c>
      <c r="C321">
        <v>2014</v>
      </c>
      <c r="D321">
        <v>0.59298115309627697</v>
      </c>
      <c r="E321" t="str">
        <f>IFERROR(VLOOKUP(B321&amp;C321,'Construction sector'!$A$2:$E$10095,5,FALSE),"")</f>
        <v/>
      </c>
    </row>
    <row r="322" spans="1:5" ht="27" hidden="1" x14ac:dyDescent="0.4">
      <c r="A322">
        <v>31</v>
      </c>
      <c r="B322" t="s">
        <v>56</v>
      </c>
      <c r="C322">
        <v>2015</v>
      </c>
      <c r="D322">
        <v>9.8379764541321801E-2</v>
      </c>
      <c r="E322" t="str">
        <f>IFERROR(VLOOKUP(B322&amp;C322,'Construction sector'!$A$2:$E$10095,5,FALSE),"")</f>
        <v/>
      </c>
    </row>
    <row r="323" spans="1:5" ht="27" hidden="1" x14ac:dyDescent="0.4">
      <c r="A323">
        <v>31</v>
      </c>
      <c r="B323" t="s">
        <v>56</v>
      </c>
      <c r="C323">
        <v>2016</v>
      </c>
      <c r="D323">
        <v>-4.1388092964024237E-2</v>
      </c>
      <c r="E323" t="str">
        <f>IFERROR(VLOOKUP(B323&amp;C323,'Construction sector'!$A$2:$E$10095,5,FALSE),"")</f>
        <v/>
      </c>
    </row>
    <row r="324" spans="1:5" ht="27" hidden="1" x14ac:dyDescent="0.4">
      <c r="A324">
        <v>31</v>
      </c>
      <c r="B324" t="s">
        <v>56</v>
      </c>
      <c r="C324">
        <v>2017</v>
      </c>
      <c r="D324">
        <v>-0.13085353703088676</v>
      </c>
      <c r="E324" t="str">
        <f>IFERROR(VLOOKUP(B324&amp;C324,'Construction sector'!$A$2:$E$10095,5,FALSE),"")</f>
        <v/>
      </c>
    </row>
    <row r="325" spans="1:5" ht="27" hidden="1" x14ac:dyDescent="0.4">
      <c r="A325">
        <v>31</v>
      </c>
      <c r="B325" t="s">
        <v>56</v>
      </c>
      <c r="C325">
        <v>2018</v>
      </c>
      <c r="D325">
        <v>-0.2060247102279964</v>
      </c>
      <c r="E325" t="str">
        <f>IFERROR(VLOOKUP(B325&amp;C325,'Construction sector'!$A$2:$E$10095,5,FALSE),"")</f>
        <v/>
      </c>
    </row>
    <row r="326" spans="1:5" ht="27" hidden="1" x14ac:dyDescent="0.4">
      <c r="A326">
        <v>31</v>
      </c>
      <c r="B326" t="s">
        <v>56</v>
      </c>
      <c r="C326">
        <v>2019</v>
      </c>
      <c r="D326">
        <v>0.18929975134354704</v>
      </c>
      <c r="E326" t="str">
        <f>IFERROR(VLOOKUP(B326&amp;C326,'Construction sector'!$A$2:$E$10095,5,FALSE),"")</f>
        <v/>
      </c>
    </row>
    <row r="327" spans="1:5" ht="27" hidden="1" x14ac:dyDescent="0.4">
      <c r="A327">
        <v>31</v>
      </c>
      <c r="B327" t="s">
        <v>56</v>
      </c>
      <c r="C327">
        <v>2020</v>
      </c>
      <c r="D327">
        <v>-8.7070884197747334E-2</v>
      </c>
      <c r="E327" t="str">
        <f>IFERROR(VLOOKUP(B327&amp;C327,'Construction sector'!$A$2:$E$10095,5,FALSE),"")</f>
        <v/>
      </c>
    </row>
    <row r="328" spans="1:5" ht="27" hidden="1" x14ac:dyDescent="0.4">
      <c r="A328">
        <v>31</v>
      </c>
      <c r="B328" t="s">
        <v>56</v>
      </c>
      <c r="C328">
        <v>2021</v>
      </c>
      <c r="D328">
        <v>-0.11007683215130026</v>
      </c>
      <c r="E328" t="str">
        <f>IFERROR(VLOOKUP(B328&amp;C328,'Construction sector'!$A$2:$E$10095,5,FALSE),"")</f>
        <v/>
      </c>
    </row>
    <row r="329" spans="1:5" ht="27" hidden="1" x14ac:dyDescent="0.4">
      <c r="A329">
        <v>31</v>
      </c>
      <c r="B329" t="s">
        <v>56</v>
      </c>
      <c r="C329">
        <v>2022</v>
      </c>
      <c r="D329">
        <v>5.7031379711107499E-2</v>
      </c>
      <c r="E329" t="str">
        <f>IFERROR(VLOOKUP(B329&amp;C329,'Construction sector'!$A$2:$E$10095,5,FALSE),"")</f>
        <v/>
      </c>
    </row>
    <row r="330" spans="1:5" ht="27" hidden="1" x14ac:dyDescent="0.4">
      <c r="A330">
        <v>31</v>
      </c>
      <c r="B330" t="s">
        <v>56</v>
      </c>
      <c r="C330">
        <v>2023</v>
      </c>
      <c r="D330">
        <v>0.22995366370847403</v>
      </c>
      <c r="E330" t="str">
        <f>IFERROR(VLOOKUP(B330&amp;C330,'Construction sector'!$A$2:$E$10095,5,FALSE),"")</f>
        <v/>
      </c>
    </row>
    <row r="331" spans="1:5" ht="27" hidden="1" x14ac:dyDescent="0.4">
      <c r="A331">
        <v>32</v>
      </c>
      <c r="B331" t="s">
        <v>57</v>
      </c>
      <c r="C331">
        <v>2010</v>
      </c>
      <c r="D331">
        <v>0.17859912505612208</v>
      </c>
      <c r="E331" t="str">
        <f>IFERROR(VLOOKUP(B331&amp;C331,'Construction sector'!$A$2:$E$10095,5,FALSE),"")</f>
        <v/>
      </c>
    </row>
    <row r="332" spans="1:5" ht="27" hidden="1" x14ac:dyDescent="0.4">
      <c r="A332">
        <v>32</v>
      </c>
      <c r="B332" t="s">
        <v>57</v>
      </c>
      <c r="C332">
        <v>2011</v>
      </c>
      <c r="D332">
        <v>0.1941152766059262</v>
      </c>
      <c r="E332" t="str">
        <f>IFERROR(VLOOKUP(B332&amp;C332,'Construction sector'!$A$2:$E$10095,5,FALSE),"")</f>
        <v/>
      </c>
    </row>
    <row r="333" spans="1:5" ht="27" hidden="1" x14ac:dyDescent="0.4">
      <c r="A333">
        <v>32</v>
      </c>
      <c r="B333" t="s">
        <v>57</v>
      </c>
      <c r="C333">
        <v>2012</v>
      </c>
      <c r="D333">
        <v>0.32970202534181947</v>
      </c>
      <c r="E333" t="str">
        <f>IFERROR(VLOOKUP(B333&amp;C333,'Construction sector'!$A$2:$E$10095,5,FALSE),"")</f>
        <v/>
      </c>
    </row>
    <row r="334" spans="1:5" ht="27" hidden="1" x14ac:dyDescent="0.4">
      <c r="A334">
        <v>32</v>
      </c>
      <c r="B334" t="s">
        <v>57</v>
      </c>
      <c r="C334">
        <v>2013</v>
      </c>
      <c r="D334">
        <v>0.1460767168700976</v>
      </c>
      <c r="E334" t="str">
        <f>IFERROR(VLOOKUP(B334&amp;C334,'Construction sector'!$A$2:$E$10095,5,FALSE),"")</f>
        <v/>
      </c>
    </row>
    <row r="335" spans="1:5" ht="27" hidden="1" x14ac:dyDescent="0.4">
      <c r="A335">
        <v>32</v>
      </c>
      <c r="B335" t="s">
        <v>57</v>
      </c>
      <c r="C335">
        <v>2014</v>
      </c>
      <c r="D335">
        <v>0.14251546006506688</v>
      </c>
      <c r="E335" t="str">
        <f>IFERROR(VLOOKUP(B335&amp;C335,'Construction sector'!$A$2:$E$10095,5,FALSE),"")</f>
        <v/>
      </c>
    </row>
    <row r="336" spans="1:5" ht="27" hidden="1" x14ac:dyDescent="0.4">
      <c r="A336">
        <v>32</v>
      </c>
      <c r="B336" t="s">
        <v>57</v>
      </c>
      <c r="C336">
        <v>2015</v>
      </c>
      <c r="D336">
        <v>0.10856778142288337</v>
      </c>
      <c r="E336" t="str">
        <f>IFERROR(VLOOKUP(B336&amp;C336,'Construction sector'!$A$2:$E$10095,5,FALSE),"")</f>
        <v/>
      </c>
    </row>
    <row r="337" spans="1:5" ht="27" hidden="1" x14ac:dyDescent="0.4">
      <c r="A337">
        <v>32</v>
      </c>
      <c r="B337" t="s">
        <v>57</v>
      </c>
      <c r="C337">
        <v>2016</v>
      </c>
      <c r="D337">
        <v>0.34190237164497428</v>
      </c>
      <c r="E337" t="str">
        <f>IFERROR(VLOOKUP(B337&amp;C337,'Construction sector'!$A$2:$E$10095,5,FALSE),"")</f>
        <v/>
      </c>
    </row>
    <row r="338" spans="1:5" ht="27" hidden="1" x14ac:dyDescent="0.4">
      <c r="A338">
        <v>32</v>
      </c>
      <c r="B338" t="s">
        <v>57</v>
      </c>
      <c r="C338">
        <v>2017</v>
      </c>
      <c r="D338">
        <v>-3.2075026702741871E-2</v>
      </c>
      <c r="E338" t="str">
        <f>IFERROR(VLOOKUP(B338&amp;C338,'Construction sector'!$A$2:$E$10095,5,FALSE),"")</f>
        <v/>
      </c>
    </row>
    <row r="339" spans="1:5" ht="27" hidden="1" x14ac:dyDescent="0.4">
      <c r="A339">
        <v>32</v>
      </c>
      <c r="B339" t="s">
        <v>57</v>
      </c>
      <c r="C339">
        <v>2018</v>
      </c>
      <c r="D339">
        <v>0.59987502962302997</v>
      </c>
      <c r="E339" t="str">
        <f>IFERROR(VLOOKUP(B339&amp;C339,'Construction sector'!$A$2:$E$10095,5,FALSE),"")</f>
        <v/>
      </c>
    </row>
    <row r="340" spans="1:5" ht="27" hidden="1" x14ac:dyDescent="0.4">
      <c r="A340">
        <v>32</v>
      </c>
      <c r="B340" t="s">
        <v>57</v>
      </c>
      <c r="C340">
        <v>2019</v>
      </c>
      <c r="D340">
        <v>-0.77777471024102618</v>
      </c>
      <c r="E340" t="str">
        <f>IFERROR(VLOOKUP(B340&amp;C340,'Construction sector'!$A$2:$E$10095,5,FALSE),"")</f>
        <v/>
      </c>
    </row>
    <row r="341" spans="1:5" ht="27" hidden="1" x14ac:dyDescent="0.4">
      <c r="A341">
        <v>32</v>
      </c>
      <c r="B341" t="s">
        <v>57</v>
      </c>
      <c r="C341">
        <v>2020</v>
      </c>
      <c r="D341">
        <v>1.3712679099484433</v>
      </c>
      <c r="E341" t="str">
        <f>IFERROR(VLOOKUP(B341&amp;C341,'Construction sector'!$A$2:$E$10095,5,FALSE),"")</f>
        <v/>
      </c>
    </row>
    <row r="342" spans="1:5" ht="27" hidden="1" x14ac:dyDescent="0.4">
      <c r="A342">
        <v>32</v>
      </c>
      <c r="B342" t="s">
        <v>57</v>
      </c>
      <c r="C342">
        <v>2021</v>
      </c>
      <c r="D342">
        <v>0.52249372991040977</v>
      </c>
      <c r="E342" t="str">
        <f>IFERROR(VLOOKUP(B342&amp;C342,'Construction sector'!$A$2:$E$10095,5,FALSE),"")</f>
        <v/>
      </c>
    </row>
    <row r="343" spans="1:5" ht="27" hidden="1" x14ac:dyDescent="0.4">
      <c r="A343">
        <v>32</v>
      </c>
      <c r="B343" t="s">
        <v>57</v>
      </c>
      <c r="C343">
        <v>2022</v>
      </c>
      <c r="D343">
        <v>0.15155605959002805</v>
      </c>
      <c r="E343" t="str">
        <f>IFERROR(VLOOKUP(B343&amp;C343,'Construction sector'!$A$2:$E$10095,5,FALSE),"")</f>
        <v/>
      </c>
    </row>
    <row r="344" spans="1:5" ht="27" hidden="1" x14ac:dyDescent="0.4">
      <c r="A344">
        <v>32</v>
      </c>
      <c r="B344" t="s">
        <v>57</v>
      </c>
      <c r="C344">
        <v>2023</v>
      </c>
      <c r="D344">
        <v>-1.0072395124730016E-2</v>
      </c>
      <c r="E344" t="str">
        <f>IFERROR(VLOOKUP(B344&amp;C344,'Construction sector'!$A$2:$E$10095,5,FALSE),"")</f>
        <v/>
      </c>
    </row>
    <row r="345" spans="1:5" ht="27" hidden="1" x14ac:dyDescent="0.4">
      <c r="A345">
        <v>32</v>
      </c>
      <c r="B345" t="s">
        <v>57</v>
      </c>
      <c r="C345">
        <v>2024</v>
      </c>
      <c r="D345">
        <v>1.8398369811148951E-2</v>
      </c>
      <c r="E345" t="str">
        <f>IFERROR(VLOOKUP(B345&amp;C345,'Construction sector'!$A$2:$E$10095,5,FALSE),"")</f>
        <v/>
      </c>
    </row>
    <row r="346" spans="1:5" hidden="1" x14ac:dyDescent="0.4">
      <c r="A346">
        <v>33</v>
      </c>
      <c r="B346" t="s">
        <v>58</v>
      </c>
      <c r="C346">
        <v>2001</v>
      </c>
      <c r="D346">
        <v>-1.9499776185982753E-4</v>
      </c>
      <c r="E346" t="str">
        <f>IFERROR(VLOOKUP(B346&amp;C346,'Construction sector'!$A$2:$E$10095,5,FALSE),"")</f>
        <v/>
      </c>
    </row>
    <row r="347" spans="1:5" hidden="1" x14ac:dyDescent="0.4">
      <c r="A347">
        <v>33</v>
      </c>
      <c r="B347" t="s">
        <v>58</v>
      </c>
      <c r="C347">
        <v>2002</v>
      </c>
      <c r="D347">
        <v>3.6879585680320126E-2</v>
      </c>
      <c r="E347" t="str">
        <f>IFERROR(VLOOKUP(B347&amp;C347,'Construction sector'!$A$2:$E$10095,5,FALSE),"")</f>
        <v/>
      </c>
    </row>
    <row r="348" spans="1:5" hidden="1" x14ac:dyDescent="0.4">
      <c r="A348">
        <v>33</v>
      </c>
      <c r="B348" t="s">
        <v>58</v>
      </c>
      <c r="C348">
        <v>2003</v>
      </c>
      <c r="D348">
        <v>0.14463894933544541</v>
      </c>
      <c r="E348" t="str">
        <f>IFERROR(VLOOKUP(B348&amp;C348,'Construction sector'!$A$2:$E$10095,5,FALSE),"")</f>
        <v/>
      </c>
    </row>
    <row r="349" spans="1:5" hidden="1" x14ac:dyDescent="0.4">
      <c r="A349">
        <v>33</v>
      </c>
      <c r="B349" t="s">
        <v>58</v>
      </c>
      <c r="C349">
        <v>2004</v>
      </c>
      <c r="D349">
        <v>0.19127227364539112</v>
      </c>
      <c r="E349" t="str">
        <f>IFERROR(VLOOKUP(B349&amp;C349,'Construction sector'!$A$2:$E$10095,5,FALSE),"")</f>
        <v/>
      </c>
    </row>
    <row r="350" spans="1:5" hidden="1" x14ac:dyDescent="0.4">
      <c r="A350">
        <v>33</v>
      </c>
      <c r="B350" t="s">
        <v>58</v>
      </c>
      <c r="C350">
        <v>2005</v>
      </c>
      <c r="D350">
        <v>0.29644991752817274</v>
      </c>
      <c r="E350" t="str">
        <f>IFERROR(VLOOKUP(B350&amp;C350,'Construction sector'!$A$2:$E$10095,5,FALSE),"")</f>
        <v/>
      </c>
    </row>
    <row r="351" spans="1:5" hidden="1" x14ac:dyDescent="0.4">
      <c r="A351">
        <v>33</v>
      </c>
      <c r="B351" t="s">
        <v>58</v>
      </c>
      <c r="C351">
        <v>2006</v>
      </c>
      <c r="D351">
        <v>0.15170120007026866</v>
      </c>
      <c r="E351" t="str">
        <f>IFERROR(VLOOKUP(B351&amp;C351,'Construction sector'!$A$2:$E$10095,5,FALSE),"")</f>
        <v/>
      </c>
    </row>
    <row r="352" spans="1:5" hidden="1" x14ac:dyDescent="0.4">
      <c r="A352">
        <v>33</v>
      </c>
      <c r="B352" t="s">
        <v>58</v>
      </c>
      <c r="C352">
        <v>2007</v>
      </c>
      <c r="D352">
        <v>-2.5260323183648681E-2</v>
      </c>
      <c r="E352" t="str">
        <f>IFERROR(VLOOKUP(B352&amp;C352,'Construction sector'!$A$2:$E$10095,5,FALSE),"")</f>
        <v/>
      </c>
    </row>
    <row r="353" spans="1:5" hidden="1" x14ac:dyDescent="0.4">
      <c r="A353">
        <v>33</v>
      </c>
      <c r="B353" t="s">
        <v>58</v>
      </c>
      <c r="C353">
        <v>2008</v>
      </c>
      <c r="D353">
        <v>2.0214950324441094E-2</v>
      </c>
      <c r="E353" t="str">
        <f>IFERROR(VLOOKUP(B353&amp;C353,'Construction sector'!$A$2:$E$10095,5,FALSE),"")</f>
        <v/>
      </c>
    </row>
    <row r="354" spans="1:5" hidden="1" x14ac:dyDescent="0.4">
      <c r="A354">
        <v>33</v>
      </c>
      <c r="B354" t="s">
        <v>58</v>
      </c>
      <c r="C354">
        <v>2009</v>
      </c>
      <c r="D354">
        <v>7.919510852161471E-3</v>
      </c>
      <c r="E354" t="str">
        <f>IFERROR(VLOOKUP(B354&amp;C354,'Construction sector'!$A$2:$E$10095,5,FALSE),"")</f>
        <v/>
      </c>
    </row>
    <row r="355" spans="1:5" hidden="1" x14ac:dyDescent="0.4">
      <c r="A355">
        <v>33</v>
      </c>
      <c r="B355" t="s">
        <v>58</v>
      </c>
      <c r="C355">
        <v>2010</v>
      </c>
      <c r="D355">
        <v>1.6917140730555946E-2</v>
      </c>
      <c r="E355" t="str">
        <f>IFERROR(VLOOKUP(B355&amp;C355,'Construction sector'!$A$2:$E$10095,5,FALSE),"")</f>
        <v/>
      </c>
    </row>
    <row r="356" spans="1:5" hidden="1" x14ac:dyDescent="0.4">
      <c r="A356">
        <v>33</v>
      </c>
      <c r="B356" t="s">
        <v>58</v>
      </c>
      <c r="C356">
        <v>2011</v>
      </c>
      <c r="D356">
        <v>-1.0024725184002992E-2</v>
      </c>
      <c r="E356" t="str">
        <f>IFERROR(VLOOKUP(B356&amp;C356,'Construction sector'!$A$2:$E$10095,5,FALSE),"")</f>
        <v/>
      </c>
    </row>
    <row r="357" spans="1:5" hidden="1" x14ac:dyDescent="0.4">
      <c r="A357">
        <v>33</v>
      </c>
      <c r="B357" t="s">
        <v>58</v>
      </c>
      <c r="C357">
        <v>2012</v>
      </c>
      <c r="D357">
        <v>1.4296123686807993E-2</v>
      </c>
      <c r="E357" t="str">
        <f>IFERROR(VLOOKUP(B357&amp;C357,'Construction sector'!$A$2:$E$10095,5,FALSE),"")</f>
        <v/>
      </c>
    </row>
    <row r="358" spans="1:5" hidden="1" x14ac:dyDescent="0.4">
      <c r="A358">
        <v>33</v>
      </c>
      <c r="B358" t="s">
        <v>58</v>
      </c>
      <c r="C358">
        <v>2013</v>
      </c>
      <c r="D358">
        <v>0.11319183107605069</v>
      </c>
      <c r="E358" t="str">
        <f>IFERROR(VLOOKUP(B358&amp;C358,'Construction sector'!$A$2:$E$10095,5,FALSE),"")</f>
        <v/>
      </c>
    </row>
    <row r="359" spans="1:5" hidden="1" x14ac:dyDescent="0.4">
      <c r="A359">
        <v>33</v>
      </c>
      <c r="B359" t="s">
        <v>58</v>
      </c>
      <c r="C359">
        <v>2014</v>
      </c>
      <c r="D359">
        <v>0.16895085666484522</v>
      </c>
      <c r="E359" t="str">
        <f>IFERROR(VLOOKUP(B359&amp;C359,'Construction sector'!$A$2:$E$10095,5,FALSE),"")</f>
        <v/>
      </c>
    </row>
    <row r="360" spans="1:5" hidden="1" x14ac:dyDescent="0.4">
      <c r="A360">
        <v>33</v>
      </c>
      <c r="B360" t="s">
        <v>58</v>
      </c>
      <c r="C360">
        <v>2015</v>
      </c>
      <c r="D360">
        <v>0.14163071820955531</v>
      </c>
      <c r="E360" t="str">
        <f>IFERROR(VLOOKUP(B360&amp;C360,'Construction sector'!$A$2:$E$10095,5,FALSE),"")</f>
        <v/>
      </c>
    </row>
    <row r="361" spans="1:5" hidden="1" x14ac:dyDescent="0.4">
      <c r="A361">
        <v>33</v>
      </c>
      <c r="B361" t="s">
        <v>58</v>
      </c>
      <c r="C361">
        <v>2016</v>
      </c>
      <c r="D361">
        <v>0.11420589986740071</v>
      </c>
      <c r="E361" t="str">
        <f>IFERROR(VLOOKUP(B361&amp;C361,'Construction sector'!$A$2:$E$10095,5,FALSE),"")</f>
        <v/>
      </c>
    </row>
    <row r="362" spans="1:5" hidden="1" x14ac:dyDescent="0.4">
      <c r="A362">
        <v>33</v>
      </c>
      <c r="B362" t="s">
        <v>58</v>
      </c>
      <c r="C362">
        <v>2017</v>
      </c>
      <c r="D362">
        <v>0.12455446380704283</v>
      </c>
      <c r="E362" t="str">
        <f>IFERROR(VLOOKUP(B362&amp;C362,'Construction sector'!$A$2:$E$10095,5,FALSE),"")</f>
        <v/>
      </c>
    </row>
    <row r="363" spans="1:5" hidden="1" x14ac:dyDescent="0.4">
      <c r="A363">
        <v>33</v>
      </c>
      <c r="B363" t="s">
        <v>58</v>
      </c>
      <c r="C363">
        <v>2018</v>
      </c>
      <c r="D363">
        <v>0.12815302100681381</v>
      </c>
      <c r="E363" t="str">
        <f>IFERROR(VLOOKUP(B363&amp;C363,'Construction sector'!$A$2:$E$10095,5,FALSE),"")</f>
        <v/>
      </c>
    </row>
    <row r="364" spans="1:5" hidden="1" x14ac:dyDescent="0.4">
      <c r="A364">
        <v>33</v>
      </c>
      <c r="B364" t="s">
        <v>58</v>
      </c>
      <c r="C364">
        <v>2019</v>
      </c>
      <c r="D364">
        <v>6.6110352341287815E-2</v>
      </c>
      <c r="E364" t="str">
        <f>IFERROR(VLOOKUP(B364&amp;C364,'Construction sector'!$A$2:$E$10095,5,FALSE),"")</f>
        <v/>
      </c>
    </row>
    <row r="365" spans="1:5" hidden="1" x14ac:dyDescent="0.4">
      <c r="A365">
        <v>33</v>
      </c>
      <c r="B365" t="s">
        <v>58</v>
      </c>
      <c r="C365">
        <v>2020</v>
      </c>
      <c r="D365">
        <v>4.3668484566238286E-2</v>
      </c>
      <c r="E365" t="str">
        <f>IFERROR(VLOOKUP(B365&amp;C365,'Construction sector'!$A$2:$E$10095,5,FALSE),"")</f>
        <v/>
      </c>
    </row>
    <row r="366" spans="1:5" hidden="1" x14ac:dyDescent="0.4">
      <c r="A366">
        <v>33</v>
      </c>
      <c r="B366" t="s">
        <v>58</v>
      </c>
      <c r="C366">
        <v>2021</v>
      </c>
      <c r="D366">
        <v>1.203039539418449E-2</v>
      </c>
      <c r="E366" t="str">
        <f>IFERROR(VLOOKUP(B366&amp;C366,'Construction sector'!$A$2:$E$10095,5,FALSE),"")</f>
        <v/>
      </c>
    </row>
    <row r="367" spans="1:5" x14ac:dyDescent="0.4">
      <c r="A367">
        <v>34</v>
      </c>
      <c r="B367" t="s">
        <v>59</v>
      </c>
      <c r="C367">
        <v>2008</v>
      </c>
      <c r="D367">
        <v>8.8237754982513072E-2</v>
      </c>
      <c r="E367">
        <f>IFERROR(VLOOKUP(B367&amp;C367,'Construction sector'!$A$2:$E$10095,5,FALSE),"")</f>
        <v>4.1356673960613097</v>
      </c>
    </row>
    <row r="368" spans="1:5" x14ac:dyDescent="0.4">
      <c r="A368">
        <v>34</v>
      </c>
      <c r="B368" t="s">
        <v>59</v>
      </c>
      <c r="C368">
        <v>2009</v>
      </c>
      <c r="D368">
        <v>6.5398573010210459E-2</v>
      </c>
      <c r="E368">
        <f>IFERROR(VLOOKUP(B368&amp;C368,'Construction sector'!$A$2:$E$10095,5,FALSE),"")</f>
        <v>-12.7442740071444</v>
      </c>
    </row>
    <row r="369" spans="1:5" x14ac:dyDescent="0.4">
      <c r="A369">
        <v>34</v>
      </c>
      <c r="B369" t="s">
        <v>59</v>
      </c>
      <c r="C369">
        <v>2010</v>
      </c>
      <c r="D369">
        <v>7.0722378581222545E-2</v>
      </c>
      <c r="E369">
        <f>IFERROR(VLOOKUP(B369&amp;C369,'Construction sector'!$A$2:$E$10095,5,FALSE),"")</f>
        <v>11.5472606863335</v>
      </c>
    </row>
    <row r="370" spans="1:5" x14ac:dyDescent="0.4">
      <c r="A370">
        <v>34</v>
      </c>
      <c r="B370" t="s">
        <v>59</v>
      </c>
      <c r="C370">
        <v>2011</v>
      </c>
      <c r="D370">
        <v>6.6940756217564124E-2</v>
      </c>
      <c r="E370">
        <f>IFERROR(VLOOKUP(B370&amp;C370,'Construction sector'!$A$2:$E$10095,5,FALSE),"")</f>
        <v>8.0094991364421997</v>
      </c>
    </row>
    <row r="371" spans="1:5" x14ac:dyDescent="0.4">
      <c r="A371">
        <v>34</v>
      </c>
      <c r="B371" t="s">
        <v>59</v>
      </c>
      <c r="C371">
        <v>2012</v>
      </c>
      <c r="D371">
        <v>5.6436431630680683E-2</v>
      </c>
      <c r="E371">
        <f>IFERROR(VLOOKUP(B371&amp;C371,'Construction sector'!$A$2:$E$10095,5,FALSE),"")</f>
        <v>-1.78892664401364</v>
      </c>
    </row>
    <row r="372" spans="1:5" x14ac:dyDescent="0.4">
      <c r="A372">
        <v>34</v>
      </c>
      <c r="B372" t="s">
        <v>59</v>
      </c>
      <c r="C372">
        <v>2013</v>
      </c>
      <c r="D372">
        <v>2.1060058839005968E-2</v>
      </c>
      <c r="E372">
        <f>IFERROR(VLOOKUP(B372&amp;C372,'Construction sector'!$A$2:$E$10095,5,FALSE),"")</f>
        <v>-3.0324615854278898</v>
      </c>
    </row>
    <row r="373" spans="1:5" x14ac:dyDescent="0.4">
      <c r="A373">
        <v>34</v>
      </c>
      <c r="B373" t="s">
        <v>59</v>
      </c>
      <c r="C373">
        <v>2014</v>
      </c>
      <c r="D373">
        <v>1.588212558123181E-2</v>
      </c>
      <c r="E373">
        <f>IFERROR(VLOOKUP(B373&amp;C373,'Construction sector'!$A$2:$E$10095,5,FALSE),"")</f>
        <v>0.59817399517266501</v>
      </c>
    </row>
    <row r="374" spans="1:5" x14ac:dyDescent="0.4">
      <c r="A374">
        <v>34</v>
      </c>
      <c r="B374" t="s">
        <v>59</v>
      </c>
      <c r="C374">
        <v>2015</v>
      </c>
      <c r="D374">
        <v>2.5745085605580309E-2</v>
      </c>
      <c r="E374">
        <f>IFERROR(VLOOKUP(B374&amp;C374,'Construction sector'!$A$2:$E$10095,5,FALSE),"")</f>
        <v>6.07135405800123</v>
      </c>
    </row>
    <row r="375" spans="1:5" x14ac:dyDescent="0.4">
      <c r="A375">
        <v>34</v>
      </c>
      <c r="B375" t="s">
        <v>59</v>
      </c>
      <c r="C375">
        <v>2016</v>
      </c>
      <c r="D375">
        <v>-0.21043521266073195</v>
      </c>
      <c r="E375">
        <f>IFERROR(VLOOKUP(B375&amp;C375,'Construction sector'!$A$2:$E$10095,5,FALSE),"")</f>
        <v>5.8615263571990397</v>
      </c>
    </row>
    <row r="376" spans="1:5" x14ac:dyDescent="0.4">
      <c r="A376">
        <v>34</v>
      </c>
      <c r="B376" t="s">
        <v>59</v>
      </c>
      <c r="C376">
        <v>2017</v>
      </c>
      <c r="D376">
        <v>-0.14953164593001733</v>
      </c>
      <c r="E376">
        <f>IFERROR(VLOOKUP(B376&amp;C376,'Construction sector'!$A$2:$E$10095,5,FALSE),"")</f>
        <v>4.4685990338164396</v>
      </c>
    </row>
    <row r="377" spans="1:5" x14ac:dyDescent="0.4">
      <c r="A377">
        <v>34</v>
      </c>
      <c r="B377" t="s">
        <v>59</v>
      </c>
      <c r="C377">
        <v>2018</v>
      </c>
      <c r="D377">
        <v>-1.392965738349905E-2</v>
      </c>
      <c r="E377">
        <f>IFERROR(VLOOKUP(B377&amp;C377,'Construction sector'!$A$2:$E$10095,5,FALSE),"")</f>
        <v>2.1520675855935498</v>
      </c>
    </row>
    <row r="378" spans="1:5" x14ac:dyDescent="0.4">
      <c r="A378">
        <v>34</v>
      </c>
      <c r="B378" t="s">
        <v>59</v>
      </c>
      <c r="C378">
        <v>2019</v>
      </c>
      <c r="D378">
        <v>1.9243080892638251</v>
      </c>
      <c r="E378">
        <f>IFERROR(VLOOKUP(B378&amp;C378,'Construction sector'!$A$2:$E$10095,5,FALSE),"")</f>
        <v>0.27857578131800798</v>
      </c>
    </row>
    <row r="379" spans="1:5" x14ac:dyDescent="0.4">
      <c r="A379">
        <v>34</v>
      </c>
      <c r="B379" t="s">
        <v>59</v>
      </c>
      <c r="C379">
        <v>2020</v>
      </c>
      <c r="D379">
        <v>0.15568259505877458</v>
      </c>
      <c r="E379">
        <f>IFERROR(VLOOKUP(B379&amp;C379,'Construction sector'!$A$2:$E$10095,5,FALSE),"")</f>
        <v>0.47747200277805801</v>
      </c>
    </row>
    <row r="380" spans="1:5" x14ac:dyDescent="0.4">
      <c r="A380">
        <v>34</v>
      </c>
      <c r="B380" t="s">
        <v>59</v>
      </c>
      <c r="C380">
        <v>2021</v>
      </c>
      <c r="D380">
        <v>0.15266684111423046</v>
      </c>
      <c r="E380">
        <f>IFERROR(VLOOKUP(B380&amp;C380,'Construction sector'!$A$2:$E$10095,5,FALSE),"")</f>
        <v>3.6806635562467398</v>
      </c>
    </row>
    <row r="381" spans="1:5" x14ac:dyDescent="0.4">
      <c r="A381">
        <v>34</v>
      </c>
      <c r="B381" t="s">
        <v>59</v>
      </c>
      <c r="C381">
        <v>2022</v>
      </c>
      <c r="D381">
        <v>1.0770266857197397E-2</v>
      </c>
      <c r="E381">
        <f>IFERROR(VLOOKUP(B381&amp;C381,'Construction sector'!$A$2:$E$10095,5,FALSE),"")</f>
        <v>1.5833333333333199</v>
      </c>
    </row>
    <row r="382" spans="1:5" x14ac:dyDescent="0.4">
      <c r="A382">
        <v>34</v>
      </c>
      <c r="B382" t="s">
        <v>59</v>
      </c>
      <c r="C382">
        <v>2023</v>
      </c>
      <c r="D382">
        <v>-5.005259618203417E-3</v>
      </c>
      <c r="E382">
        <f>IFERROR(VLOOKUP(B382&amp;C382,'Construction sector'!$A$2:$E$10095,5,FALSE),"")</f>
        <v>-7.9491386382280602</v>
      </c>
    </row>
    <row r="383" spans="1:5" hidden="1" x14ac:dyDescent="0.4">
      <c r="A383">
        <v>35</v>
      </c>
      <c r="B383" t="s">
        <v>60</v>
      </c>
      <c r="C383">
        <v>2011</v>
      </c>
      <c r="D383">
        <v>0.24380338888110908</v>
      </c>
      <c r="E383" t="str">
        <f>IFERROR(VLOOKUP(B383&amp;C383,'Construction sector'!$A$2:$E$10095,5,FALSE),"")</f>
        <v/>
      </c>
    </row>
    <row r="384" spans="1:5" hidden="1" x14ac:dyDescent="0.4">
      <c r="A384">
        <v>35</v>
      </c>
      <c r="B384" t="s">
        <v>60</v>
      </c>
      <c r="C384">
        <v>2012</v>
      </c>
      <c r="D384">
        <v>-3.2650303985588547E-3</v>
      </c>
      <c r="E384" t="str">
        <f>IFERROR(VLOOKUP(B384&amp;C384,'Construction sector'!$A$2:$E$10095,5,FALSE),"")</f>
        <v/>
      </c>
    </row>
    <row r="385" spans="1:5" hidden="1" x14ac:dyDescent="0.4">
      <c r="A385">
        <v>35</v>
      </c>
      <c r="B385" t="s">
        <v>60</v>
      </c>
      <c r="C385">
        <v>2013</v>
      </c>
      <c r="D385">
        <v>4.9587710380661898E-2</v>
      </c>
      <c r="E385" t="str">
        <f>IFERROR(VLOOKUP(B385&amp;C385,'Construction sector'!$A$2:$E$10095,5,FALSE),"")</f>
        <v/>
      </c>
    </row>
    <row r="386" spans="1:5" hidden="1" x14ac:dyDescent="0.4">
      <c r="A386">
        <v>35</v>
      </c>
      <c r="B386" t="s">
        <v>60</v>
      </c>
      <c r="C386">
        <v>2014</v>
      </c>
      <c r="D386">
        <v>-6.672406371071915E-3</v>
      </c>
      <c r="E386" t="str">
        <f>IFERROR(VLOOKUP(B386&amp;C386,'Construction sector'!$A$2:$E$10095,5,FALSE),"")</f>
        <v/>
      </c>
    </row>
    <row r="387" spans="1:5" hidden="1" x14ac:dyDescent="0.4">
      <c r="A387">
        <v>35</v>
      </c>
      <c r="B387" t="s">
        <v>60</v>
      </c>
      <c r="C387">
        <v>2015</v>
      </c>
      <c r="D387">
        <v>-3.4777898158179887E-2</v>
      </c>
      <c r="E387" t="str">
        <f>IFERROR(VLOOKUP(B387&amp;C387,'Construction sector'!$A$2:$E$10095,5,FALSE),"")</f>
        <v/>
      </c>
    </row>
    <row r="388" spans="1:5" hidden="1" x14ac:dyDescent="0.4">
      <c r="A388">
        <v>35</v>
      </c>
      <c r="B388" t="s">
        <v>60</v>
      </c>
      <c r="C388">
        <v>2016</v>
      </c>
      <c r="D388">
        <v>-7.9582444718823697E-2</v>
      </c>
      <c r="E388" t="str">
        <f>IFERROR(VLOOKUP(B388&amp;C388,'Construction sector'!$A$2:$E$10095,5,FALSE),"")</f>
        <v/>
      </c>
    </row>
    <row r="389" spans="1:5" hidden="1" x14ac:dyDescent="0.4">
      <c r="A389">
        <v>35</v>
      </c>
      <c r="B389" t="s">
        <v>60</v>
      </c>
      <c r="C389">
        <v>2017</v>
      </c>
      <c r="D389">
        <v>-0.17182926829268297</v>
      </c>
      <c r="E389" t="str">
        <f>IFERROR(VLOOKUP(B389&amp;C389,'Construction sector'!$A$2:$E$10095,5,FALSE),"")</f>
        <v/>
      </c>
    </row>
    <row r="390" spans="1:5" hidden="1" x14ac:dyDescent="0.4">
      <c r="A390">
        <v>35</v>
      </c>
      <c r="B390" t="s">
        <v>60</v>
      </c>
      <c r="C390">
        <v>2018</v>
      </c>
      <c r="D390">
        <v>-0.11338536298041524</v>
      </c>
      <c r="E390" t="str">
        <f>IFERROR(VLOOKUP(B390&amp;C390,'Construction sector'!$A$2:$E$10095,5,FALSE),"")</f>
        <v/>
      </c>
    </row>
    <row r="391" spans="1:5" hidden="1" x14ac:dyDescent="0.4">
      <c r="A391">
        <v>35</v>
      </c>
      <c r="B391" t="s">
        <v>60</v>
      </c>
      <c r="C391">
        <v>2019</v>
      </c>
      <c r="D391">
        <v>-4.3597409068261039E-2</v>
      </c>
      <c r="E391" t="str">
        <f>IFERROR(VLOOKUP(B391&amp;C391,'Construction sector'!$A$2:$E$10095,5,FALSE),"")</f>
        <v/>
      </c>
    </row>
    <row r="392" spans="1:5" hidden="1" x14ac:dyDescent="0.4">
      <c r="A392">
        <v>35</v>
      </c>
      <c r="B392" t="s">
        <v>60</v>
      </c>
      <c r="C392">
        <v>2020</v>
      </c>
      <c r="D392">
        <v>1.3111053225666414E-2</v>
      </c>
      <c r="E392" t="str">
        <f>IFERROR(VLOOKUP(B392&amp;C392,'Construction sector'!$A$2:$E$10095,5,FALSE),"")</f>
        <v/>
      </c>
    </row>
    <row r="393" spans="1:5" hidden="1" x14ac:dyDescent="0.4">
      <c r="A393">
        <v>35</v>
      </c>
      <c r="B393" t="s">
        <v>60</v>
      </c>
      <c r="C393">
        <v>2021</v>
      </c>
      <c r="D393">
        <v>0.19240658210490236</v>
      </c>
      <c r="E393" t="str">
        <f>IFERROR(VLOOKUP(B393&amp;C393,'Construction sector'!$A$2:$E$10095,5,FALSE),"")</f>
        <v/>
      </c>
    </row>
    <row r="394" spans="1:5" hidden="1" x14ac:dyDescent="0.4">
      <c r="A394">
        <v>35</v>
      </c>
      <c r="B394" t="s">
        <v>60</v>
      </c>
      <c r="C394">
        <v>2022</v>
      </c>
      <c r="D394">
        <v>-7.2665852080787796E-2</v>
      </c>
      <c r="E394" t="str">
        <f>IFERROR(VLOOKUP(B394&amp;C394,'Construction sector'!$A$2:$E$10095,5,FALSE),"")</f>
        <v/>
      </c>
    </row>
    <row r="395" spans="1:5" hidden="1" x14ac:dyDescent="0.4">
      <c r="A395">
        <v>35</v>
      </c>
      <c r="B395" t="s">
        <v>60</v>
      </c>
      <c r="C395">
        <v>2023</v>
      </c>
      <c r="D395">
        <v>0.24864362114400862</v>
      </c>
      <c r="E395" t="str">
        <f>IFERROR(VLOOKUP(B395&amp;C395,'Construction sector'!$A$2:$E$10095,5,FALSE),"")</f>
        <v/>
      </c>
    </row>
    <row r="396" spans="1:5" hidden="1" x14ac:dyDescent="0.4">
      <c r="A396">
        <v>36</v>
      </c>
      <c r="B396" t="s">
        <v>61</v>
      </c>
      <c r="C396">
        <v>2007</v>
      </c>
      <c r="D396">
        <v>1.303863653278754</v>
      </c>
      <c r="E396" t="str">
        <f>IFERROR(VLOOKUP(B396&amp;C396,'Construction sector'!$A$2:$E$10095,5,FALSE),"")</f>
        <v/>
      </c>
    </row>
    <row r="397" spans="1:5" hidden="1" x14ac:dyDescent="0.4">
      <c r="A397">
        <v>36</v>
      </c>
      <c r="B397" t="s">
        <v>61</v>
      </c>
      <c r="C397">
        <v>2008</v>
      </c>
      <c r="D397">
        <v>0.50104718180876118</v>
      </c>
      <c r="E397" t="str">
        <f>IFERROR(VLOOKUP(B397&amp;C397,'Construction sector'!$A$2:$E$10095,5,FALSE),"")</f>
        <v/>
      </c>
    </row>
    <row r="398" spans="1:5" hidden="1" x14ac:dyDescent="0.4">
      <c r="A398">
        <v>36</v>
      </c>
      <c r="B398" t="s">
        <v>61</v>
      </c>
      <c r="C398">
        <v>2009</v>
      </c>
      <c r="D398">
        <v>3.2967866521782963E-2</v>
      </c>
      <c r="E398" t="str">
        <f>IFERROR(VLOOKUP(B398&amp;C398,'Construction sector'!$A$2:$E$10095,5,FALSE),"")</f>
        <v/>
      </c>
    </row>
    <row r="399" spans="1:5" hidden="1" x14ac:dyDescent="0.4">
      <c r="A399">
        <v>36</v>
      </c>
      <c r="B399" t="s">
        <v>61</v>
      </c>
      <c r="C399">
        <v>2010</v>
      </c>
      <c r="D399">
        <v>0.14204669564558658</v>
      </c>
      <c r="E399" t="str">
        <f>IFERROR(VLOOKUP(B399&amp;C399,'Construction sector'!$A$2:$E$10095,5,FALSE),"")</f>
        <v/>
      </c>
    </row>
    <row r="400" spans="1:5" hidden="1" x14ac:dyDescent="0.4">
      <c r="A400">
        <v>36</v>
      </c>
      <c r="B400" t="s">
        <v>61</v>
      </c>
      <c r="C400">
        <v>2011</v>
      </c>
      <c r="D400">
        <v>0.33733127445799571</v>
      </c>
      <c r="E400" t="str">
        <f>IFERROR(VLOOKUP(B400&amp;C400,'Construction sector'!$A$2:$E$10095,5,FALSE),"")</f>
        <v/>
      </c>
    </row>
    <row r="401" spans="1:5" hidden="1" x14ac:dyDescent="0.4">
      <c r="A401">
        <v>36</v>
      </c>
      <c r="B401" t="s">
        <v>61</v>
      </c>
      <c r="C401">
        <v>2012</v>
      </c>
      <c r="D401">
        <v>0.13672591795729439</v>
      </c>
      <c r="E401" t="str">
        <f>IFERROR(VLOOKUP(B401&amp;C401,'Construction sector'!$A$2:$E$10095,5,FALSE),"")</f>
        <v/>
      </c>
    </row>
    <row r="402" spans="1:5" hidden="1" x14ac:dyDescent="0.4">
      <c r="A402">
        <v>36</v>
      </c>
      <c r="B402" t="s">
        <v>61</v>
      </c>
      <c r="C402">
        <v>2013</v>
      </c>
      <c r="D402">
        <v>0.28581873798671431</v>
      </c>
      <c r="E402" t="str">
        <f>IFERROR(VLOOKUP(B402&amp;C402,'Construction sector'!$A$2:$E$10095,5,FALSE),"")</f>
        <v/>
      </c>
    </row>
    <row r="403" spans="1:5" hidden="1" x14ac:dyDescent="0.4">
      <c r="A403">
        <v>36</v>
      </c>
      <c r="B403" t="s">
        <v>61</v>
      </c>
      <c r="C403">
        <v>2014</v>
      </c>
      <c r="D403">
        <v>0.36387500655707194</v>
      </c>
      <c r="E403" t="str">
        <f>IFERROR(VLOOKUP(B403&amp;C403,'Construction sector'!$A$2:$E$10095,5,FALSE),"")</f>
        <v/>
      </c>
    </row>
    <row r="404" spans="1:5" hidden="1" x14ac:dyDescent="0.4">
      <c r="A404">
        <v>36</v>
      </c>
      <c r="B404" t="s">
        <v>61</v>
      </c>
      <c r="C404">
        <v>2015</v>
      </c>
      <c r="D404">
        <v>0.52660580845038751</v>
      </c>
      <c r="E404" t="str">
        <f>IFERROR(VLOOKUP(B404&amp;C404,'Construction sector'!$A$2:$E$10095,5,FALSE),"")</f>
        <v/>
      </c>
    </row>
    <row r="405" spans="1:5" hidden="1" x14ac:dyDescent="0.4">
      <c r="A405">
        <v>36</v>
      </c>
      <c r="B405" t="s">
        <v>61</v>
      </c>
      <c r="C405">
        <v>2016</v>
      </c>
      <c r="D405">
        <v>0.2631413692428608</v>
      </c>
      <c r="E405" t="str">
        <f>IFERROR(VLOOKUP(B405&amp;C405,'Construction sector'!$A$2:$E$10095,5,FALSE),"")</f>
        <v/>
      </c>
    </row>
    <row r="406" spans="1:5" hidden="1" x14ac:dyDescent="0.4">
      <c r="A406">
        <v>36</v>
      </c>
      <c r="B406" t="s">
        <v>61</v>
      </c>
      <c r="C406">
        <v>2017</v>
      </c>
      <c r="D406">
        <v>0.20785839705649845</v>
      </c>
      <c r="E406" t="str">
        <f>IFERROR(VLOOKUP(B406&amp;C406,'Construction sector'!$A$2:$E$10095,5,FALSE),"")</f>
        <v/>
      </c>
    </row>
    <row r="407" spans="1:5" hidden="1" x14ac:dyDescent="0.4">
      <c r="A407">
        <v>36</v>
      </c>
      <c r="B407" t="s">
        <v>61</v>
      </c>
      <c r="C407">
        <v>2018</v>
      </c>
      <c r="D407">
        <v>0.33680672690728142</v>
      </c>
      <c r="E407" t="str">
        <f>IFERROR(VLOOKUP(B407&amp;C407,'Construction sector'!$A$2:$E$10095,5,FALSE),"")</f>
        <v/>
      </c>
    </row>
    <row r="408" spans="1:5" hidden="1" x14ac:dyDescent="0.4">
      <c r="A408">
        <v>36</v>
      </c>
      <c r="B408" t="s">
        <v>61</v>
      </c>
      <c r="C408">
        <v>2019</v>
      </c>
      <c r="D408">
        <v>0.17361279317572098</v>
      </c>
      <c r="E408" t="str">
        <f>IFERROR(VLOOKUP(B408&amp;C408,'Construction sector'!$A$2:$E$10095,5,FALSE),"")</f>
        <v/>
      </c>
    </row>
    <row r="409" spans="1:5" hidden="1" x14ac:dyDescent="0.4">
      <c r="A409">
        <v>36</v>
      </c>
      <c r="B409" t="s">
        <v>61</v>
      </c>
      <c r="C409">
        <v>2020</v>
      </c>
      <c r="D409">
        <v>0.24930620104943024</v>
      </c>
      <c r="E409" t="str">
        <f>IFERROR(VLOOKUP(B409&amp;C409,'Construction sector'!$A$2:$E$10095,5,FALSE),"")</f>
        <v/>
      </c>
    </row>
    <row r="410" spans="1:5" hidden="1" x14ac:dyDescent="0.4">
      <c r="A410">
        <v>36</v>
      </c>
      <c r="B410" t="s">
        <v>61</v>
      </c>
      <c r="C410">
        <v>2021</v>
      </c>
      <c r="D410">
        <v>0.11124855455666682</v>
      </c>
      <c r="E410" t="str">
        <f>IFERROR(VLOOKUP(B410&amp;C410,'Construction sector'!$A$2:$E$10095,5,FALSE),"")</f>
        <v/>
      </c>
    </row>
    <row r="411" spans="1:5" hidden="1" x14ac:dyDescent="0.4">
      <c r="A411">
        <v>36</v>
      </c>
      <c r="B411" t="s">
        <v>61</v>
      </c>
      <c r="C411">
        <v>2022</v>
      </c>
      <c r="D411">
        <v>0.11255613475243353</v>
      </c>
      <c r="E411" t="str">
        <f>IFERROR(VLOOKUP(B411&amp;C411,'Construction sector'!$A$2:$E$10095,5,FALSE),"")</f>
        <v/>
      </c>
    </row>
    <row r="412" spans="1:5" hidden="1" x14ac:dyDescent="0.4">
      <c r="A412">
        <v>36</v>
      </c>
      <c r="B412" t="s">
        <v>61</v>
      </c>
      <c r="C412">
        <v>2023</v>
      </c>
      <c r="D412">
        <v>0.15917120256898798</v>
      </c>
      <c r="E412" t="str">
        <f>IFERROR(VLOOKUP(B412&amp;C412,'Construction sector'!$A$2:$E$10095,5,FALSE),"")</f>
        <v/>
      </c>
    </row>
    <row r="413" spans="1:5" hidden="1" x14ac:dyDescent="0.4">
      <c r="A413">
        <v>36</v>
      </c>
      <c r="B413" t="s">
        <v>61</v>
      </c>
      <c r="C413">
        <v>2024</v>
      </c>
      <c r="D413">
        <v>0.16211298178287636</v>
      </c>
      <c r="E413" t="str">
        <f>IFERROR(VLOOKUP(B413&amp;C413,'Construction sector'!$A$2:$E$10095,5,FALSE),"")</f>
        <v/>
      </c>
    </row>
    <row r="414" spans="1:5" x14ac:dyDescent="0.4">
      <c r="A414">
        <v>37</v>
      </c>
      <c r="B414" t="s">
        <v>62</v>
      </c>
      <c r="C414">
        <v>2010</v>
      </c>
      <c r="D414">
        <v>1.7402758117385897E-2</v>
      </c>
      <c r="E414">
        <f>IFERROR(VLOOKUP(B414&amp;C414,'Construction sector'!$A$2:$E$10095,5,FALSE),"")</f>
        <v>-11.5164086277231</v>
      </c>
    </row>
    <row r="415" spans="1:5" x14ac:dyDescent="0.4">
      <c r="A415">
        <v>37</v>
      </c>
      <c r="B415" t="s">
        <v>62</v>
      </c>
      <c r="C415">
        <v>2011</v>
      </c>
      <c r="D415">
        <v>7.3164650982906476E-2</v>
      </c>
      <c r="E415">
        <f>IFERROR(VLOOKUP(B415&amp;C415,'Construction sector'!$A$2:$E$10095,5,FALSE),"")</f>
        <v>2.3932085855917999</v>
      </c>
    </row>
    <row r="416" spans="1:5" x14ac:dyDescent="0.4">
      <c r="A416">
        <v>37</v>
      </c>
      <c r="B416" t="s">
        <v>62</v>
      </c>
      <c r="C416">
        <v>2012</v>
      </c>
      <c r="D416">
        <v>0.16692625523362814</v>
      </c>
      <c r="E416">
        <f>IFERROR(VLOOKUP(B416&amp;C416,'Construction sector'!$A$2:$E$10095,5,FALSE),"")</f>
        <v>0.76894392451814497</v>
      </c>
    </row>
    <row r="417" spans="1:5" x14ac:dyDescent="0.4">
      <c r="A417">
        <v>37</v>
      </c>
      <c r="B417" t="s">
        <v>62</v>
      </c>
      <c r="C417">
        <v>2013</v>
      </c>
      <c r="D417">
        <v>0.22955962462143686</v>
      </c>
      <c r="E417">
        <f>IFERROR(VLOOKUP(B417&amp;C417,'Construction sector'!$A$2:$E$10095,5,FALSE),"")</f>
        <v>1.74872331842941</v>
      </c>
    </row>
    <row r="418" spans="1:5" x14ac:dyDescent="0.4">
      <c r="A418">
        <v>37</v>
      </c>
      <c r="B418" t="s">
        <v>62</v>
      </c>
      <c r="C418">
        <v>2014</v>
      </c>
      <c r="D418">
        <v>3.7103989153128181E-2</v>
      </c>
      <c r="E418">
        <f>IFERROR(VLOOKUP(B418&amp;C418,'Construction sector'!$A$2:$E$10095,5,FALSE),"")</f>
        <v>4.3921868863187701</v>
      </c>
    </row>
    <row r="419" spans="1:5" x14ac:dyDescent="0.4">
      <c r="A419">
        <v>37</v>
      </c>
      <c r="B419" t="s">
        <v>62</v>
      </c>
      <c r="C419">
        <v>2015</v>
      </c>
      <c r="D419">
        <v>0.14284991692254834</v>
      </c>
      <c r="E419">
        <f>IFERROR(VLOOKUP(B419&amp;C419,'Construction sector'!$A$2:$E$10095,5,FALSE),"")</f>
        <v>3.3539178647050698</v>
      </c>
    </row>
    <row r="420" spans="1:5" x14ac:dyDescent="0.4">
      <c r="A420">
        <v>37</v>
      </c>
      <c r="B420" t="s">
        <v>62</v>
      </c>
      <c r="C420">
        <v>2016</v>
      </c>
      <c r="D420">
        <v>9.1176527147647235E-2</v>
      </c>
      <c r="E420">
        <f>IFERROR(VLOOKUP(B420&amp;C420,'Construction sector'!$A$2:$E$10095,5,FALSE),"")</f>
        <v>1.7609088707857099</v>
      </c>
    </row>
    <row r="421" spans="1:5" hidden="1" x14ac:dyDescent="0.4">
      <c r="A421">
        <v>37</v>
      </c>
      <c r="B421" t="s">
        <v>62</v>
      </c>
      <c r="C421">
        <v>2017</v>
      </c>
      <c r="D421">
        <v>1.1798531591864281E-2</v>
      </c>
      <c r="E421" t="str">
        <f>IFERROR(VLOOKUP(B421&amp;C421,'Construction sector'!$A$2:$E$10095,5,FALSE),"")</f>
        <v/>
      </c>
    </row>
    <row r="422" spans="1:5" hidden="1" x14ac:dyDescent="0.4">
      <c r="A422">
        <v>37</v>
      </c>
      <c r="B422" t="s">
        <v>62</v>
      </c>
      <c r="C422">
        <v>2018</v>
      </c>
      <c r="D422">
        <v>5.9080816815574977E-2</v>
      </c>
      <c r="E422" t="str">
        <f>IFERROR(VLOOKUP(B422&amp;C422,'Construction sector'!$A$2:$E$10095,5,FALSE),"")</f>
        <v/>
      </c>
    </row>
    <row r="423" spans="1:5" hidden="1" x14ac:dyDescent="0.4">
      <c r="A423">
        <v>37</v>
      </c>
      <c r="B423" t="s">
        <v>62</v>
      </c>
      <c r="C423">
        <v>2019</v>
      </c>
      <c r="D423">
        <v>0.10771614890209968</v>
      </c>
      <c r="E423" t="str">
        <f>IFERROR(VLOOKUP(B423&amp;C423,'Construction sector'!$A$2:$E$10095,5,FALSE),"")</f>
        <v/>
      </c>
    </row>
    <row r="424" spans="1:5" hidden="1" x14ac:dyDescent="0.4">
      <c r="A424">
        <v>37</v>
      </c>
      <c r="B424" t="s">
        <v>62</v>
      </c>
      <c r="C424">
        <v>2020</v>
      </c>
      <c r="D424">
        <v>8.2053948117587483E-2</v>
      </c>
      <c r="E424" t="str">
        <f>IFERROR(VLOOKUP(B424&amp;C424,'Construction sector'!$A$2:$E$10095,5,FALSE),"")</f>
        <v/>
      </c>
    </row>
    <row r="425" spans="1:5" hidden="1" x14ac:dyDescent="0.4">
      <c r="A425">
        <v>37</v>
      </c>
      <c r="B425" t="s">
        <v>62</v>
      </c>
      <c r="C425">
        <v>2021</v>
      </c>
      <c r="D425">
        <v>0.17050107284089377</v>
      </c>
      <c r="E425" t="str">
        <f>IFERROR(VLOOKUP(B425&amp;C425,'Construction sector'!$A$2:$E$10095,5,FALSE),"")</f>
        <v/>
      </c>
    </row>
    <row r="426" spans="1:5" hidden="1" x14ac:dyDescent="0.4">
      <c r="A426">
        <v>37</v>
      </c>
      <c r="B426" t="s">
        <v>62</v>
      </c>
      <c r="C426">
        <v>2022</v>
      </c>
      <c r="D426">
        <v>0.15580089341169878</v>
      </c>
      <c r="E426" t="str">
        <f>IFERROR(VLOOKUP(B426&amp;C426,'Construction sector'!$A$2:$E$10095,5,FALSE),"")</f>
        <v/>
      </c>
    </row>
    <row r="427" spans="1:5" hidden="1" x14ac:dyDescent="0.4">
      <c r="A427">
        <v>37</v>
      </c>
      <c r="B427" t="s">
        <v>62</v>
      </c>
      <c r="C427">
        <v>2023</v>
      </c>
      <c r="D427">
        <v>0.11837741792731515</v>
      </c>
      <c r="E427" t="str">
        <f>IFERROR(VLOOKUP(B427&amp;C427,'Construction sector'!$A$2:$E$10095,5,FALSE),"")</f>
        <v/>
      </c>
    </row>
    <row r="428" spans="1:5" hidden="1" x14ac:dyDescent="0.4">
      <c r="A428">
        <v>37</v>
      </c>
      <c r="B428" t="s">
        <v>62</v>
      </c>
      <c r="C428">
        <v>2024</v>
      </c>
      <c r="D428">
        <v>-0.9680615139600709</v>
      </c>
      <c r="E428" t="str">
        <f>IFERROR(VLOOKUP(B428&amp;C428,'Construction sector'!$A$2:$E$10095,5,FALSE),"")</f>
        <v/>
      </c>
    </row>
    <row r="429" spans="1:5" hidden="1" x14ac:dyDescent="0.4">
      <c r="A429">
        <v>38</v>
      </c>
      <c r="B429" t="s">
        <v>63</v>
      </c>
      <c r="C429">
        <v>2014</v>
      </c>
      <c r="D429">
        <v>1.4091524061452776</v>
      </c>
      <c r="E429" t="str">
        <f>IFERROR(VLOOKUP(B429&amp;C429,'Construction sector'!$A$2:$E$10095,5,FALSE),"")</f>
        <v/>
      </c>
    </row>
    <row r="430" spans="1:5" hidden="1" x14ac:dyDescent="0.4">
      <c r="A430">
        <v>38</v>
      </c>
      <c r="B430" t="s">
        <v>63</v>
      </c>
      <c r="C430">
        <v>2015</v>
      </c>
      <c r="D430">
        <v>0.15637806770368656</v>
      </c>
      <c r="E430" t="str">
        <f>IFERROR(VLOOKUP(B430&amp;C430,'Construction sector'!$A$2:$E$10095,5,FALSE),"")</f>
        <v/>
      </c>
    </row>
    <row r="431" spans="1:5" hidden="1" x14ac:dyDescent="0.4">
      <c r="A431">
        <v>38</v>
      </c>
      <c r="B431" t="s">
        <v>63</v>
      </c>
      <c r="C431">
        <v>2016</v>
      </c>
      <c r="D431">
        <v>-0.15332533686124783</v>
      </c>
      <c r="E431" t="str">
        <f>IFERROR(VLOOKUP(B431&amp;C431,'Construction sector'!$A$2:$E$10095,5,FALSE),"")</f>
        <v/>
      </c>
    </row>
    <row r="432" spans="1:5" hidden="1" x14ac:dyDescent="0.4">
      <c r="A432">
        <v>38</v>
      </c>
      <c r="B432" t="s">
        <v>63</v>
      </c>
      <c r="C432">
        <v>2017</v>
      </c>
      <c r="D432">
        <v>-2.4218545358782761E-2</v>
      </c>
      <c r="E432" t="str">
        <f>IFERROR(VLOOKUP(B432&amp;C432,'Construction sector'!$A$2:$E$10095,5,FALSE),"")</f>
        <v/>
      </c>
    </row>
    <row r="433" spans="1:5" hidden="1" x14ac:dyDescent="0.4">
      <c r="A433">
        <v>38</v>
      </c>
      <c r="B433" t="s">
        <v>63</v>
      </c>
      <c r="C433">
        <v>2018</v>
      </c>
      <c r="D433">
        <v>0.3266244433703025</v>
      </c>
      <c r="E433" t="str">
        <f>IFERROR(VLOOKUP(B433&amp;C433,'Construction sector'!$A$2:$E$10095,5,FALSE),"")</f>
        <v/>
      </c>
    </row>
    <row r="434" spans="1:5" hidden="1" x14ac:dyDescent="0.4">
      <c r="A434">
        <v>38</v>
      </c>
      <c r="B434" t="s">
        <v>63</v>
      </c>
      <c r="C434">
        <v>2019</v>
      </c>
      <c r="D434">
        <v>-4.9287426807922308E-2</v>
      </c>
      <c r="E434" t="str">
        <f>IFERROR(VLOOKUP(B434&amp;C434,'Construction sector'!$A$2:$E$10095,5,FALSE),"")</f>
        <v/>
      </c>
    </row>
    <row r="435" spans="1:5" hidden="1" x14ac:dyDescent="0.4">
      <c r="A435">
        <v>38</v>
      </c>
      <c r="B435" t="s">
        <v>63</v>
      </c>
      <c r="C435">
        <v>2020</v>
      </c>
      <c r="D435">
        <v>3.0701629288842014E-2</v>
      </c>
      <c r="E435" t="str">
        <f>IFERROR(VLOOKUP(B435&amp;C435,'Construction sector'!$A$2:$E$10095,5,FALSE),"")</f>
        <v/>
      </c>
    </row>
    <row r="436" spans="1:5" hidden="1" x14ac:dyDescent="0.4">
      <c r="A436">
        <v>38</v>
      </c>
      <c r="B436" t="s">
        <v>63</v>
      </c>
      <c r="C436">
        <v>2021</v>
      </c>
      <c r="D436">
        <v>0.695452268664837</v>
      </c>
      <c r="E436" t="str">
        <f>IFERROR(VLOOKUP(B436&amp;C436,'Construction sector'!$A$2:$E$10095,5,FALSE),"")</f>
        <v/>
      </c>
    </row>
    <row r="437" spans="1:5" x14ac:dyDescent="0.4">
      <c r="A437">
        <v>39</v>
      </c>
      <c r="B437" t="s">
        <v>64</v>
      </c>
      <c r="C437">
        <v>2022</v>
      </c>
      <c r="D437">
        <v>9.6264154393524537E-2</v>
      </c>
      <c r="E437">
        <f>IFERROR(VLOOKUP(B437&amp;C437,'Construction sector'!$A$2:$E$10095,5,FALSE),"")</f>
        <v>1.8584882073506299</v>
      </c>
    </row>
    <row r="438" spans="1:5" x14ac:dyDescent="0.4">
      <c r="A438">
        <v>39</v>
      </c>
      <c r="B438" t="s">
        <v>64</v>
      </c>
      <c r="C438">
        <v>2023</v>
      </c>
      <c r="D438">
        <v>8.5700606684804947E-2</v>
      </c>
      <c r="E438">
        <f>IFERROR(VLOOKUP(B438&amp;C438,'Construction sector'!$A$2:$E$10095,5,FALSE),"")</f>
        <v>-5.2691867124857001</v>
      </c>
    </row>
    <row r="439" spans="1:5" hidden="1" x14ac:dyDescent="0.4">
      <c r="A439">
        <v>39</v>
      </c>
      <c r="B439" t="s">
        <v>64</v>
      </c>
      <c r="C439">
        <v>2024</v>
      </c>
      <c r="D439">
        <v>0.18093231614787064</v>
      </c>
      <c r="E439" t="str">
        <f>IFERROR(VLOOKUP(B439&amp;C439,'Construction sector'!$A$2:$E$10095,5,FALSE),"")</f>
        <v/>
      </c>
    </row>
    <row r="440" spans="1:5" x14ac:dyDescent="0.4">
      <c r="A440">
        <v>40</v>
      </c>
      <c r="B440" t="s">
        <v>65</v>
      </c>
      <c r="C440">
        <v>2017</v>
      </c>
      <c r="D440">
        <v>9.9717278623101979E-2</v>
      </c>
      <c r="E440">
        <f>IFERROR(VLOOKUP(B440&amp;C440,'Construction sector'!$A$2:$E$10095,5,FALSE),"")</f>
        <v>20.286504348624501</v>
      </c>
    </row>
    <row r="441" spans="1:5" x14ac:dyDescent="0.4">
      <c r="A441">
        <v>40</v>
      </c>
      <c r="B441" t="s">
        <v>65</v>
      </c>
      <c r="C441">
        <v>2018</v>
      </c>
      <c r="D441">
        <v>0.15062796063608674</v>
      </c>
      <c r="E441">
        <f>IFERROR(VLOOKUP(B441&amp;C441,'Construction sector'!$A$2:$E$10095,5,FALSE),"")</f>
        <v>10.7071940375862</v>
      </c>
    </row>
    <row r="442" spans="1:5" x14ac:dyDescent="0.4">
      <c r="A442">
        <v>40</v>
      </c>
      <c r="B442" t="s">
        <v>65</v>
      </c>
      <c r="C442">
        <v>2019</v>
      </c>
      <c r="D442">
        <v>4.9215391196050895E-2</v>
      </c>
      <c r="E442">
        <f>IFERROR(VLOOKUP(B442&amp;C442,'Construction sector'!$A$2:$E$10095,5,FALSE),"")</f>
        <v>3.19649719396392</v>
      </c>
    </row>
    <row r="443" spans="1:5" x14ac:dyDescent="0.4">
      <c r="A443">
        <v>40</v>
      </c>
      <c r="B443" t="s">
        <v>65</v>
      </c>
      <c r="C443">
        <v>2020</v>
      </c>
      <c r="D443">
        <v>0.26369292808004796</v>
      </c>
      <c r="E443">
        <f>IFERROR(VLOOKUP(B443&amp;C443,'Construction sector'!$A$2:$E$10095,5,FALSE),"")</f>
        <v>-6.1118957995588499</v>
      </c>
    </row>
    <row r="444" spans="1:5" x14ac:dyDescent="0.4">
      <c r="A444">
        <v>40</v>
      </c>
      <c r="B444" t="s">
        <v>65</v>
      </c>
      <c r="C444">
        <v>2021</v>
      </c>
      <c r="D444">
        <v>0.24298659342053774</v>
      </c>
      <c r="E444">
        <f>IFERROR(VLOOKUP(B444&amp;C444,'Construction sector'!$A$2:$E$10095,5,FALSE),"")</f>
        <v>13.039614995835199</v>
      </c>
    </row>
    <row r="445" spans="1:5" hidden="1" x14ac:dyDescent="0.4">
      <c r="A445">
        <v>40</v>
      </c>
      <c r="B445" t="s">
        <v>65</v>
      </c>
      <c r="C445">
        <v>2022</v>
      </c>
      <c r="D445">
        <v>9.9202180409231788E-2</v>
      </c>
      <c r="E445" t="str">
        <f>IFERROR(VLOOKUP(B445&amp;C445,'Construction sector'!$A$2:$E$10095,5,FALSE),"")</f>
        <v/>
      </c>
    </row>
    <row r="446" spans="1:5" hidden="1" x14ac:dyDescent="0.4">
      <c r="A446">
        <v>40</v>
      </c>
      <c r="B446" t="s">
        <v>65</v>
      </c>
      <c r="C446">
        <v>2023</v>
      </c>
      <c r="D446">
        <v>4.9250202386299957E-2</v>
      </c>
      <c r="E446" t="str">
        <f>IFERROR(VLOOKUP(B446&amp;C446,'Construction sector'!$A$2:$E$10095,5,FALSE),"")</f>
        <v/>
      </c>
    </row>
    <row r="447" spans="1:5" hidden="1" x14ac:dyDescent="0.4">
      <c r="A447">
        <v>41</v>
      </c>
      <c r="B447" t="s">
        <v>66</v>
      </c>
      <c r="C447">
        <v>2012</v>
      </c>
      <c r="D447">
        <v>0.20738849645123181</v>
      </c>
      <c r="E447" t="str">
        <f>IFERROR(VLOOKUP(B447&amp;C447,'Construction sector'!$A$2:$E$10095,5,FALSE),"")</f>
        <v/>
      </c>
    </row>
    <row r="448" spans="1:5" hidden="1" x14ac:dyDescent="0.4">
      <c r="A448">
        <v>41</v>
      </c>
      <c r="B448" t="s">
        <v>66</v>
      </c>
      <c r="C448">
        <v>2013</v>
      </c>
      <c r="D448">
        <v>0.19041802854405843</v>
      </c>
      <c r="E448" t="str">
        <f>IFERROR(VLOOKUP(B448&amp;C448,'Construction sector'!$A$2:$E$10095,5,FALSE),"")</f>
        <v/>
      </c>
    </row>
    <row r="449" spans="1:5" hidden="1" x14ac:dyDescent="0.4">
      <c r="A449">
        <v>41</v>
      </c>
      <c r="B449" t="s">
        <v>66</v>
      </c>
      <c r="C449">
        <v>2014</v>
      </c>
      <c r="D449">
        <v>0.19620149689596111</v>
      </c>
      <c r="E449" t="str">
        <f>IFERROR(VLOOKUP(B449&amp;C449,'Construction sector'!$A$2:$E$10095,5,FALSE),"")</f>
        <v/>
      </c>
    </row>
    <row r="450" spans="1:5" hidden="1" x14ac:dyDescent="0.4">
      <c r="A450">
        <v>41</v>
      </c>
      <c r="B450" t="s">
        <v>66</v>
      </c>
      <c r="C450">
        <v>2015</v>
      </c>
      <c r="D450">
        <v>0.17434176428997383</v>
      </c>
      <c r="E450" t="str">
        <f>IFERROR(VLOOKUP(B450&amp;C450,'Construction sector'!$A$2:$E$10095,5,FALSE),"")</f>
        <v/>
      </c>
    </row>
    <row r="451" spans="1:5" hidden="1" x14ac:dyDescent="0.4">
      <c r="A451">
        <v>41</v>
      </c>
      <c r="B451" t="s">
        <v>66</v>
      </c>
      <c r="C451">
        <v>2016</v>
      </c>
      <c r="D451">
        <v>8.7426969651697162E-2</v>
      </c>
      <c r="E451" t="str">
        <f>IFERROR(VLOOKUP(B451&amp;C451,'Construction sector'!$A$2:$E$10095,5,FALSE),"")</f>
        <v/>
      </c>
    </row>
    <row r="452" spans="1:5" hidden="1" x14ac:dyDescent="0.4">
      <c r="A452">
        <v>41</v>
      </c>
      <c r="B452" t="s">
        <v>66</v>
      </c>
      <c r="C452">
        <v>2017</v>
      </c>
      <c r="D452">
        <v>2.164135488193164E-3</v>
      </c>
      <c r="E452" t="str">
        <f>IFERROR(VLOOKUP(B452&amp;C452,'Construction sector'!$A$2:$E$10095,5,FALSE),"")</f>
        <v/>
      </c>
    </row>
    <row r="453" spans="1:5" hidden="1" x14ac:dyDescent="0.4">
      <c r="A453">
        <v>41</v>
      </c>
      <c r="B453" t="s">
        <v>66</v>
      </c>
      <c r="C453">
        <v>2018</v>
      </c>
      <c r="D453">
        <v>0.14764380604044169</v>
      </c>
      <c r="E453" t="str">
        <f>IFERROR(VLOOKUP(B453&amp;C453,'Construction sector'!$A$2:$E$10095,5,FALSE),"")</f>
        <v/>
      </c>
    </row>
    <row r="454" spans="1:5" hidden="1" x14ac:dyDescent="0.4">
      <c r="A454">
        <v>41</v>
      </c>
      <c r="B454" t="s">
        <v>66</v>
      </c>
      <c r="C454">
        <v>2019</v>
      </c>
      <c r="D454">
        <v>0.51178522453518749</v>
      </c>
      <c r="E454" t="str">
        <f>IFERROR(VLOOKUP(B454&amp;C454,'Construction sector'!$A$2:$E$10095,5,FALSE),"")</f>
        <v/>
      </c>
    </row>
    <row r="455" spans="1:5" hidden="1" x14ac:dyDescent="0.4">
      <c r="A455">
        <v>41</v>
      </c>
      <c r="B455" t="s">
        <v>66</v>
      </c>
      <c r="C455">
        <v>2020</v>
      </c>
      <c r="D455">
        <v>-3.4873853437786817E-3</v>
      </c>
      <c r="E455" t="str">
        <f>IFERROR(VLOOKUP(B455&amp;C455,'Construction sector'!$A$2:$E$10095,5,FALSE),"")</f>
        <v/>
      </c>
    </row>
    <row r="456" spans="1:5" hidden="1" x14ac:dyDescent="0.4">
      <c r="A456">
        <v>41</v>
      </c>
      <c r="B456" t="s">
        <v>66</v>
      </c>
      <c r="C456">
        <v>2021</v>
      </c>
      <c r="D456">
        <v>0.16063467308926804</v>
      </c>
      <c r="E456" t="str">
        <f>IFERROR(VLOOKUP(B456&amp;C456,'Construction sector'!$A$2:$E$10095,5,FALSE),"")</f>
        <v/>
      </c>
    </row>
    <row r="457" spans="1:5" hidden="1" x14ac:dyDescent="0.4">
      <c r="A457">
        <v>41</v>
      </c>
      <c r="B457" t="s">
        <v>66</v>
      </c>
      <c r="C457">
        <v>2022</v>
      </c>
      <c r="D457">
        <v>0.13440831455238889</v>
      </c>
      <c r="E457" t="str">
        <f>IFERROR(VLOOKUP(B457&amp;C457,'Construction sector'!$A$2:$E$10095,5,FALSE),"")</f>
        <v/>
      </c>
    </row>
    <row r="458" spans="1:5" hidden="1" x14ac:dyDescent="0.4">
      <c r="A458">
        <v>41</v>
      </c>
      <c r="B458" t="s">
        <v>66</v>
      </c>
      <c r="C458">
        <v>2023</v>
      </c>
      <c r="D458">
        <v>0.31276824632826283</v>
      </c>
      <c r="E458" t="str">
        <f>IFERROR(VLOOKUP(B458&amp;C458,'Construction sector'!$A$2:$E$10095,5,FALSE),"")</f>
        <v/>
      </c>
    </row>
    <row r="459" spans="1:5" hidden="1" x14ac:dyDescent="0.4">
      <c r="A459">
        <v>42</v>
      </c>
      <c r="B459" t="s">
        <v>67</v>
      </c>
      <c r="C459">
        <v>2006</v>
      </c>
      <c r="D459">
        <v>0.3264024286145597</v>
      </c>
      <c r="E459" t="str">
        <f>IFERROR(VLOOKUP(B459&amp;C459,'Construction sector'!$A$2:$E$10095,5,FALSE),"")</f>
        <v/>
      </c>
    </row>
    <row r="460" spans="1:5" hidden="1" x14ac:dyDescent="0.4">
      <c r="A460">
        <v>42</v>
      </c>
      <c r="B460" t="s">
        <v>67</v>
      </c>
      <c r="C460">
        <v>2007</v>
      </c>
      <c r="D460">
        <v>0.29828523666445084</v>
      </c>
      <c r="E460" t="str">
        <f>IFERROR(VLOOKUP(B460&amp;C460,'Construction sector'!$A$2:$E$10095,5,FALSE),"")</f>
        <v/>
      </c>
    </row>
    <row r="461" spans="1:5" hidden="1" x14ac:dyDescent="0.4">
      <c r="A461">
        <v>42</v>
      </c>
      <c r="B461" t="s">
        <v>67</v>
      </c>
      <c r="C461">
        <v>2008</v>
      </c>
      <c r="D461">
        <v>0.28749057370250597</v>
      </c>
      <c r="E461" t="str">
        <f>IFERROR(VLOOKUP(B461&amp;C461,'Construction sector'!$A$2:$E$10095,5,FALSE),"")</f>
        <v/>
      </c>
    </row>
    <row r="462" spans="1:5" hidden="1" x14ac:dyDescent="0.4">
      <c r="A462">
        <v>42</v>
      </c>
      <c r="B462" t="s">
        <v>67</v>
      </c>
      <c r="C462">
        <v>2009</v>
      </c>
      <c r="D462">
        <v>0.14925413045042579</v>
      </c>
      <c r="E462" t="str">
        <f>IFERROR(VLOOKUP(B462&amp;C462,'Construction sector'!$A$2:$E$10095,5,FALSE),"")</f>
        <v/>
      </c>
    </row>
    <row r="463" spans="1:5" hidden="1" x14ac:dyDescent="0.4">
      <c r="A463">
        <v>42</v>
      </c>
      <c r="B463" t="s">
        <v>67</v>
      </c>
      <c r="C463">
        <v>2010</v>
      </c>
      <c r="D463">
        <v>0.18917574201291965</v>
      </c>
      <c r="E463" t="str">
        <f>IFERROR(VLOOKUP(B463&amp;C463,'Construction sector'!$A$2:$E$10095,5,FALSE),"")</f>
        <v/>
      </c>
    </row>
    <row r="464" spans="1:5" hidden="1" x14ac:dyDescent="0.4">
      <c r="A464">
        <v>42</v>
      </c>
      <c r="B464" t="s">
        <v>67</v>
      </c>
      <c r="C464">
        <v>2011</v>
      </c>
      <c r="D464">
        <v>0.95415075814613548</v>
      </c>
      <c r="E464" t="str">
        <f>IFERROR(VLOOKUP(B464&amp;C464,'Construction sector'!$A$2:$E$10095,5,FALSE),"")</f>
        <v/>
      </c>
    </row>
    <row r="465" spans="1:5" hidden="1" x14ac:dyDescent="0.4">
      <c r="A465">
        <v>42</v>
      </c>
      <c r="B465" t="s">
        <v>67</v>
      </c>
      <c r="C465">
        <v>2012</v>
      </c>
      <c r="D465">
        <v>-0.11801558080532226</v>
      </c>
      <c r="E465" t="str">
        <f>IFERROR(VLOOKUP(B465&amp;C465,'Construction sector'!$A$2:$E$10095,5,FALSE),"")</f>
        <v/>
      </c>
    </row>
    <row r="466" spans="1:5" hidden="1" x14ac:dyDescent="0.4">
      <c r="A466">
        <v>42</v>
      </c>
      <c r="B466" t="s">
        <v>67</v>
      </c>
      <c r="C466">
        <v>2013</v>
      </c>
      <c r="D466">
        <v>0.2435598907376948</v>
      </c>
      <c r="E466" t="str">
        <f>IFERROR(VLOOKUP(B466&amp;C466,'Construction sector'!$A$2:$E$10095,5,FALSE),"")</f>
        <v/>
      </c>
    </row>
    <row r="467" spans="1:5" hidden="1" x14ac:dyDescent="0.4">
      <c r="A467">
        <v>42</v>
      </c>
      <c r="B467" t="s">
        <v>67</v>
      </c>
      <c r="C467">
        <v>2014</v>
      </c>
      <c r="D467">
        <v>0.31577201866251592</v>
      </c>
      <c r="E467" t="str">
        <f>IFERROR(VLOOKUP(B467&amp;C467,'Construction sector'!$A$2:$E$10095,5,FALSE),"")</f>
        <v/>
      </c>
    </row>
    <row r="468" spans="1:5" hidden="1" x14ac:dyDescent="0.4">
      <c r="A468">
        <v>42</v>
      </c>
      <c r="B468" t="s">
        <v>67</v>
      </c>
      <c r="C468">
        <v>2015</v>
      </c>
      <c r="D468">
        <v>4.9774556920213042E-2</v>
      </c>
      <c r="E468" t="str">
        <f>IFERROR(VLOOKUP(B468&amp;C468,'Construction sector'!$A$2:$E$10095,5,FALSE),"")</f>
        <v/>
      </c>
    </row>
    <row r="469" spans="1:5" hidden="1" x14ac:dyDescent="0.4">
      <c r="A469">
        <v>42</v>
      </c>
      <c r="B469" t="s">
        <v>67</v>
      </c>
      <c r="C469">
        <v>2016</v>
      </c>
      <c r="D469">
        <v>0.27342019846110333</v>
      </c>
      <c r="E469" t="str">
        <f>IFERROR(VLOOKUP(B469&amp;C469,'Construction sector'!$A$2:$E$10095,5,FALSE),"")</f>
        <v/>
      </c>
    </row>
    <row r="470" spans="1:5" hidden="1" x14ac:dyDescent="0.4">
      <c r="A470">
        <v>42</v>
      </c>
      <c r="B470" t="s">
        <v>67</v>
      </c>
      <c r="C470">
        <v>2017</v>
      </c>
      <c r="D470">
        <v>3.5128682577687087E-2</v>
      </c>
      <c r="E470" t="str">
        <f>IFERROR(VLOOKUP(B470&amp;C470,'Construction sector'!$A$2:$E$10095,5,FALSE),"")</f>
        <v/>
      </c>
    </row>
    <row r="471" spans="1:5" hidden="1" x14ac:dyDescent="0.4">
      <c r="A471">
        <v>42</v>
      </c>
      <c r="B471" t="s">
        <v>67</v>
      </c>
      <c r="C471">
        <v>2018</v>
      </c>
      <c r="D471">
        <v>0.12545522898431138</v>
      </c>
      <c r="E471" t="str">
        <f>IFERROR(VLOOKUP(B471&amp;C471,'Construction sector'!$A$2:$E$10095,5,FALSE),"")</f>
        <v/>
      </c>
    </row>
    <row r="472" spans="1:5" hidden="1" x14ac:dyDescent="0.4">
      <c r="A472">
        <v>42</v>
      </c>
      <c r="B472" t="s">
        <v>67</v>
      </c>
      <c r="C472">
        <v>2019</v>
      </c>
      <c r="D472">
        <v>0.10261094114372327</v>
      </c>
      <c r="E472" t="str">
        <f>IFERROR(VLOOKUP(B472&amp;C472,'Construction sector'!$A$2:$E$10095,5,FALSE),"")</f>
        <v/>
      </c>
    </row>
    <row r="473" spans="1:5" hidden="1" x14ac:dyDescent="0.4">
      <c r="A473">
        <v>42</v>
      </c>
      <c r="B473" t="s">
        <v>67</v>
      </c>
      <c r="C473">
        <v>2020</v>
      </c>
      <c r="D473">
        <v>2.0503147743141659E-2</v>
      </c>
      <c r="E473" t="str">
        <f>IFERROR(VLOOKUP(B473&amp;C473,'Construction sector'!$A$2:$E$10095,5,FALSE),"")</f>
        <v/>
      </c>
    </row>
    <row r="474" spans="1:5" hidden="1" x14ac:dyDescent="0.4">
      <c r="A474">
        <v>42</v>
      </c>
      <c r="B474" t="s">
        <v>67</v>
      </c>
      <c r="C474">
        <v>2021</v>
      </c>
      <c r="D474">
        <v>4.1792164160668221E-2</v>
      </c>
      <c r="E474" t="str">
        <f>IFERROR(VLOOKUP(B474&amp;C474,'Construction sector'!$A$2:$E$10095,5,FALSE),"")</f>
        <v/>
      </c>
    </row>
    <row r="475" spans="1:5" hidden="1" x14ac:dyDescent="0.4">
      <c r="A475">
        <v>42</v>
      </c>
      <c r="B475" t="s">
        <v>67</v>
      </c>
      <c r="C475">
        <v>2022</v>
      </c>
      <c r="D475">
        <v>0.25074884608110759</v>
      </c>
      <c r="E475" t="str">
        <f>IFERROR(VLOOKUP(B475&amp;C475,'Construction sector'!$A$2:$E$10095,5,FALSE),"")</f>
        <v/>
      </c>
    </row>
    <row r="476" spans="1:5" hidden="1" x14ac:dyDescent="0.4">
      <c r="A476">
        <v>42</v>
      </c>
      <c r="B476" t="s">
        <v>67</v>
      </c>
      <c r="C476">
        <v>2023</v>
      </c>
      <c r="D476">
        <v>0.1300132721171996</v>
      </c>
      <c r="E476" t="str">
        <f>IFERROR(VLOOKUP(B476&amp;C476,'Construction sector'!$A$2:$E$10095,5,FALSE),"")</f>
        <v/>
      </c>
    </row>
    <row r="477" spans="1:5" hidden="1" x14ac:dyDescent="0.4">
      <c r="A477">
        <v>42</v>
      </c>
      <c r="B477" t="s">
        <v>67</v>
      </c>
      <c r="C477">
        <v>2024</v>
      </c>
      <c r="D477">
        <v>6.0665489934518257E-2</v>
      </c>
      <c r="E477" t="str">
        <f>IFERROR(VLOOKUP(B477&amp;C477,'Construction sector'!$A$2:$E$10095,5,FALSE),"")</f>
        <v/>
      </c>
    </row>
    <row r="478" spans="1:5" hidden="1" x14ac:dyDescent="0.4">
      <c r="A478">
        <v>43</v>
      </c>
      <c r="B478" t="s">
        <v>68</v>
      </c>
      <c r="C478">
        <v>2003</v>
      </c>
      <c r="D478">
        <v>-2.0538019167919752E-2</v>
      </c>
      <c r="E478" t="str">
        <f>IFERROR(VLOOKUP(B478&amp;C478,'Construction sector'!$A$2:$E$10095,5,FALSE),"")</f>
        <v/>
      </c>
    </row>
    <row r="479" spans="1:5" hidden="1" x14ac:dyDescent="0.4">
      <c r="A479">
        <v>43</v>
      </c>
      <c r="B479" t="s">
        <v>68</v>
      </c>
      <c r="C479">
        <v>2004</v>
      </c>
      <c r="D479">
        <v>8.703394138477516E-2</v>
      </c>
      <c r="E479" t="str">
        <f>IFERROR(VLOOKUP(B479&amp;C479,'Construction sector'!$A$2:$E$10095,5,FALSE),"")</f>
        <v/>
      </c>
    </row>
    <row r="480" spans="1:5" hidden="1" x14ac:dyDescent="0.4">
      <c r="A480">
        <v>43</v>
      </c>
      <c r="B480" t="s">
        <v>68</v>
      </c>
      <c r="C480">
        <v>2005</v>
      </c>
      <c r="D480">
        <v>5.6255988847411897E-2</v>
      </c>
      <c r="E480" t="str">
        <f>IFERROR(VLOOKUP(B480&amp;C480,'Construction sector'!$A$2:$E$10095,5,FALSE),"")</f>
        <v/>
      </c>
    </row>
    <row r="481" spans="1:5" hidden="1" x14ac:dyDescent="0.4">
      <c r="A481">
        <v>43</v>
      </c>
      <c r="B481" t="s">
        <v>68</v>
      </c>
      <c r="C481">
        <v>2006</v>
      </c>
      <c r="D481">
        <v>7.788681178933432E-2</v>
      </c>
      <c r="E481" t="str">
        <f>IFERROR(VLOOKUP(B481&amp;C481,'Construction sector'!$A$2:$E$10095,5,FALSE),"")</f>
        <v/>
      </c>
    </row>
    <row r="482" spans="1:5" hidden="1" x14ac:dyDescent="0.4">
      <c r="A482">
        <v>43</v>
      </c>
      <c r="B482" t="s">
        <v>68</v>
      </c>
      <c r="C482">
        <v>2007</v>
      </c>
      <c r="D482">
        <v>9.5675221573748415E-2</v>
      </c>
      <c r="E482" t="str">
        <f>IFERROR(VLOOKUP(B482&amp;C482,'Construction sector'!$A$2:$E$10095,5,FALSE),"")</f>
        <v/>
      </c>
    </row>
    <row r="483" spans="1:5" hidden="1" x14ac:dyDescent="0.4">
      <c r="A483">
        <v>43</v>
      </c>
      <c r="B483" t="s">
        <v>68</v>
      </c>
      <c r="C483">
        <v>2008</v>
      </c>
      <c r="D483">
        <v>0.12953468811300373</v>
      </c>
      <c r="E483" t="str">
        <f>IFERROR(VLOOKUP(B483&amp;C483,'Construction sector'!$A$2:$E$10095,5,FALSE),"")</f>
        <v/>
      </c>
    </row>
    <row r="484" spans="1:5" hidden="1" x14ac:dyDescent="0.4">
      <c r="A484">
        <v>43</v>
      </c>
      <c r="B484" t="s">
        <v>68</v>
      </c>
      <c r="C484">
        <v>2009</v>
      </c>
      <c r="D484">
        <v>0.12579544291647915</v>
      </c>
      <c r="E484" t="str">
        <f>IFERROR(VLOOKUP(B484&amp;C484,'Construction sector'!$A$2:$E$10095,5,FALSE),"")</f>
        <v/>
      </c>
    </row>
    <row r="485" spans="1:5" hidden="1" x14ac:dyDescent="0.4">
      <c r="A485">
        <v>43</v>
      </c>
      <c r="B485" t="s">
        <v>68</v>
      </c>
      <c r="C485">
        <v>2010</v>
      </c>
      <c r="D485">
        <v>0.1436967090248582</v>
      </c>
      <c r="E485" t="str">
        <f>IFERROR(VLOOKUP(B485&amp;C485,'Construction sector'!$A$2:$E$10095,5,FALSE),"")</f>
        <v/>
      </c>
    </row>
    <row r="486" spans="1:5" hidden="1" x14ac:dyDescent="0.4">
      <c r="A486">
        <v>43</v>
      </c>
      <c r="B486" t="s">
        <v>68</v>
      </c>
      <c r="C486">
        <v>2011</v>
      </c>
      <c r="D486">
        <v>0.12665369227335255</v>
      </c>
      <c r="E486" t="str">
        <f>IFERROR(VLOOKUP(B486&amp;C486,'Construction sector'!$A$2:$E$10095,5,FALSE),"")</f>
        <v/>
      </c>
    </row>
    <row r="487" spans="1:5" hidden="1" x14ac:dyDescent="0.4">
      <c r="A487">
        <v>43</v>
      </c>
      <c r="B487" t="s">
        <v>68</v>
      </c>
      <c r="C487">
        <v>2012</v>
      </c>
      <c r="D487">
        <v>0.10030242479200457</v>
      </c>
      <c r="E487" t="str">
        <f>IFERROR(VLOOKUP(B487&amp;C487,'Construction sector'!$A$2:$E$10095,5,FALSE),"")</f>
        <v/>
      </c>
    </row>
    <row r="488" spans="1:5" hidden="1" x14ac:dyDescent="0.4">
      <c r="A488">
        <v>43</v>
      </c>
      <c r="B488" t="s">
        <v>68</v>
      </c>
      <c r="C488">
        <v>2013</v>
      </c>
      <c r="D488">
        <v>9.0752524533792567E-2</v>
      </c>
      <c r="E488" t="str">
        <f>IFERROR(VLOOKUP(B488&amp;C488,'Construction sector'!$A$2:$E$10095,5,FALSE),"")</f>
        <v/>
      </c>
    </row>
    <row r="489" spans="1:5" hidden="1" x14ac:dyDescent="0.4">
      <c r="A489">
        <v>43</v>
      </c>
      <c r="B489" t="s">
        <v>68</v>
      </c>
      <c r="C489">
        <v>2014</v>
      </c>
      <c r="D489">
        <v>6.4929670522783978E-2</v>
      </c>
      <c r="E489" t="str">
        <f>IFERROR(VLOOKUP(B489&amp;C489,'Construction sector'!$A$2:$E$10095,5,FALSE),"")</f>
        <v/>
      </c>
    </row>
    <row r="490" spans="1:5" hidden="1" x14ac:dyDescent="0.4">
      <c r="A490">
        <v>43</v>
      </c>
      <c r="B490" t="s">
        <v>68</v>
      </c>
      <c r="C490">
        <v>2015</v>
      </c>
      <c r="D490">
        <v>8.1722495626288971E-2</v>
      </c>
      <c r="E490" t="str">
        <f>IFERROR(VLOOKUP(B490&amp;C490,'Construction sector'!$A$2:$E$10095,5,FALSE),"")</f>
        <v/>
      </c>
    </row>
    <row r="491" spans="1:5" hidden="1" x14ac:dyDescent="0.4">
      <c r="A491">
        <v>43</v>
      </c>
      <c r="B491" t="s">
        <v>68</v>
      </c>
      <c r="C491">
        <v>2016</v>
      </c>
      <c r="D491">
        <v>4.7869574132757498E-2</v>
      </c>
      <c r="E491" t="str">
        <f>IFERROR(VLOOKUP(B491&amp;C491,'Construction sector'!$A$2:$E$10095,5,FALSE),"")</f>
        <v/>
      </c>
    </row>
    <row r="492" spans="1:5" hidden="1" x14ac:dyDescent="0.4">
      <c r="A492">
        <v>43</v>
      </c>
      <c r="B492" t="s">
        <v>68</v>
      </c>
      <c r="C492">
        <v>2017</v>
      </c>
      <c r="D492">
        <v>4.0520556328111024E-2</v>
      </c>
      <c r="E492" t="str">
        <f>IFERROR(VLOOKUP(B492&amp;C492,'Construction sector'!$A$2:$E$10095,5,FALSE),"")</f>
        <v/>
      </c>
    </row>
    <row r="493" spans="1:5" hidden="1" x14ac:dyDescent="0.4">
      <c r="A493">
        <v>43</v>
      </c>
      <c r="B493" t="s">
        <v>68</v>
      </c>
      <c r="C493">
        <v>2018</v>
      </c>
      <c r="D493">
        <v>6.2486201715847844E-2</v>
      </c>
      <c r="E493" t="str">
        <f>IFERROR(VLOOKUP(B493&amp;C493,'Construction sector'!$A$2:$E$10095,5,FALSE),"")</f>
        <v/>
      </c>
    </row>
    <row r="494" spans="1:5" hidden="1" x14ac:dyDescent="0.4">
      <c r="A494">
        <v>43</v>
      </c>
      <c r="B494" t="s">
        <v>68</v>
      </c>
      <c r="C494">
        <v>2019</v>
      </c>
      <c r="D494">
        <v>0.10812818363383836</v>
      </c>
      <c r="E494" t="str">
        <f>IFERROR(VLOOKUP(B494&amp;C494,'Construction sector'!$A$2:$E$10095,5,FALSE),"")</f>
        <v/>
      </c>
    </row>
    <row r="495" spans="1:5" hidden="1" x14ac:dyDescent="0.4">
      <c r="A495">
        <v>43</v>
      </c>
      <c r="B495" t="s">
        <v>68</v>
      </c>
      <c r="C495">
        <v>2020</v>
      </c>
      <c r="D495">
        <v>9.1236344527277691E-2</v>
      </c>
      <c r="E495" t="str">
        <f>IFERROR(VLOOKUP(B495&amp;C495,'Construction sector'!$A$2:$E$10095,5,FALSE),"")</f>
        <v/>
      </c>
    </row>
    <row r="496" spans="1:5" hidden="1" x14ac:dyDescent="0.4">
      <c r="A496">
        <v>43</v>
      </c>
      <c r="B496" t="s">
        <v>68</v>
      </c>
      <c r="C496">
        <v>2021</v>
      </c>
      <c r="D496">
        <v>0.15223519356481852</v>
      </c>
      <c r="E496" t="str">
        <f>IFERROR(VLOOKUP(B496&amp;C496,'Construction sector'!$A$2:$E$10095,5,FALSE),"")</f>
        <v/>
      </c>
    </row>
    <row r="497" spans="1:5" hidden="1" x14ac:dyDescent="0.4">
      <c r="A497">
        <v>43</v>
      </c>
      <c r="B497" t="s">
        <v>68</v>
      </c>
      <c r="C497">
        <v>2022</v>
      </c>
      <c r="D497">
        <v>0.13333126034618337</v>
      </c>
      <c r="E497" t="str">
        <f>IFERROR(VLOOKUP(B497&amp;C497,'Construction sector'!$A$2:$E$10095,5,FALSE),"")</f>
        <v/>
      </c>
    </row>
    <row r="498" spans="1:5" hidden="1" x14ac:dyDescent="0.4">
      <c r="A498">
        <v>43</v>
      </c>
      <c r="B498" t="s">
        <v>68</v>
      </c>
      <c r="C498">
        <v>2023</v>
      </c>
      <c r="D498">
        <v>5.1246056884828972E-2</v>
      </c>
      <c r="E498" t="str">
        <f>IFERROR(VLOOKUP(B498&amp;C498,'Construction sector'!$A$2:$E$10095,5,FALSE),"")</f>
        <v/>
      </c>
    </row>
    <row r="499" spans="1:5" hidden="1" x14ac:dyDescent="0.4">
      <c r="A499">
        <v>43</v>
      </c>
      <c r="B499" t="s">
        <v>68</v>
      </c>
      <c r="C499">
        <v>2024</v>
      </c>
      <c r="D499">
        <v>7.9000456907101224E-2</v>
      </c>
      <c r="E499" t="str">
        <f>IFERROR(VLOOKUP(B499&amp;C499,'Construction sector'!$A$2:$E$10095,5,FALSE),"")</f>
        <v/>
      </c>
    </row>
    <row r="500" spans="1:5" hidden="1" x14ac:dyDescent="0.4">
      <c r="A500">
        <v>44</v>
      </c>
      <c r="B500" t="s">
        <v>69</v>
      </c>
      <c r="C500">
        <v>2016</v>
      </c>
      <c r="D500">
        <v>2.0391275119155061E-2</v>
      </c>
      <c r="E500" t="str">
        <f>IFERROR(VLOOKUP(B500&amp;C500,'Construction sector'!$A$2:$E$10095,5,FALSE),"")</f>
        <v/>
      </c>
    </row>
    <row r="501" spans="1:5" hidden="1" x14ac:dyDescent="0.4">
      <c r="A501">
        <v>44</v>
      </c>
      <c r="B501" t="s">
        <v>69</v>
      </c>
      <c r="C501">
        <v>2017</v>
      </c>
      <c r="D501">
        <v>0.14683965338039018</v>
      </c>
      <c r="E501" t="str">
        <f>IFERROR(VLOOKUP(B501&amp;C501,'Construction sector'!$A$2:$E$10095,5,FALSE),"")</f>
        <v/>
      </c>
    </row>
    <row r="502" spans="1:5" hidden="1" x14ac:dyDescent="0.4">
      <c r="A502">
        <v>44</v>
      </c>
      <c r="B502" t="s">
        <v>69</v>
      </c>
      <c r="C502">
        <v>2018</v>
      </c>
      <c r="D502">
        <v>5.3419099632528111E-2</v>
      </c>
      <c r="E502" t="str">
        <f>IFERROR(VLOOKUP(B502&amp;C502,'Construction sector'!$A$2:$E$10095,5,FALSE),"")</f>
        <v/>
      </c>
    </row>
    <row r="503" spans="1:5" hidden="1" x14ac:dyDescent="0.4">
      <c r="A503">
        <v>44</v>
      </c>
      <c r="B503" t="s">
        <v>69</v>
      </c>
      <c r="C503">
        <v>2019</v>
      </c>
      <c r="D503">
        <v>6.1728178354971908E-2</v>
      </c>
      <c r="E503" t="str">
        <f>IFERROR(VLOOKUP(B503&amp;C503,'Construction sector'!$A$2:$E$10095,5,FALSE),"")</f>
        <v/>
      </c>
    </row>
    <row r="504" spans="1:5" hidden="1" x14ac:dyDescent="0.4">
      <c r="A504">
        <v>44</v>
      </c>
      <c r="B504" t="s">
        <v>69</v>
      </c>
      <c r="C504">
        <v>2020</v>
      </c>
      <c r="D504">
        <v>4.9571872380634652E-2</v>
      </c>
      <c r="E504" t="str">
        <f>IFERROR(VLOOKUP(B504&amp;C504,'Construction sector'!$A$2:$E$10095,5,FALSE),"")</f>
        <v/>
      </c>
    </row>
    <row r="505" spans="1:5" hidden="1" x14ac:dyDescent="0.4">
      <c r="A505">
        <v>44</v>
      </c>
      <c r="B505" t="s">
        <v>69</v>
      </c>
      <c r="C505">
        <v>2021</v>
      </c>
      <c r="D505">
        <v>0.33307171157891902</v>
      </c>
      <c r="E505" t="str">
        <f>IFERROR(VLOOKUP(B505&amp;C505,'Construction sector'!$A$2:$E$10095,5,FALSE),"")</f>
        <v/>
      </c>
    </row>
    <row r="506" spans="1:5" hidden="1" x14ac:dyDescent="0.4">
      <c r="A506">
        <v>44</v>
      </c>
      <c r="B506" t="s">
        <v>69</v>
      </c>
      <c r="C506">
        <v>2022</v>
      </c>
      <c r="D506">
        <v>7.048833260400178E-2</v>
      </c>
      <c r="E506" t="str">
        <f>IFERROR(VLOOKUP(B506&amp;C506,'Construction sector'!$A$2:$E$10095,5,FALSE),"")</f>
        <v/>
      </c>
    </row>
    <row r="507" spans="1:5" hidden="1" x14ac:dyDescent="0.4">
      <c r="A507">
        <v>44</v>
      </c>
      <c r="B507" t="s">
        <v>69</v>
      </c>
      <c r="C507">
        <v>2023</v>
      </c>
      <c r="D507">
        <v>7.8723777416397134E-2</v>
      </c>
      <c r="E507" t="str">
        <f>IFERROR(VLOOKUP(B507&amp;C507,'Construction sector'!$A$2:$E$10095,5,FALSE),"")</f>
        <v/>
      </c>
    </row>
    <row r="508" spans="1:5" hidden="1" x14ac:dyDescent="0.4">
      <c r="A508">
        <v>45</v>
      </c>
      <c r="B508" t="s">
        <v>70</v>
      </c>
      <c r="C508">
        <v>2009</v>
      </c>
      <c r="D508">
        <v>-0.13320206411482538</v>
      </c>
      <c r="E508" t="str">
        <f>IFERROR(VLOOKUP(B508&amp;C508,'Construction sector'!$A$2:$E$10095,5,FALSE),"")</f>
        <v/>
      </c>
    </row>
    <row r="509" spans="1:5" hidden="1" x14ac:dyDescent="0.4">
      <c r="A509">
        <v>45</v>
      </c>
      <c r="B509" t="s">
        <v>70</v>
      </c>
      <c r="C509">
        <v>2010</v>
      </c>
      <c r="D509">
        <v>-9.9616311998790619E-2</v>
      </c>
      <c r="E509" t="str">
        <f>IFERROR(VLOOKUP(B509&amp;C509,'Construction sector'!$A$2:$E$10095,5,FALSE),"")</f>
        <v/>
      </c>
    </row>
    <row r="510" spans="1:5" hidden="1" x14ac:dyDescent="0.4">
      <c r="A510">
        <v>45</v>
      </c>
      <c r="B510" t="s">
        <v>70</v>
      </c>
      <c r="C510">
        <v>2011</v>
      </c>
      <c r="D510">
        <v>0.21272364233000296</v>
      </c>
      <c r="E510" t="str">
        <f>IFERROR(VLOOKUP(B510&amp;C510,'Construction sector'!$A$2:$E$10095,5,FALSE),"")</f>
        <v/>
      </c>
    </row>
    <row r="511" spans="1:5" hidden="1" x14ac:dyDescent="0.4">
      <c r="A511">
        <v>45</v>
      </c>
      <c r="B511" t="s">
        <v>70</v>
      </c>
      <c r="C511">
        <v>2012</v>
      </c>
      <c r="D511">
        <v>4.7081525674097291E-2</v>
      </c>
      <c r="E511" t="str">
        <f>IFERROR(VLOOKUP(B511&amp;C511,'Construction sector'!$A$2:$E$10095,5,FALSE),"")</f>
        <v/>
      </c>
    </row>
    <row r="512" spans="1:5" hidden="1" x14ac:dyDescent="0.4">
      <c r="A512">
        <v>45</v>
      </c>
      <c r="B512" t="s">
        <v>70</v>
      </c>
      <c r="C512">
        <v>2013</v>
      </c>
      <c r="D512">
        <v>-1.609814219836736E-2</v>
      </c>
      <c r="E512" t="str">
        <f>IFERROR(VLOOKUP(B512&amp;C512,'Construction sector'!$A$2:$E$10095,5,FALSE),"")</f>
        <v/>
      </c>
    </row>
    <row r="513" spans="1:5" hidden="1" x14ac:dyDescent="0.4">
      <c r="A513">
        <v>45</v>
      </c>
      <c r="B513" t="s">
        <v>70</v>
      </c>
      <c r="C513">
        <v>2014</v>
      </c>
      <c r="D513">
        <v>-7.9732505185661995E-2</v>
      </c>
      <c r="E513" t="str">
        <f>IFERROR(VLOOKUP(B513&amp;C513,'Construction sector'!$A$2:$E$10095,5,FALSE),"")</f>
        <v/>
      </c>
    </row>
    <row r="514" spans="1:5" hidden="1" x14ac:dyDescent="0.4">
      <c r="A514">
        <v>45</v>
      </c>
      <c r="B514" t="s">
        <v>70</v>
      </c>
      <c r="C514">
        <v>2015</v>
      </c>
      <c r="D514">
        <v>-3.7391217863051995E-2</v>
      </c>
      <c r="E514" t="str">
        <f>IFERROR(VLOOKUP(B514&amp;C514,'Construction sector'!$A$2:$E$10095,5,FALSE),"")</f>
        <v/>
      </c>
    </row>
    <row r="515" spans="1:5" hidden="1" x14ac:dyDescent="0.4">
      <c r="A515">
        <v>45</v>
      </c>
      <c r="B515" t="s">
        <v>70</v>
      </c>
      <c r="C515">
        <v>2016</v>
      </c>
      <c r="D515">
        <v>-7.4047354205959759E-2</v>
      </c>
      <c r="E515" t="str">
        <f>IFERROR(VLOOKUP(B515&amp;C515,'Construction sector'!$A$2:$E$10095,5,FALSE),"")</f>
        <v/>
      </c>
    </row>
    <row r="516" spans="1:5" hidden="1" x14ac:dyDescent="0.4">
      <c r="A516">
        <v>45</v>
      </c>
      <c r="B516" t="s">
        <v>70</v>
      </c>
      <c r="C516">
        <v>2017</v>
      </c>
      <c r="D516">
        <v>7.7004157715419241E-2</v>
      </c>
      <c r="E516" t="str">
        <f>IFERROR(VLOOKUP(B516&amp;C516,'Construction sector'!$A$2:$E$10095,5,FALSE),"")</f>
        <v/>
      </c>
    </row>
    <row r="517" spans="1:5" hidden="1" x14ac:dyDescent="0.4">
      <c r="A517">
        <v>45</v>
      </c>
      <c r="B517" t="s">
        <v>70</v>
      </c>
      <c r="C517">
        <v>2018</v>
      </c>
      <c r="D517">
        <v>0.11316364444067983</v>
      </c>
      <c r="E517" t="str">
        <f>IFERROR(VLOOKUP(B517&amp;C517,'Construction sector'!$A$2:$E$10095,5,FALSE),"")</f>
        <v/>
      </c>
    </row>
    <row r="518" spans="1:5" hidden="1" x14ac:dyDescent="0.4">
      <c r="A518">
        <v>45</v>
      </c>
      <c r="B518" t="s">
        <v>70</v>
      </c>
      <c r="C518">
        <v>2019</v>
      </c>
      <c r="D518">
        <v>0.29897855529586259</v>
      </c>
      <c r="E518" t="str">
        <f>IFERROR(VLOOKUP(B518&amp;C518,'Construction sector'!$A$2:$E$10095,5,FALSE),"")</f>
        <v/>
      </c>
    </row>
    <row r="519" spans="1:5" hidden="1" x14ac:dyDescent="0.4">
      <c r="A519">
        <v>45</v>
      </c>
      <c r="B519" t="s">
        <v>70</v>
      </c>
      <c r="C519">
        <v>2020</v>
      </c>
      <c r="D519">
        <v>0.29783356249945836</v>
      </c>
      <c r="E519" t="str">
        <f>IFERROR(VLOOKUP(B519&amp;C519,'Construction sector'!$A$2:$E$10095,5,FALSE),"")</f>
        <v/>
      </c>
    </row>
    <row r="520" spans="1:5" hidden="1" x14ac:dyDescent="0.4">
      <c r="A520">
        <v>45</v>
      </c>
      <c r="B520" t="s">
        <v>70</v>
      </c>
      <c r="C520">
        <v>2021</v>
      </c>
      <c r="D520">
        <v>0.37096066377186765</v>
      </c>
      <c r="E520" t="str">
        <f>IFERROR(VLOOKUP(B520&amp;C520,'Construction sector'!$A$2:$E$10095,5,FALSE),"")</f>
        <v/>
      </c>
    </row>
    <row r="521" spans="1:5" hidden="1" x14ac:dyDescent="0.4">
      <c r="A521">
        <v>45</v>
      </c>
      <c r="B521" t="s">
        <v>70</v>
      </c>
      <c r="C521">
        <v>2022</v>
      </c>
      <c r="D521">
        <v>0.3987745862156109</v>
      </c>
      <c r="E521" t="str">
        <f>IFERROR(VLOOKUP(B521&amp;C521,'Construction sector'!$A$2:$E$10095,5,FALSE),"")</f>
        <v/>
      </c>
    </row>
    <row r="522" spans="1:5" hidden="1" x14ac:dyDescent="0.4">
      <c r="A522">
        <v>45</v>
      </c>
      <c r="B522" t="s">
        <v>70</v>
      </c>
      <c r="C522">
        <v>2023</v>
      </c>
      <c r="D522">
        <v>0.13043488765654643</v>
      </c>
      <c r="E522" t="str">
        <f>IFERROR(VLOOKUP(B522&amp;C522,'Construction sector'!$A$2:$E$10095,5,FALSE),"")</f>
        <v/>
      </c>
    </row>
    <row r="523" spans="1:5" hidden="1" x14ac:dyDescent="0.4">
      <c r="A523">
        <v>46</v>
      </c>
      <c r="B523" t="s">
        <v>71</v>
      </c>
      <c r="C523">
        <v>2007</v>
      </c>
      <c r="D523">
        <v>-0.60644533282211643</v>
      </c>
      <c r="E523" t="str">
        <f>IFERROR(VLOOKUP(B523&amp;C523,'Construction sector'!$A$2:$E$10095,5,FALSE),"")</f>
        <v/>
      </c>
    </row>
    <row r="524" spans="1:5" hidden="1" x14ac:dyDescent="0.4">
      <c r="A524">
        <v>46</v>
      </c>
      <c r="B524" t="s">
        <v>71</v>
      </c>
      <c r="C524">
        <v>2008</v>
      </c>
      <c r="D524">
        <v>4.1855637675223729</v>
      </c>
      <c r="E524" t="str">
        <f>IFERROR(VLOOKUP(B524&amp;C524,'Construction sector'!$A$2:$E$10095,5,FALSE),"")</f>
        <v/>
      </c>
    </row>
    <row r="525" spans="1:5" hidden="1" x14ac:dyDescent="0.4">
      <c r="A525">
        <v>46</v>
      </c>
      <c r="B525" t="s">
        <v>71</v>
      </c>
      <c r="C525">
        <v>2009</v>
      </c>
      <c r="D525">
        <v>0.44720425263696573</v>
      </c>
      <c r="E525" t="str">
        <f>IFERROR(VLOOKUP(B525&amp;C525,'Construction sector'!$A$2:$E$10095,5,FALSE),"")</f>
        <v/>
      </c>
    </row>
    <row r="526" spans="1:5" hidden="1" x14ac:dyDescent="0.4">
      <c r="A526">
        <v>46</v>
      </c>
      <c r="B526" t="s">
        <v>71</v>
      </c>
      <c r="C526">
        <v>2010</v>
      </c>
      <c r="D526">
        <v>0.74954568281498601</v>
      </c>
      <c r="E526" t="str">
        <f>IFERROR(VLOOKUP(B526&amp;C526,'Construction sector'!$A$2:$E$10095,5,FALSE),"")</f>
        <v/>
      </c>
    </row>
    <row r="527" spans="1:5" hidden="1" x14ac:dyDescent="0.4">
      <c r="A527">
        <v>46</v>
      </c>
      <c r="B527" t="s">
        <v>71</v>
      </c>
      <c r="C527">
        <v>2011</v>
      </c>
      <c r="D527">
        <v>0.31571282150208191</v>
      </c>
      <c r="E527" t="str">
        <f>IFERROR(VLOOKUP(B527&amp;C527,'Construction sector'!$A$2:$E$10095,5,FALSE),"")</f>
        <v/>
      </c>
    </row>
    <row r="528" spans="1:5" hidden="1" x14ac:dyDescent="0.4">
      <c r="A528">
        <v>46</v>
      </c>
      <c r="B528" t="s">
        <v>71</v>
      </c>
      <c r="C528">
        <v>2012</v>
      </c>
      <c r="D528">
        <v>0.15919920984040647</v>
      </c>
      <c r="E528" t="str">
        <f>IFERROR(VLOOKUP(B528&amp;C528,'Construction sector'!$A$2:$E$10095,5,FALSE),"")</f>
        <v/>
      </c>
    </row>
    <row r="529" spans="1:5" hidden="1" x14ac:dyDescent="0.4">
      <c r="A529">
        <v>46</v>
      </c>
      <c r="B529" t="s">
        <v>71</v>
      </c>
      <c r="C529">
        <v>2013</v>
      </c>
      <c r="D529">
        <v>0.17049598366946239</v>
      </c>
      <c r="E529" t="str">
        <f>IFERROR(VLOOKUP(B529&amp;C529,'Construction sector'!$A$2:$E$10095,5,FALSE),"")</f>
        <v/>
      </c>
    </row>
    <row r="530" spans="1:5" hidden="1" x14ac:dyDescent="0.4">
      <c r="A530">
        <v>46</v>
      </c>
      <c r="B530" t="s">
        <v>71</v>
      </c>
      <c r="C530">
        <v>2014</v>
      </c>
      <c r="D530">
        <v>0.2576252550454794</v>
      </c>
      <c r="E530" t="str">
        <f>IFERROR(VLOOKUP(B530&amp;C530,'Construction sector'!$A$2:$E$10095,5,FALSE),"")</f>
        <v/>
      </c>
    </row>
    <row r="531" spans="1:5" hidden="1" x14ac:dyDescent="0.4">
      <c r="A531">
        <v>46</v>
      </c>
      <c r="B531" t="s">
        <v>71</v>
      </c>
      <c r="C531">
        <v>2015</v>
      </c>
      <c r="D531">
        <v>0.10638132523589516</v>
      </c>
      <c r="E531" t="str">
        <f>IFERROR(VLOOKUP(B531&amp;C531,'Construction sector'!$A$2:$E$10095,5,FALSE),"")</f>
        <v/>
      </c>
    </row>
    <row r="532" spans="1:5" hidden="1" x14ac:dyDescent="0.4">
      <c r="A532">
        <v>46</v>
      </c>
      <c r="B532" t="s">
        <v>71</v>
      </c>
      <c r="C532">
        <v>2016</v>
      </c>
      <c r="D532">
        <v>5.7967380883280129E-2</v>
      </c>
      <c r="E532" t="str">
        <f>IFERROR(VLOOKUP(B532&amp;C532,'Construction sector'!$A$2:$E$10095,5,FALSE),"")</f>
        <v/>
      </c>
    </row>
    <row r="533" spans="1:5" hidden="1" x14ac:dyDescent="0.4">
      <c r="A533">
        <v>46</v>
      </c>
      <c r="B533" t="s">
        <v>71</v>
      </c>
      <c r="C533">
        <v>2017</v>
      </c>
      <c r="D533">
        <v>-1.96413690019408E-2</v>
      </c>
      <c r="E533" t="str">
        <f>IFERROR(VLOOKUP(B533&amp;C533,'Construction sector'!$A$2:$E$10095,5,FALSE),"")</f>
        <v/>
      </c>
    </row>
    <row r="534" spans="1:5" hidden="1" x14ac:dyDescent="0.4">
      <c r="A534">
        <v>46</v>
      </c>
      <c r="B534" t="s">
        <v>71</v>
      </c>
      <c r="C534">
        <v>2018</v>
      </c>
      <c r="D534">
        <v>4.2816390787814296E-2</v>
      </c>
      <c r="E534" t="str">
        <f>IFERROR(VLOOKUP(B534&amp;C534,'Construction sector'!$A$2:$E$10095,5,FALSE),"")</f>
        <v/>
      </c>
    </row>
    <row r="535" spans="1:5" hidden="1" x14ac:dyDescent="0.4">
      <c r="A535">
        <v>46</v>
      </c>
      <c r="B535" t="s">
        <v>71</v>
      </c>
      <c r="C535">
        <v>2019</v>
      </c>
      <c r="D535">
        <v>-2.9131919590536404E-2</v>
      </c>
      <c r="E535" t="str">
        <f>IFERROR(VLOOKUP(B535&amp;C535,'Construction sector'!$A$2:$E$10095,5,FALSE),"")</f>
        <v/>
      </c>
    </row>
    <row r="536" spans="1:5" hidden="1" x14ac:dyDescent="0.4">
      <c r="A536">
        <v>46</v>
      </c>
      <c r="B536" t="s">
        <v>71</v>
      </c>
      <c r="C536">
        <v>2020</v>
      </c>
      <c r="D536">
        <v>7.915858790207686E-2</v>
      </c>
      <c r="E536" t="str">
        <f>IFERROR(VLOOKUP(B536&amp;C536,'Construction sector'!$A$2:$E$10095,5,FALSE),"")</f>
        <v/>
      </c>
    </row>
    <row r="537" spans="1:5" hidden="1" x14ac:dyDescent="0.4">
      <c r="A537">
        <v>46</v>
      </c>
      <c r="B537" t="s">
        <v>71</v>
      </c>
      <c r="C537">
        <v>2021</v>
      </c>
      <c r="D537">
        <v>-8.8831292317171684E-2</v>
      </c>
      <c r="E537" t="str">
        <f>IFERROR(VLOOKUP(B537&amp;C537,'Construction sector'!$A$2:$E$10095,5,FALSE),"")</f>
        <v/>
      </c>
    </row>
    <row r="538" spans="1:5" hidden="1" x14ac:dyDescent="0.4">
      <c r="A538">
        <v>46</v>
      </c>
      <c r="B538" t="s">
        <v>71</v>
      </c>
      <c r="C538">
        <v>2022</v>
      </c>
      <c r="D538">
        <v>1.2474822942738495E-2</v>
      </c>
      <c r="E538" t="str">
        <f>IFERROR(VLOOKUP(B538&amp;C538,'Construction sector'!$A$2:$E$10095,5,FALSE),"")</f>
        <v/>
      </c>
    </row>
    <row r="539" spans="1:5" hidden="1" x14ac:dyDescent="0.4">
      <c r="A539">
        <v>46</v>
      </c>
      <c r="B539" t="s">
        <v>71</v>
      </c>
      <c r="C539">
        <v>2023</v>
      </c>
      <c r="D539">
        <v>7.8829713238843802E-3</v>
      </c>
      <c r="E539" t="str">
        <f>IFERROR(VLOOKUP(B539&amp;C539,'Construction sector'!$A$2:$E$10095,5,FALSE),"")</f>
        <v/>
      </c>
    </row>
    <row r="540" spans="1:5" hidden="1" x14ac:dyDescent="0.4">
      <c r="A540">
        <v>47</v>
      </c>
      <c r="B540" t="s">
        <v>72</v>
      </c>
      <c r="C540">
        <v>2010</v>
      </c>
      <c r="D540">
        <v>4.3505910221861788E-2</v>
      </c>
      <c r="E540" t="str">
        <f>IFERROR(VLOOKUP(B540&amp;C540,'Construction sector'!$A$2:$E$10095,5,FALSE),"")</f>
        <v/>
      </c>
    </row>
    <row r="541" spans="1:5" hidden="1" x14ac:dyDescent="0.4">
      <c r="A541">
        <v>47</v>
      </c>
      <c r="B541" t="s">
        <v>72</v>
      </c>
      <c r="C541">
        <v>2011</v>
      </c>
      <c r="D541">
        <v>0.11048052897799998</v>
      </c>
      <c r="E541" t="str">
        <f>IFERROR(VLOOKUP(B541&amp;C541,'Construction sector'!$A$2:$E$10095,5,FALSE),"")</f>
        <v/>
      </c>
    </row>
    <row r="542" spans="1:5" hidden="1" x14ac:dyDescent="0.4">
      <c r="A542">
        <v>47</v>
      </c>
      <c r="B542" t="s">
        <v>72</v>
      </c>
      <c r="C542">
        <v>2012</v>
      </c>
      <c r="D542">
        <v>3.843251586348817E-2</v>
      </c>
      <c r="E542" t="str">
        <f>IFERROR(VLOOKUP(B542&amp;C542,'Construction sector'!$A$2:$E$10095,5,FALSE),"")</f>
        <v/>
      </c>
    </row>
    <row r="543" spans="1:5" hidden="1" x14ac:dyDescent="0.4">
      <c r="A543">
        <v>47</v>
      </c>
      <c r="B543" t="s">
        <v>72</v>
      </c>
      <c r="C543">
        <v>2013</v>
      </c>
      <c r="D543">
        <v>3.4816931181978816E-2</v>
      </c>
      <c r="E543" t="str">
        <f>IFERROR(VLOOKUP(B543&amp;C543,'Construction sector'!$A$2:$E$10095,5,FALSE),"")</f>
        <v/>
      </c>
    </row>
    <row r="544" spans="1:5" hidden="1" x14ac:dyDescent="0.4">
      <c r="A544">
        <v>47</v>
      </c>
      <c r="B544" t="s">
        <v>72</v>
      </c>
      <c r="C544">
        <v>2014</v>
      </c>
      <c r="D544">
        <v>9.7170088350952533E-2</v>
      </c>
      <c r="E544" t="str">
        <f>IFERROR(VLOOKUP(B544&amp;C544,'Construction sector'!$A$2:$E$10095,5,FALSE),"")</f>
        <v/>
      </c>
    </row>
    <row r="545" spans="1:5" hidden="1" x14ac:dyDescent="0.4">
      <c r="A545">
        <v>47</v>
      </c>
      <c r="B545" t="s">
        <v>72</v>
      </c>
      <c r="C545">
        <v>2015</v>
      </c>
      <c r="D545">
        <v>-0.1010564992625218</v>
      </c>
      <c r="E545" t="str">
        <f>IFERROR(VLOOKUP(B545&amp;C545,'Construction sector'!$A$2:$E$10095,5,FALSE),"")</f>
        <v/>
      </c>
    </row>
    <row r="546" spans="1:5" hidden="1" x14ac:dyDescent="0.4">
      <c r="A546">
        <v>47</v>
      </c>
      <c r="B546" t="s">
        <v>72</v>
      </c>
      <c r="C546">
        <v>2016</v>
      </c>
      <c r="D546">
        <v>2.0495211130389768E-2</v>
      </c>
      <c r="E546" t="str">
        <f>IFERROR(VLOOKUP(B546&amp;C546,'Construction sector'!$A$2:$E$10095,5,FALSE),"")</f>
        <v/>
      </c>
    </row>
    <row r="547" spans="1:5" hidden="1" x14ac:dyDescent="0.4">
      <c r="A547">
        <v>47</v>
      </c>
      <c r="B547" t="s">
        <v>72</v>
      </c>
      <c r="C547">
        <v>2017</v>
      </c>
      <c r="D547">
        <v>2.9997897156991638E-2</v>
      </c>
      <c r="E547" t="str">
        <f>IFERROR(VLOOKUP(B547&amp;C547,'Construction sector'!$A$2:$E$10095,5,FALSE),"")</f>
        <v/>
      </c>
    </row>
    <row r="548" spans="1:5" hidden="1" x14ac:dyDescent="0.4">
      <c r="A548">
        <v>47</v>
      </c>
      <c r="B548" t="s">
        <v>72</v>
      </c>
      <c r="C548">
        <v>2018</v>
      </c>
      <c r="D548">
        <v>3.4657658980620898E-2</v>
      </c>
      <c r="E548" t="str">
        <f>IFERROR(VLOOKUP(B548&amp;C548,'Construction sector'!$A$2:$E$10095,5,FALSE),"")</f>
        <v/>
      </c>
    </row>
    <row r="549" spans="1:5" hidden="1" x14ac:dyDescent="0.4">
      <c r="A549">
        <v>47</v>
      </c>
      <c r="B549" t="s">
        <v>72</v>
      </c>
      <c r="C549">
        <v>2019</v>
      </c>
      <c r="D549">
        <v>4.6543530595058558E-2</v>
      </c>
      <c r="E549" t="str">
        <f>IFERROR(VLOOKUP(B549&amp;C549,'Construction sector'!$A$2:$E$10095,5,FALSE),"")</f>
        <v/>
      </c>
    </row>
    <row r="550" spans="1:5" hidden="1" x14ac:dyDescent="0.4">
      <c r="A550">
        <v>47</v>
      </c>
      <c r="B550" t="s">
        <v>72</v>
      </c>
      <c r="C550">
        <v>2020</v>
      </c>
      <c r="D550">
        <v>5.0313911035792636E-2</v>
      </c>
      <c r="E550" t="str">
        <f>IFERROR(VLOOKUP(B550&amp;C550,'Construction sector'!$A$2:$E$10095,5,FALSE),"")</f>
        <v/>
      </c>
    </row>
    <row r="551" spans="1:5" hidden="1" x14ac:dyDescent="0.4">
      <c r="A551">
        <v>47</v>
      </c>
      <c r="B551" t="s">
        <v>72</v>
      </c>
      <c r="C551">
        <v>2021</v>
      </c>
      <c r="D551">
        <v>4.1556422867715881E-2</v>
      </c>
      <c r="E551" t="str">
        <f>IFERROR(VLOOKUP(B551&amp;C551,'Construction sector'!$A$2:$E$10095,5,FALSE),"")</f>
        <v/>
      </c>
    </row>
    <row r="552" spans="1:5" hidden="1" x14ac:dyDescent="0.4">
      <c r="A552">
        <v>47</v>
      </c>
      <c r="B552" t="s">
        <v>72</v>
      </c>
      <c r="C552">
        <v>2022</v>
      </c>
      <c r="D552">
        <v>0.10893996384951721</v>
      </c>
      <c r="E552" t="str">
        <f>IFERROR(VLOOKUP(B552&amp;C552,'Construction sector'!$A$2:$E$10095,5,FALSE),"")</f>
        <v/>
      </c>
    </row>
    <row r="553" spans="1:5" hidden="1" x14ac:dyDescent="0.4">
      <c r="A553">
        <v>48</v>
      </c>
      <c r="B553" t="s">
        <v>73</v>
      </c>
      <c r="C553">
        <v>2011</v>
      </c>
      <c r="D553">
        <v>4.5067547658364182E-2</v>
      </c>
      <c r="E553" t="str">
        <f>IFERROR(VLOOKUP(B553&amp;C553,'Construction sector'!$A$2:$E$10095,5,FALSE),"")</f>
        <v/>
      </c>
    </row>
    <row r="554" spans="1:5" hidden="1" x14ac:dyDescent="0.4">
      <c r="A554">
        <v>48</v>
      </c>
      <c r="B554" t="s">
        <v>73</v>
      </c>
      <c r="C554">
        <v>2012</v>
      </c>
      <c r="D554">
        <v>0.29655073888429806</v>
      </c>
      <c r="E554" t="str">
        <f>IFERROR(VLOOKUP(B554&amp;C554,'Construction sector'!$A$2:$E$10095,5,FALSE),"")</f>
        <v/>
      </c>
    </row>
    <row r="555" spans="1:5" hidden="1" x14ac:dyDescent="0.4">
      <c r="A555">
        <v>48</v>
      </c>
      <c r="B555" t="s">
        <v>73</v>
      </c>
      <c r="C555">
        <v>2013</v>
      </c>
      <c r="D555">
        <v>0.43140418881654408</v>
      </c>
      <c r="E555" t="str">
        <f>IFERROR(VLOOKUP(B555&amp;C555,'Construction sector'!$A$2:$E$10095,5,FALSE),"")</f>
        <v/>
      </c>
    </row>
    <row r="556" spans="1:5" hidden="1" x14ac:dyDescent="0.4">
      <c r="A556">
        <v>48</v>
      </c>
      <c r="B556" t="s">
        <v>73</v>
      </c>
      <c r="C556">
        <v>2014</v>
      </c>
      <c r="D556">
        <v>0.50613125117630364</v>
      </c>
      <c r="E556" t="str">
        <f>IFERROR(VLOOKUP(B556&amp;C556,'Construction sector'!$A$2:$E$10095,5,FALSE),"")</f>
        <v/>
      </c>
    </row>
    <row r="557" spans="1:5" hidden="1" x14ac:dyDescent="0.4">
      <c r="A557">
        <v>48</v>
      </c>
      <c r="B557" t="s">
        <v>73</v>
      </c>
      <c r="C557">
        <v>2015</v>
      </c>
      <c r="D557">
        <v>0.11767187036518756</v>
      </c>
      <c r="E557" t="str">
        <f>IFERROR(VLOOKUP(B557&amp;C557,'Construction sector'!$A$2:$E$10095,5,FALSE),"")</f>
        <v/>
      </c>
    </row>
    <row r="558" spans="1:5" hidden="1" x14ac:dyDescent="0.4">
      <c r="A558">
        <v>48</v>
      </c>
      <c r="B558" t="s">
        <v>73</v>
      </c>
      <c r="C558">
        <v>2016</v>
      </c>
      <c r="D558">
        <v>-9.8178904591078364E-2</v>
      </c>
      <c r="E558" t="str">
        <f>IFERROR(VLOOKUP(B558&amp;C558,'Construction sector'!$A$2:$E$10095,5,FALSE),"")</f>
        <v/>
      </c>
    </row>
    <row r="559" spans="1:5" hidden="1" x14ac:dyDescent="0.4">
      <c r="A559">
        <v>48</v>
      </c>
      <c r="B559" t="s">
        <v>73</v>
      </c>
      <c r="C559">
        <v>2017</v>
      </c>
      <c r="D559">
        <v>0.23824739867754818</v>
      </c>
      <c r="E559" t="str">
        <f>IFERROR(VLOOKUP(B559&amp;C559,'Construction sector'!$A$2:$E$10095,5,FALSE),"")</f>
        <v/>
      </c>
    </row>
    <row r="560" spans="1:5" hidden="1" x14ac:dyDescent="0.4">
      <c r="A560">
        <v>48</v>
      </c>
      <c r="B560" t="s">
        <v>73</v>
      </c>
      <c r="C560">
        <v>2018</v>
      </c>
      <c r="D560">
        <v>0.18140554015911592</v>
      </c>
      <c r="E560" t="str">
        <f>IFERROR(VLOOKUP(B560&amp;C560,'Construction sector'!$A$2:$E$10095,5,FALSE),"")</f>
        <v/>
      </c>
    </row>
    <row r="561" spans="1:5" hidden="1" x14ac:dyDescent="0.4">
      <c r="A561">
        <v>48</v>
      </c>
      <c r="B561" t="s">
        <v>73</v>
      </c>
      <c r="C561">
        <v>2019</v>
      </c>
      <c r="D561">
        <v>0.24302322955504629</v>
      </c>
      <c r="E561" t="str">
        <f>IFERROR(VLOOKUP(B561&amp;C561,'Construction sector'!$A$2:$E$10095,5,FALSE),"")</f>
        <v/>
      </c>
    </row>
    <row r="562" spans="1:5" hidden="1" x14ac:dyDescent="0.4">
      <c r="A562">
        <v>48</v>
      </c>
      <c r="B562" t="s">
        <v>73</v>
      </c>
      <c r="C562">
        <v>2020</v>
      </c>
      <c r="D562">
        <v>0.12446468003960254</v>
      </c>
      <c r="E562" t="str">
        <f>IFERROR(VLOOKUP(B562&amp;C562,'Construction sector'!$A$2:$E$10095,5,FALSE),"")</f>
        <v/>
      </c>
    </row>
    <row r="563" spans="1:5" hidden="1" x14ac:dyDescent="0.4">
      <c r="A563">
        <v>48</v>
      </c>
      <c r="B563" t="s">
        <v>73</v>
      </c>
      <c r="C563">
        <v>2021</v>
      </c>
      <c r="D563">
        <v>0.15582683027069688</v>
      </c>
      <c r="E563" t="str">
        <f>IFERROR(VLOOKUP(B563&amp;C563,'Construction sector'!$A$2:$E$10095,5,FALSE),"")</f>
        <v/>
      </c>
    </row>
    <row r="564" spans="1:5" hidden="1" x14ac:dyDescent="0.4">
      <c r="A564">
        <v>48</v>
      </c>
      <c r="B564" t="s">
        <v>73</v>
      </c>
      <c r="C564">
        <v>2022</v>
      </c>
      <c r="D564">
        <v>0.22479996869973062</v>
      </c>
      <c r="E564" t="str">
        <f>IFERROR(VLOOKUP(B564&amp;C564,'Construction sector'!$A$2:$E$10095,5,FALSE),"")</f>
        <v/>
      </c>
    </row>
    <row r="565" spans="1:5" hidden="1" x14ac:dyDescent="0.4">
      <c r="A565">
        <v>48</v>
      </c>
      <c r="B565" t="s">
        <v>73</v>
      </c>
      <c r="C565">
        <v>2023</v>
      </c>
      <c r="D565">
        <v>0.22830239816423248</v>
      </c>
      <c r="E565" t="str">
        <f>IFERROR(VLOOKUP(B565&amp;C565,'Construction sector'!$A$2:$E$10095,5,FALSE),"")</f>
        <v/>
      </c>
    </row>
    <row r="566" spans="1:5" hidden="1" x14ac:dyDescent="0.4">
      <c r="A566">
        <v>48</v>
      </c>
      <c r="B566" t="s">
        <v>73</v>
      </c>
      <c r="C566">
        <v>2024</v>
      </c>
      <c r="D566">
        <v>0.30472306224901202</v>
      </c>
      <c r="E566" t="str">
        <f>IFERROR(VLOOKUP(B566&amp;C566,'Construction sector'!$A$2:$E$10095,5,FALSE),"")</f>
        <v/>
      </c>
    </row>
    <row r="567" spans="1:5" ht="27" hidden="1" x14ac:dyDescent="0.4">
      <c r="A567">
        <v>49</v>
      </c>
      <c r="B567" t="s">
        <v>74</v>
      </c>
      <c r="C567">
        <v>2010</v>
      </c>
      <c r="D567">
        <v>0.31402584057998584</v>
      </c>
      <c r="E567" t="str">
        <f>IFERROR(VLOOKUP(B567&amp;C567,'Construction sector'!$A$2:$E$10095,5,FALSE),"")</f>
        <v/>
      </c>
    </row>
    <row r="568" spans="1:5" ht="27" hidden="1" x14ac:dyDescent="0.4">
      <c r="A568">
        <v>49</v>
      </c>
      <c r="B568" t="s">
        <v>74</v>
      </c>
      <c r="C568">
        <v>2011</v>
      </c>
      <c r="D568">
        <v>0.27717359823911036</v>
      </c>
      <c r="E568" t="str">
        <f>IFERROR(VLOOKUP(B568&amp;C568,'Construction sector'!$A$2:$E$10095,5,FALSE),"")</f>
        <v/>
      </c>
    </row>
    <row r="569" spans="1:5" ht="27" hidden="1" x14ac:dyDescent="0.4">
      <c r="A569">
        <v>49</v>
      </c>
      <c r="B569" t="s">
        <v>74</v>
      </c>
      <c r="C569">
        <v>2012</v>
      </c>
      <c r="D569">
        <v>0.51589348783681865</v>
      </c>
      <c r="E569" t="str">
        <f>IFERROR(VLOOKUP(B569&amp;C569,'Construction sector'!$A$2:$E$10095,5,FALSE),"")</f>
        <v/>
      </c>
    </row>
    <row r="570" spans="1:5" ht="27" hidden="1" x14ac:dyDescent="0.4">
      <c r="A570">
        <v>49</v>
      </c>
      <c r="B570" t="s">
        <v>74</v>
      </c>
      <c r="C570">
        <v>2013</v>
      </c>
      <c r="D570">
        <v>0.26057525814063953</v>
      </c>
      <c r="E570" t="str">
        <f>IFERROR(VLOOKUP(B570&amp;C570,'Construction sector'!$A$2:$E$10095,5,FALSE),"")</f>
        <v/>
      </c>
    </row>
    <row r="571" spans="1:5" ht="27" hidden="1" x14ac:dyDescent="0.4">
      <c r="A571">
        <v>49</v>
      </c>
      <c r="B571" t="s">
        <v>74</v>
      </c>
      <c r="C571">
        <v>2014</v>
      </c>
      <c r="D571">
        <v>0.23764867134028922</v>
      </c>
      <c r="E571" t="str">
        <f>IFERROR(VLOOKUP(B571&amp;C571,'Construction sector'!$A$2:$E$10095,5,FALSE),"")</f>
        <v/>
      </c>
    </row>
    <row r="572" spans="1:5" ht="27" hidden="1" x14ac:dyDescent="0.4">
      <c r="A572">
        <v>49</v>
      </c>
      <c r="B572" t="s">
        <v>74</v>
      </c>
      <c r="C572">
        <v>2015</v>
      </c>
      <c r="D572">
        <v>0.25225505965151163</v>
      </c>
      <c r="E572" t="str">
        <f>IFERROR(VLOOKUP(B572&amp;C572,'Construction sector'!$A$2:$E$10095,5,FALSE),"")</f>
        <v/>
      </c>
    </row>
    <row r="573" spans="1:5" ht="27" hidden="1" x14ac:dyDescent="0.4">
      <c r="A573">
        <v>49</v>
      </c>
      <c r="B573" t="s">
        <v>74</v>
      </c>
      <c r="C573">
        <v>2016</v>
      </c>
      <c r="D573">
        <v>0.61328166035294318</v>
      </c>
      <c r="E573" t="str">
        <f>IFERROR(VLOOKUP(B573&amp;C573,'Construction sector'!$A$2:$E$10095,5,FALSE),"")</f>
        <v/>
      </c>
    </row>
    <row r="574" spans="1:5" ht="27" hidden="1" x14ac:dyDescent="0.4">
      <c r="A574">
        <v>49</v>
      </c>
      <c r="B574" t="s">
        <v>74</v>
      </c>
      <c r="C574">
        <v>2017</v>
      </c>
      <c r="D574">
        <v>0.19224854938015601</v>
      </c>
      <c r="E574" t="str">
        <f>IFERROR(VLOOKUP(B574&amp;C574,'Construction sector'!$A$2:$E$10095,5,FALSE),"")</f>
        <v/>
      </c>
    </row>
    <row r="575" spans="1:5" ht="27" hidden="1" x14ac:dyDescent="0.4">
      <c r="A575">
        <v>49</v>
      </c>
      <c r="B575" t="s">
        <v>74</v>
      </c>
      <c r="C575">
        <v>2018</v>
      </c>
      <c r="D575">
        <v>0.15949664468876756</v>
      </c>
      <c r="E575" t="str">
        <f>IFERROR(VLOOKUP(B575&amp;C575,'Construction sector'!$A$2:$E$10095,5,FALSE),"")</f>
        <v/>
      </c>
    </row>
    <row r="576" spans="1:5" ht="27" hidden="1" x14ac:dyDescent="0.4">
      <c r="A576">
        <v>49</v>
      </c>
      <c r="B576" t="s">
        <v>74</v>
      </c>
      <c r="C576">
        <v>2019</v>
      </c>
      <c r="D576">
        <v>3.4519819381960026E-2</v>
      </c>
      <c r="E576" t="str">
        <f>IFERROR(VLOOKUP(B576&amp;C576,'Construction sector'!$A$2:$E$10095,5,FALSE),"")</f>
        <v/>
      </c>
    </row>
    <row r="577" spans="1:5" ht="27" hidden="1" x14ac:dyDescent="0.4">
      <c r="A577">
        <v>49</v>
      </c>
      <c r="B577" t="s">
        <v>74</v>
      </c>
      <c r="C577">
        <v>2020</v>
      </c>
      <c r="D577">
        <v>7.9097665601000733E-2</v>
      </c>
      <c r="E577" t="str">
        <f>IFERROR(VLOOKUP(B577&amp;C577,'Construction sector'!$A$2:$E$10095,5,FALSE),"")</f>
        <v/>
      </c>
    </row>
    <row r="578" spans="1:5" ht="27" hidden="1" x14ac:dyDescent="0.4">
      <c r="A578">
        <v>49</v>
      </c>
      <c r="B578" t="s">
        <v>74</v>
      </c>
      <c r="C578">
        <v>2021</v>
      </c>
      <c r="D578">
        <v>8.0332475089537336E-2</v>
      </c>
      <c r="E578" t="str">
        <f>IFERROR(VLOOKUP(B578&amp;C578,'Construction sector'!$A$2:$E$10095,5,FALSE),"")</f>
        <v/>
      </c>
    </row>
    <row r="579" spans="1:5" ht="27" hidden="1" x14ac:dyDescent="0.4">
      <c r="A579">
        <v>49</v>
      </c>
      <c r="B579" t="s">
        <v>74</v>
      </c>
      <c r="C579">
        <v>2022</v>
      </c>
      <c r="D579">
        <v>-0.37246574451289716</v>
      </c>
      <c r="E579" t="str">
        <f>IFERROR(VLOOKUP(B579&amp;C579,'Construction sector'!$A$2:$E$10095,5,FALSE),"")</f>
        <v/>
      </c>
    </row>
    <row r="580" spans="1:5" ht="27" hidden="1" x14ac:dyDescent="0.4">
      <c r="A580">
        <v>49</v>
      </c>
      <c r="B580" t="s">
        <v>74</v>
      </c>
      <c r="C580">
        <v>2023</v>
      </c>
      <c r="D580">
        <v>0.30451058375313034</v>
      </c>
      <c r="E580" t="str">
        <f>IFERROR(VLOOKUP(B580&amp;C580,'Construction sector'!$A$2:$E$10095,5,FALSE),"")</f>
        <v/>
      </c>
    </row>
    <row r="581" spans="1:5" hidden="1" x14ac:dyDescent="0.4">
      <c r="A581">
        <v>50</v>
      </c>
      <c r="B581" t="s">
        <v>75</v>
      </c>
      <c r="C581">
        <v>2016</v>
      </c>
      <c r="D581">
        <v>0.16901045519926483</v>
      </c>
      <c r="E581" t="str">
        <f>IFERROR(VLOOKUP(B581&amp;C581,'Construction sector'!$A$2:$E$10095,5,FALSE),"")</f>
        <v/>
      </c>
    </row>
    <row r="582" spans="1:5" hidden="1" x14ac:dyDescent="0.4">
      <c r="A582">
        <v>50</v>
      </c>
      <c r="B582" t="s">
        <v>75</v>
      </c>
      <c r="C582">
        <v>2017</v>
      </c>
      <c r="D582">
        <v>0.22889481093694175</v>
      </c>
      <c r="E582" t="str">
        <f>IFERROR(VLOOKUP(B582&amp;C582,'Construction sector'!$A$2:$E$10095,5,FALSE),"")</f>
        <v/>
      </c>
    </row>
    <row r="583" spans="1:5" hidden="1" x14ac:dyDescent="0.4">
      <c r="A583">
        <v>50</v>
      </c>
      <c r="B583" t="s">
        <v>75</v>
      </c>
      <c r="C583">
        <v>2018</v>
      </c>
      <c r="D583">
        <v>7.8656829360575165E-2</v>
      </c>
      <c r="E583" t="str">
        <f>IFERROR(VLOOKUP(B583&amp;C583,'Construction sector'!$A$2:$E$10095,5,FALSE),"")</f>
        <v/>
      </c>
    </row>
    <row r="584" spans="1:5" hidden="1" x14ac:dyDescent="0.4">
      <c r="A584">
        <v>50</v>
      </c>
      <c r="B584" t="s">
        <v>75</v>
      </c>
      <c r="C584">
        <v>2019</v>
      </c>
      <c r="D584">
        <v>-0.22269692778200645</v>
      </c>
      <c r="E584" t="str">
        <f>IFERROR(VLOOKUP(B584&amp;C584,'Construction sector'!$A$2:$E$10095,5,FALSE),"")</f>
        <v/>
      </c>
    </row>
    <row r="585" spans="1:5" hidden="1" x14ac:dyDescent="0.4">
      <c r="A585">
        <v>50</v>
      </c>
      <c r="B585" t="s">
        <v>75</v>
      </c>
      <c r="C585">
        <v>2020</v>
      </c>
      <c r="D585">
        <v>0.11982704950432166</v>
      </c>
      <c r="E585" t="str">
        <f>IFERROR(VLOOKUP(B585&amp;C585,'Construction sector'!$A$2:$E$10095,5,FALSE),"")</f>
        <v/>
      </c>
    </row>
    <row r="586" spans="1:5" hidden="1" x14ac:dyDescent="0.4">
      <c r="A586">
        <v>50</v>
      </c>
      <c r="B586" t="s">
        <v>75</v>
      </c>
      <c r="C586">
        <v>2021</v>
      </c>
      <c r="D586">
        <v>0.10178568710088665</v>
      </c>
      <c r="E586" t="str">
        <f>IFERROR(VLOOKUP(B586&amp;C586,'Construction sector'!$A$2:$E$10095,5,FALSE),"")</f>
        <v/>
      </c>
    </row>
    <row r="587" spans="1:5" hidden="1" x14ac:dyDescent="0.4">
      <c r="A587">
        <v>50</v>
      </c>
      <c r="B587" t="s">
        <v>75</v>
      </c>
      <c r="C587">
        <v>2022</v>
      </c>
      <c r="D587">
        <v>0.11413861035278772</v>
      </c>
      <c r="E587" t="str">
        <f>IFERROR(VLOOKUP(B587&amp;C587,'Construction sector'!$A$2:$E$10095,5,FALSE),"")</f>
        <v/>
      </c>
    </row>
    <row r="588" spans="1:5" hidden="1" x14ac:dyDescent="0.4">
      <c r="A588">
        <v>50</v>
      </c>
      <c r="B588" t="s">
        <v>75</v>
      </c>
      <c r="C588">
        <v>2023</v>
      </c>
      <c r="D588">
        <v>5.8725539485466438E-2</v>
      </c>
      <c r="E588" t="str">
        <f>IFERROR(VLOOKUP(B588&amp;C588,'Construction sector'!$A$2:$E$10095,5,FALSE),"")</f>
        <v/>
      </c>
    </row>
    <row r="589" spans="1:5" hidden="1" x14ac:dyDescent="0.4">
      <c r="A589">
        <v>51</v>
      </c>
      <c r="B589" t="s">
        <v>76</v>
      </c>
      <c r="C589">
        <v>2006</v>
      </c>
      <c r="D589">
        <v>0.34955366820684408</v>
      </c>
      <c r="E589" t="str">
        <f>IFERROR(VLOOKUP(B589&amp;C589,'Construction sector'!$A$2:$E$10095,5,FALSE),"")</f>
        <v/>
      </c>
    </row>
    <row r="590" spans="1:5" hidden="1" x14ac:dyDescent="0.4">
      <c r="A590">
        <v>51</v>
      </c>
      <c r="B590" t="s">
        <v>76</v>
      </c>
      <c r="C590">
        <v>2007</v>
      </c>
      <c r="D590">
        <v>0.28971952039309423</v>
      </c>
      <c r="E590" t="str">
        <f>IFERROR(VLOOKUP(B590&amp;C590,'Construction sector'!$A$2:$E$10095,5,FALSE),"")</f>
        <v/>
      </c>
    </row>
    <row r="591" spans="1:5" hidden="1" x14ac:dyDescent="0.4">
      <c r="A591">
        <v>51</v>
      </c>
      <c r="B591" t="s">
        <v>76</v>
      </c>
      <c r="C591">
        <v>2008</v>
      </c>
      <c r="D591">
        <v>0.23765702160149793</v>
      </c>
      <c r="E591" t="str">
        <f>IFERROR(VLOOKUP(B591&amp;C591,'Construction sector'!$A$2:$E$10095,5,FALSE),"")</f>
        <v/>
      </c>
    </row>
    <row r="592" spans="1:5" hidden="1" x14ac:dyDescent="0.4">
      <c r="A592">
        <v>51</v>
      </c>
      <c r="B592" t="s">
        <v>76</v>
      </c>
      <c r="C592">
        <v>2009</v>
      </c>
      <c r="D592">
        <v>-0.30032630353288059</v>
      </c>
      <c r="E592" t="str">
        <f>IFERROR(VLOOKUP(B592&amp;C592,'Construction sector'!$A$2:$E$10095,5,FALSE),"")</f>
        <v/>
      </c>
    </row>
    <row r="593" spans="1:5" hidden="1" x14ac:dyDescent="0.4">
      <c r="A593">
        <v>51</v>
      </c>
      <c r="B593" t="s">
        <v>76</v>
      </c>
      <c r="C593">
        <v>2010</v>
      </c>
      <c r="D593">
        <v>-0.36031572072774332</v>
      </c>
      <c r="E593" t="str">
        <f>IFERROR(VLOOKUP(B593&amp;C593,'Construction sector'!$A$2:$E$10095,5,FALSE),"")</f>
        <v/>
      </c>
    </row>
    <row r="594" spans="1:5" hidden="1" x14ac:dyDescent="0.4">
      <c r="A594">
        <v>51</v>
      </c>
      <c r="B594" t="s">
        <v>76</v>
      </c>
      <c r="C594">
        <v>2011</v>
      </c>
      <c r="D594">
        <v>-0.23006778918417436</v>
      </c>
      <c r="E594" t="str">
        <f>IFERROR(VLOOKUP(B594&amp;C594,'Construction sector'!$A$2:$E$10095,5,FALSE),"")</f>
        <v/>
      </c>
    </row>
    <row r="595" spans="1:5" hidden="1" x14ac:dyDescent="0.4">
      <c r="A595">
        <v>51</v>
      </c>
      <c r="B595" t="s">
        <v>76</v>
      </c>
      <c r="C595">
        <v>2012</v>
      </c>
      <c r="D595">
        <v>-0.15242197489237419</v>
      </c>
      <c r="E595" t="str">
        <f>IFERROR(VLOOKUP(B595&amp;C595,'Construction sector'!$A$2:$E$10095,5,FALSE),"")</f>
        <v/>
      </c>
    </row>
    <row r="596" spans="1:5" hidden="1" x14ac:dyDescent="0.4">
      <c r="A596">
        <v>51</v>
      </c>
      <c r="B596" t="s">
        <v>76</v>
      </c>
      <c r="C596">
        <v>2013</v>
      </c>
      <c r="D596">
        <v>0.10619709157026924</v>
      </c>
      <c r="E596" t="str">
        <f>IFERROR(VLOOKUP(B596&amp;C596,'Construction sector'!$A$2:$E$10095,5,FALSE),"")</f>
        <v/>
      </c>
    </row>
    <row r="597" spans="1:5" hidden="1" x14ac:dyDescent="0.4">
      <c r="A597">
        <v>51</v>
      </c>
      <c r="B597" t="s">
        <v>76</v>
      </c>
      <c r="C597">
        <v>2014</v>
      </c>
      <c r="D597">
        <v>0.31089997434308936</v>
      </c>
      <c r="E597" t="str">
        <f>IFERROR(VLOOKUP(B597&amp;C597,'Construction sector'!$A$2:$E$10095,5,FALSE),"")</f>
        <v/>
      </c>
    </row>
    <row r="598" spans="1:5" hidden="1" x14ac:dyDescent="0.4">
      <c r="A598">
        <v>51</v>
      </c>
      <c r="B598" t="s">
        <v>76</v>
      </c>
      <c r="C598">
        <v>2015</v>
      </c>
      <c r="D598">
        <v>0.23062169884256734</v>
      </c>
      <c r="E598" t="str">
        <f>IFERROR(VLOOKUP(B598&amp;C598,'Construction sector'!$A$2:$E$10095,5,FALSE),"")</f>
        <v/>
      </c>
    </row>
    <row r="599" spans="1:5" hidden="1" x14ac:dyDescent="0.4">
      <c r="A599">
        <v>51</v>
      </c>
      <c r="B599" t="s">
        <v>76</v>
      </c>
      <c r="C599">
        <v>2016</v>
      </c>
      <c r="D599">
        <v>0.11820110931518113</v>
      </c>
      <c r="E599" t="str">
        <f>IFERROR(VLOOKUP(B599&amp;C599,'Construction sector'!$A$2:$E$10095,5,FALSE),"")</f>
        <v/>
      </c>
    </row>
    <row r="600" spans="1:5" hidden="1" x14ac:dyDescent="0.4">
      <c r="A600">
        <v>51</v>
      </c>
      <c r="B600" t="s">
        <v>76</v>
      </c>
      <c r="C600">
        <v>2017</v>
      </c>
      <c r="D600">
        <v>0.1149316561463456</v>
      </c>
      <c r="E600" t="str">
        <f>IFERROR(VLOOKUP(B600&amp;C600,'Construction sector'!$A$2:$E$10095,5,FALSE),"")</f>
        <v/>
      </c>
    </row>
    <row r="601" spans="1:5" hidden="1" x14ac:dyDescent="0.4">
      <c r="A601">
        <v>51</v>
      </c>
      <c r="B601" t="s">
        <v>76</v>
      </c>
      <c r="C601">
        <v>2018</v>
      </c>
      <c r="D601">
        <v>0.15302716491772972</v>
      </c>
      <c r="E601" t="str">
        <f>IFERROR(VLOOKUP(B601&amp;C601,'Construction sector'!$A$2:$E$10095,5,FALSE),"")</f>
        <v/>
      </c>
    </row>
    <row r="602" spans="1:5" hidden="1" x14ac:dyDescent="0.4">
      <c r="A602">
        <v>51</v>
      </c>
      <c r="B602" t="s">
        <v>76</v>
      </c>
      <c r="C602">
        <v>2019</v>
      </c>
      <c r="D602">
        <v>0.16640681899617626</v>
      </c>
      <c r="E602" t="str">
        <f>IFERROR(VLOOKUP(B602&amp;C602,'Construction sector'!$A$2:$E$10095,5,FALSE),"")</f>
        <v/>
      </c>
    </row>
    <row r="603" spans="1:5" hidden="1" x14ac:dyDescent="0.4">
      <c r="A603">
        <v>51</v>
      </c>
      <c r="B603" t="s">
        <v>76</v>
      </c>
      <c r="C603">
        <v>2020</v>
      </c>
      <c r="D603">
        <v>0.10484169040563973</v>
      </c>
      <c r="E603" t="str">
        <f>IFERROR(VLOOKUP(B603&amp;C603,'Construction sector'!$A$2:$E$10095,5,FALSE),"")</f>
        <v/>
      </c>
    </row>
    <row r="604" spans="1:5" hidden="1" x14ac:dyDescent="0.4">
      <c r="A604">
        <v>51</v>
      </c>
      <c r="B604" t="s">
        <v>76</v>
      </c>
      <c r="C604">
        <v>2021</v>
      </c>
      <c r="D604">
        <v>0.13307517912335531</v>
      </c>
      <c r="E604" t="str">
        <f>IFERROR(VLOOKUP(B604&amp;C604,'Construction sector'!$A$2:$E$10095,5,FALSE),"")</f>
        <v/>
      </c>
    </row>
    <row r="605" spans="1:5" hidden="1" x14ac:dyDescent="0.4">
      <c r="A605">
        <v>51</v>
      </c>
      <c r="B605" t="s">
        <v>76</v>
      </c>
      <c r="C605">
        <v>2022</v>
      </c>
      <c r="D605">
        <v>0.27541600424374368</v>
      </c>
      <c r="E605" t="str">
        <f>IFERROR(VLOOKUP(B605&amp;C605,'Construction sector'!$A$2:$E$10095,5,FALSE),"")</f>
        <v/>
      </c>
    </row>
    <row r="606" spans="1:5" hidden="1" x14ac:dyDescent="0.4">
      <c r="A606">
        <v>51</v>
      </c>
      <c r="B606" t="s">
        <v>76</v>
      </c>
      <c r="C606">
        <v>2023</v>
      </c>
      <c r="D606">
        <v>0.2653183806946624</v>
      </c>
      <c r="E606" t="str">
        <f>IFERROR(VLOOKUP(B606&amp;C606,'Construction sector'!$A$2:$E$10095,5,FALSE),"")</f>
        <v/>
      </c>
    </row>
    <row r="607" spans="1:5" hidden="1" x14ac:dyDescent="0.4">
      <c r="A607">
        <v>51</v>
      </c>
      <c r="B607" t="s">
        <v>76</v>
      </c>
      <c r="C607">
        <v>2024</v>
      </c>
      <c r="D607">
        <v>0.13031404984781725</v>
      </c>
      <c r="E607" t="str">
        <f>IFERROR(VLOOKUP(B607&amp;C607,'Construction sector'!$A$2:$E$10095,5,FALSE),"")</f>
        <v/>
      </c>
    </row>
    <row r="608" spans="1:5" hidden="1" x14ac:dyDescent="0.4">
      <c r="A608">
        <v>52</v>
      </c>
      <c r="B608" t="s">
        <v>77</v>
      </c>
      <c r="C608">
        <v>2016</v>
      </c>
      <c r="D608">
        <v>0.18482557007446077</v>
      </c>
      <c r="E608" t="str">
        <f>IFERROR(VLOOKUP(B608&amp;C608,'Construction sector'!$A$2:$E$10095,5,FALSE),"")</f>
        <v/>
      </c>
    </row>
    <row r="609" spans="1:5" hidden="1" x14ac:dyDescent="0.4">
      <c r="A609">
        <v>52</v>
      </c>
      <c r="B609" t="s">
        <v>77</v>
      </c>
      <c r="C609">
        <v>2017</v>
      </c>
      <c r="D609">
        <v>-9.0159047441463747E-2</v>
      </c>
      <c r="E609" t="str">
        <f>IFERROR(VLOOKUP(B609&amp;C609,'Construction sector'!$A$2:$E$10095,5,FALSE),"")</f>
        <v/>
      </c>
    </row>
    <row r="610" spans="1:5" hidden="1" x14ac:dyDescent="0.4">
      <c r="A610">
        <v>52</v>
      </c>
      <c r="B610" t="s">
        <v>77</v>
      </c>
      <c r="C610">
        <v>2018</v>
      </c>
      <c r="D610">
        <v>0.12051552957480749</v>
      </c>
      <c r="E610" t="str">
        <f>IFERROR(VLOOKUP(B610&amp;C610,'Construction sector'!$A$2:$E$10095,5,FALSE),"")</f>
        <v/>
      </c>
    </row>
    <row r="611" spans="1:5" hidden="1" x14ac:dyDescent="0.4">
      <c r="A611">
        <v>52</v>
      </c>
      <c r="B611" t="s">
        <v>77</v>
      </c>
      <c r="C611">
        <v>2019</v>
      </c>
      <c r="D611">
        <v>9.701069271931595E-2</v>
      </c>
      <c r="E611" t="str">
        <f>IFERROR(VLOOKUP(B611&amp;C611,'Construction sector'!$A$2:$E$10095,5,FALSE),"")</f>
        <v/>
      </c>
    </row>
    <row r="612" spans="1:5" hidden="1" x14ac:dyDescent="0.4">
      <c r="A612">
        <v>52</v>
      </c>
      <c r="B612" t="s">
        <v>77</v>
      </c>
      <c r="C612">
        <v>2020</v>
      </c>
      <c r="D612">
        <v>0.26084723238893748</v>
      </c>
      <c r="E612" t="str">
        <f>IFERROR(VLOOKUP(B612&amp;C612,'Construction sector'!$A$2:$E$10095,5,FALSE),"")</f>
        <v/>
      </c>
    </row>
    <row r="613" spans="1:5" hidden="1" x14ac:dyDescent="0.4">
      <c r="A613">
        <v>52</v>
      </c>
      <c r="B613" t="s">
        <v>77</v>
      </c>
      <c r="C613">
        <v>2021</v>
      </c>
      <c r="D613">
        <v>0.13561412505672843</v>
      </c>
      <c r="E613" t="str">
        <f>IFERROR(VLOOKUP(B613&amp;C613,'Construction sector'!$A$2:$E$10095,5,FALSE),"")</f>
        <v/>
      </c>
    </row>
    <row r="614" spans="1:5" hidden="1" x14ac:dyDescent="0.4">
      <c r="A614">
        <v>52</v>
      </c>
      <c r="B614" t="s">
        <v>77</v>
      </c>
      <c r="C614">
        <v>2022</v>
      </c>
      <c r="D614">
        <v>1.9760700142046339E-2</v>
      </c>
      <c r="E614" t="str">
        <f>IFERROR(VLOOKUP(B614&amp;C614,'Construction sector'!$A$2:$E$10095,5,FALSE),"")</f>
        <v/>
      </c>
    </row>
    <row r="615" spans="1:5" hidden="1" x14ac:dyDescent="0.4">
      <c r="A615">
        <v>52</v>
      </c>
      <c r="B615" t="s">
        <v>77</v>
      </c>
      <c r="C615">
        <v>2023</v>
      </c>
      <c r="D615">
        <v>0.32972044647435972</v>
      </c>
      <c r="E615" t="str">
        <f>IFERROR(VLOOKUP(B615&amp;C615,'Construction sector'!$A$2:$E$10095,5,FALSE),"")</f>
        <v/>
      </c>
    </row>
    <row r="616" spans="1:5" hidden="1" x14ac:dyDescent="0.4">
      <c r="A616">
        <v>53</v>
      </c>
      <c r="B616" t="s">
        <v>78</v>
      </c>
      <c r="C616">
        <v>2023</v>
      </c>
      <c r="D616">
        <v>7.4455984834325584E-2</v>
      </c>
      <c r="E616" t="str">
        <f>IFERROR(VLOOKUP(B616&amp;C616,'Construction sector'!$A$2:$E$10095,5,FALSE),"")</f>
        <v/>
      </c>
    </row>
    <row r="617" spans="1:5" hidden="1" x14ac:dyDescent="0.4">
      <c r="A617">
        <v>54</v>
      </c>
      <c r="B617" t="s">
        <v>79</v>
      </c>
      <c r="C617">
        <v>2013</v>
      </c>
      <c r="D617">
        <v>3.6252399725068534</v>
      </c>
      <c r="E617" t="str">
        <f>IFERROR(VLOOKUP(B617&amp;C617,'Construction sector'!$A$2:$E$10095,5,FALSE),"")</f>
        <v/>
      </c>
    </row>
    <row r="618" spans="1:5" hidden="1" x14ac:dyDescent="0.4">
      <c r="A618">
        <v>54</v>
      </c>
      <c r="B618" t="s">
        <v>79</v>
      </c>
      <c r="C618">
        <v>2014</v>
      </c>
      <c r="D618">
        <v>-0.19884054802382434</v>
      </c>
      <c r="E618" t="str">
        <f>IFERROR(VLOOKUP(B618&amp;C618,'Construction sector'!$A$2:$E$10095,5,FALSE),"")</f>
        <v/>
      </c>
    </row>
    <row r="619" spans="1:5" hidden="1" x14ac:dyDescent="0.4">
      <c r="A619">
        <v>54</v>
      </c>
      <c r="B619" t="s">
        <v>79</v>
      </c>
      <c r="C619">
        <v>2015</v>
      </c>
      <c r="D619">
        <v>4.7660317500927425</v>
      </c>
      <c r="E619" t="str">
        <f>IFERROR(VLOOKUP(B619&amp;C619,'Construction sector'!$A$2:$E$10095,5,FALSE),"")</f>
        <v/>
      </c>
    </row>
    <row r="620" spans="1:5" hidden="1" x14ac:dyDescent="0.4">
      <c r="A620">
        <v>54</v>
      </c>
      <c r="B620" t="s">
        <v>79</v>
      </c>
      <c r="C620">
        <v>2016</v>
      </c>
      <c r="D620">
        <v>0.31241144349688366</v>
      </c>
      <c r="E620" t="str">
        <f>IFERROR(VLOOKUP(B620&amp;C620,'Construction sector'!$A$2:$E$10095,5,FALSE),"")</f>
        <v/>
      </c>
    </row>
    <row r="621" spans="1:5" hidden="1" x14ac:dyDescent="0.4">
      <c r="A621">
        <v>54</v>
      </c>
      <c r="B621" t="s">
        <v>79</v>
      </c>
      <c r="C621">
        <v>2017</v>
      </c>
      <c r="D621">
        <v>0.35902226882789523</v>
      </c>
      <c r="E621" t="str">
        <f>IFERROR(VLOOKUP(B621&amp;C621,'Construction sector'!$A$2:$E$10095,5,FALSE),"")</f>
        <v/>
      </c>
    </row>
    <row r="622" spans="1:5" hidden="1" x14ac:dyDescent="0.4">
      <c r="A622">
        <v>54</v>
      </c>
      <c r="B622" t="s">
        <v>79</v>
      </c>
      <c r="C622">
        <v>2018</v>
      </c>
      <c r="D622">
        <v>0.22568248746039088</v>
      </c>
      <c r="E622" t="str">
        <f>IFERROR(VLOOKUP(B622&amp;C622,'Construction sector'!$A$2:$E$10095,5,FALSE),"")</f>
        <v/>
      </c>
    </row>
    <row r="623" spans="1:5" hidden="1" x14ac:dyDescent="0.4">
      <c r="A623">
        <v>54</v>
      </c>
      <c r="B623" t="s">
        <v>79</v>
      </c>
      <c r="C623">
        <v>2019</v>
      </c>
      <c r="D623">
        <v>8.000466143456153E-2</v>
      </c>
      <c r="E623" t="str">
        <f>IFERROR(VLOOKUP(B623&amp;C623,'Construction sector'!$A$2:$E$10095,5,FALSE),"")</f>
        <v/>
      </c>
    </row>
    <row r="624" spans="1:5" hidden="1" x14ac:dyDescent="0.4">
      <c r="A624">
        <v>54</v>
      </c>
      <c r="B624" t="s">
        <v>79</v>
      </c>
      <c r="C624">
        <v>2020</v>
      </c>
      <c r="D624">
        <v>8.1687197491510988E-2</v>
      </c>
      <c r="E624" t="str">
        <f>IFERROR(VLOOKUP(B624&amp;C624,'Construction sector'!$A$2:$E$10095,5,FALSE),"")</f>
        <v/>
      </c>
    </row>
    <row r="625" spans="1:5" hidden="1" x14ac:dyDescent="0.4">
      <c r="A625">
        <v>54</v>
      </c>
      <c r="B625" t="s">
        <v>79</v>
      </c>
      <c r="C625">
        <v>2021</v>
      </c>
      <c r="D625">
        <v>2.0647289111273226E-2</v>
      </c>
      <c r="E625" t="str">
        <f>IFERROR(VLOOKUP(B625&amp;C625,'Construction sector'!$A$2:$E$10095,5,FALSE),"")</f>
        <v/>
      </c>
    </row>
    <row r="626" spans="1:5" hidden="1" x14ac:dyDescent="0.4">
      <c r="A626">
        <v>54</v>
      </c>
      <c r="B626" t="s">
        <v>79</v>
      </c>
      <c r="C626">
        <v>2022</v>
      </c>
      <c r="D626">
        <v>3.3128261723764929E-3</v>
      </c>
      <c r="E626" t="str">
        <f>IFERROR(VLOOKUP(B626&amp;C626,'Construction sector'!$A$2:$E$10095,5,FALSE),"")</f>
        <v/>
      </c>
    </row>
    <row r="627" spans="1:5" hidden="1" x14ac:dyDescent="0.4">
      <c r="A627">
        <v>54</v>
      </c>
      <c r="B627" t="s">
        <v>79</v>
      </c>
      <c r="C627">
        <v>2023</v>
      </c>
      <c r="D627">
        <v>6.3231698799534719E-2</v>
      </c>
      <c r="E627" t="str">
        <f>IFERROR(VLOOKUP(B627&amp;C627,'Construction sector'!$A$2:$E$10095,5,FALSE),"")</f>
        <v/>
      </c>
    </row>
    <row r="628" spans="1:5" hidden="1" x14ac:dyDescent="0.4">
      <c r="A628">
        <v>54</v>
      </c>
      <c r="B628" t="s">
        <v>79</v>
      </c>
      <c r="C628">
        <v>2024</v>
      </c>
      <c r="D628">
        <v>4.2948837371347359E-2</v>
      </c>
      <c r="E628" t="str">
        <f>IFERROR(VLOOKUP(B628&amp;C628,'Construction sector'!$A$2:$E$10095,5,FALSE),"")</f>
        <v/>
      </c>
    </row>
    <row r="629" spans="1:5" hidden="1" x14ac:dyDescent="0.4">
      <c r="A629">
        <v>55</v>
      </c>
      <c r="B629" t="s">
        <v>80</v>
      </c>
      <c r="C629">
        <v>2010</v>
      </c>
      <c r="D629">
        <v>0.16280831615446933</v>
      </c>
      <c r="E629" t="str">
        <f>IFERROR(VLOOKUP(B629&amp;C629,'Construction sector'!$A$2:$E$10095,5,FALSE),"")</f>
        <v/>
      </c>
    </row>
    <row r="630" spans="1:5" hidden="1" x14ac:dyDescent="0.4">
      <c r="A630">
        <v>55</v>
      </c>
      <c r="B630" t="s">
        <v>80</v>
      </c>
      <c r="C630">
        <v>2011</v>
      </c>
      <c r="D630">
        <v>0.1438970170777738</v>
      </c>
      <c r="E630" t="str">
        <f>IFERROR(VLOOKUP(B630&amp;C630,'Construction sector'!$A$2:$E$10095,5,FALSE),"")</f>
        <v/>
      </c>
    </row>
    <row r="631" spans="1:5" hidden="1" x14ac:dyDescent="0.4">
      <c r="A631">
        <v>55</v>
      </c>
      <c r="B631" t="s">
        <v>80</v>
      </c>
      <c r="C631">
        <v>2012</v>
      </c>
      <c r="D631">
        <v>0.34132449744994076</v>
      </c>
      <c r="E631" t="str">
        <f>IFERROR(VLOOKUP(B631&amp;C631,'Construction sector'!$A$2:$E$10095,5,FALSE),"")</f>
        <v/>
      </c>
    </row>
    <row r="632" spans="1:5" hidden="1" x14ac:dyDescent="0.4">
      <c r="A632">
        <v>55</v>
      </c>
      <c r="B632" t="s">
        <v>80</v>
      </c>
      <c r="C632">
        <v>2013</v>
      </c>
      <c r="D632">
        <v>0.13739536560519872</v>
      </c>
      <c r="E632" t="str">
        <f>IFERROR(VLOOKUP(B632&amp;C632,'Construction sector'!$A$2:$E$10095,5,FALSE),"")</f>
        <v/>
      </c>
    </row>
    <row r="633" spans="1:5" hidden="1" x14ac:dyDescent="0.4">
      <c r="A633">
        <v>55</v>
      </c>
      <c r="B633" t="s">
        <v>80</v>
      </c>
      <c r="C633">
        <v>2014</v>
      </c>
      <c r="D633">
        <v>-0.21410889104874387</v>
      </c>
      <c r="E633" t="str">
        <f>IFERROR(VLOOKUP(B633&amp;C633,'Construction sector'!$A$2:$E$10095,5,FALSE),"")</f>
        <v/>
      </c>
    </row>
    <row r="634" spans="1:5" hidden="1" x14ac:dyDescent="0.4">
      <c r="A634">
        <v>55</v>
      </c>
      <c r="B634" t="s">
        <v>80</v>
      </c>
      <c r="C634">
        <v>2015</v>
      </c>
      <c r="D634">
        <v>0.44365067806448333</v>
      </c>
      <c r="E634" t="str">
        <f>IFERROR(VLOOKUP(B634&amp;C634,'Construction sector'!$A$2:$E$10095,5,FALSE),"")</f>
        <v/>
      </c>
    </row>
    <row r="635" spans="1:5" hidden="1" x14ac:dyDescent="0.4">
      <c r="A635">
        <v>55</v>
      </c>
      <c r="B635" t="s">
        <v>80</v>
      </c>
      <c r="C635">
        <v>2016</v>
      </c>
      <c r="D635">
        <v>3.66536684760006E-2</v>
      </c>
      <c r="E635" t="str">
        <f>IFERROR(VLOOKUP(B635&amp;C635,'Construction sector'!$A$2:$E$10095,5,FALSE),"")</f>
        <v/>
      </c>
    </row>
    <row r="636" spans="1:5" hidden="1" x14ac:dyDescent="0.4">
      <c r="A636">
        <v>55</v>
      </c>
      <c r="B636" t="s">
        <v>80</v>
      </c>
      <c r="C636">
        <v>2017</v>
      </c>
      <c r="D636">
        <v>0.14962316609047588</v>
      </c>
      <c r="E636" t="str">
        <f>IFERROR(VLOOKUP(B636&amp;C636,'Construction sector'!$A$2:$E$10095,5,FALSE),"")</f>
        <v/>
      </c>
    </row>
    <row r="637" spans="1:5" hidden="1" x14ac:dyDescent="0.4">
      <c r="A637">
        <v>55</v>
      </c>
      <c r="B637" t="s">
        <v>80</v>
      </c>
      <c r="C637">
        <v>2018</v>
      </c>
      <c r="D637">
        <v>7.3676863827403016E-2</v>
      </c>
      <c r="E637" t="str">
        <f>IFERROR(VLOOKUP(B637&amp;C637,'Construction sector'!$A$2:$E$10095,5,FALSE),"")</f>
        <v/>
      </c>
    </row>
    <row r="638" spans="1:5" hidden="1" x14ac:dyDescent="0.4">
      <c r="A638">
        <v>55</v>
      </c>
      <c r="B638" t="s">
        <v>80</v>
      </c>
      <c r="C638">
        <v>2019</v>
      </c>
      <c r="D638">
        <v>5.8101660009289846E-2</v>
      </c>
      <c r="E638" t="str">
        <f>IFERROR(VLOOKUP(B638&amp;C638,'Construction sector'!$A$2:$E$10095,5,FALSE),"")</f>
        <v/>
      </c>
    </row>
    <row r="639" spans="1:5" hidden="1" x14ac:dyDescent="0.4">
      <c r="A639">
        <v>55</v>
      </c>
      <c r="B639" t="s">
        <v>80</v>
      </c>
      <c r="C639">
        <v>2020</v>
      </c>
      <c r="D639">
        <v>8.3104817053723412E-2</v>
      </c>
      <c r="E639" t="str">
        <f>IFERROR(VLOOKUP(B639&amp;C639,'Construction sector'!$A$2:$E$10095,5,FALSE),"")</f>
        <v/>
      </c>
    </row>
    <row r="640" spans="1:5" hidden="1" x14ac:dyDescent="0.4">
      <c r="A640">
        <v>55</v>
      </c>
      <c r="B640" t="s">
        <v>80</v>
      </c>
      <c r="C640">
        <v>2021</v>
      </c>
      <c r="D640">
        <v>7.9979247873024351E-2</v>
      </c>
      <c r="E640" t="str">
        <f>IFERROR(VLOOKUP(B640&amp;C640,'Construction sector'!$A$2:$E$10095,5,FALSE),"")</f>
        <v/>
      </c>
    </row>
    <row r="641" spans="1:5" hidden="1" x14ac:dyDescent="0.4">
      <c r="A641">
        <v>55</v>
      </c>
      <c r="B641" t="s">
        <v>80</v>
      </c>
      <c r="C641">
        <v>2022</v>
      </c>
      <c r="D641">
        <v>0.17748556421848938</v>
      </c>
      <c r="E641" t="str">
        <f>IFERROR(VLOOKUP(B641&amp;C641,'Construction sector'!$A$2:$E$10095,5,FALSE),"")</f>
        <v/>
      </c>
    </row>
    <row r="642" spans="1:5" hidden="1" x14ac:dyDescent="0.4">
      <c r="A642">
        <v>55</v>
      </c>
      <c r="B642" t="s">
        <v>80</v>
      </c>
      <c r="C642">
        <v>2023</v>
      </c>
      <c r="D642">
        <v>0.10512912190180668</v>
      </c>
      <c r="E642" t="str">
        <f>IFERROR(VLOOKUP(B642&amp;C642,'Construction sector'!$A$2:$E$10095,5,FALSE),"")</f>
        <v/>
      </c>
    </row>
    <row r="643" spans="1:5" x14ac:dyDescent="0.4">
      <c r="A643">
        <v>56</v>
      </c>
      <c r="B643" t="s">
        <v>81</v>
      </c>
      <c r="C643">
        <v>2006</v>
      </c>
      <c r="D643">
        <v>0.34788217070224725</v>
      </c>
      <c r="E643">
        <f>IFERROR(VLOOKUP(B643&amp;C643,'Construction sector'!$A$2:$E$10095,5,FALSE),"")</f>
        <v>15.9404302261445</v>
      </c>
    </row>
    <row r="644" spans="1:5" x14ac:dyDescent="0.4">
      <c r="A644">
        <v>56</v>
      </c>
      <c r="B644" t="s">
        <v>81</v>
      </c>
      <c r="C644">
        <v>2007</v>
      </c>
      <c r="D644">
        <v>0.17287021958089865</v>
      </c>
      <c r="E644">
        <f>IFERROR(VLOOKUP(B644&amp;C644,'Construction sector'!$A$2:$E$10095,5,FALSE),"")</f>
        <v>16.448620361560302</v>
      </c>
    </row>
    <row r="645" spans="1:5" x14ac:dyDescent="0.4">
      <c r="A645">
        <v>56</v>
      </c>
      <c r="B645" t="s">
        <v>81</v>
      </c>
      <c r="C645">
        <v>2008</v>
      </c>
      <c r="D645">
        <v>0.11954025497554355</v>
      </c>
      <c r="E645">
        <f>IFERROR(VLOOKUP(B645&amp;C645,'Construction sector'!$A$2:$E$10095,5,FALSE),"")</f>
        <v>9.9989786538658194</v>
      </c>
    </row>
    <row r="646" spans="1:5" x14ac:dyDescent="0.4">
      <c r="A646">
        <v>56</v>
      </c>
      <c r="B646" t="s">
        <v>81</v>
      </c>
      <c r="C646">
        <v>2009</v>
      </c>
      <c r="D646">
        <v>8.6592545170079527E-2</v>
      </c>
      <c r="E646">
        <f>IFERROR(VLOOKUP(B646&amp;C646,'Construction sector'!$A$2:$E$10095,5,FALSE),"")</f>
        <v>4.5961002785515301</v>
      </c>
    </row>
    <row r="647" spans="1:5" x14ac:dyDescent="0.4">
      <c r="A647">
        <v>56</v>
      </c>
      <c r="B647" t="s">
        <v>81</v>
      </c>
      <c r="C647">
        <v>2010</v>
      </c>
      <c r="D647">
        <v>8.7030517377563843E-2</v>
      </c>
      <c r="E647">
        <f>IFERROR(VLOOKUP(B647&amp;C647,'Construction sector'!$A$2:$E$10095,5,FALSE),"")</f>
        <v>3.8171327119396099</v>
      </c>
    </row>
    <row r="648" spans="1:5" x14ac:dyDescent="0.4">
      <c r="A648">
        <v>56</v>
      </c>
      <c r="B648" t="s">
        <v>81</v>
      </c>
      <c r="C648">
        <v>2011</v>
      </c>
      <c r="D648">
        <v>0.13787248260602714</v>
      </c>
      <c r="E648">
        <f>IFERROR(VLOOKUP(B648&amp;C648,'Construction sector'!$A$2:$E$10095,5,FALSE),"")</f>
        <v>15.2971355280034</v>
      </c>
    </row>
    <row r="649" spans="1:5" x14ac:dyDescent="0.4">
      <c r="A649">
        <v>56</v>
      </c>
      <c r="B649" t="s">
        <v>81</v>
      </c>
      <c r="C649">
        <v>2012</v>
      </c>
      <c r="D649">
        <v>9.8623626082376736E-2</v>
      </c>
      <c r="E649">
        <f>IFERROR(VLOOKUP(B649&amp;C649,'Construction sector'!$A$2:$E$10095,5,FALSE),"")</f>
        <v>-5.2135864728566599</v>
      </c>
    </row>
    <row r="650" spans="1:5" x14ac:dyDescent="0.4">
      <c r="A650">
        <v>56</v>
      </c>
      <c r="B650" t="s">
        <v>81</v>
      </c>
      <c r="C650">
        <v>2013</v>
      </c>
      <c r="D650">
        <v>0.13250319226988627</v>
      </c>
      <c r="E650">
        <f>IFERROR(VLOOKUP(B650&amp;C650,'Construction sector'!$A$2:$E$10095,5,FALSE),"")</f>
        <v>-10.280885689695699</v>
      </c>
    </row>
    <row r="651" spans="1:5" x14ac:dyDescent="0.4">
      <c r="A651">
        <v>56</v>
      </c>
      <c r="B651" t="s">
        <v>81</v>
      </c>
      <c r="C651">
        <v>2014</v>
      </c>
      <c r="D651">
        <v>9.6991504117692307E-2</v>
      </c>
      <c r="E651">
        <f>IFERROR(VLOOKUP(B651&amp;C651,'Construction sector'!$A$2:$E$10095,5,FALSE),"")</f>
        <v>4.3167349786343401</v>
      </c>
    </row>
    <row r="652" spans="1:5" x14ac:dyDescent="0.4">
      <c r="A652">
        <v>56</v>
      </c>
      <c r="B652" t="s">
        <v>81</v>
      </c>
      <c r="C652">
        <v>2015</v>
      </c>
      <c r="D652">
        <v>0.10770712548474659</v>
      </c>
      <c r="E652">
        <f>IFERROR(VLOOKUP(B652&amp;C652,'Construction sector'!$A$2:$E$10095,5,FALSE),"")</f>
        <v>0.30931282394246001</v>
      </c>
    </row>
    <row r="653" spans="1:5" x14ac:dyDescent="0.4">
      <c r="A653">
        <v>56</v>
      </c>
      <c r="B653" t="s">
        <v>81</v>
      </c>
      <c r="C653">
        <v>2016</v>
      </c>
      <c r="D653">
        <v>0.10332752251504873</v>
      </c>
      <c r="E653">
        <f>IFERROR(VLOOKUP(B653&amp;C653,'Construction sector'!$A$2:$E$10095,5,FALSE),"")</f>
        <v>-14.534544545378701</v>
      </c>
    </row>
    <row r="654" spans="1:5" x14ac:dyDescent="0.4">
      <c r="A654">
        <v>56</v>
      </c>
      <c r="B654" t="s">
        <v>81</v>
      </c>
      <c r="C654">
        <v>2017</v>
      </c>
      <c r="D654">
        <v>8.4473222623856037E-2</v>
      </c>
      <c r="E654">
        <f>IFERROR(VLOOKUP(B654&amp;C654,'Construction sector'!$A$2:$E$10095,5,FALSE),"")</f>
        <v>13.7006338371525</v>
      </c>
    </row>
    <row r="655" spans="1:5" x14ac:dyDescent="0.4">
      <c r="A655">
        <v>56</v>
      </c>
      <c r="B655" t="s">
        <v>81</v>
      </c>
      <c r="C655">
        <v>2018</v>
      </c>
      <c r="D655">
        <v>9.9135929572687242E-2</v>
      </c>
      <c r="E655">
        <f>IFERROR(VLOOKUP(B655&amp;C655,'Construction sector'!$A$2:$E$10095,5,FALSE),"")</f>
        <v>19.734133790737499</v>
      </c>
    </row>
    <row r="656" spans="1:5" x14ac:dyDescent="0.4">
      <c r="A656">
        <v>56</v>
      </c>
      <c r="B656" t="s">
        <v>81</v>
      </c>
      <c r="C656">
        <v>2019</v>
      </c>
      <c r="D656">
        <v>0.11029693544147268</v>
      </c>
      <c r="E656">
        <f>IFERROR(VLOOKUP(B656&amp;C656,'Construction sector'!$A$2:$E$10095,5,FALSE),"")</f>
        <v>3.6172193968913402</v>
      </c>
    </row>
    <row r="657" spans="1:5" x14ac:dyDescent="0.4">
      <c r="A657">
        <v>56</v>
      </c>
      <c r="B657" t="s">
        <v>81</v>
      </c>
      <c r="C657">
        <v>2020</v>
      </c>
      <c r="D657">
        <v>9.3253700595304911E-2</v>
      </c>
      <c r="E657">
        <f>IFERROR(VLOOKUP(B657&amp;C657,'Construction sector'!$A$2:$E$10095,5,FALSE),"")</f>
        <v>-3.4771187612332501</v>
      </c>
    </row>
    <row r="658" spans="1:5" hidden="1" x14ac:dyDescent="0.4">
      <c r="A658">
        <v>56</v>
      </c>
      <c r="B658" t="s">
        <v>81</v>
      </c>
      <c r="C658">
        <v>2021</v>
      </c>
      <c r="D658">
        <v>9.9828678989586139E-2</v>
      </c>
      <c r="E658" t="str">
        <f>IFERROR(VLOOKUP(B658&amp;C658,'Construction sector'!$A$2:$E$10095,5,FALSE),"")</f>
        <v/>
      </c>
    </row>
    <row r="659" spans="1:5" hidden="1" x14ac:dyDescent="0.4">
      <c r="A659">
        <v>56</v>
      </c>
      <c r="B659" t="s">
        <v>81</v>
      </c>
      <c r="C659">
        <v>2022</v>
      </c>
      <c r="D659">
        <v>0.11313101606061937</v>
      </c>
      <c r="E659" t="str">
        <f>IFERROR(VLOOKUP(B659&amp;C659,'Construction sector'!$A$2:$E$10095,5,FALSE),"")</f>
        <v/>
      </c>
    </row>
    <row r="660" spans="1:5" hidden="1" x14ac:dyDescent="0.4">
      <c r="A660">
        <v>56</v>
      </c>
      <c r="B660" t="s">
        <v>81</v>
      </c>
      <c r="C660">
        <v>2023</v>
      </c>
      <c r="D660">
        <v>9.319741034449347E-2</v>
      </c>
      <c r="E660" t="str">
        <f>IFERROR(VLOOKUP(B660&amp;C660,'Construction sector'!$A$2:$E$10095,5,FALSE),"")</f>
        <v/>
      </c>
    </row>
    <row r="661" spans="1:5" hidden="1" x14ac:dyDescent="0.4">
      <c r="A661">
        <v>56</v>
      </c>
      <c r="B661" t="s">
        <v>81</v>
      </c>
      <c r="C661">
        <v>2024</v>
      </c>
      <c r="D661">
        <v>7.5760263804320438E-2</v>
      </c>
      <c r="E661" t="str">
        <f>IFERROR(VLOOKUP(B661&amp;C661,'Construction sector'!$A$2:$E$10095,5,FALSE),"")</f>
        <v/>
      </c>
    </row>
    <row r="662" spans="1:5" hidden="1" x14ac:dyDescent="0.4">
      <c r="A662">
        <v>57</v>
      </c>
      <c r="B662" t="s">
        <v>82</v>
      </c>
      <c r="C662">
        <v>2007</v>
      </c>
      <c r="D662">
        <v>2.4894497570152065</v>
      </c>
      <c r="E662" t="str">
        <f>IFERROR(VLOOKUP(B662&amp;C662,'Construction sector'!$A$2:$E$10095,5,FALSE),"")</f>
        <v/>
      </c>
    </row>
    <row r="663" spans="1:5" hidden="1" x14ac:dyDescent="0.4">
      <c r="A663">
        <v>57</v>
      </c>
      <c r="B663" t="s">
        <v>82</v>
      </c>
      <c r="C663">
        <v>2008</v>
      </c>
      <c r="D663">
        <v>0.18635530477285789</v>
      </c>
      <c r="E663" t="str">
        <f>IFERROR(VLOOKUP(B663&amp;C663,'Construction sector'!$A$2:$E$10095,5,FALSE),"")</f>
        <v/>
      </c>
    </row>
    <row r="664" spans="1:5" hidden="1" x14ac:dyDescent="0.4">
      <c r="A664">
        <v>57</v>
      </c>
      <c r="B664" t="s">
        <v>82</v>
      </c>
      <c r="C664">
        <v>2009</v>
      </c>
      <c r="D664">
        <v>-1.9162111111616031E-2</v>
      </c>
      <c r="E664" t="str">
        <f>IFERROR(VLOOKUP(B664&amp;C664,'Construction sector'!$A$2:$E$10095,5,FALSE),"")</f>
        <v/>
      </c>
    </row>
    <row r="665" spans="1:5" hidden="1" x14ac:dyDescent="0.4">
      <c r="A665">
        <v>57</v>
      </c>
      <c r="B665" t="s">
        <v>82</v>
      </c>
      <c r="C665">
        <v>2010</v>
      </c>
      <c r="D665">
        <v>-9.8107044820144096E-2</v>
      </c>
      <c r="E665" t="str">
        <f>IFERROR(VLOOKUP(B665&amp;C665,'Construction sector'!$A$2:$E$10095,5,FALSE),"")</f>
        <v/>
      </c>
    </row>
    <row r="666" spans="1:5" x14ac:dyDescent="0.4">
      <c r="A666">
        <v>57</v>
      </c>
      <c r="B666" t="s">
        <v>82</v>
      </c>
      <c r="C666">
        <v>2011</v>
      </c>
      <c r="D666">
        <v>-2.342445698238893E-2</v>
      </c>
      <c r="E666">
        <f>IFERROR(VLOOKUP(B666&amp;C666,'Construction sector'!$A$2:$E$10095,5,FALSE),"")</f>
        <v>10.175000000000001</v>
      </c>
    </row>
    <row r="667" spans="1:5" x14ac:dyDescent="0.4">
      <c r="A667">
        <v>57</v>
      </c>
      <c r="B667" t="s">
        <v>82</v>
      </c>
      <c r="C667">
        <v>2012</v>
      </c>
      <c r="D667">
        <v>-9.104457984482528E-2</v>
      </c>
      <c r="E667">
        <f>IFERROR(VLOOKUP(B667&amp;C667,'Construction sector'!$A$2:$E$10095,5,FALSE),"")</f>
        <v>-13.115498071250199</v>
      </c>
    </row>
    <row r="668" spans="1:5" x14ac:dyDescent="0.4">
      <c r="A668">
        <v>57</v>
      </c>
      <c r="B668" t="s">
        <v>82</v>
      </c>
      <c r="C668">
        <v>2013</v>
      </c>
      <c r="D668">
        <v>0.47332658179012332</v>
      </c>
      <c r="E668">
        <f>IFERROR(VLOOKUP(B668&amp;C668,'Construction sector'!$A$2:$E$10095,5,FALSE),"")</f>
        <v>9.6892138939670893</v>
      </c>
    </row>
    <row r="669" spans="1:5" x14ac:dyDescent="0.4">
      <c r="A669">
        <v>57</v>
      </c>
      <c r="B669" t="s">
        <v>82</v>
      </c>
      <c r="C669">
        <v>2014</v>
      </c>
      <c r="D669">
        <v>-4.3059287942417535E-2</v>
      </c>
      <c r="E669">
        <f>IFERROR(VLOOKUP(B669&amp;C669,'Construction sector'!$A$2:$E$10095,5,FALSE),"")</f>
        <v>1.9761904761904701</v>
      </c>
    </row>
    <row r="670" spans="1:5" x14ac:dyDescent="0.4">
      <c r="A670">
        <v>57</v>
      </c>
      <c r="B670" t="s">
        <v>82</v>
      </c>
      <c r="C670">
        <v>2015</v>
      </c>
      <c r="D670">
        <v>-2.7630885843874076E-2</v>
      </c>
      <c r="E670">
        <f>IFERROR(VLOOKUP(B670&amp;C670,'Construction sector'!$A$2:$E$10095,5,FALSE),"")</f>
        <v>5.8136819985991099</v>
      </c>
    </row>
    <row r="671" spans="1:5" x14ac:dyDescent="0.4">
      <c r="A671">
        <v>57</v>
      </c>
      <c r="B671" t="s">
        <v>82</v>
      </c>
      <c r="C671">
        <v>2016</v>
      </c>
      <c r="D671">
        <v>0.1103505044393478</v>
      </c>
      <c r="E671">
        <f>IFERROR(VLOOKUP(B671&amp;C671,'Construction sector'!$A$2:$E$10095,5,FALSE),"")</f>
        <v>31.5092674315975</v>
      </c>
    </row>
    <row r="672" spans="1:5" hidden="1" x14ac:dyDescent="0.4">
      <c r="A672">
        <v>57</v>
      </c>
      <c r="B672" t="s">
        <v>82</v>
      </c>
      <c r="C672">
        <v>2017</v>
      </c>
      <c r="D672">
        <v>2.5975301445289922E-2</v>
      </c>
      <c r="E672" t="str">
        <f>IFERROR(VLOOKUP(B672&amp;C672,'Construction sector'!$A$2:$E$10095,5,FALSE),"")</f>
        <v/>
      </c>
    </row>
    <row r="673" spans="1:5" hidden="1" x14ac:dyDescent="0.4">
      <c r="A673">
        <v>57</v>
      </c>
      <c r="B673" t="s">
        <v>82</v>
      </c>
      <c r="C673">
        <v>2018</v>
      </c>
      <c r="D673">
        <v>0.11158424554956836</v>
      </c>
      <c r="E673" t="str">
        <f>IFERROR(VLOOKUP(B673&amp;C673,'Construction sector'!$A$2:$E$10095,5,FALSE),"")</f>
        <v/>
      </c>
    </row>
    <row r="674" spans="1:5" hidden="1" x14ac:dyDescent="0.4">
      <c r="A674">
        <v>57</v>
      </c>
      <c r="B674" t="s">
        <v>82</v>
      </c>
      <c r="C674">
        <v>2019</v>
      </c>
      <c r="D674">
        <v>9.7841274956178337E-2</v>
      </c>
      <c r="E674" t="str">
        <f>IFERROR(VLOOKUP(B674&amp;C674,'Construction sector'!$A$2:$E$10095,5,FALSE),"")</f>
        <v/>
      </c>
    </row>
    <row r="675" spans="1:5" hidden="1" x14ac:dyDescent="0.4">
      <c r="A675">
        <v>57</v>
      </c>
      <c r="B675" t="s">
        <v>82</v>
      </c>
      <c r="C675">
        <v>2020</v>
      </c>
      <c r="D675">
        <v>6.865096836554474E-2</v>
      </c>
      <c r="E675" t="str">
        <f>IFERROR(VLOOKUP(B675&amp;C675,'Construction sector'!$A$2:$E$10095,5,FALSE),"")</f>
        <v/>
      </c>
    </row>
    <row r="676" spans="1:5" hidden="1" x14ac:dyDescent="0.4">
      <c r="A676">
        <v>57</v>
      </c>
      <c r="B676" t="s">
        <v>82</v>
      </c>
      <c r="C676">
        <v>2021</v>
      </c>
      <c r="D676">
        <v>2.1814539711554559E-2</v>
      </c>
      <c r="E676" t="str">
        <f>IFERROR(VLOOKUP(B676&amp;C676,'Construction sector'!$A$2:$E$10095,5,FALSE),"")</f>
        <v/>
      </c>
    </row>
    <row r="677" spans="1:5" hidden="1" x14ac:dyDescent="0.4">
      <c r="A677">
        <v>57</v>
      </c>
      <c r="B677" t="s">
        <v>82</v>
      </c>
      <c r="C677">
        <v>2022</v>
      </c>
      <c r="D677">
        <v>0.14261515574237738</v>
      </c>
      <c r="E677" t="str">
        <f>IFERROR(VLOOKUP(B677&amp;C677,'Construction sector'!$A$2:$E$10095,5,FALSE),"")</f>
        <v/>
      </c>
    </row>
    <row r="678" spans="1:5" hidden="1" x14ac:dyDescent="0.4">
      <c r="A678">
        <v>57</v>
      </c>
      <c r="B678" t="s">
        <v>82</v>
      </c>
      <c r="C678">
        <v>2023</v>
      </c>
      <c r="D678">
        <v>1.6086280220081184E-2</v>
      </c>
      <c r="E678" t="str">
        <f>IFERROR(VLOOKUP(B678&amp;C678,'Construction sector'!$A$2:$E$10095,5,FALSE),"")</f>
        <v/>
      </c>
    </row>
    <row r="679" spans="1:5" hidden="1" x14ac:dyDescent="0.4">
      <c r="A679">
        <v>58</v>
      </c>
      <c r="B679" t="s">
        <v>83</v>
      </c>
      <c r="C679">
        <v>2011</v>
      </c>
      <c r="D679">
        <v>0.11811951613819449</v>
      </c>
      <c r="E679" t="str">
        <f>IFERROR(VLOOKUP(B679&amp;C679,'Construction sector'!$A$2:$E$10095,5,FALSE),"")</f>
        <v/>
      </c>
    </row>
    <row r="680" spans="1:5" hidden="1" x14ac:dyDescent="0.4">
      <c r="A680">
        <v>58</v>
      </c>
      <c r="B680" t="s">
        <v>83</v>
      </c>
      <c r="C680">
        <v>2012</v>
      </c>
      <c r="D680">
        <v>0.1382109270931926</v>
      </c>
      <c r="E680" t="str">
        <f>IFERROR(VLOOKUP(B680&amp;C680,'Construction sector'!$A$2:$E$10095,5,FALSE),"")</f>
        <v/>
      </c>
    </row>
    <row r="681" spans="1:5" hidden="1" x14ac:dyDescent="0.4">
      <c r="A681">
        <v>58</v>
      </c>
      <c r="B681" t="s">
        <v>83</v>
      </c>
      <c r="C681">
        <v>2013</v>
      </c>
      <c r="D681">
        <v>0.13451459454962666</v>
      </c>
      <c r="E681" t="str">
        <f>IFERROR(VLOOKUP(B681&amp;C681,'Construction sector'!$A$2:$E$10095,5,FALSE),"")</f>
        <v/>
      </c>
    </row>
    <row r="682" spans="1:5" hidden="1" x14ac:dyDescent="0.4">
      <c r="A682">
        <v>58</v>
      </c>
      <c r="B682" t="s">
        <v>83</v>
      </c>
      <c r="C682">
        <v>2014</v>
      </c>
      <c r="D682">
        <v>0.11926403764027738</v>
      </c>
      <c r="E682" t="str">
        <f>IFERROR(VLOOKUP(B682&amp;C682,'Construction sector'!$A$2:$E$10095,5,FALSE),"")</f>
        <v/>
      </c>
    </row>
    <row r="683" spans="1:5" hidden="1" x14ac:dyDescent="0.4">
      <c r="A683">
        <v>58</v>
      </c>
      <c r="B683" t="s">
        <v>83</v>
      </c>
      <c r="C683">
        <v>2015</v>
      </c>
      <c r="D683">
        <v>0.12760782823484695</v>
      </c>
      <c r="E683" t="str">
        <f>IFERROR(VLOOKUP(B683&amp;C683,'Construction sector'!$A$2:$E$10095,5,FALSE),"")</f>
        <v/>
      </c>
    </row>
    <row r="684" spans="1:5" hidden="1" x14ac:dyDescent="0.4">
      <c r="A684">
        <v>58</v>
      </c>
      <c r="B684" t="s">
        <v>83</v>
      </c>
      <c r="C684">
        <v>2016</v>
      </c>
      <c r="D684">
        <v>9.9558138343948999E-2</v>
      </c>
      <c r="E684" t="str">
        <f>IFERROR(VLOOKUP(B684&amp;C684,'Construction sector'!$A$2:$E$10095,5,FALSE),"")</f>
        <v/>
      </c>
    </row>
    <row r="685" spans="1:5" hidden="1" x14ac:dyDescent="0.4">
      <c r="A685">
        <v>58</v>
      </c>
      <c r="B685" t="s">
        <v>83</v>
      </c>
      <c r="C685">
        <v>2017</v>
      </c>
      <c r="D685">
        <v>8.5125978570929517E-2</v>
      </c>
      <c r="E685" t="str">
        <f>IFERROR(VLOOKUP(B685&amp;C685,'Construction sector'!$A$2:$E$10095,5,FALSE),"")</f>
        <v/>
      </c>
    </row>
    <row r="686" spans="1:5" hidden="1" x14ac:dyDescent="0.4">
      <c r="A686">
        <v>58</v>
      </c>
      <c r="B686" t="s">
        <v>83</v>
      </c>
      <c r="C686">
        <v>2018</v>
      </c>
      <c r="D686">
        <v>7.2724397277642572E-2</v>
      </c>
      <c r="E686" t="str">
        <f>IFERROR(VLOOKUP(B686&amp;C686,'Construction sector'!$A$2:$E$10095,5,FALSE),"")</f>
        <v/>
      </c>
    </row>
    <row r="687" spans="1:5" hidden="1" x14ac:dyDescent="0.4">
      <c r="A687">
        <v>58</v>
      </c>
      <c r="B687" t="s">
        <v>83</v>
      </c>
      <c r="C687">
        <v>2019</v>
      </c>
      <c r="D687">
        <v>6.4268456405979668E-2</v>
      </c>
      <c r="E687" t="str">
        <f>IFERROR(VLOOKUP(B687&amp;C687,'Construction sector'!$A$2:$E$10095,5,FALSE),"")</f>
        <v/>
      </c>
    </row>
    <row r="688" spans="1:5" hidden="1" x14ac:dyDescent="0.4">
      <c r="A688">
        <v>58</v>
      </c>
      <c r="B688" t="s">
        <v>83</v>
      </c>
      <c r="C688">
        <v>2020</v>
      </c>
      <c r="D688">
        <v>4.5008024118734502E-2</v>
      </c>
      <c r="E688" t="str">
        <f>IFERROR(VLOOKUP(B688&amp;C688,'Construction sector'!$A$2:$E$10095,5,FALSE),"")</f>
        <v/>
      </c>
    </row>
    <row r="689" spans="1:5" hidden="1" x14ac:dyDescent="0.4">
      <c r="A689">
        <v>58</v>
      </c>
      <c r="B689" t="s">
        <v>83</v>
      </c>
      <c r="C689">
        <v>2021</v>
      </c>
      <c r="D689">
        <v>2.6751430755177497E-2</v>
      </c>
      <c r="E689" t="str">
        <f>IFERROR(VLOOKUP(B689&amp;C689,'Construction sector'!$A$2:$E$10095,5,FALSE),"")</f>
        <v/>
      </c>
    </row>
    <row r="690" spans="1:5" hidden="1" x14ac:dyDescent="0.4">
      <c r="A690">
        <v>58</v>
      </c>
      <c r="B690" t="s">
        <v>83</v>
      </c>
      <c r="C690">
        <v>2022</v>
      </c>
      <c r="D690">
        <v>2.5918534607108246E-2</v>
      </c>
      <c r="E690" t="str">
        <f>IFERROR(VLOOKUP(B690&amp;C690,'Construction sector'!$A$2:$E$10095,5,FALSE),"")</f>
        <v/>
      </c>
    </row>
    <row r="691" spans="1:5" hidden="1" x14ac:dyDescent="0.4">
      <c r="A691">
        <v>58</v>
      </c>
      <c r="B691" t="s">
        <v>83</v>
      </c>
      <c r="C691">
        <v>2023</v>
      </c>
      <c r="D691">
        <v>6.36408965477675E-3</v>
      </c>
      <c r="E691" t="str">
        <f>IFERROR(VLOOKUP(B691&amp;C691,'Construction sector'!$A$2:$E$10095,5,FALSE),"")</f>
        <v/>
      </c>
    </row>
    <row r="692" spans="1:5" hidden="1" x14ac:dyDescent="0.4">
      <c r="A692">
        <v>59</v>
      </c>
      <c r="B692" t="s">
        <v>84</v>
      </c>
      <c r="C692">
        <v>2017</v>
      </c>
      <c r="D692">
        <v>0.20599077660215093</v>
      </c>
      <c r="E692" t="str">
        <f>IFERROR(VLOOKUP(B692&amp;C692,'Construction sector'!$A$2:$E$10095,5,FALSE),"")</f>
        <v/>
      </c>
    </row>
    <row r="693" spans="1:5" hidden="1" x14ac:dyDescent="0.4">
      <c r="A693">
        <v>59</v>
      </c>
      <c r="B693" t="s">
        <v>84</v>
      </c>
      <c r="C693">
        <v>2018</v>
      </c>
      <c r="D693">
        <v>0.11998519533258678</v>
      </c>
      <c r="E693" t="str">
        <f>IFERROR(VLOOKUP(B693&amp;C693,'Construction sector'!$A$2:$E$10095,5,FALSE),"")</f>
        <v/>
      </c>
    </row>
    <row r="694" spans="1:5" hidden="1" x14ac:dyDescent="0.4">
      <c r="A694">
        <v>59</v>
      </c>
      <c r="B694" t="s">
        <v>84</v>
      </c>
      <c r="C694">
        <v>2019</v>
      </c>
      <c r="D694">
        <v>0.14678843293272981</v>
      </c>
      <c r="E694" t="str">
        <f>IFERROR(VLOOKUP(B694&amp;C694,'Construction sector'!$A$2:$E$10095,5,FALSE),"")</f>
        <v/>
      </c>
    </row>
    <row r="695" spans="1:5" hidden="1" x14ac:dyDescent="0.4">
      <c r="A695">
        <v>59</v>
      </c>
      <c r="B695" t="s">
        <v>84</v>
      </c>
      <c r="C695">
        <v>2020</v>
      </c>
      <c r="D695">
        <v>9.7592082967614235E-2</v>
      </c>
      <c r="E695" t="str">
        <f>IFERROR(VLOOKUP(B695&amp;C695,'Construction sector'!$A$2:$E$10095,5,FALSE),"")</f>
        <v/>
      </c>
    </row>
    <row r="696" spans="1:5" hidden="1" x14ac:dyDescent="0.4">
      <c r="A696">
        <v>59</v>
      </c>
      <c r="B696" t="s">
        <v>84</v>
      </c>
      <c r="C696">
        <v>2021</v>
      </c>
      <c r="D696">
        <v>0.29878349262384907</v>
      </c>
      <c r="E696" t="str">
        <f>IFERROR(VLOOKUP(B696&amp;C696,'Construction sector'!$A$2:$E$10095,5,FALSE),"")</f>
        <v/>
      </c>
    </row>
    <row r="697" spans="1:5" hidden="1" x14ac:dyDescent="0.4">
      <c r="A697">
        <v>59</v>
      </c>
      <c r="B697" t="s">
        <v>84</v>
      </c>
      <c r="C697">
        <v>2022</v>
      </c>
      <c r="D697">
        <v>5.0131408133844202E-2</v>
      </c>
      <c r="E697" t="str">
        <f>IFERROR(VLOOKUP(B697&amp;C697,'Construction sector'!$A$2:$E$10095,5,FALSE),"")</f>
        <v/>
      </c>
    </row>
    <row r="698" spans="1:5" hidden="1" x14ac:dyDescent="0.4">
      <c r="A698">
        <v>59</v>
      </c>
      <c r="B698" t="s">
        <v>84</v>
      </c>
      <c r="C698">
        <v>2023</v>
      </c>
      <c r="D698">
        <v>6.2376919550740206E-2</v>
      </c>
      <c r="E698" t="str">
        <f>IFERROR(VLOOKUP(B698&amp;C698,'Construction sector'!$A$2:$E$10095,5,FALSE),"")</f>
        <v/>
      </c>
    </row>
    <row r="699" spans="1:5" x14ac:dyDescent="0.4">
      <c r="A699">
        <v>60</v>
      </c>
      <c r="B699" t="s">
        <v>85</v>
      </c>
      <c r="C699">
        <v>2009</v>
      </c>
      <c r="D699">
        <v>0.22872256693945281</v>
      </c>
      <c r="E699">
        <f>IFERROR(VLOOKUP(B699&amp;C699,'Construction sector'!$A$2:$E$10095,5,FALSE),"")</f>
        <v>-29.4794584145667</v>
      </c>
    </row>
    <row r="700" spans="1:5" x14ac:dyDescent="0.4">
      <c r="A700">
        <v>60</v>
      </c>
      <c r="B700" t="s">
        <v>85</v>
      </c>
      <c r="C700">
        <v>2010</v>
      </c>
      <c r="D700">
        <v>0.22904327016157011</v>
      </c>
      <c r="E700">
        <f>IFERROR(VLOOKUP(B700&amp;C700,'Construction sector'!$A$2:$E$10095,5,FALSE),"")</f>
        <v>-17.721605098300898</v>
      </c>
    </row>
    <row r="701" spans="1:5" x14ac:dyDescent="0.4">
      <c r="A701">
        <v>60</v>
      </c>
      <c r="B701" t="s">
        <v>85</v>
      </c>
      <c r="C701">
        <v>2011</v>
      </c>
      <c r="D701">
        <v>0.19935078014988084</v>
      </c>
      <c r="E701">
        <f>IFERROR(VLOOKUP(B701&amp;C701,'Construction sector'!$A$2:$E$10095,5,FALSE),"")</f>
        <v>11.900788702891701</v>
      </c>
    </row>
    <row r="702" spans="1:5" x14ac:dyDescent="0.4">
      <c r="A702">
        <v>60</v>
      </c>
      <c r="B702" t="s">
        <v>85</v>
      </c>
      <c r="C702">
        <v>2012</v>
      </c>
      <c r="D702">
        <v>0.18070383189604655</v>
      </c>
      <c r="E702">
        <f>IFERROR(VLOOKUP(B702&amp;C702,'Construction sector'!$A$2:$E$10095,5,FALSE),"")</f>
        <v>25.667120285591299</v>
      </c>
    </row>
    <row r="703" spans="1:5" x14ac:dyDescent="0.4">
      <c r="A703">
        <v>60</v>
      </c>
      <c r="B703" t="s">
        <v>85</v>
      </c>
      <c r="C703">
        <v>2013</v>
      </c>
      <c r="D703">
        <v>0.16517241834460417</v>
      </c>
      <c r="E703">
        <f>IFERROR(VLOOKUP(B703&amp;C703,'Construction sector'!$A$2:$E$10095,5,FALSE),"")</f>
        <v>12.200979278994501</v>
      </c>
    </row>
    <row r="704" spans="1:5" x14ac:dyDescent="0.4">
      <c r="A704">
        <v>60</v>
      </c>
      <c r="B704" t="s">
        <v>85</v>
      </c>
      <c r="C704">
        <v>2014</v>
      </c>
      <c r="D704">
        <v>-0.36555588037127151</v>
      </c>
      <c r="E704">
        <f>IFERROR(VLOOKUP(B704&amp;C704,'Construction sector'!$A$2:$E$10095,5,FALSE),"")</f>
        <v>1.2733373995673101</v>
      </c>
    </row>
    <row r="705" spans="1:5" x14ac:dyDescent="0.4">
      <c r="A705">
        <v>60</v>
      </c>
      <c r="B705" t="s">
        <v>85</v>
      </c>
      <c r="C705">
        <v>2015</v>
      </c>
      <c r="D705">
        <v>0.20252931476182412</v>
      </c>
      <c r="E705">
        <f>IFERROR(VLOOKUP(B705&amp;C705,'Construction sector'!$A$2:$E$10095,5,FALSE),"")</f>
        <v>22.978405306662399</v>
      </c>
    </row>
    <row r="706" spans="1:5" x14ac:dyDescent="0.4">
      <c r="A706">
        <v>60</v>
      </c>
      <c r="B706" t="s">
        <v>85</v>
      </c>
      <c r="C706">
        <v>2016</v>
      </c>
      <c r="D706">
        <v>0.17296810094465265</v>
      </c>
      <c r="E706">
        <f>IFERROR(VLOOKUP(B706&amp;C706,'Construction sector'!$A$2:$E$10095,5,FALSE),"")</f>
        <v>0.95895569628627297</v>
      </c>
    </row>
    <row r="707" spans="1:5" hidden="1" x14ac:dyDescent="0.4">
      <c r="A707">
        <v>60</v>
      </c>
      <c r="B707" t="s">
        <v>85</v>
      </c>
      <c r="C707">
        <v>2017</v>
      </c>
      <c r="D707">
        <v>0.16024788982864746</v>
      </c>
      <c r="E707" t="str">
        <f>IFERROR(VLOOKUP(B707&amp;C707,'Construction sector'!$A$2:$E$10095,5,FALSE),"")</f>
        <v/>
      </c>
    </row>
    <row r="708" spans="1:5" hidden="1" x14ac:dyDescent="0.4">
      <c r="A708">
        <v>60</v>
      </c>
      <c r="B708" t="s">
        <v>85</v>
      </c>
      <c r="C708">
        <v>2018</v>
      </c>
      <c r="D708">
        <v>4.1203207366434125E-2</v>
      </c>
      <c r="E708" t="str">
        <f>IFERROR(VLOOKUP(B708&amp;C708,'Construction sector'!$A$2:$E$10095,5,FALSE),"")</f>
        <v/>
      </c>
    </row>
    <row r="709" spans="1:5" hidden="1" x14ac:dyDescent="0.4">
      <c r="A709">
        <v>60</v>
      </c>
      <c r="B709" t="s">
        <v>85</v>
      </c>
      <c r="C709">
        <v>2019</v>
      </c>
      <c r="D709">
        <v>-5.6954785885015347E-2</v>
      </c>
      <c r="E709" t="str">
        <f>IFERROR(VLOOKUP(B709&amp;C709,'Construction sector'!$A$2:$E$10095,5,FALSE),"")</f>
        <v/>
      </c>
    </row>
    <row r="710" spans="1:5" hidden="1" x14ac:dyDescent="0.4">
      <c r="A710">
        <v>60</v>
      </c>
      <c r="B710" t="s">
        <v>85</v>
      </c>
      <c r="C710">
        <v>2020</v>
      </c>
      <c r="D710">
        <v>-5.4396280894228766E-2</v>
      </c>
      <c r="E710" t="str">
        <f>IFERROR(VLOOKUP(B710&amp;C710,'Construction sector'!$A$2:$E$10095,5,FALSE),"")</f>
        <v/>
      </c>
    </row>
    <row r="711" spans="1:5" hidden="1" x14ac:dyDescent="0.4">
      <c r="A711">
        <v>60</v>
      </c>
      <c r="B711" t="s">
        <v>85</v>
      </c>
      <c r="C711">
        <v>2021</v>
      </c>
      <c r="D711">
        <v>-3.1762889959703777E-2</v>
      </c>
      <c r="E711" t="str">
        <f>IFERROR(VLOOKUP(B711&amp;C711,'Construction sector'!$A$2:$E$10095,5,FALSE),"")</f>
        <v/>
      </c>
    </row>
    <row r="712" spans="1:5" hidden="1" x14ac:dyDescent="0.4">
      <c r="A712">
        <v>60</v>
      </c>
      <c r="B712" t="s">
        <v>85</v>
      </c>
      <c r="C712">
        <v>2022</v>
      </c>
      <c r="D712">
        <v>1.013299263411338E-2</v>
      </c>
      <c r="E712" t="str">
        <f>IFERROR(VLOOKUP(B712&amp;C712,'Construction sector'!$A$2:$E$10095,5,FALSE),"")</f>
        <v/>
      </c>
    </row>
    <row r="713" spans="1:5" hidden="1" x14ac:dyDescent="0.4">
      <c r="A713">
        <v>60</v>
      </c>
      <c r="B713" t="s">
        <v>85</v>
      </c>
      <c r="C713">
        <v>2023</v>
      </c>
      <c r="D713">
        <v>3.3431540065689269E-2</v>
      </c>
      <c r="E713" t="str">
        <f>IFERROR(VLOOKUP(B713&amp;C713,'Construction sector'!$A$2:$E$10095,5,FALSE),"")</f>
        <v/>
      </c>
    </row>
    <row r="714" spans="1:5" hidden="1" x14ac:dyDescent="0.4">
      <c r="A714">
        <v>60</v>
      </c>
      <c r="B714" t="s">
        <v>85</v>
      </c>
      <c r="C714">
        <v>2024</v>
      </c>
      <c r="D714">
        <v>5.0957963263647654E-2</v>
      </c>
      <c r="E714" t="str">
        <f>IFERROR(VLOOKUP(B714&amp;C714,'Construction sector'!$A$2:$E$10095,5,FALSE),"")</f>
        <v/>
      </c>
    </row>
    <row r="715" spans="1:5" hidden="1" x14ac:dyDescent="0.4">
      <c r="A715">
        <v>61</v>
      </c>
      <c r="B715" t="s">
        <v>86</v>
      </c>
      <c r="C715">
        <v>2019</v>
      </c>
      <c r="D715">
        <v>0.39007855150874726</v>
      </c>
      <c r="E715" t="str">
        <f>IFERROR(VLOOKUP(B715&amp;C715,'Construction sector'!$A$2:$E$10095,5,FALSE),"")</f>
        <v/>
      </c>
    </row>
    <row r="716" spans="1:5" hidden="1" x14ac:dyDescent="0.4">
      <c r="A716">
        <v>61</v>
      </c>
      <c r="B716" t="s">
        <v>86</v>
      </c>
      <c r="C716">
        <v>2020</v>
      </c>
      <c r="D716">
        <v>6.2500160981778796E-2</v>
      </c>
      <c r="E716" t="str">
        <f>IFERROR(VLOOKUP(B716&amp;C716,'Construction sector'!$A$2:$E$10095,5,FALSE),"")</f>
        <v/>
      </c>
    </row>
    <row r="717" spans="1:5" hidden="1" x14ac:dyDescent="0.4">
      <c r="A717">
        <v>61</v>
      </c>
      <c r="B717" t="s">
        <v>86</v>
      </c>
      <c r="C717">
        <v>2021</v>
      </c>
      <c r="D717">
        <v>0.13664610532875154</v>
      </c>
      <c r="E717" t="str">
        <f>IFERROR(VLOOKUP(B717&amp;C717,'Construction sector'!$A$2:$E$10095,5,FALSE),"")</f>
        <v/>
      </c>
    </row>
    <row r="718" spans="1:5" hidden="1" x14ac:dyDescent="0.4">
      <c r="A718">
        <v>61</v>
      </c>
      <c r="B718" t="s">
        <v>86</v>
      </c>
      <c r="C718">
        <v>2022</v>
      </c>
      <c r="D718">
        <v>-0.19139381796680754</v>
      </c>
      <c r="E718" t="str">
        <f>IFERROR(VLOOKUP(B718&amp;C718,'Construction sector'!$A$2:$E$10095,5,FALSE),"")</f>
        <v/>
      </c>
    </row>
    <row r="719" spans="1:5" hidden="1" x14ac:dyDescent="0.4">
      <c r="A719">
        <v>61</v>
      </c>
      <c r="B719" t="s">
        <v>86</v>
      </c>
      <c r="C719">
        <v>2023</v>
      </c>
      <c r="D719">
        <v>-7.2838540780280736E-2</v>
      </c>
      <c r="E719" t="str">
        <f>IFERROR(VLOOKUP(B719&amp;C719,'Construction sector'!$A$2:$E$10095,5,FALSE),"")</f>
        <v/>
      </c>
    </row>
    <row r="720" spans="1:5" ht="27" x14ac:dyDescent="0.4">
      <c r="A720">
        <v>62</v>
      </c>
      <c r="B720" t="s">
        <v>87</v>
      </c>
      <c r="C720">
        <v>2010</v>
      </c>
      <c r="D720">
        <v>0.29266792063662717</v>
      </c>
      <c r="E720">
        <f>IFERROR(VLOOKUP(B720&amp;C720,'Construction sector'!$A$2:$E$10095,5,FALSE),"")</f>
        <v>16.7855868712094</v>
      </c>
    </row>
    <row r="721" spans="1:5" ht="27" x14ac:dyDescent="0.4">
      <c r="A721">
        <v>62</v>
      </c>
      <c r="B721" t="s">
        <v>87</v>
      </c>
      <c r="C721">
        <v>2011</v>
      </c>
      <c r="D721">
        <v>0.168034640223377</v>
      </c>
      <c r="E721">
        <f>IFERROR(VLOOKUP(B721&amp;C721,'Construction sector'!$A$2:$E$10095,5,FALSE),"")</f>
        <v>28.471055445242101</v>
      </c>
    </row>
    <row r="722" spans="1:5" ht="27" x14ac:dyDescent="0.4">
      <c r="A722">
        <v>62</v>
      </c>
      <c r="B722" t="s">
        <v>87</v>
      </c>
      <c r="C722">
        <v>2012</v>
      </c>
      <c r="D722">
        <v>0.15769425983049823</v>
      </c>
      <c r="E722">
        <f>IFERROR(VLOOKUP(B722&amp;C722,'Construction sector'!$A$2:$E$10095,5,FALSE),"")</f>
        <v>8.0846510521935304</v>
      </c>
    </row>
    <row r="723" spans="1:5" ht="27" x14ac:dyDescent="0.4">
      <c r="A723">
        <v>62</v>
      </c>
      <c r="B723" t="s">
        <v>87</v>
      </c>
      <c r="C723">
        <v>2013</v>
      </c>
      <c r="D723">
        <v>4.0007967252329024E-2</v>
      </c>
      <c r="E723">
        <f>IFERROR(VLOOKUP(B723&amp;C723,'Construction sector'!$A$2:$E$10095,5,FALSE),"")</f>
        <v>43.053569464305198</v>
      </c>
    </row>
    <row r="724" spans="1:5" ht="27" x14ac:dyDescent="0.4">
      <c r="A724">
        <v>62</v>
      </c>
      <c r="B724" t="s">
        <v>87</v>
      </c>
      <c r="C724">
        <v>2014</v>
      </c>
      <c r="D724">
        <v>0.10966545635249147</v>
      </c>
      <c r="E724">
        <f>IFERROR(VLOOKUP(B724&amp;C724,'Construction sector'!$A$2:$E$10095,5,FALSE),"")</f>
        <v>-3.2910419069588501</v>
      </c>
    </row>
    <row r="725" spans="1:5" ht="27" x14ac:dyDescent="0.4">
      <c r="A725">
        <v>62</v>
      </c>
      <c r="B725" t="s">
        <v>87</v>
      </c>
      <c r="C725">
        <v>2015</v>
      </c>
      <c r="D725">
        <v>5.0926873633952985E-2</v>
      </c>
      <c r="E725">
        <f>IFERROR(VLOOKUP(B725&amp;C725,'Construction sector'!$A$2:$E$10095,5,FALSE),"")</f>
        <v>39.786912618271501</v>
      </c>
    </row>
    <row r="726" spans="1:5" ht="27" x14ac:dyDescent="0.4">
      <c r="A726">
        <v>62</v>
      </c>
      <c r="B726" t="s">
        <v>87</v>
      </c>
      <c r="C726">
        <v>2016</v>
      </c>
      <c r="D726">
        <v>6.4270267222176658E-2</v>
      </c>
      <c r="E726">
        <f>IFERROR(VLOOKUP(B726&amp;C726,'Construction sector'!$A$2:$E$10095,5,FALSE),"")</f>
        <v>7.3829702519765297</v>
      </c>
    </row>
    <row r="727" spans="1:5" ht="27" x14ac:dyDescent="0.4">
      <c r="A727">
        <v>62</v>
      </c>
      <c r="B727" t="s">
        <v>87</v>
      </c>
      <c r="C727">
        <v>2017</v>
      </c>
      <c r="D727">
        <v>6.6644397738158778E-2</v>
      </c>
      <c r="E727">
        <f>IFERROR(VLOOKUP(B727&amp;C727,'Construction sector'!$A$2:$E$10095,5,FALSE),"")</f>
        <v>-24.079665236506099</v>
      </c>
    </row>
    <row r="728" spans="1:5" ht="27" x14ac:dyDescent="0.4">
      <c r="A728">
        <v>62</v>
      </c>
      <c r="B728" t="s">
        <v>87</v>
      </c>
      <c r="C728">
        <v>2018</v>
      </c>
      <c r="D728">
        <v>0.10644573043154804</v>
      </c>
      <c r="E728">
        <f>IFERROR(VLOOKUP(B728&amp;C728,'Construction sector'!$A$2:$E$10095,5,FALSE),"")</f>
        <v>-9.2862624712203097</v>
      </c>
    </row>
    <row r="729" spans="1:5" ht="27" x14ac:dyDescent="0.4">
      <c r="A729">
        <v>62</v>
      </c>
      <c r="B729" t="s">
        <v>87</v>
      </c>
      <c r="C729">
        <v>2019</v>
      </c>
      <c r="D729">
        <v>0.10958875179511129</v>
      </c>
      <c r="E729">
        <f>IFERROR(VLOOKUP(B729&amp;C729,'Construction sector'!$A$2:$E$10095,5,FALSE),"")</f>
        <v>3.9147823411783098</v>
      </c>
    </row>
    <row r="730" spans="1:5" ht="27" x14ac:dyDescent="0.4">
      <c r="A730">
        <v>62</v>
      </c>
      <c r="B730" t="s">
        <v>87</v>
      </c>
      <c r="C730">
        <v>2020</v>
      </c>
      <c r="D730">
        <v>6.4317475577144734E-2</v>
      </c>
      <c r="E730">
        <f>IFERROR(VLOOKUP(B730&amp;C730,'Construction sector'!$A$2:$E$10095,5,FALSE),"")</f>
        <v>0.95477758863140505</v>
      </c>
    </row>
    <row r="731" spans="1:5" ht="27" x14ac:dyDescent="0.4">
      <c r="A731">
        <v>62</v>
      </c>
      <c r="B731" t="s">
        <v>87</v>
      </c>
      <c r="C731">
        <v>2021</v>
      </c>
      <c r="D731">
        <v>8.6755170398921333E-2</v>
      </c>
      <c r="E731">
        <f>IFERROR(VLOOKUP(B731&amp;C731,'Construction sector'!$A$2:$E$10095,5,FALSE),"")</f>
        <v>-12.016129032257901</v>
      </c>
    </row>
    <row r="732" spans="1:5" ht="27" x14ac:dyDescent="0.4">
      <c r="A732">
        <v>62</v>
      </c>
      <c r="B732" t="s">
        <v>87</v>
      </c>
      <c r="C732">
        <v>2022</v>
      </c>
      <c r="D732">
        <v>8.5826700488953689E-2</v>
      </c>
      <c r="E732">
        <f>IFERROR(VLOOKUP(B732&amp;C732,'Construction sector'!$A$2:$E$10095,5,FALSE),"")</f>
        <v>-13.240563286392799</v>
      </c>
    </row>
    <row r="733" spans="1:5" ht="27" x14ac:dyDescent="0.4">
      <c r="A733">
        <v>62</v>
      </c>
      <c r="B733" t="s">
        <v>87</v>
      </c>
      <c r="C733">
        <v>2023</v>
      </c>
      <c r="D733">
        <v>5.7123515459663432E-2</v>
      </c>
      <c r="E733">
        <f>IFERROR(VLOOKUP(B733&amp;C733,'Construction sector'!$A$2:$E$10095,5,FALSE),"")</f>
        <v>-1.82481751824821</v>
      </c>
    </row>
    <row r="734" spans="1:5" ht="27" hidden="1" x14ac:dyDescent="0.4">
      <c r="A734">
        <v>62</v>
      </c>
      <c r="B734" t="s">
        <v>87</v>
      </c>
      <c r="C734">
        <v>2024</v>
      </c>
      <c r="D734">
        <v>0.12122612407840516</v>
      </c>
      <c r="E734" t="str">
        <f>IFERROR(VLOOKUP(B734&amp;C734,'Construction sector'!$A$2:$E$10095,5,FALSE),"")</f>
        <v/>
      </c>
    </row>
    <row r="735" spans="1:5" x14ac:dyDescent="0.4">
      <c r="A735">
        <v>63</v>
      </c>
      <c r="B735" t="s">
        <v>88</v>
      </c>
      <c r="C735">
        <v>2010</v>
      </c>
      <c r="D735">
        <v>6.7860258116273275E-2</v>
      </c>
      <c r="E735">
        <f>IFERROR(VLOOKUP(B735&amp;C735,'Construction sector'!$A$2:$E$10095,5,FALSE),"")</f>
        <v>-9.9999999999999902E-14</v>
      </c>
    </row>
    <row r="736" spans="1:5" x14ac:dyDescent="0.4">
      <c r="A736">
        <v>63</v>
      </c>
      <c r="B736" t="s">
        <v>88</v>
      </c>
      <c r="C736">
        <v>2011</v>
      </c>
      <c r="D736">
        <v>6.8530615457264243E-2</v>
      </c>
      <c r="E736">
        <f>IFERROR(VLOOKUP(B736&amp;C736,'Construction sector'!$A$2:$E$10095,5,FALSE),"")</f>
        <v>3.0974001741510002</v>
      </c>
    </row>
    <row r="737" spans="1:5" x14ac:dyDescent="0.4">
      <c r="A737">
        <v>63</v>
      </c>
      <c r="B737" t="s">
        <v>88</v>
      </c>
      <c r="C737">
        <v>2012</v>
      </c>
      <c r="D737">
        <v>9.8904600165947709E-2</v>
      </c>
      <c r="E737">
        <f>IFERROR(VLOOKUP(B737&amp;C737,'Construction sector'!$A$2:$E$10095,5,FALSE),"")</f>
        <v>7.4806949806950396</v>
      </c>
    </row>
    <row r="738" spans="1:5" x14ac:dyDescent="0.4">
      <c r="A738">
        <v>63</v>
      </c>
      <c r="B738" t="s">
        <v>88</v>
      </c>
      <c r="C738">
        <v>2013</v>
      </c>
      <c r="D738">
        <v>5.4030174963605404E-2</v>
      </c>
      <c r="E738">
        <f>IFERROR(VLOOKUP(B738&amp;C738,'Construction sector'!$A$2:$E$10095,5,FALSE),"")</f>
        <v>6.37629097440505</v>
      </c>
    </row>
    <row r="739" spans="1:5" x14ac:dyDescent="0.4">
      <c r="A739">
        <v>63</v>
      </c>
      <c r="B739" t="s">
        <v>88</v>
      </c>
      <c r="C739">
        <v>2014</v>
      </c>
      <c r="D739">
        <v>5.7857092273918331E-2</v>
      </c>
      <c r="E739">
        <f>IFERROR(VLOOKUP(B739&amp;C739,'Construction sector'!$A$2:$E$10095,5,FALSE),"")</f>
        <v>4.5905445335584298</v>
      </c>
    </row>
    <row r="740" spans="1:5" x14ac:dyDescent="0.4">
      <c r="A740">
        <v>63</v>
      </c>
      <c r="B740" t="s">
        <v>88</v>
      </c>
      <c r="C740">
        <v>2015</v>
      </c>
      <c r="D740">
        <v>7.9368418943424279E-2</v>
      </c>
      <c r="E740">
        <f>IFERROR(VLOOKUP(B740&amp;C740,'Construction sector'!$A$2:$E$10095,5,FALSE),"")</f>
        <v>1.4630208858843801</v>
      </c>
    </row>
    <row r="741" spans="1:5" x14ac:dyDescent="0.4">
      <c r="A741">
        <v>63</v>
      </c>
      <c r="B741" t="s">
        <v>88</v>
      </c>
      <c r="C741">
        <v>2016</v>
      </c>
      <c r="D741">
        <v>7.404869692891225E-2</v>
      </c>
      <c r="E741">
        <f>IFERROR(VLOOKUP(B741&amp;C741,'Construction sector'!$A$2:$E$10095,5,FALSE),"")</f>
        <v>3.9280031821797801</v>
      </c>
    </row>
    <row r="742" spans="1:5" x14ac:dyDescent="0.4">
      <c r="A742">
        <v>63</v>
      </c>
      <c r="B742" t="s">
        <v>88</v>
      </c>
      <c r="C742">
        <v>2017</v>
      </c>
      <c r="D742">
        <v>6.692912457899225E-2</v>
      </c>
      <c r="E742">
        <f>IFERROR(VLOOKUP(B742&amp;C742,'Construction sector'!$A$2:$E$10095,5,FALSE),"")</f>
        <v>4.5163142283035098</v>
      </c>
    </row>
    <row r="743" spans="1:5" x14ac:dyDescent="0.4">
      <c r="A743">
        <v>63</v>
      </c>
      <c r="B743" t="s">
        <v>88</v>
      </c>
      <c r="C743">
        <v>2018</v>
      </c>
      <c r="D743">
        <v>4.7457381248854125E-2</v>
      </c>
      <c r="E743">
        <f>IFERROR(VLOOKUP(B743&amp;C743,'Construction sector'!$A$2:$E$10095,5,FALSE),"")</f>
        <v>3.9549574292776799</v>
      </c>
    </row>
    <row r="744" spans="1:5" x14ac:dyDescent="0.4">
      <c r="A744">
        <v>63</v>
      </c>
      <c r="B744" t="s">
        <v>88</v>
      </c>
      <c r="C744">
        <v>2019</v>
      </c>
      <c r="D744">
        <v>5.8697589241306192E-2</v>
      </c>
      <c r="E744">
        <f>IFERROR(VLOOKUP(B744&amp;C744,'Construction sector'!$A$2:$E$10095,5,FALSE),"")</f>
        <v>4.3769264641127101</v>
      </c>
    </row>
    <row r="745" spans="1:5" x14ac:dyDescent="0.4">
      <c r="A745">
        <v>63</v>
      </c>
      <c r="B745" t="s">
        <v>88</v>
      </c>
      <c r="C745">
        <v>2020</v>
      </c>
      <c r="D745">
        <v>5.126783439416438E-2</v>
      </c>
      <c r="E745">
        <f>IFERROR(VLOOKUP(B745&amp;C745,'Construction sector'!$A$2:$E$10095,5,FALSE),"")</f>
        <v>-1.0968612892339</v>
      </c>
    </row>
    <row r="746" spans="1:5" x14ac:dyDescent="0.4">
      <c r="A746">
        <v>63</v>
      </c>
      <c r="B746" t="s">
        <v>88</v>
      </c>
      <c r="C746">
        <v>2021</v>
      </c>
      <c r="D746">
        <v>5.132513233637459E-2</v>
      </c>
      <c r="E746">
        <f>IFERROR(VLOOKUP(B746&amp;C746,'Construction sector'!$A$2:$E$10095,5,FALSE),"")</f>
        <v>2.3716089404538399</v>
      </c>
    </row>
    <row r="747" spans="1:5" x14ac:dyDescent="0.4">
      <c r="A747">
        <v>63</v>
      </c>
      <c r="B747" t="s">
        <v>88</v>
      </c>
      <c r="C747">
        <v>2022</v>
      </c>
      <c r="D747">
        <v>-6.1566107729423503E-2</v>
      </c>
      <c r="E747">
        <f>IFERROR(VLOOKUP(B747&amp;C747,'Construction sector'!$A$2:$E$10095,5,FALSE),"")</f>
        <v>4.4416666666667002</v>
      </c>
    </row>
    <row r="748" spans="1:5" x14ac:dyDescent="0.4">
      <c r="A748">
        <v>63</v>
      </c>
      <c r="B748" t="s">
        <v>88</v>
      </c>
      <c r="C748">
        <v>2023</v>
      </c>
      <c r="D748">
        <v>4.9170100107844839E-2</v>
      </c>
      <c r="E748">
        <f>IFERROR(VLOOKUP(B748&amp;C748,'Construction sector'!$A$2:$E$10095,5,FALSE),"")</f>
        <v>-1.3564190536982399</v>
      </c>
    </row>
    <row r="749" spans="1:5" hidden="1" x14ac:dyDescent="0.4">
      <c r="A749">
        <v>64</v>
      </c>
      <c r="B749" t="s">
        <v>89</v>
      </c>
      <c r="C749">
        <v>2014</v>
      </c>
      <c r="D749">
        <v>-0.5774920137086943</v>
      </c>
      <c r="E749" t="str">
        <f>IFERROR(VLOOKUP(B749&amp;C749,'Construction sector'!$A$2:$E$10095,5,FALSE),"")</f>
        <v/>
      </c>
    </row>
    <row r="750" spans="1:5" hidden="1" x14ac:dyDescent="0.4">
      <c r="A750">
        <v>64</v>
      </c>
      <c r="B750" t="s">
        <v>89</v>
      </c>
      <c r="C750">
        <v>2015</v>
      </c>
      <c r="D750">
        <v>1.1789274749831931</v>
      </c>
      <c r="E750" t="str">
        <f>IFERROR(VLOOKUP(B750&amp;C750,'Construction sector'!$A$2:$E$10095,5,FALSE),"")</f>
        <v/>
      </c>
    </row>
    <row r="751" spans="1:5" hidden="1" x14ac:dyDescent="0.4">
      <c r="A751">
        <v>64</v>
      </c>
      <c r="B751" t="s">
        <v>89</v>
      </c>
      <c r="C751">
        <v>2016</v>
      </c>
      <c r="D751">
        <v>3.8450879518507897E-3</v>
      </c>
      <c r="E751" t="str">
        <f>IFERROR(VLOOKUP(B751&amp;C751,'Construction sector'!$A$2:$E$10095,5,FALSE),"")</f>
        <v/>
      </c>
    </row>
    <row r="752" spans="1:5" hidden="1" x14ac:dyDescent="0.4">
      <c r="A752">
        <v>64</v>
      </c>
      <c r="B752" t="s">
        <v>89</v>
      </c>
      <c r="C752">
        <v>2017</v>
      </c>
      <c r="D752">
        <v>-4.2275599371042083E-2</v>
      </c>
      <c r="E752" t="str">
        <f>IFERROR(VLOOKUP(B752&amp;C752,'Construction sector'!$A$2:$E$10095,5,FALSE),"")</f>
        <v/>
      </c>
    </row>
    <row r="753" spans="1:5" hidden="1" x14ac:dyDescent="0.4">
      <c r="A753">
        <v>64</v>
      </c>
      <c r="B753" t="s">
        <v>89</v>
      </c>
      <c r="C753">
        <v>2018</v>
      </c>
      <c r="D753">
        <v>0.37076020033815049</v>
      </c>
      <c r="E753" t="str">
        <f>IFERROR(VLOOKUP(B753&amp;C753,'Construction sector'!$A$2:$E$10095,5,FALSE),"")</f>
        <v/>
      </c>
    </row>
    <row r="754" spans="1:5" hidden="1" x14ac:dyDescent="0.4">
      <c r="A754">
        <v>64</v>
      </c>
      <c r="B754" t="s">
        <v>89</v>
      </c>
      <c r="C754">
        <v>2019</v>
      </c>
      <c r="D754">
        <v>0.20299600504733384</v>
      </c>
      <c r="E754" t="str">
        <f>IFERROR(VLOOKUP(B754&amp;C754,'Construction sector'!$A$2:$E$10095,5,FALSE),"")</f>
        <v/>
      </c>
    </row>
    <row r="755" spans="1:5" hidden="1" x14ac:dyDescent="0.4">
      <c r="A755">
        <v>64</v>
      </c>
      <c r="B755" t="s">
        <v>89</v>
      </c>
      <c r="C755">
        <v>2020</v>
      </c>
      <c r="D755">
        <v>0.64809503635005927</v>
      </c>
      <c r="E755" t="str">
        <f>IFERROR(VLOOKUP(B755&amp;C755,'Construction sector'!$A$2:$E$10095,5,FALSE),"")</f>
        <v/>
      </c>
    </row>
    <row r="756" spans="1:5" hidden="1" x14ac:dyDescent="0.4">
      <c r="A756">
        <v>64</v>
      </c>
      <c r="B756" t="s">
        <v>89</v>
      </c>
      <c r="C756">
        <v>2021</v>
      </c>
      <c r="D756">
        <v>-0.49173773539771737</v>
      </c>
      <c r="E756" t="str">
        <f>IFERROR(VLOOKUP(B756&amp;C756,'Construction sector'!$A$2:$E$10095,5,FALSE),"")</f>
        <v/>
      </c>
    </row>
    <row r="757" spans="1:5" hidden="1" x14ac:dyDescent="0.4">
      <c r="A757">
        <v>64</v>
      </c>
      <c r="B757" t="s">
        <v>89</v>
      </c>
      <c r="C757">
        <v>2022</v>
      </c>
      <c r="D757">
        <v>0.19968230953392929</v>
      </c>
      <c r="E757" t="str">
        <f>IFERROR(VLOOKUP(B757&amp;C757,'Construction sector'!$A$2:$E$10095,5,FALSE),"")</f>
        <v/>
      </c>
    </row>
    <row r="758" spans="1:5" hidden="1" x14ac:dyDescent="0.4">
      <c r="A758">
        <v>64</v>
      </c>
      <c r="B758" t="s">
        <v>89</v>
      </c>
      <c r="C758">
        <v>2023</v>
      </c>
      <c r="D758">
        <v>-7.3020177036127731E-2</v>
      </c>
      <c r="E758" t="str">
        <f>IFERROR(VLOOKUP(B758&amp;C758,'Construction sector'!$A$2:$E$10095,5,FALSE),"")</f>
        <v/>
      </c>
    </row>
    <row r="759" spans="1:5" hidden="1" x14ac:dyDescent="0.4">
      <c r="A759">
        <v>65</v>
      </c>
      <c r="B759" t="s">
        <v>90</v>
      </c>
      <c r="C759">
        <v>2009</v>
      </c>
      <c r="D759">
        <v>0.54838739414201276</v>
      </c>
      <c r="E759" t="str">
        <f>IFERROR(VLOOKUP(B759&amp;C759,'Construction sector'!$A$2:$E$10095,5,FALSE),"")</f>
        <v/>
      </c>
    </row>
    <row r="760" spans="1:5" hidden="1" x14ac:dyDescent="0.4">
      <c r="A760">
        <v>65</v>
      </c>
      <c r="B760" t="s">
        <v>90</v>
      </c>
      <c r="C760">
        <v>2010</v>
      </c>
      <c r="D760">
        <v>-0.3241152527976725</v>
      </c>
      <c r="E760" t="str">
        <f>IFERROR(VLOOKUP(B760&amp;C760,'Construction sector'!$A$2:$E$10095,5,FALSE),"")</f>
        <v/>
      </c>
    </row>
    <row r="761" spans="1:5" hidden="1" x14ac:dyDescent="0.4">
      <c r="A761">
        <v>65</v>
      </c>
      <c r="B761" t="s">
        <v>90</v>
      </c>
      <c r="C761">
        <v>2011</v>
      </c>
      <c r="D761">
        <v>0.87634880600389331</v>
      </c>
      <c r="E761" t="str">
        <f>IFERROR(VLOOKUP(B761&amp;C761,'Construction sector'!$A$2:$E$10095,5,FALSE),"")</f>
        <v/>
      </c>
    </row>
    <row r="762" spans="1:5" hidden="1" x14ac:dyDescent="0.4">
      <c r="A762">
        <v>65</v>
      </c>
      <c r="B762" t="s">
        <v>90</v>
      </c>
      <c r="C762">
        <v>2012</v>
      </c>
      <c r="D762">
        <v>1.3089845003090517E-2</v>
      </c>
      <c r="E762" t="str">
        <f>IFERROR(VLOOKUP(B762&amp;C762,'Construction sector'!$A$2:$E$10095,5,FALSE),"")</f>
        <v/>
      </c>
    </row>
    <row r="763" spans="1:5" hidden="1" x14ac:dyDescent="0.4">
      <c r="A763">
        <v>65</v>
      </c>
      <c r="B763" t="s">
        <v>90</v>
      </c>
      <c r="C763">
        <v>2013</v>
      </c>
      <c r="D763">
        <v>-2.7440107505290245E-2</v>
      </c>
      <c r="E763" t="str">
        <f>IFERROR(VLOOKUP(B763&amp;C763,'Construction sector'!$A$2:$E$10095,5,FALSE),"")</f>
        <v/>
      </c>
    </row>
    <row r="764" spans="1:5" hidden="1" x14ac:dyDescent="0.4">
      <c r="A764">
        <v>65</v>
      </c>
      <c r="B764" t="s">
        <v>90</v>
      </c>
      <c r="C764">
        <v>2014</v>
      </c>
      <c r="D764">
        <v>2.648952981441921E-2</v>
      </c>
      <c r="E764" t="str">
        <f>IFERROR(VLOOKUP(B764&amp;C764,'Construction sector'!$A$2:$E$10095,5,FALSE),"")</f>
        <v/>
      </c>
    </row>
    <row r="765" spans="1:5" hidden="1" x14ac:dyDescent="0.4">
      <c r="A765">
        <v>65</v>
      </c>
      <c r="B765" t="s">
        <v>90</v>
      </c>
      <c r="C765">
        <v>2015</v>
      </c>
      <c r="D765">
        <v>3.6828278077249088E-2</v>
      </c>
      <c r="E765" t="str">
        <f>IFERROR(VLOOKUP(B765&amp;C765,'Construction sector'!$A$2:$E$10095,5,FALSE),"")</f>
        <v/>
      </c>
    </row>
    <row r="766" spans="1:5" hidden="1" x14ac:dyDescent="0.4">
      <c r="A766">
        <v>65</v>
      </c>
      <c r="B766" t="s">
        <v>90</v>
      </c>
      <c r="C766">
        <v>2016</v>
      </c>
      <c r="D766">
        <v>1.6056616552086398</v>
      </c>
      <c r="E766" t="str">
        <f>IFERROR(VLOOKUP(B766&amp;C766,'Construction sector'!$A$2:$E$10095,5,FALSE),"")</f>
        <v/>
      </c>
    </row>
    <row r="767" spans="1:5" hidden="1" x14ac:dyDescent="0.4">
      <c r="A767">
        <v>65</v>
      </c>
      <c r="B767" t="s">
        <v>90</v>
      </c>
      <c r="C767">
        <v>2017</v>
      </c>
      <c r="D767">
        <v>0.12342712020231561</v>
      </c>
      <c r="E767" t="str">
        <f>IFERROR(VLOOKUP(B767&amp;C767,'Construction sector'!$A$2:$E$10095,5,FALSE),"")</f>
        <v/>
      </c>
    </row>
    <row r="768" spans="1:5" hidden="1" x14ac:dyDescent="0.4">
      <c r="A768">
        <v>65</v>
      </c>
      <c r="B768" t="s">
        <v>90</v>
      </c>
      <c r="C768">
        <v>2018</v>
      </c>
      <c r="D768">
        <v>2.1250007951878702E-2</v>
      </c>
      <c r="E768" t="str">
        <f>IFERROR(VLOOKUP(B768&amp;C768,'Construction sector'!$A$2:$E$10095,5,FALSE),"")</f>
        <v/>
      </c>
    </row>
    <row r="769" spans="1:5" hidden="1" x14ac:dyDescent="0.4">
      <c r="A769">
        <v>65</v>
      </c>
      <c r="B769" t="s">
        <v>90</v>
      </c>
      <c r="C769">
        <v>2019</v>
      </c>
      <c r="D769">
        <v>0.23220950098028603</v>
      </c>
      <c r="E769" t="str">
        <f>IFERROR(VLOOKUP(B769&amp;C769,'Construction sector'!$A$2:$E$10095,5,FALSE),"")</f>
        <v/>
      </c>
    </row>
    <row r="770" spans="1:5" hidden="1" x14ac:dyDescent="0.4">
      <c r="A770">
        <v>65</v>
      </c>
      <c r="B770" t="s">
        <v>90</v>
      </c>
      <c r="C770">
        <v>2020</v>
      </c>
      <c r="D770">
        <v>0.12952531224718378</v>
      </c>
      <c r="E770" t="str">
        <f>IFERROR(VLOOKUP(B770&amp;C770,'Construction sector'!$A$2:$E$10095,5,FALSE),"")</f>
        <v/>
      </c>
    </row>
    <row r="771" spans="1:5" hidden="1" x14ac:dyDescent="0.4">
      <c r="A771">
        <v>65</v>
      </c>
      <c r="B771" t="s">
        <v>90</v>
      </c>
      <c r="C771">
        <v>2021</v>
      </c>
      <c r="D771">
        <v>1.876103060279366E-2</v>
      </c>
      <c r="E771" t="str">
        <f>IFERROR(VLOOKUP(B771&amp;C771,'Construction sector'!$A$2:$E$10095,5,FALSE),"")</f>
        <v/>
      </c>
    </row>
    <row r="772" spans="1:5" hidden="1" x14ac:dyDescent="0.4">
      <c r="A772">
        <v>65</v>
      </c>
      <c r="B772" t="s">
        <v>90</v>
      </c>
      <c r="C772">
        <v>2022</v>
      </c>
      <c r="D772">
        <v>3.6531033165104976E-2</v>
      </c>
      <c r="E772" t="str">
        <f>IFERROR(VLOOKUP(B772&amp;C772,'Construction sector'!$A$2:$E$10095,5,FALSE),"")</f>
        <v/>
      </c>
    </row>
    <row r="773" spans="1:5" hidden="1" x14ac:dyDescent="0.4">
      <c r="A773">
        <v>65</v>
      </c>
      <c r="B773" t="s">
        <v>90</v>
      </c>
      <c r="C773">
        <v>2023</v>
      </c>
      <c r="D773">
        <v>0.1550617575941815</v>
      </c>
      <c r="E773" t="str">
        <f>IFERROR(VLOOKUP(B773&amp;C773,'Construction sector'!$A$2:$E$10095,5,FALSE),"")</f>
        <v/>
      </c>
    </row>
    <row r="774" spans="1:5" hidden="1" x14ac:dyDescent="0.4">
      <c r="A774">
        <v>66</v>
      </c>
      <c r="B774" t="s">
        <v>91</v>
      </c>
      <c r="C774">
        <v>2010</v>
      </c>
      <c r="D774">
        <v>-3.9146826999359785E-2</v>
      </c>
      <c r="E774" t="str">
        <f>IFERROR(VLOOKUP(B774&amp;C774,'Construction sector'!$A$2:$E$10095,5,FALSE),"")</f>
        <v/>
      </c>
    </row>
    <row r="775" spans="1:5" hidden="1" x14ac:dyDescent="0.4">
      <c r="A775">
        <v>66</v>
      </c>
      <c r="B775" t="s">
        <v>91</v>
      </c>
      <c r="C775">
        <v>2011</v>
      </c>
      <c r="D775">
        <v>0.24278999494558229</v>
      </c>
      <c r="E775" t="str">
        <f>IFERROR(VLOOKUP(B775&amp;C775,'Construction sector'!$A$2:$E$10095,5,FALSE),"")</f>
        <v/>
      </c>
    </row>
    <row r="776" spans="1:5" hidden="1" x14ac:dyDescent="0.4">
      <c r="A776">
        <v>66</v>
      </c>
      <c r="B776" t="s">
        <v>91</v>
      </c>
      <c r="C776">
        <v>2012</v>
      </c>
      <c r="D776">
        <v>0.20633126421300219</v>
      </c>
      <c r="E776" t="str">
        <f>IFERROR(VLOOKUP(B776&amp;C776,'Construction sector'!$A$2:$E$10095,5,FALSE),"")</f>
        <v/>
      </c>
    </row>
    <row r="777" spans="1:5" hidden="1" x14ac:dyDescent="0.4">
      <c r="A777">
        <v>66</v>
      </c>
      <c r="B777" t="s">
        <v>91</v>
      </c>
      <c r="C777">
        <v>2013</v>
      </c>
      <c r="D777">
        <v>0.21946993329871622</v>
      </c>
      <c r="E777" t="str">
        <f>IFERROR(VLOOKUP(B777&amp;C777,'Construction sector'!$A$2:$E$10095,5,FALSE),"")</f>
        <v/>
      </c>
    </row>
    <row r="778" spans="1:5" hidden="1" x14ac:dyDescent="0.4">
      <c r="A778">
        <v>66</v>
      </c>
      <c r="B778" t="s">
        <v>91</v>
      </c>
      <c r="C778">
        <v>2014</v>
      </c>
      <c r="D778">
        <v>0.26164287802293851</v>
      </c>
      <c r="E778" t="str">
        <f>IFERROR(VLOOKUP(B778&amp;C778,'Construction sector'!$A$2:$E$10095,5,FALSE),"")</f>
        <v/>
      </c>
    </row>
    <row r="779" spans="1:5" hidden="1" x14ac:dyDescent="0.4">
      <c r="A779">
        <v>66</v>
      </c>
      <c r="B779" t="s">
        <v>91</v>
      </c>
      <c r="C779">
        <v>2015</v>
      </c>
      <c r="D779">
        <v>0.11602264120894046</v>
      </c>
      <c r="E779" t="str">
        <f>IFERROR(VLOOKUP(B779&amp;C779,'Construction sector'!$A$2:$E$10095,5,FALSE),"")</f>
        <v/>
      </c>
    </row>
    <row r="780" spans="1:5" hidden="1" x14ac:dyDescent="0.4">
      <c r="A780">
        <v>66</v>
      </c>
      <c r="B780" t="s">
        <v>91</v>
      </c>
      <c r="C780">
        <v>2016</v>
      </c>
      <c r="D780">
        <v>0.18516122687544301</v>
      </c>
      <c r="E780" t="str">
        <f>IFERROR(VLOOKUP(B780&amp;C780,'Construction sector'!$A$2:$E$10095,5,FALSE),"")</f>
        <v/>
      </c>
    </row>
    <row r="781" spans="1:5" hidden="1" x14ac:dyDescent="0.4">
      <c r="A781">
        <v>66</v>
      </c>
      <c r="B781" t="s">
        <v>91</v>
      </c>
      <c r="C781">
        <v>2017</v>
      </c>
      <c r="D781">
        <v>0.16113656721125103</v>
      </c>
      <c r="E781" t="str">
        <f>IFERROR(VLOOKUP(B781&amp;C781,'Construction sector'!$A$2:$E$10095,5,FALSE),"")</f>
        <v/>
      </c>
    </row>
    <row r="782" spans="1:5" hidden="1" x14ac:dyDescent="0.4">
      <c r="A782">
        <v>66</v>
      </c>
      <c r="B782" t="s">
        <v>91</v>
      </c>
      <c r="C782">
        <v>2018</v>
      </c>
      <c r="D782">
        <v>0.12564633691349592</v>
      </c>
      <c r="E782" t="str">
        <f>IFERROR(VLOOKUP(B782&amp;C782,'Construction sector'!$A$2:$E$10095,5,FALSE),"")</f>
        <v/>
      </c>
    </row>
    <row r="783" spans="1:5" hidden="1" x14ac:dyDescent="0.4">
      <c r="A783">
        <v>66</v>
      </c>
      <c r="B783" t="s">
        <v>91</v>
      </c>
      <c r="C783">
        <v>2019</v>
      </c>
      <c r="D783">
        <v>0.12128605901455591</v>
      </c>
      <c r="E783" t="str">
        <f>IFERROR(VLOOKUP(B783&amp;C783,'Construction sector'!$A$2:$E$10095,5,FALSE),"")</f>
        <v/>
      </c>
    </row>
    <row r="784" spans="1:5" hidden="1" x14ac:dyDescent="0.4">
      <c r="A784">
        <v>66</v>
      </c>
      <c r="B784" t="s">
        <v>91</v>
      </c>
      <c r="C784">
        <v>2020</v>
      </c>
      <c r="D784">
        <v>8.9120883740899881E-2</v>
      </c>
      <c r="E784" t="str">
        <f>IFERROR(VLOOKUP(B784&amp;C784,'Construction sector'!$A$2:$E$10095,5,FALSE),"")</f>
        <v/>
      </c>
    </row>
    <row r="785" spans="1:5" hidden="1" x14ac:dyDescent="0.4">
      <c r="A785">
        <v>66</v>
      </c>
      <c r="B785" t="s">
        <v>91</v>
      </c>
      <c r="C785">
        <v>2021</v>
      </c>
      <c r="D785">
        <v>7.7858261009269958E-2</v>
      </c>
      <c r="E785" t="str">
        <f>IFERROR(VLOOKUP(B785&amp;C785,'Construction sector'!$A$2:$E$10095,5,FALSE),"")</f>
        <v/>
      </c>
    </row>
    <row r="786" spans="1:5" hidden="1" x14ac:dyDescent="0.4">
      <c r="A786">
        <v>66</v>
      </c>
      <c r="B786" t="s">
        <v>91</v>
      </c>
      <c r="C786">
        <v>2022</v>
      </c>
      <c r="D786">
        <v>4.777491486426011E-2</v>
      </c>
      <c r="E786" t="str">
        <f>IFERROR(VLOOKUP(B786&amp;C786,'Construction sector'!$A$2:$E$10095,5,FALSE),"")</f>
        <v/>
      </c>
    </row>
    <row r="787" spans="1:5" hidden="1" x14ac:dyDescent="0.4">
      <c r="A787">
        <v>66</v>
      </c>
      <c r="B787" t="s">
        <v>91</v>
      </c>
      <c r="C787">
        <v>2023</v>
      </c>
      <c r="D787">
        <v>6.7136615396840904E-2</v>
      </c>
      <c r="E787" t="str">
        <f>IFERROR(VLOOKUP(B787&amp;C787,'Construction sector'!$A$2:$E$10095,5,FALSE),"")</f>
        <v/>
      </c>
    </row>
    <row r="788" spans="1:5" hidden="1" x14ac:dyDescent="0.4">
      <c r="A788">
        <v>67</v>
      </c>
      <c r="B788" t="s">
        <v>92</v>
      </c>
      <c r="C788">
        <v>2009</v>
      </c>
      <c r="D788">
        <v>1.5987976331983234E-2</v>
      </c>
      <c r="E788" t="str">
        <f>IFERROR(VLOOKUP(B788&amp;C788,'Construction sector'!$A$2:$E$10095,5,FALSE),"")</f>
        <v/>
      </c>
    </row>
    <row r="789" spans="1:5" hidden="1" x14ac:dyDescent="0.4">
      <c r="A789">
        <v>67</v>
      </c>
      <c r="B789" t="s">
        <v>92</v>
      </c>
      <c r="C789">
        <v>2010</v>
      </c>
      <c r="D789">
        <v>0.23083179465651904</v>
      </c>
      <c r="E789" t="str">
        <f>IFERROR(VLOOKUP(B789&amp;C789,'Construction sector'!$A$2:$E$10095,5,FALSE),"")</f>
        <v/>
      </c>
    </row>
    <row r="790" spans="1:5" hidden="1" x14ac:dyDescent="0.4">
      <c r="A790">
        <v>67</v>
      </c>
      <c r="B790" t="s">
        <v>92</v>
      </c>
      <c r="C790">
        <v>2011</v>
      </c>
      <c r="D790">
        <v>0.19247114167166091</v>
      </c>
      <c r="E790" t="str">
        <f>IFERROR(VLOOKUP(B790&amp;C790,'Construction sector'!$A$2:$E$10095,5,FALSE),"")</f>
        <v/>
      </c>
    </row>
    <row r="791" spans="1:5" hidden="1" x14ac:dyDescent="0.4">
      <c r="A791">
        <v>67</v>
      </c>
      <c r="B791" t="s">
        <v>92</v>
      </c>
      <c r="C791">
        <v>2012</v>
      </c>
      <c r="D791">
        <v>8.4037411642408077E-3</v>
      </c>
      <c r="E791" t="str">
        <f>IFERROR(VLOOKUP(B791&amp;C791,'Construction sector'!$A$2:$E$10095,5,FALSE),"")</f>
        <v/>
      </c>
    </row>
    <row r="792" spans="1:5" hidden="1" x14ac:dyDescent="0.4">
      <c r="A792">
        <v>67</v>
      </c>
      <c r="B792" t="s">
        <v>92</v>
      </c>
      <c r="C792">
        <v>2013</v>
      </c>
      <c r="D792">
        <v>4.241908884507839E-2</v>
      </c>
      <c r="E792" t="str">
        <f>IFERROR(VLOOKUP(B792&amp;C792,'Construction sector'!$A$2:$E$10095,5,FALSE),"")</f>
        <v/>
      </c>
    </row>
    <row r="793" spans="1:5" hidden="1" x14ac:dyDescent="0.4">
      <c r="A793">
        <v>67</v>
      </c>
      <c r="B793" t="s">
        <v>92</v>
      </c>
      <c r="C793">
        <v>2014</v>
      </c>
      <c r="D793">
        <v>5.8614350338455079E-2</v>
      </c>
      <c r="E793" t="str">
        <f>IFERROR(VLOOKUP(B793&amp;C793,'Construction sector'!$A$2:$E$10095,5,FALSE),"")</f>
        <v/>
      </c>
    </row>
    <row r="794" spans="1:5" hidden="1" x14ac:dyDescent="0.4">
      <c r="A794">
        <v>67</v>
      </c>
      <c r="B794" t="s">
        <v>92</v>
      </c>
      <c r="C794">
        <v>2015</v>
      </c>
      <c r="D794">
        <v>6.9765646043505214E-2</v>
      </c>
      <c r="E794" t="str">
        <f>IFERROR(VLOOKUP(B794&amp;C794,'Construction sector'!$A$2:$E$10095,5,FALSE),"")</f>
        <v/>
      </c>
    </row>
    <row r="795" spans="1:5" hidden="1" x14ac:dyDescent="0.4">
      <c r="A795">
        <v>67</v>
      </c>
      <c r="B795" t="s">
        <v>92</v>
      </c>
      <c r="C795">
        <v>2016</v>
      </c>
      <c r="D795">
        <v>4.9392736764358736E-2</v>
      </c>
      <c r="E795" t="str">
        <f>IFERROR(VLOOKUP(B795&amp;C795,'Construction sector'!$A$2:$E$10095,5,FALSE),"")</f>
        <v/>
      </c>
    </row>
    <row r="796" spans="1:5" hidden="1" x14ac:dyDescent="0.4">
      <c r="A796">
        <v>67</v>
      </c>
      <c r="B796" t="s">
        <v>92</v>
      </c>
      <c r="C796">
        <v>2017</v>
      </c>
      <c r="D796">
        <v>-1.4870863960380287E-2</v>
      </c>
      <c r="E796" t="str">
        <f>IFERROR(VLOOKUP(B796&amp;C796,'Construction sector'!$A$2:$E$10095,5,FALSE),"")</f>
        <v/>
      </c>
    </row>
    <row r="797" spans="1:5" hidden="1" x14ac:dyDescent="0.4">
      <c r="A797">
        <v>67</v>
      </c>
      <c r="B797" t="s">
        <v>92</v>
      </c>
      <c r="C797">
        <v>2018</v>
      </c>
      <c r="D797">
        <v>-2.2284473798324322E-2</v>
      </c>
      <c r="E797" t="str">
        <f>IFERROR(VLOOKUP(B797&amp;C797,'Construction sector'!$A$2:$E$10095,5,FALSE),"")</f>
        <v/>
      </c>
    </row>
    <row r="798" spans="1:5" hidden="1" x14ac:dyDescent="0.4">
      <c r="A798">
        <v>67</v>
      </c>
      <c r="B798" t="s">
        <v>92</v>
      </c>
      <c r="C798">
        <v>2019</v>
      </c>
      <c r="D798">
        <v>5.1577035141520788E-2</v>
      </c>
      <c r="E798" t="str">
        <f>IFERROR(VLOOKUP(B798&amp;C798,'Construction sector'!$A$2:$E$10095,5,FALSE),"")</f>
        <v/>
      </c>
    </row>
    <row r="799" spans="1:5" hidden="1" x14ac:dyDescent="0.4">
      <c r="A799">
        <v>67</v>
      </c>
      <c r="B799" t="s">
        <v>92</v>
      </c>
      <c r="C799">
        <v>2020</v>
      </c>
      <c r="D799">
        <v>5.5513459585958991E-2</v>
      </c>
      <c r="E799" t="str">
        <f>IFERROR(VLOOKUP(B799&amp;C799,'Construction sector'!$A$2:$E$10095,5,FALSE),"")</f>
        <v/>
      </c>
    </row>
    <row r="800" spans="1:5" hidden="1" x14ac:dyDescent="0.4">
      <c r="A800">
        <v>67</v>
      </c>
      <c r="B800" t="s">
        <v>92</v>
      </c>
      <c r="C800">
        <v>2021</v>
      </c>
      <c r="D800">
        <v>1.2736236936712331E-2</v>
      </c>
      <c r="E800" t="str">
        <f>IFERROR(VLOOKUP(B800&amp;C800,'Construction sector'!$A$2:$E$10095,5,FALSE),"")</f>
        <v/>
      </c>
    </row>
    <row r="801" spans="1:5" hidden="1" x14ac:dyDescent="0.4">
      <c r="A801">
        <v>67</v>
      </c>
      <c r="B801" t="s">
        <v>92</v>
      </c>
      <c r="C801">
        <v>2022</v>
      </c>
      <c r="D801">
        <v>-6.3250381356609431E-2</v>
      </c>
      <c r="E801" t="str">
        <f>IFERROR(VLOOKUP(B801&amp;C801,'Construction sector'!$A$2:$E$10095,5,FALSE),"")</f>
        <v/>
      </c>
    </row>
    <row r="802" spans="1:5" hidden="1" x14ac:dyDescent="0.4">
      <c r="A802">
        <v>67</v>
      </c>
      <c r="B802" t="s">
        <v>92</v>
      </c>
      <c r="C802">
        <v>2023</v>
      </c>
      <c r="D802">
        <v>-5.3685965924254231E-2</v>
      </c>
      <c r="E802" t="str">
        <f>IFERROR(VLOOKUP(B802&amp;C802,'Construction sector'!$A$2:$E$10095,5,FALSE),"")</f>
        <v/>
      </c>
    </row>
    <row r="803" spans="1:5" hidden="1" x14ac:dyDescent="0.4">
      <c r="A803">
        <v>68</v>
      </c>
      <c r="B803" t="s">
        <v>93</v>
      </c>
      <c r="C803">
        <v>2009</v>
      </c>
      <c r="D803">
        <v>-3.6819102012488836E-2</v>
      </c>
      <c r="E803" t="str">
        <f>IFERROR(VLOOKUP(B803&amp;C803,'Construction sector'!$A$2:$E$10095,5,FALSE),"")</f>
        <v/>
      </c>
    </row>
    <row r="804" spans="1:5" hidden="1" x14ac:dyDescent="0.4">
      <c r="A804">
        <v>68</v>
      </c>
      <c r="B804" t="s">
        <v>93</v>
      </c>
      <c r="C804">
        <v>2010</v>
      </c>
      <c r="D804">
        <v>0.11720827766860542</v>
      </c>
      <c r="E804" t="str">
        <f>IFERROR(VLOOKUP(B804&amp;C804,'Construction sector'!$A$2:$E$10095,5,FALSE),"")</f>
        <v/>
      </c>
    </row>
    <row r="805" spans="1:5" x14ac:dyDescent="0.4">
      <c r="A805">
        <v>68</v>
      </c>
      <c r="B805" t="s">
        <v>93</v>
      </c>
      <c r="C805">
        <v>2011</v>
      </c>
      <c r="D805">
        <v>0.30956026042768858</v>
      </c>
      <c r="E805">
        <f>IFERROR(VLOOKUP(B805&amp;C805,'Construction sector'!$A$2:$E$10095,5,FALSE),"")</f>
        <v>4.8666666666667</v>
      </c>
    </row>
    <row r="806" spans="1:5" x14ac:dyDescent="0.4">
      <c r="A806">
        <v>68</v>
      </c>
      <c r="B806" t="s">
        <v>93</v>
      </c>
      <c r="C806">
        <v>2012</v>
      </c>
      <c r="D806">
        <v>0.35039101219622681</v>
      </c>
      <c r="E806">
        <f>IFERROR(VLOOKUP(B806&amp;C806,'Construction sector'!$A$2:$E$10095,5,FALSE),"")</f>
        <v>2.2409408773045101</v>
      </c>
    </row>
    <row r="807" spans="1:5" x14ac:dyDescent="0.4">
      <c r="A807">
        <v>68</v>
      </c>
      <c r="B807" t="s">
        <v>93</v>
      </c>
      <c r="C807">
        <v>2013</v>
      </c>
      <c r="D807">
        <v>0.32628364453506009</v>
      </c>
      <c r="E807">
        <f>IFERROR(VLOOKUP(B807&amp;C807,'Construction sector'!$A$2:$E$10095,5,FALSE),"")</f>
        <v>-0.15544846883261301</v>
      </c>
    </row>
    <row r="808" spans="1:5" x14ac:dyDescent="0.4">
      <c r="A808">
        <v>68</v>
      </c>
      <c r="B808" t="s">
        <v>93</v>
      </c>
      <c r="C808">
        <v>2014</v>
      </c>
      <c r="D808">
        <v>0.33203730360883688</v>
      </c>
      <c r="E808">
        <f>IFERROR(VLOOKUP(B808&amp;C808,'Construction sector'!$A$2:$E$10095,5,FALSE),"")</f>
        <v>-1.4790596294567</v>
      </c>
    </row>
    <row r="809" spans="1:5" x14ac:dyDescent="0.4">
      <c r="A809">
        <v>68</v>
      </c>
      <c r="B809" t="s">
        <v>93</v>
      </c>
      <c r="C809">
        <v>2015</v>
      </c>
      <c r="D809">
        <v>0.1286307394982229</v>
      </c>
      <c r="E809">
        <f>IFERROR(VLOOKUP(B809&amp;C809,'Construction sector'!$A$2:$E$10095,5,FALSE),"")</f>
        <v>-3.8479772439949098</v>
      </c>
    </row>
    <row r="810" spans="1:5" x14ac:dyDescent="0.4">
      <c r="A810">
        <v>68</v>
      </c>
      <c r="B810" t="s">
        <v>93</v>
      </c>
      <c r="C810">
        <v>2016</v>
      </c>
      <c r="D810">
        <v>0.12829924487166378</v>
      </c>
      <c r="E810">
        <f>IFERROR(VLOOKUP(B810&amp;C810,'Construction sector'!$A$2:$E$10095,5,FALSE),"")</f>
        <v>-2.09548853644504</v>
      </c>
    </row>
    <row r="811" spans="1:5" x14ac:dyDescent="0.4">
      <c r="A811">
        <v>68</v>
      </c>
      <c r="B811" t="s">
        <v>93</v>
      </c>
      <c r="C811">
        <v>2017</v>
      </c>
      <c r="D811">
        <v>0.15452594001319775</v>
      </c>
      <c r="E811">
        <f>IFERROR(VLOOKUP(B811&amp;C811,'Construction sector'!$A$2:$E$10095,5,FALSE),"")</f>
        <v>-1.2053046835655199</v>
      </c>
    </row>
    <row r="812" spans="1:5" x14ac:dyDescent="0.4">
      <c r="A812">
        <v>68</v>
      </c>
      <c r="B812" t="s">
        <v>93</v>
      </c>
      <c r="C812">
        <v>2018</v>
      </c>
      <c r="D812">
        <v>0.23575006978361679</v>
      </c>
      <c r="E812">
        <f>IFERROR(VLOOKUP(B812&amp;C812,'Construction sector'!$A$2:$E$10095,5,FALSE),"")</f>
        <v>6.30055053354178</v>
      </c>
    </row>
    <row r="813" spans="1:5" x14ac:dyDescent="0.4">
      <c r="A813">
        <v>68</v>
      </c>
      <c r="B813" t="s">
        <v>93</v>
      </c>
      <c r="C813">
        <v>2019</v>
      </c>
      <c r="D813">
        <v>0.19132554568671045</v>
      </c>
      <c r="E813">
        <f>IFERROR(VLOOKUP(B813&amp;C813,'Construction sector'!$A$2:$E$10095,5,FALSE),"")</f>
        <v>0.37164322250639298</v>
      </c>
    </row>
    <row r="814" spans="1:5" x14ac:dyDescent="0.4">
      <c r="A814">
        <v>68</v>
      </c>
      <c r="B814" t="s">
        <v>93</v>
      </c>
      <c r="C814">
        <v>2020</v>
      </c>
      <c r="D814">
        <v>0.21657131364048476</v>
      </c>
      <c r="E814">
        <f>IFERROR(VLOOKUP(B814&amp;C814,'Construction sector'!$A$2:$E$10095,5,FALSE),"")</f>
        <v>2.3370625472787001</v>
      </c>
    </row>
    <row r="815" spans="1:5" x14ac:dyDescent="0.4">
      <c r="A815">
        <v>68</v>
      </c>
      <c r="B815" t="s">
        <v>93</v>
      </c>
      <c r="C815">
        <v>2021</v>
      </c>
      <c r="D815">
        <v>0.48983253781638503</v>
      </c>
      <c r="E815">
        <f>IFERROR(VLOOKUP(B815&amp;C815,'Construction sector'!$A$2:$E$10095,5,FALSE),"")</f>
        <v>6.03797074385312</v>
      </c>
    </row>
    <row r="816" spans="1:5" hidden="1" x14ac:dyDescent="0.4">
      <c r="A816">
        <v>69</v>
      </c>
      <c r="B816" t="s">
        <v>94</v>
      </c>
      <c r="C816">
        <v>2009</v>
      </c>
      <c r="D816">
        <v>-0.1660132309181831</v>
      </c>
      <c r="E816" t="str">
        <f>IFERROR(VLOOKUP(B816&amp;C816,'Construction sector'!$A$2:$E$10095,5,FALSE),"")</f>
        <v/>
      </c>
    </row>
    <row r="817" spans="1:5" hidden="1" x14ac:dyDescent="0.4">
      <c r="A817">
        <v>69</v>
      </c>
      <c r="B817" t="s">
        <v>94</v>
      </c>
      <c r="C817">
        <v>2010</v>
      </c>
      <c r="D817">
        <v>-2.4884656928427895E-2</v>
      </c>
      <c r="E817" t="str">
        <f>IFERROR(VLOOKUP(B817&amp;C817,'Construction sector'!$A$2:$E$10095,5,FALSE),"")</f>
        <v/>
      </c>
    </row>
    <row r="818" spans="1:5" hidden="1" x14ac:dyDescent="0.4">
      <c r="A818">
        <v>69</v>
      </c>
      <c r="B818" t="s">
        <v>94</v>
      </c>
      <c r="C818">
        <v>2011</v>
      </c>
      <c r="D818">
        <v>-7.7989509087760256E-2</v>
      </c>
      <c r="E818" t="str">
        <f>IFERROR(VLOOKUP(B818&amp;C818,'Construction sector'!$A$2:$E$10095,5,FALSE),"")</f>
        <v/>
      </c>
    </row>
    <row r="819" spans="1:5" hidden="1" x14ac:dyDescent="0.4">
      <c r="A819">
        <v>69</v>
      </c>
      <c r="B819" t="s">
        <v>94</v>
      </c>
      <c r="C819">
        <v>2012</v>
      </c>
      <c r="D819">
        <v>8.9749642228396764E-2</v>
      </c>
      <c r="E819" t="str">
        <f>IFERROR(VLOOKUP(B819&amp;C819,'Construction sector'!$A$2:$E$10095,5,FALSE),"")</f>
        <v/>
      </c>
    </row>
    <row r="820" spans="1:5" hidden="1" x14ac:dyDescent="0.4">
      <c r="A820">
        <v>69</v>
      </c>
      <c r="B820" t="s">
        <v>94</v>
      </c>
      <c r="C820">
        <v>2013</v>
      </c>
      <c r="D820">
        <v>4.6654098399775705</v>
      </c>
      <c r="E820" t="str">
        <f>IFERROR(VLOOKUP(B820&amp;C820,'Construction sector'!$A$2:$E$10095,5,FALSE),"")</f>
        <v/>
      </c>
    </row>
    <row r="821" spans="1:5" hidden="1" x14ac:dyDescent="0.4">
      <c r="A821">
        <v>69</v>
      </c>
      <c r="B821" t="s">
        <v>94</v>
      </c>
      <c r="C821">
        <v>2014</v>
      </c>
      <c r="D821">
        <v>0.1527165903827219</v>
      </c>
      <c r="E821" t="str">
        <f>IFERROR(VLOOKUP(B821&amp;C821,'Construction sector'!$A$2:$E$10095,5,FALSE),"")</f>
        <v/>
      </c>
    </row>
    <row r="822" spans="1:5" hidden="1" x14ac:dyDescent="0.4">
      <c r="A822">
        <v>69</v>
      </c>
      <c r="B822" t="s">
        <v>94</v>
      </c>
      <c r="C822">
        <v>2015</v>
      </c>
      <c r="D822">
        <v>0.19883679132399568</v>
      </c>
      <c r="E822" t="str">
        <f>IFERROR(VLOOKUP(B822&amp;C822,'Construction sector'!$A$2:$E$10095,5,FALSE),"")</f>
        <v/>
      </c>
    </row>
    <row r="823" spans="1:5" hidden="1" x14ac:dyDescent="0.4">
      <c r="A823">
        <v>69</v>
      </c>
      <c r="B823" t="s">
        <v>94</v>
      </c>
      <c r="C823">
        <v>2016</v>
      </c>
      <c r="D823">
        <v>8.9441556875365924E-2</v>
      </c>
      <c r="E823" t="str">
        <f>IFERROR(VLOOKUP(B823&amp;C823,'Construction sector'!$A$2:$E$10095,5,FALSE),"")</f>
        <v/>
      </c>
    </row>
    <row r="824" spans="1:5" hidden="1" x14ac:dyDescent="0.4">
      <c r="A824">
        <v>69</v>
      </c>
      <c r="B824" t="s">
        <v>94</v>
      </c>
      <c r="C824">
        <v>2017</v>
      </c>
      <c r="D824">
        <v>0.10049528051257495</v>
      </c>
      <c r="E824" t="str">
        <f>IFERROR(VLOOKUP(B824&amp;C824,'Construction sector'!$A$2:$E$10095,5,FALSE),"")</f>
        <v/>
      </c>
    </row>
    <row r="825" spans="1:5" hidden="1" x14ac:dyDescent="0.4">
      <c r="A825">
        <v>69</v>
      </c>
      <c r="B825" t="s">
        <v>94</v>
      </c>
      <c r="C825">
        <v>2018</v>
      </c>
      <c r="D825">
        <v>9.8498711550119022E-2</v>
      </c>
      <c r="E825" t="str">
        <f>IFERROR(VLOOKUP(B825&amp;C825,'Construction sector'!$A$2:$E$10095,5,FALSE),"")</f>
        <v/>
      </c>
    </row>
    <row r="826" spans="1:5" hidden="1" x14ac:dyDescent="0.4">
      <c r="A826">
        <v>69</v>
      </c>
      <c r="B826" t="s">
        <v>94</v>
      </c>
      <c r="C826">
        <v>2019</v>
      </c>
      <c r="D826">
        <v>8.2210780894467206E-2</v>
      </c>
      <c r="E826" t="str">
        <f>IFERROR(VLOOKUP(B826&amp;C826,'Construction sector'!$A$2:$E$10095,5,FALSE),"")</f>
        <v/>
      </c>
    </row>
    <row r="827" spans="1:5" hidden="1" x14ac:dyDescent="0.4">
      <c r="A827">
        <v>69</v>
      </c>
      <c r="B827" t="s">
        <v>94</v>
      </c>
      <c r="C827">
        <v>2020</v>
      </c>
      <c r="D827">
        <v>0.20352780384713309</v>
      </c>
      <c r="E827" t="str">
        <f>IFERROR(VLOOKUP(B827&amp;C827,'Construction sector'!$A$2:$E$10095,5,FALSE),"")</f>
        <v/>
      </c>
    </row>
    <row r="828" spans="1:5" hidden="1" x14ac:dyDescent="0.4">
      <c r="A828">
        <v>69</v>
      </c>
      <c r="B828" t="s">
        <v>94</v>
      </c>
      <c r="C828">
        <v>2021</v>
      </c>
      <c r="D828">
        <v>0.18057989889824455</v>
      </c>
      <c r="E828" t="str">
        <f>IFERROR(VLOOKUP(B828&amp;C828,'Construction sector'!$A$2:$E$10095,5,FALSE),"")</f>
        <v/>
      </c>
    </row>
    <row r="829" spans="1:5" hidden="1" x14ac:dyDescent="0.4">
      <c r="A829">
        <v>69</v>
      </c>
      <c r="B829" t="s">
        <v>94</v>
      </c>
      <c r="C829">
        <v>2022</v>
      </c>
      <c r="D829">
        <v>0.13170394962780629</v>
      </c>
      <c r="E829" t="str">
        <f>IFERROR(VLOOKUP(B829&amp;C829,'Construction sector'!$A$2:$E$10095,5,FALSE),"")</f>
        <v/>
      </c>
    </row>
    <row r="830" spans="1:5" hidden="1" x14ac:dyDescent="0.4">
      <c r="A830">
        <v>69</v>
      </c>
      <c r="B830" t="s">
        <v>94</v>
      </c>
      <c r="C830">
        <v>2023</v>
      </c>
      <c r="D830">
        <v>0.19686679869679646</v>
      </c>
      <c r="E830" t="str">
        <f>IFERROR(VLOOKUP(B830&amp;C830,'Construction sector'!$A$2:$E$10095,5,FALSE),"")</f>
        <v/>
      </c>
    </row>
    <row r="831" spans="1:5" hidden="1" x14ac:dyDescent="0.4">
      <c r="A831">
        <v>70</v>
      </c>
      <c r="B831" t="s">
        <v>95</v>
      </c>
      <c r="C831">
        <v>2017</v>
      </c>
      <c r="D831">
        <v>0.18529404729155941</v>
      </c>
      <c r="E831" t="str">
        <f>IFERROR(VLOOKUP(B831&amp;C831,'Construction sector'!$A$2:$E$10095,5,FALSE),"")</f>
        <v/>
      </c>
    </row>
    <row r="832" spans="1:5" hidden="1" x14ac:dyDescent="0.4">
      <c r="A832">
        <v>70</v>
      </c>
      <c r="B832" t="s">
        <v>95</v>
      </c>
      <c r="C832">
        <v>2018</v>
      </c>
      <c r="D832">
        <v>9.3961983325134613E-2</v>
      </c>
      <c r="E832" t="str">
        <f>IFERROR(VLOOKUP(B832&amp;C832,'Construction sector'!$A$2:$E$10095,5,FALSE),"")</f>
        <v/>
      </c>
    </row>
    <row r="833" spans="1:5" hidden="1" x14ac:dyDescent="0.4">
      <c r="A833">
        <v>70</v>
      </c>
      <c r="B833" t="s">
        <v>95</v>
      </c>
      <c r="C833">
        <v>2019</v>
      </c>
      <c r="D833">
        <v>6.4051359154345011E-2</v>
      </c>
      <c r="E833" t="str">
        <f>IFERROR(VLOOKUP(B833&amp;C833,'Construction sector'!$A$2:$E$10095,5,FALSE),"")</f>
        <v/>
      </c>
    </row>
    <row r="834" spans="1:5" hidden="1" x14ac:dyDescent="0.4">
      <c r="A834">
        <v>70</v>
      </c>
      <c r="B834" t="s">
        <v>95</v>
      </c>
      <c r="C834">
        <v>2020</v>
      </c>
      <c r="D834">
        <v>4.7714919770798447E-2</v>
      </c>
      <c r="E834" t="str">
        <f>IFERROR(VLOOKUP(B834&amp;C834,'Construction sector'!$A$2:$E$10095,5,FALSE),"")</f>
        <v/>
      </c>
    </row>
    <row r="835" spans="1:5" hidden="1" x14ac:dyDescent="0.4">
      <c r="A835">
        <v>70</v>
      </c>
      <c r="B835" t="s">
        <v>95</v>
      </c>
      <c r="C835">
        <v>2021</v>
      </c>
      <c r="D835">
        <v>-0.16456680697907722</v>
      </c>
      <c r="E835" t="str">
        <f>IFERROR(VLOOKUP(B835&amp;C835,'Construction sector'!$A$2:$E$10095,5,FALSE),"")</f>
        <v/>
      </c>
    </row>
    <row r="836" spans="1:5" hidden="1" x14ac:dyDescent="0.4">
      <c r="A836">
        <v>70</v>
      </c>
      <c r="B836" t="s">
        <v>95</v>
      </c>
      <c r="C836">
        <v>2022</v>
      </c>
      <c r="D836">
        <v>4.0870443640036891E-2</v>
      </c>
      <c r="E836" t="str">
        <f>IFERROR(VLOOKUP(B836&amp;C836,'Construction sector'!$A$2:$E$10095,5,FALSE),"")</f>
        <v/>
      </c>
    </row>
    <row r="837" spans="1:5" hidden="1" x14ac:dyDescent="0.4">
      <c r="A837">
        <v>70</v>
      </c>
      <c r="B837" t="s">
        <v>95</v>
      </c>
      <c r="C837">
        <v>2023</v>
      </c>
      <c r="D837">
        <v>6.3176599039470371E-2</v>
      </c>
      <c r="E837" t="str">
        <f>IFERROR(VLOOKUP(B837&amp;C837,'Construction sector'!$A$2:$E$10095,5,FALSE),"")</f>
        <v/>
      </c>
    </row>
    <row r="838" spans="1:5" hidden="1" x14ac:dyDescent="0.4">
      <c r="A838">
        <v>70</v>
      </c>
      <c r="B838" t="s">
        <v>95</v>
      </c>
      <c r="C838">
        <v>2024</v>
      </c>
      <c r="D838">
        <v>3.5413198732749729E-2</v>
      </c>
      <c r="E838" t="str">
        <f>IFERROR(VLOOKUP(B838&amp;C838,'Construction sector'!$A$2:$E$10095,5,FALSE),"")</f>
        <v/>
      </c>
    </row>
    <row r="839" spans="1:5" hidden="1" x14ac:dyDescent="0.4">
      <c r="A839">
        <v>71</v>
      </c>
      <c r="B839" t="s">
        <v>96</v>
      </c>
      <c r="C839">
        <v>2011</v>
      </c>
      <c r="D839">
        <v>0.28309782279095153</v>
      </c>
      <c r="E839" t="str">
        <f>IFERROR(VLOOKUP(B839&amp;C839,'Construction sector'!$A$2:$E$10095,5,FALSE),"")</f>
        <v/>
      </c>
    </row>
    <row r="840" spans="1:5" hidden="1" x14ac:dyDescent="0.4">
      <c r="A840">
        <v>71</v>
      </c>
      <c r="B840" t="s">
        <v>96</v>
      </c>
      <c r="C840">
        <v>2012</v>
      </c>
      <c r="D840">
        <v>0.26615304627310099</v>
      </c>
      <c r="E840" t="str">
        <f>IFERROR(VLOOKUP(B840&amp;C840,'Construction sector'!$A$2:$E$10095,5,FALSE),"")</f>
        <v/>
      </c>
    </row>
    <row r="841" spans="1:5" hidden="1" x14ac:dyDescent="0.4">
      <c r="A841">
        <v>71</v>
      </c>
      <c r="B841" t="s">
        <v>96</v>
      </c>
      <c r="C841">
        <v>2013</v>
      </c>
      <c r="D841">
        <v>0.31865014185456175</v>
      </c>
      <c r="E841" t="str">
        <f>IFERROR(VLOOKUP(B841&amp;C841,'Construction sector'!$A$2:$E$10095,5,FALSE),"")</f>
        <v/>
      </c>
    </row>
    <row r="842" spans="1:5" hidden="1" x14ac:dyDescent="0.4">
      <c r="A842">
        <v>71</v>
      </c>
      <c r="B842" t="s">
        <v>96</v>
      </c>
      <c r="C842">
        <v>2014</v>
      </c>
      <c r="D842">
        <v>0.3384950741705357</v>
      </c>
      <c r="E842" t="str">
        <f>IFERROR(VLOOKUP(B842&amp;C842,'Construction sector'!$A$2:$E$10095,5,FALSE),"")</f>
        <v/>
      </c>
    </row>
    <row r="843" spans="1:5" hidden="1" x14ac:dyDescent="0.4">
      <c r="A843">
        <v>71</v>
      </c>
      <c r="B843" t="s">
        <v>96</v>
      </c>
      <c r="C843">
        <v>2015</v>
      </c>
      <c r="D843">
        <v>8.3976650240054074E-2</v>
      </c>
      <c r="E843" t="str">
        <f>IFERROR(VLOOKUP(B843&amp;C843,'Construction sector'!$A$2:$E$10095,5,FALSE),"")</f>
        <v/>
      </c>
    </row>
    <row r="844" spans="1:5" hidden="1" x14ac:dyDescent="0.4">
      <c r="A844">
        <v>71</v>
      </c>
      <c r="B844" t="s">
        <v>96</v>
      </c>
      <c r="C844">
        <v>2016</v>
      </c>
      <c r="D844">
        <v>7.7861135771635892E-2</v>
      </c>
      <c r="E844" t="str">
        <f>IFERROR(VLOOKUP(B844&amp;C844,'Construction sector'!$A$2:$E$10095,5,FALSE),"")</f>
        <v/>
      </c>
    </row>
    <row r="845" spans="1:5" hidden="1" x14ac:dyDescent="0.4">
      <c r="A845">
        <v>71</v>
      </c>
      <c r="B845" t="s">
        <v>96</v>
      </c>
      <c r="C845">
        <v>2017</v>
      </c>
      <c r="D845">
        <v>9.384164222873892E-2</v>
      </c>
      <c r="E845" t="str">
        <f>IFERROR(VLOOKUP(B845&amp;C845,'Construction sector'!$A$2:$E$10095,5,FALSE),"")</f>
        <v/>
      </c>
    </row>
    <row r="846" spans="1:5" hidden="1" x14ac:dyDescent="0.4">
      <c r="A846">
        <v>71</v>
      </c>
      <c r="B846" t="s">
        <v>96</v>
      </c>
      <c r="C846">
        <v>2018</v>
      </c>
      <c r="D846">
        <v>0.14774269354251479</v>
      </c>
      <c r="E846" t="str">
        <f>IFERROR(VLOOKUP(B846&amp;C846,'Construction sector'!$A$2:$E$10095,5,FALSE),"")</f>
        <v/>
      </c>
    </row>
    <row r="847" spans="1:5" hidden="1" x14ac:dyDescent="0.4">
      <c r="A847">
        <v>71</v>
      </c>
      <c r="B847" t="s">
        <v>96</v>
      </c>
      <c r="C847">
        <v>2019</v>
      </c>
      <c r="D847">
        <v>0.42818760408631129</v>
      </c>
      <c r="E847" t="str">
        <f>IFERROR(VLOOKUP(B847&amp;C847,'Construction sector'!$A$2:$E$10095,5,FALSE),"")</f>
        <v/>
      </c>
    </row>
    <row r="848" spans="1:5" hidden="1" x14ac:dyDescent="0.4">
      <c r="A848">
        <v>71</v>
      </c>
      <c r="B848" t="s">
        <v>96</v>
      </c>
      <c r="C848">
        <v>2020</v>
      </c>
      <c r="D848">
        <v>0.5911122504032289</v>
      </c>
      <c r="E848" t="str">
        <f>IFERROR(VLOOKUP(B848&amp;C848,'Construction sector'!$A$2:$E$10095,5,FALSE),"")</f>
        <v/>
      </c>
    </row>
    <row r="849" spans="1:5" hidden="1" x14ac:dyDescent="0.4">
      <c r="A849">
        <v>71</v>
      </c>
      <c r="B849" t="s">
        <v>96</v>
      </c>
      <c r="C849">
        <v>2021</v>
      </c>
      <c r="D849">
        <v>0.41420052172862665</v>
      </c>
      <c r="E849" t="str">
        <f>IFERROR(VLOOKUP(B849&amp;C849,'Construction sector'!$A$2:$E$10095,5,FALSE),"")</f>
        <v/>
      </c>
    </row>
    <row r="850" spans="1:5" hidden="1" x14ac:dyDescent="0.4">
      <c r="A850">
        <v>71</v>
      </c>
      <c r="B850" t="s">
        <v>96</v>
      </c>
      <c r="C850">
        <v>2022</v>
      </c>
      <c r="D850">
        <v>0.23336989840232736</v>
      </c>
      <c r="E850" t="str">
        <f>IFERROR(VLOOKUP(B850&amp;C850,'Construction sector'!$A$2:$E$10095,5,FALSE),"")</f>
        <v/>
      </c>
    </row>
    <row r="851" spans="1:5" hidden="1" x14ac:dyDescent="0.4">
      <c r="A851">
        <v>71</v>
      </c>
      <c r="B851" t="s">
        <v>96</v>
      </c>
      <c r="C851">
        <v>2023</v>
      </c>
      <c r="D851">
        <v>0.10447932391465486</v>
      </c>
      <c r="E851" t="str">
        <f>IFERROR(VLOOKUP(B851&amp;C851,'Construction sector'!$A$2:$E$10095,5,FALSE),"")</f>
        <v/>
      </c>
    </row>
    <row r="852" spans="1:5" ht="40.5" hidden="1" x14ac:dyDescent="0.4">
      <c r="A852">
        <v>74</v>
      </c>
      <c r="B852" t="s">
        <v>99</v>
      </c>
      <c r="C852">
        <v>2019</v>
      </c>
      <c r="D852">
        <v>1.5030052314008779E-2</v>
      </c>
      <c r="E852" t="str">
        <f>IFERROR(VLOOKUP(B852&amp;C852,'Construction sector'!$A$2:$E$10095,5,FALSE),"")</f>
        <v/>
      </c>
    </row>
    <row r="853" spans="1:5" ht="40.5" hidden="1" x14ac:dyDescent="0.4">
      <c r="A853">
        <v>74</v>
      </c>
      <c r="B853" t="s">
        <v>99</v>
      </c>
      <c r="C853">
        <v>2020</v>
      </c>
      <c r="D853">
        <v>3.362531300668703E-2</v>
      </c>
      <c r="E853" t="str">
        <f>IFERROR(VLOOKUP(B853&amp;C853,'Construction sector'!$A$2:$E$10095,5,FALSE),"")</f>
        <v/>
      </c>
    </row>
    <row r="854" spans="1:5" ht="40.5" hidden="1" x14ac:dyDescent="0.4">
      <c r="A854">
        <v>74</v>
      </c>
      <c r="B854" t="s">
        <v>99</v>
      </c>
      <c r="C854">
        <v>2021</v>
      </c>
      <c r="D854">
        <v>4.5847341366565209E-2</v>
      </c>
      <c r="E854" t="str">
        <f>IFERROR(VLOOKUP(B854&amp;C854,'Construction sector'!$A$2:$E$10095,5,FALSE),"")</f>
        <v/>
      </c>
    </row>
    <row r="855" spans="1:5" ht="40.5" hidden="1" x14ac:dyDescent="0.4">
      <c r="A855">
        <v>74</v>
      </c>
      <c r="B855" t="s">
        <v>99</v>
      </c>
      <c r="C855">
        <v>2022</v>
      </c>
      <c r="D855">
        <v>2.6903879469484027E-2</v>
      </c>
      <c r="E855" t="str">
        <f>IFERROR(VLOOKUP(B855&amp;C855,'Construction sector'!$A$2:$E$10095,5,FALSE),"")</f>
        <v/>
      </c>
    </row>
    <row r="856" spans="1:5" hidden="1" x14ac:dyDescent="0.4">
      <c r="A856">
        <v>75</v>
      </c>
      <c r="B856" t="s">
        <v>100</v>
      </c>
      <c r="C856">
        <v>2011</v>
      </c>
      <c r="D856">
        <v>-7.0587515311834714E-2</v>
      </c>
      <c r="E856" t="str">
        <f>IFERROR(VLOOKUP(B856&amp;C856,'Construction sector'!$A$2:$E$10095,5,FALSE),"")</f>
        <v/>
      </c>
    </row>
    <row r="857" spans="1:5" hidden="1" x14ac:dyDescent="0.4">
      <c r="A857">
        <v>75</v>
      </c>
      <c r="B857" t="s">
        <v>100</v>
      </c>
      <c r="C857">
        <v>2012</v>
      </c>
      <c r="D857">
        <v>0.10547816966515544</v>
      </c>
      <c r="E857" t="str">
        <f>IFERROR(VLOOKUP(B857&amp;C857,'Construction sector'!$A$2:$E$10095,5,FALSE),"")</f>
        <v/>
      </c>
    </row>
    <row r="858" spans="1:5" hidden="1" x14ac:dyDescent="0.4">
      <c r="A858">
        <v>75</v>
      </c>
      <c r="B858" t="s">
        <v>100</v>
      </c>
      <c r="C858">
        <v>2013</v>
      </c>
      <c r="D858">
        <v>7.7706311428968222E-2</v>
      </c>
      <c r="E858" t="str">
        <f>IFERROR(VLOOKUP(B858&amp;C858,'Construction sector'!$A$2:$E$10095,5,FALSE),"")</f>
        <v/>
      </c>
    </row>
    <row r="859" spans="1:5" hidden="1" x14ac:dyDescent="0.4">
      <c r="A859">
        <v>75</v>
      </c>
      <c r="B859" t="s">
        <v>100</v>
      </c>
      <c r="C859">
        <v>2014</v>
      </c>
      <c r="D859">
        <v>0.61743865167811052</v>
      </c>
      <c r="E859" t="str">
        <f>IFERROR(VLOOKUP(B859&amp;C859,'Construction sector'!$A$2:$E$10095,5,FALSE),"")</f>
        <v/>
      </c>
    </row>
    <row r="860" spans="1:5" hidden="1" x14ac:dyDescent="0.4">
      <c r="A860">
        <v>75</v>
      </c>
      <c r="B860" t="s">
        <v>100</v>
      </c>
      <c r="C860">
        <v>2015</v>
      </c>
      <c r="D860">
        <v>0.16434225391794577</v>
      </c>
      <c r="E860" t="str">
        <f>IFERROR(VLOOKUP(B860&amp;C860,'Construction sector'!$A$2:$E$10095,5,FALSE),"")</f>
        <v/>
      </c>
    </row>
    <row r="861" spans="1:5" hidden="1" x14ac:dyDescent="0.4">
      <c r="A861">
        <v>75</v>
      </c>
      <c r="B861" t="s">
        <v>100</v>
      </c>
      <c r="C861">
        <v>2016</v>
      </c>
      <c r="D861">
        <v>4.1596253207671907E-2</v>
      </c>
      <c r="E861" t="str">
        <f>IFERROR(VLOOKUP(B861&amp;C861,'Construction sector'!$A$2:$E$10095,5,FALSE),"")</f>
        <v/>
      </c>
    </row>
    <row r="862" spans="1:5" hidden="1" x14ac:dyDescent="0.4">
      <c r="A862">
        <v>75</v>
      </c>
      <c r="B862" t="s">
        <v>100</v>
      </c>
      <c r="C862">
        <v>2017</v>
      </c>
      <c r="D862">
        <v>6.8289160263186321E-3</v>
      </c>
      <c r="E862" t="str">
        <f>IFERROR(VLOOKUP(B862&amp;C862,'Construction sector'!$A$2:$E$10095,5,FALSE),"")</f>
        <v/>
      </c>
    </row>
    <row r="863" spans="1:5" hidden="1" x14ac:dyDescent="0.4">
      <c r="A863">
        <v>75</v>
      </c>
      <c r="B863" t="s">
        <v>100</v>
      </c>
      <c r="C863">
        <v>2018</v>
      </c>
      <c r="D863">
        <v>-0.15944252542858717</v>
      </c>
      <c r="E863" t="str">
        <f>IFERROR(VLOOKUP(B863&amp;C863,'Construction sector'!$A$2:$E$10095,5,FALSE),"")</f>
        <v/>
      </c>
    </row>
    <row r="864" spans="1:5" hidden="1" x14ac:dyDescent="0.4">
      <c r="A864">
        <v>75</v>
      </c>
      <c r="B864" t="s">
        <v>100</v>
      </c>
      <c r="C864">
        <v>2019</v>
      </c>
      <c r="D864">
        <v>-5.8661177167516732E-2</v>
      </c>
      <c r="E864" t="str">
        <f>IFERROR(VLOOKUP(B864&amp;C864,'Construction sector'!$A$2:$E$10095,5,FALSE),"")</f>
        <v/>
      </c>
    </row>
    <row r="865" spans="1:5" hidden="1" x14ac:dyDescent="0.4">
      <c r="A865">
        <v>75</v>
      </c>
      <c r="B865" t="s">
        <v>100</v>
      </c>
      <c r="C865">
        <v>2020</v>
      </c>
      <c r="D865">
        <v>-2.567299908140297E-2</v>
      </c>
      <c r="E865" t="str">
        <f>IFERROR(VLOOKUP(B865&amp;C865,'Construction sector'!$A$2:$E$10095,5,FALSE),"")</f>
        <v/>
      </c>
    </row>
    <row r="866" spans="1:5" hidden="1" x14ac:dyDescent="0.4">
      <c r="A866">
        <v>75</v>
      </c>
      <c r="B866" t="s">
        <v>100</v>
      </c>
      <c r="C866">
        <v>2021</v>
      </c>
      <c r="D866">
        <v>-0.11172502826081565</v>
      </c>
      <c r="E866" t="str">
        <f>IFERROR(VLOOKUP(B866&amp;C866,'Construction sector'!$A$2:$E$10095,5,FALSE),"")</f>
        <v/>
      </c>
    </row>
    <row r="867" spans="1:5" hidden="1" x14ac:dyDescent="0.4">
      <c r="A867">
        <v>75</v>
      </c>
      <c r="B867" t="s">
        <v>100</v>
      </c>
      <c r="C867">
        <v>2022</v>
      </c>
      <c r="D867">
        <v>-0.14852697396585468</v>
      </c>
      <c r="E867" t="str">
        <f>IFERROR(VLOOKUP(B867&amp;C867,'Construction sector'!$A$2:$E$10095,5,FALSE),"")</f>
        <v/>
      </c>
    </row>
    <row r="868" spans="1:5" hidden="1" x14ac:dyDescent="0.4">
      <c r="A868">
        <v>75</v>
      </c>
      <c r="B868" t="s">
        <v>100</v>
      </c>
      <c r="C868">
        <v>2023</v>
      </c>
      <c r="D868">
        <v>0.39153609582658566</v>
      </c>
      <c r="E868" t="str">
        <f>IFERROR(VLOOKUP(B868&amp;C868,'Construction sector'!$A$2:$E$10095,5,FALSE),"")</f>
        <v/>
      </c>
    </row>
    <row r="869" spans="1:5" x14ac:dyDescent="0.4">
      <c r="A869">
        <v>76</v>
      </c>
      <c r="B869" t="s">
        <v>101</v>
      </c>
      <c r="C869">
        <v>2009</v>
      </c>
      <c r="D869">
        <v>3.0401436326282116E-2</v>
      </c>
      <c r="E869">
        <f>IFERROR(VLOOKUP(B869&amp;C869,'Construction sector'!$A$2:$E$10095,5,FALSE),"")</f>
        <v>-5.28223813337467</v>
      </c>
    </row>
    <row r="870" spans="1:5" x14ac:dyDescent="0.4">
      <c r="A870">
        <v>76</v>
      </c>
      <c r="B870" t="s">
        <v>101</v>
      </c>
      <c r="C870">
        <v>2010</v>
      </c>
      <c r="D870">
        <v>3.8024570524268553E-2</v>
      </c>
      <c r="E870">
        <f>IFERROR(VLOOKUP(B870&amp;C870,'Construction sector'!$A$2:$E$10095,5,FALSE),"")</f>
        <v>-23.521975663463898</v>
      </c>
    </row>
    <row r="871" spans="1:5" x14ac:dyDescent="0.4">
      <c r="A871">
        <v>76</v>
      </c>
      <c r="B871" t="s">
        <v>101</v>
      </c>
      <c r="C871">
        <v>2011</v>
      </c>
      <c r="D871">
        <v>1.2580613362608073E-2</v>
      </c>
      <c r="E871">
        <f>IFERROR(VLOOKUP(B871&amp;C871,'Construction sector'!$A$2:$E$10095,5,FALSE),"")</f>
        <v>-7.0352276896510801</v>
      </c>
    </row>
    <row r="872" spans="1:5" x14ac:dyDescent="0.4">
      <c r="A872">
        <v>76</v>
      </c>
      <c r="B872" t="s">
        <v>101</v>
      </c>
      <c r="C872">
        <v>2012</v>
      </c>
      <c r="D872">
        <v>8.0219788724968932E-3</v>
      </c>
      <c r="E872">
        <f>IFERROR(VLOOKUP(B872&amp;C872,'Construction sector'!$A$2:$E$10095,5,FALSE),"")</f>
        <v>-0.207104353044682</v>
      </c>
    </row>
    <row r="873" spans="1:5" x14ac:dyDescent="0.4">
      <c r="A873">
        <v>76</v>
      </c>
      <c r="B873" t="s">
        <v>101</v>
      </c>
      <c r="C873">
        <v>2013</v>
      </c>
      <c r="D873">
        <v>1.4455873923232554E-2</v>
      </c>
      <c r="E873">
        <f>IFERROR(VLOOKUP(B873&amp;C873,'Construction sector'!$A$2:$E$10095,5,FALSE),"")</f>
        <v>8.1673387558262807</v>
      </c>
    </row>
    <row r="874" spans="1:5" x14ac:dyDescent="0.4">
      <c r="A874">
        <v>76</v>
      </c>
      <c r="B874" t="s">
        <v>101</v>
      </c>
      <c r="C874">
        <v>2014</v>
      </c>
      <c r="D874">
        <v>1.8947213063223334E-2</v>
      </c>
      <c r="E874">
        <f>IFERROR(VLOOKUP(B874&amp;C874,'Construction sector'!$A$2:$E$10095,5,FALSE),"")</f>
        <v>-5.2260705362628199</v>
      </c>
    </row>
    <row r="875" spans="1:5" x14ac:dyDescent="0.4">
      <c r="A875">
        <v>76</v>
      </c>
      <c r="B875" t="s">
        <v>101</v>
      </c>
      <c r="C875">
        <v>2015</v>
      </c>
      <c r="D875">
        <v>3.6667920524378061E-2</v>
      </c>
      <c r="E875">
        <f>IFERROR(VLOOKUP(B875&amp;C875,'Construction sector'!$A$2:$E$10095,5,FALSE),"")</f>
        <v>3.88156746565069</v>
      </c>
    </row>
    <row r="876" spans="1:5" x14ac:dyDescent="0.4">
      <c r="A876">
        <v>76</v>
      </c>
      <c r="B876" t="s">
        <v>101</v>
      </c>
      <c r="C876">
        <v>2016</v>
      </c>
      <c r="D876">
        <v>3.084843978543006E-2</v>
      </c>
      <c r="E876">
        <f>IFERROR(VLOOKUP(B876&amp;C876,'Construction sector'!$A$2:$E$10095,5,FALSE),"")</f>
        <v>1.7604039204005699</v>
      </c>
    </row>
    <row r="877" spans="1:5" x14ac:dyDescent="0.4">
      <c r="A877">
        <v>76</v>
      </c>
      <c r="B877" t="s">
        <v>101</v>
      </c>
      <c r="C877">
        <v>2017</v>
      </c>
      <c r="D877">
        <v>3.0563959635660609E-2</v>
      </c>
      <c r="E877">
        <f>IFERROR(VLOOKUP(B877&amp;C877,'Construction sector'!$A$2:$E$10095,5,FALSE),"")</f>
        <v>13.035938515017801</v>
      </c>
    </row>
    <row r="878" spans="1:5" x14ac:dyDescent="0.4">
      <c r="A878">
        <v>76</v>
      </c>
      <c r="B878" t="s">
        <v>101</v>
      </c>
      <c r="C878">
        <v>2018</v>
      </c>
      <c r="D878">
        <v>4.1651731778339585E-2</v>
      </c>
      <c r="E878">
        <f>IFERROR(VLOOKUP(B878&amp;C878,'Construction sector'!$A$2:$E$10095,5,FALSE),"")</f>
        <v>-3.7943686269765302</v>
      </c>
    </row>
    <row r="879" spans="1:5" x14ac:dyDescent="0.4">
      <c r="A879">
        <v>76</v>
      </c>
      <c r="B879" t="s">
        <v>101</v>
      </c>
      <c r="C879">
        <v>2019</v>
      </c>
      <c r="D879">
        <v>4.8486906975023336E-2</v>
      </c>
      <c r="E879">
        <f>IFERROR(VLOOKUP(B879&amp;C879,'Construction sector'!$A$2:$E$10095,5,FALSE),"")</f>
        <v>16.372280157149699</v>
      </c>
    </row>
    <row r="880" spans="1:5" x14ac:dyDescent="0.4">
      <c r="A880">
        <v>76</v>
      </c>
      <c r="B880" t="s">
        <v>101</v>
      </c>
      <c r="C880">
        <v>2020</v>
      </c>
      <c r="D880">
        <v>4.0823330961846427E-2</v>
      </c>
      <c r="E880">
        <f>IFERROR(VLOOKUP(B880&amp;C880,'Construction sector'!$A$2:$E$10095,5,FALSE),"")</f>
        <v>-46.680587747949801</v>
      </c>
    </row>
    <row r="881" spans="1:5" x14ac:dyDescent="0.4">
      <c r="A881">
        <v>76</v>
      </c>
      <c r="B881" t="s">
        <v>101</v>
      </c>
      <c r="C881">
        <v>2021</v>
      </c>
      <c r="D881">
        <v>7.6485507866375091E-2</v>
      </c>
      <c r="E881">
        <f>IFERROR(VLOOKUP(B881&amp;C881,'Construction sector'!$A$2:$E$10095,5,FALSE),"")</f>
        <v>8.9186602786091793</v>
      </c>
    </row>
    <row r="882" spans="1:5" hidden="1" x14ac:dyDescent="0.4">
      <c r="A882">
        <v>77</v>
      </c>
      <c r="B882" t="s">
        <v>102</v>
      </c>
      <c r="C882">
        <v>2012</v>
      </c>
      <c r="D882">
        <v>7.2495715499961699E-2</v>
      </c>
      <c r="E882" t="str">
        <f>IFERROR(VLOOKUP(B882&amp;C882,'Construction sector'!$A$2:$E$10095,5,FALSE),"")</f>
        <v/>
      </c>
    </row>
    <row r="883" spans="1:5" hidden="1" x14ac:dyDescent="0.4">
      <c r="A883">
        <v>77</v>
      </c>
      <c r="B883" t="s">
        <v>102</v>
      </c>
      <c r="C883">
        <v>2013</v>
      </c>
      <c r="D883">
        <v>0.17812156404838264</v>
      </c>
      <c r="E883" t="str">
        <f>IFERROR(VLOOKUP(B883&amp;C883,'Construction sector'!$A$2:$E$10095,5,FALSE),"")</f>
        <v/>
      </c>
    </row>
    <row r="884" spans="1:5" hidden="1" x14ac:dyDescent="0.4">
      <c r="A884">
        <v>77</v>
      </c>
      <c r="B884" t="s">
        <v>102</v>
      </c>
      <c r="C884">
        <v>2014</v>
      </c>
      <c r="D884">
        <v>0.5014429047205442</v>
      </c>
      <c r="E884" t="str">
        <f>IFERROR(VLOOKUP(B884&amp;C884,'Construction sector'!$A$2:$E$10095,5,FALSE),"")</f>
        <v/>
      </c>
    </row>
    <row r="885" spans="1:5" hidden="1" x14ac:dyDescent="0.4">
      <c r="A885">
        <v>77</v>
      </c>
      <c r="B885" t="s">
        <v>102</v>
      </c>
      <c r="C885">
        <v>2015</v>
      </c>
      <c r="D885">
        <v>0.55955560189594267</v>
      </c>
      <c r="E885" t="str">
        <f>IFERROR(VLOOKUP(B885&amp;C885,'Construction sector'!$A$2:$E$10095,5,FALSE),"")</f>
        <v/>
      </c>
    </row>
    <row r="886" spans="1:5" hidden="1" x14ac:dyDescent="0.4">
      <c r="A886">
        <v>77</v>
      </c>
      <c r="B886" t="s">
        <v>102</v>
      </c>
      <c r="C886">
        <v>2016</v>
      </c>
      <c r="D886">
        <v>0.38523578923589308</v>
      </c>
      <c r="E886" t="str">
        <f>IFERROR(VLOOKUP(B886&amp;C886,'Construction sector'!$A$2:$E$10095,5,FALSE),"")</f>
        <v/>
      </c>
    </row>
    <row r="887" spans="1:5" hidden="1" x14ac:dyDescent="0.4">
      <c r="A887">
        <v>77</v>
      </c>
      <c r="B887" t="s">
        <v>102</v>
      </c>
      <c r="C887">
        <v>2017</v>
      </c>
      <c r="D887">
        <v>0.17918229375833428</v>
      </c>
      <c r="E887" t="str">
        <f>IFERROR(VLOOKUP(B887&amp;C887,'Construction sector'!$A$2:$E$10095,5,FALSE),"")</f>
        <v/>
      </c>
    </row>
    <row r="888" spans="1:5" x14ac:dyDescent="0.4">
      <c r="A888">
        <v>78</v>
      </c>
      <c r="B888" t="s">
        <v>103</v>
      </c>
      <c r="C888">
        <v>2007</v>
      </c>
      <c r="D888">
        <v>0.12604933459873702</v>
      </c>
      <c r="E888">
        <f>IFERROR(VLOOKUP(B888&amp;C888,'Construction sector'!$A$2:$E$10095,5,FALSE),"")</f>
        <v>10.653055882737799</v>
      </c>
    </row>
    <row r="889" spans="1:5" x14ac:dyDescent="0.4">
      <c r="A889">
        <v>78</v>
      </c>
      <c r="B889" t="s">
        <v>103</v>
      </c>
      <c r="C889">
        <v>2008</v>
      </c>
      <c r="D889">
        <v>9.9245702157948923E-2</v>
      </c>
      <c r="E889">
        <f>IFERROR(VLOOKUP(B889&amp;C889,'Construction sector'!$A$2:$E$10095,5,FALSE),"")</f>
        <v>-1.85688941454759</v>
      </c>
    </row>
    <row r="890" spans="1:5" x14ac:dyDescent="0.4">
      <c r="A890">
        <v>78</v>
      </c>
      <c r="B890" t="s">
        <v>103</v>
      </c>
      <c r="C890">
        <v>2009</v>
      </c>
      <c r="D890">
        <v>0.10102650677567993</v>
      </c>
      <c r="E890">
        <f>IFERROR(VLOOKUP(B890&amp;C890,'Construction sector'!$A$2:$E$10095,5,FALSE),"")</f>
        <v>-1.75946011087011</v>
      </c>
    </row>
    <row r="891" spans="1:5" x14ac:dyDescent="0.4">
      <c r="A891">
        <v>78</v>
      </c>
      <c r="B891" t="s">
        <v>103</v>
      </c>
      <c r="C891">
        <v>2010</v>
      </c>
      <c r="D891">
        <v>8.5195007010022694E-2</v>
      </c>
      <c r="E891">
        <f>IFERROR(VLOOKUP(B891&amp;C891,'Construction sector'!$A$2:$E$10095,5,FALSE),"")</f>
        <v>4.1584887144259</v>
      </c>
    </row>
    <row r="892" spans="1:5" x14ac:dyDescent="0.4">
      <c r="A892">
        <v>78</v>
      </c>
      <c r="B892" t="s">
        <v>103</v>
      </c>
      <c r="C892">
        <v>2011</v>
      </c>
      <c r="D892">
        <v>5.496317664818795E-2</v>
      </c>
      <c r="E892">
        <f>IFERROR(VLOOKUP(B892&amp;C892,'Construction sector'!$A$2:$E$10095,5,FALSE),"")</f>
        <v>7.6669414674361098</v>
      </c>
    </row>
    <row r="893" spans="1:5" x14ac:dyDescent="0.4">
      <c r="A893">
        <v>78</v>
      </c>
      <c r="B893" t="s">
        <v>103</v>
      </c>
      <c r="C893">
        <v>2012</v>
      </c>
      <c r="D893">
        <v>4.58633508114481E-2</v>
      </c>
      <c r="E893">
        <f>IFERROR(VLOOKUP(B893&amp;C893,'Construction sector'!$A$2:$E$10095,5,FALSE),"")</f>
        <v>-1.4329468387661199</v>
      </c>
    </row>
    <row r="894" spans="1:5" x14ac:dyDescent="0.4">
      <c r="A894">
        <v>78</v>
      </c>
      <c r="B894" t="s">
        <v>103</v>
      </c>
      <c r="C894">
        <v>2013</v>
      </c>
      <c r="D894">
        <v>5.277847497164001E-2</v>
      </c>
      <c r="E894">
        <f>IFERROR(VLOOKUP(B894&amp;C894,'Construction sector'!$A$2:$E$10095,5,FALSE),"")</f>
        <v>-3.0962157363222498</v>
      </c>
    </row>
    <row r="895" spans="1:5" x14ac:dyDescent="0.4">
      <c r="A895">
        <v>78</v>
      </c>
      <c r="B895" t="s">
        <v>103</v>
      </c>
      <c r="C895">
        <v>2014</v>
      </c>
      <c r="D895">
        <v>6.5910998981002278E-2</v>
      </c>
      <c r="E895">
        <f>IFERROR(VLOOKUP(B895&amp;C895,'Construction sector'!$A$2:$E$10095,5,FALSE),"")</f>
        <v>1.6491067338524299</v>
      </c>
    </row>
    <row r="896" spans="1:5" x14ac:dyDescent="0.4">
      <c r="A896">
        <v>78</v>
      </c>
      <c r="B896" t="s">
        <v>103</v>
      </c>
      <c r="C896">
        <v>2015</v>
      </c>
      <c r="D896">
        <v>8.0638864326708193E-2</v>
      </c>
      <c r="E896">
        <f>IFERROR(VLOOKUP(B896&amp;C896,'Construction sector'!$A$2:$E$10095,5,FALSE),"")</f>
        <v>5.4078413699865804</v>
      </c>
    </row>
    <row r="897" spans="1:5" x14ac:dyDescent="0.4">
      <c r="A897">
        <v>78</v>
      </c>
      <c r="B897" t="s">
        <v>103</v>
      </c>
      <c r="C897">
        <v>2016</v>
      </c>
      <c r="D897">
        <v>0.16889961183020663</v>
      </c>
      <c r="E897">
        <f>IFERROR(VLOOKUP(B897&amp;C897,'Construction sector'!$A$2:$E$10095,5,FALSE),"")</f>
        <v>4.9273193672509299</v>
      </c>
    </row>
    <row r="898" spans="1:5" x14ac:dyDescent="0.4">
      <c r="A898">
        <v>78</v>
      </c>
      <c r="B898" t="s">
        <v>103</v>
      </c>
      <c r="C898">
        <v>2017</v>
      </c>
      <c r="D898">
        <v>6.587970035252444E-2</v>
      </c>
      <c r="E898">
        <f>IFERROR(VLOOKUP(B898&amp;C898,'Construction sector'!$A$2:$E$10095,5,FALSE),"")</f>
        <v>12.030151777528699</v>
      </c>
    </row>
    <row r="899" spans="1:5" x14ac:dyDescent="0.4">
      <c r="A899">
        <v>78</v>
      </c>
      <c r="B899" t="s">
        <v>103</v>
      </c>
      <c r="C899">
        <v>2018</v>
      </c>
      <c r="D899">
        <v>-0.26313295624288935</v>
      </c>
      <c r="E899">
        <f>IFERROR(VLOOKUP(B899&amp;C899,'Construction sector'!$A$2:$E$10095,5,FALSE),"")</f>
        <v>5.2282233133297398</v>
      </c>
    </row>
    <row r="900" spans="1:5" x14ac:dyDescent="0.4">
      <c r="A900">
        <v>78</v>
      </c>
      <c r="B900" t="s">
        <v>103</v>
      </c>
      <c r="C900">
        <v>2019</v>
      </c>
      <c r="D900">
        <v>4.7711897935745151E-2</v>
      </c>
      <c r="E900">
        <f>IFERROR(VLOOKUP(B900&amp;C900,'Construction sector'!$A$2:$E$10095,5,FALSE),"")</f>
        <v>0.70854575304581902</v>
      </c>
    </row>
    <row r="901" spans="1:5" x14ac:dyDescent="0.4">
      <c r="A901">
        <v>78</v>
      </c>
      <c r="B901" t="s">
        <v>103</v>
      </c>
      <c r="C901">
        <v>2020</v>
      </c>
      <c r="D901">
        <v>3.1056036171597468E-2</v>
      </c>
      <c r="E901">
        <f>IFERROR(VLOOKUP(B901&amp;C901,'Construction sector'!$A$2:$E$10095,5,FALSE),"")</f>
        <v>1.2269412269412701</v>
      </c>
    </row>
    <row r="902" spans="1:5" x14ac:dyDescent="0.4">
      <c r="A902">
        <v>78</v>
      </c>
      <c r="B902" t="s">
        <v>103</v>
      </c>
      <c r="C902">
        <v>2021</v>
      </c>
      <c r="D902">
        <v>2.8265263078931735E-2</v>
      </c>
      <c r="E902">
        <f>IFERROR(VLOOKUP(B902&amp;C902,'Construction sector'!$A$2:$E$10095,5,FALSE),"")</f>
        <v>1.69520257670788</v>
      </c>
    </row>
    <row r="903" spans="1:5" x14ac:dyDescent="0.4">
      <c r="A903">
        <v>78</v>
      </c>
      <c r="B903" t="s">
        <v>103</v>
      </c>
      <c r="C903">
        <v>2022</v>
      </c>
      <c r="D903">
        <v>3.382846048209931E-2</v>
      </c>
      <c r="E903">
        <f>IFERROR(VLOOKUP(B903&amp;C903,'Construction sector'!$A$2:$E$10095,5,FALSE),"")</f>
        <v>1.12518753125517</v>
      </c>
    </row>
    <row r="904" spans="1:5" x14ac:dyDescent="0.4">
      <c r="A904">
        <v>78</v>
      </c>
      <c r="B904" t="s">
        <v>103</v>
      </c>
      <c r="C904">
        <v>2023</v>
      </c>
      <c r="D904">
        <v>-8.246859754831859E-3</v>
      </c>
      <c r="E904">
        <f>IFERROR(VLOOKUP(B904&amp;C904,'Construction sector'!$A$2:$E$10095,5,FALSE),"")</f>
        <v>-7.7474655897139497</v>
      </c>
    </row>
    <row r="905" spans="1:5" x14ac:dyDescent="0.4">
      <c r="A905">
        <v>79</v>
      </c>
      <c r="B905" t="s">
        <v>104</v>
      </c>
      <c r="C905">
        <v>2006</v>
      </c>
      <c r="D905">
        <v>2.9166862569484309E-2</v>
      </c>
      <c r="E905">
        <f>IFERROR(VLOOKUP(B905&amp;C905,'Construction sector'!$A$2:$E$10095,5,FALSE),"")</f>
        <v>3.6308015610109101</v>
      </c>
    </row>
    <row r="906" spans="1:5" x14ac:dyDescent="0.4">
      <c r="A906">
        <v>79</v>
      </c>
      <c r="B906" t="s">
        <v>104</v>
      </c>
      <c r="C906">
        <v>2007</v>
      </c>
      <c r="D906">
        <v>1.474258643366344E-2</v>
      </c>
      <c r="E906">
        <f>IFERROR(VLOOKUP(B906&amp;C906,'Construction sector'!$A$2:$E$10095,5,FALSE),"")</f>
        <v>0.540185781538703</v>
      </c>
    </row>
    <row r="907" spans="1:5" x14ac:dyDescent="0.4">
      <c r="A907">
        <v>79</v>
      </c>
      <c r="B907" t="s">
        <v>104</v>
      </c>
      <c r="C907">
        <v>2008</v>
      </c>
      <c r="D907">
        <v>2.9873822274940176E-2</v>
      </c>
      <c r="E907">
        <f>IFERROR(VLOOKUP(B907&amp;C907,'Construction sector'!$A$2:$E$10095,5,FALSE),"")</f>
        <v>2.0470265156827998</v>
      </c>
    </row>
    <row r="908" spans="1:5" x14ac:dyDescent="0.4">
      <c r="A908">
        <v>79</v>
      </c>
      <c r="B908" t="s">
        <v>104</v>
      </c>
      <c r="C908">
        <v>2009</v>
      </c>
      <c r="D908">
        <v>5.0326374288858666E-2</v>
      </c>
      <c r="E908">
        <f>IFERROR(VLOOKUP(B908&amp;C908,'Construction sector'!$A$2:$E$10095,5,FALSE),"")</f>
        <v>0.76076675445984898</v>
      </c>
    </row>
    <row r="909" spans="1:5" x14ac:dyDescent="0.4">
      <c r="A909">
        <v>79</v>
      </c>
      <c r="B909" t="s">
        <v>104</v>
      </c>
      <c r="C909">
        <v>2010</v>
      </c>
      <c r="D909">
        <v>4.4503531426284493E-2</v>
      </c>
      <c r="E909">
        <f>IFERROR(VLOOKUP(B909&amp;C909,'Construction sector'!$A$2:$E$10095,5,FALSE),"")</f>
        <v>1.2158416692476299</v>
      </c>
    </row>
    <row r="910" spans="1:5" x14ac:dyDescent="0.4">
      <c r="A910">
        <v>79</v>
      </c>
      <c r="B910" t="s">
        <v>104</v>
      </c>
      <c r="C910">
        <v>2011</v>
      </c>
      <c r="D910">
        <v>5.7398409242838566E-2</v>
      </c>
      <c r="E910">
        <f>IFERROR(VLOOKUP(B910&amp;C910,'Construction sector'!$A$2:$E$10095,5,FALSE),"")</f>
        <v>2.7700234447922401</v>
      </c>
    </row>
    <row r="911" spans="1:5" x14ac:dyDescent="0.4">
      <c r="A911">
        <v>79</v>
      </c>
      <c r="B911" t="s">
        <v>104</v>
      </c>
      <c r="C911">
        <v>2012</v>
      </c>
      <c r="D911">
        <v>4.8993533906753317E-2</v>
      </c>
      <c r="E911">
        <f>IFERROR(VLOOKUP(B911&amp;C911,'Construction sector'!$A$2:$E$10095,5,FALSE),"")</f>
        <v>-0.67136650291691902</v>
      </c>
    </row>
    <row r="912" spans="1:5" x14ac:dyDescent="0.4">
      <c r="A912">
        <v>79</v>
      </c>
      <c r="B912" t="s">
        <v>104</v>
      </c>
      <c r="C912">
        <v>2013</v>
      </c>
      <c r="D912">
        <v>4.1897329828761931E-2</v>
      </c>
      <c r="E912">
        <f>IFERROR(VLOOKUP(B912&amp;C912,'Construction sector'!$A$2:$E$10095,5,FALSE),"")</f>
        <v>1.52503655553785</v>
      </c>
    </row>
    <row r="913" spans="1:5" x14ac:dyDescent="0.4">
      <c r="A913">
        <v>79</v>
      </c>
      <c r="B913" t="s">
        <v>104</v>
      </c>
      <c r="C913">
        <v>2014</v>
      </c>
      <c r="D913">
        <v>4.2136558788126166E-2</v>
      </c>
      <c r="E913">
        <f>IFERROR(VLOOKUP(B913&amp;C913,'Construction sector'!$A$2:$E$10095,5,FALSE),"")</f>
        <v>1.64704055242226</v>
      </c>
    </row>
    <row r="914" spans="1:5" x14ac:dyDescent="0.4">
      <c r="A914">
        <v>79</v>
      </c>
      <c r="B914" t="s">
        <v>104</v>
      </c>
      <c r="C914">
        <v>2015</v>
      </c>
      <c r="D914">
        <v>3.5194814196337854E-2</v>
      </c>
      <c r="E914">
        <f>IFERROR(VLOOKUP(B914&amp;C914,'Construction sector'!$A$2:$E$10095,5,FALSE),"")</f>
        <v>-3.83223679450838</v>
      </c>
    </row>
    <row r="915" spans="1:5" x14ac:dyDescent="0.4">
      <c r="A915">
        <v>79</v>
      </c>
      <c r="B915" t="s">
        <v>104</v>
      </c>
      <c r="C915">
        <v>2016</v>
      </c>
      <c r="D915">
        <v>3.1076196160263692E-2</v>
      </c>
      <c r="E915">
        <f>IFERROR(VLOOKUP(B915&amp;C915,'Construction sector'!$A$2:$E$10095,5,FALSE),"")</f>
        <v>-0.62500000000003597</v>
      </c>
    </row>
    <row r="916" spans="1:5" x14ac:dyDescent="0.4">
      <c r="A916">
        <v>79</v>
      </c>
      <c r="B916" t="s">
        <v>104</v>
      </c>
      <c r="C916">
        <v>2017</v>
      </c>
      <c r="D916">
        <v>3.4271624807038048E-2</v>
      </c>
      <c r="E916">
        <f>IFERROR(VLOOKUP(B916&amp;C916,'Construction sector'!$A$2:$E$10095,5,FALSE),"")</f>
        <v>2.2138364779874702</v>
      </c>
    </row>
    <row r="917" spans="1:5" x14ac:dyDescent="0.4">
      <c r="A917">
        <v>79</v>
      </c>
      <c r="B917" t="s">
        <v>104</v>
      </c>
      <c r="C917">
        <v>2018</v>
      </c>
      <c r="D917">
        <v>3.3012536655544933E-2</v>
      </c>
      <c r="E917">
        <f>IFERROR(VLOOKUP(B917&amp;C917,'Construction sector'!$A$2:$E$10095,5,FALSE),"")</f>
        <v>0.221511198621654</v>
      </c>
    </row>
    <row r="918" spans="1:5" x14ac:dyDescent="0.4">
      <c r="A918">
        <v>79</v>
      </c>
      <c r="B918" t="s">
        <v>104</v>
      </c>
      <c r="C918">
        <v>2019</v>
      </c>
      <c r="D918">
        <v>3.2975918699759799E-2</v>
      </c>
      <c r="E918">
        <f>IFERROR(VLOOKUP(B918&amp;C918,'Construction sector'!$A$2:$E$10095,5,FALSE),"")</f>
        <v>-1.0805500982317999</v>
      </c>
    </row>
    <row r="919" spans="1:5" x14ac:dyDescent="0.4">
      <c r="A919">
        <v>79</v>
      </c>
      <c r="B919" t="s">
        <v>104</v>
      </c>
      <c r="C919">
        <v>2020</v>
      </c>
      <c r="D919">
        <v>3.868276858459585E-2</v>
      </c>
      <c r="E919">
        <f>IFERROR(VLOOKUP(B919&amp;C919,'Construction sector'!$A$2:$E$10095,5,FALSE),"")</f>
        <v>-0.248262164846072</v>
      </c>
    </row>
    <row r="920" spans="1:5" x14ac:dyDescent="0.4">
      <c r="A920">
        <v>79</v>
      </c>
      <c r="B920" t="s">
        <v>104</v>
      </c>
      <c r="C920">
        <v>2021</v>
      </c>
      <c r="D920">
        <v>3.5032831391938135E-2</v>
      </c>
      <c r="E920">
        <f>IFERROR(VLOOKUP(B920&amp;C920,'Construction sector'!$A$2:$E$10095,5,FALSE),"")</f>
        <v>1.2941762070681599</v>
      </c>
    </row>
    <row r="921" spans="1:5" hidden="1" x14ac:dyDescent="0.4">
      <c r="A921">
        <v>79</v>
      </c>
      <c r="B921" t="s">
        <v>104</v>
      </c>
      <c r="C921">
        <v>2022</v>
      </c>
      <c r="D921">
        <v>3.4777333121295273E-2</v>
      </c>
      <c r="E921" t="str">
        <f>IFERROR(VLOOKUP(B921&amp;C921,'Construction sector'!$A$2:$E$10095,5,FALSE),"")</f>
        <v/>
      </c>
    </row>
    <row r="922" spans="1:5" hidden="1" x14ac:dyDescent="0.4">
      <c r="A922">
        <v>79</v>
      </c>
      <c r="B922" t="s">
        <v>104</v>
      </c>
      <c r="C922">
        <v>2023</v>
      </c>
      <c r="D922">
        <v>2.1569539784326075E-2</v>
      </c>
      <c r="E922" t="str">
        <f>IFERROR(VLOOKUP(B922&amp;C922,'Construction sector'!$A$2:$E$10095,5,FALSE),"")</f>
        <v/>
      </c>
    </row>
    <row r="923" spans="1:5" hidden="1" x14ac:dyDescent="0.4">
      <c r="A923">
        <v>80</v>
      </c>
      <c r="B923" t="s">
        <v>105</v>
      </c>
      <c r="C923">
        <v>2011</v>
      </c>
      <c r="D923">
        <v>0.39421062451662126</v>
      </c>
      <c r="E923" t="str">
        <f>IFERROR(VLOOKUP(B923&amp;C923,'Construction sector'!$A$2:$E$10095,5,FALSE),"")</f>
        <v/>
      </c>
    </row>
    <row r="924" spans="1:5" hidden="1" x14ac:dyDescent="0.4">
      <c r="A924">
        <v>80</v>
      </c>
      <c r="B924" t="s">
        <v>105</v>
      </c>
      <c r="C924">
        <v>2012</v>
      </c>
      <c r="D924">
        <v>0.18863068398834248</v>
      </c>
      <c r="E924" t="str">
        <f>IFERROR(VLOOKUP(B924&amp;C924,'Construction sector'!$A$2:$E$10095,5,FALSE),"")</f>
        <v/>
      </c>
    </row>
    <row r="925" spans="1:5" hidden="1" x14ac:dyDescent="0.4">
      <c r="A925">
        <v>80</v>
      </c>
      <c r="B925" t="s">
        <v>105</v>
      </c>
      <c r="C925">
        <v>2013</v>
      </c>
      <c r="D925">
        <v>0.56094451806680823</v>
      </c>
      <c r="E925" t="str">
        <f>IFERROR(VLOOKUP(B925&amp;C925,'Construction sector'!$A$2:$E$10095,5,FALSE),"")</f>
        <v/>
      </c>
    </row>
    <row r="926" spans="1:5" hidden="1" x14ac:dyDescent="0.4">
      <c r="A926">
        <v>80</v>
      </c>
      <c r="B926" t="s">
        <v>105</v>
      </c>
      <c r="C926">
        <v>2014</v>
      </c>
      <c r="D926">
        <v>-0.13215509193483443</v>
      </c>
      <c r="E926" t="str">
        <f>IFERROR(VLOOKUP(B926&amp;C926,'Construction sector'!$A$2:$E$10095,5,FALSE),"")</f>
        <v/>
      </c>
    </row>
    <row r="927" spans="1:5" ht="27" hidden="1" x14ac:dyDescent="0.4">
      <c r="A927">
        <v>81</v>
      </c>
      <c r="B927" t="s">
        <v>106</v>
      </c>
      <c r="C927">
        <v>2016</v>
      </c>
      <c r="D927">
        <v>0.13378842481677533</v>
      </c>
      <c r="E927" t="str">
        <f>IFERROR(VLOOKUP(B927&amp;C927,'Construction sector'!$A$2:$E$10095,5,FALSE),"")</f>
        <v/>
      </c>
    </row>
    <row r="928" spans="1:5" ht="27" hidden="1" x14ac:dyDescent="0.4">
      <c r="A928">
        <v>81</v>
      </c>
      <c r="B928" t="s">
        <v>106</v>
      </c>
      <c r="C928">
        <v>2017</v>
      </c>
      <c r="D928">
        <v>-8.0604592552246612E-2</v>
      </c>
      <c r="E928" t="str">
        <f>IFERROR(VLOOKUP(B928&amp;C928,'Construction sector'!$A$2:$E$10095,5,FALSE),"")</f>
        <v/>
      </c>
    </row>
    <row r="929" spans="1:5" ht="27" hidden="1" x14ac:dyDescent="0.4">
      <c r="A929">
        <v>81</v>
      </c>
      <c r="B929" t="s">
        <v>106</v>
      </c>
      <c r="C929">
        <v>2018</v>
      </c>
      <c r="D929">
        <v>0.2376437034308112</v>
      </c>
      <c r="E929" t="str">
        <f>IFERROR(VLOOKUP(B929&amp;C929,'Construction sector'!$A$2:$E$10095,5,FALSE),"")</f>
        <v/>
      </c>
    </row>
    <row r="930" spans="1:5" ht="27" hidden="1" x14ac:dyDescent="0.4">
      <c r="A930">
        <v>81</v>
      </c>
      <c r="B930" t="s">
        <v>106</v>
      </c>
      <c r="C930">
        <v>2019</v>
      </c>
      <c r="D930">
        <v>-6.8678381385788967E-2</v>
      </c>
      <c r="E930" t="str">
        <f>IFERROR(VLOOKUP(B930&amp;C930,'Construction sector'!$A$2:$E$10095,5,FALSE),"")</f>
        <v/>
      </c>
    </row>
    <row r="931" spans="1:5" ht="27" hidden="1" x14ac:dyDescent="0.4">
      <c r="A931">
        <v>81</v>
      </c>
      <c r="B931" t="s">
        <v>106</v>
      </c>
      <c r="C931">
        <v>2020</v>
      </c>
      <c r="D931">
        <v>4.0480893475893565E-2</v>
      </c>
      <c r="E931" t="str">
        <f>IFERROR(VLOOKUP(B931&amp;C931,'Construction sector'!$A$2:$E$10095,5,FALSE),"")</f>
        <v/>
      </c>
    </row>
    <row r="932" spans="1:5" ht="27" hidden="1" x14ac:dyDescent="0.4">
      <c r="A932">
        <v>81</v>
      </c>
      <c r="B932" t="s">
        <v>106</v>
      </c>
      <c r="C932">
        <v>2021</v>
      </c>
      <c r="D932">
        <v>0.1238410157950145</v>
      </c>
      <c r="E932" t="str">
        <f>IFERROR(VLOOKUP(B932&amp;C932,'Construction sector'!$A$2:$E$10095,5,FALSE),"")</f>
        <v/>
      </c>
    </row>
    <row r="933" spans="1:5" ht="27" hidden="1" x14ac:dyDescent="0.4">
      <c r="A933">
        <v>81</v>
      </c>
      <c r="B933" t="s">
        <v>106</v>
      </c>
      <c r="C933">
        <v>2022</v>
      </c>
      <c r="D933">
        <v>-0.21803791515428061</v>
      </c>
      <c r="E933" t="str">
        <f>IFERROR(VLOOKUP(B933&amp;C933,'Construction sector'!$A$2:$E$10095,5,FALSE),"")</f>
        <v/>
      </c>
    </row>
    <row r="934" spans="1:5" hidden="1" x14ac:dyDescent="0.4">
      <c r="A934">
        <v>82</v>
      </c>
      <c r="B934" t="s">
        <v>107</v>
      </c>
      <c r="C934">
        <v>2007</v>
      </c>
      <c r="D934">
        <v>0.12076822767451523</v>
      </c>
      <c r="E934" t="str">
        <f>IFERROR(VLOOKUP(B934&amp;C934,'Construction sector'!$A$2:$E$10095,5,FALSE),"")</f>
        <v/>
      </c>
    </row>
    <row r="935" spans="1:5" hidden="1" x14ac:dyDescent="0.4">
      <c r="A935">
        <v>82</v>
      </c>
      <c r="B935" t="s">
        <v>107</v>
      </c>
      <c r="C935">
        <v>2008</v>
      </c>
      <c r="D935">
        <v>0.12266705041281201</v>
      </c>
      <c r="E935" t="str">
        <f>IFERROR(VLOOKUP(B935&amp;C935,'Construction sector'!$A$2:$E$10095,5,FALSE),"")</f>
        <v/>
      </c>
    </row>
    <row r="936" spans="1:5" hidden="1" x14ac:dyDescent="0.4">
      <c r="A936">
        <v>82</v>
      </c>
      <c r="B936" t="s">
        <v>107</v>
      </c>
      <c r="C936">
        <v>2009</v>
      </c>
      <c r="D936">
        <v>0.10001944188052869</v>
      </c>
      <c r="E936" t="str">
        <f>IFERROR(VLOOKUP(B936&amp;C936,'Construction sector'!$A$2:$E$10095,5,FALSE),"")</f>
        <v/>
      </c>
    </row>
    <row r="937" spans="1:5" hidden="1" x14ac:dyDescent="0.4">
      <c r="A937">
        <v>82</v>
      </c>
      <c r="B937" t="s">
        <v>107</v>
      </c>
      <c r="C937">
        <v>2010</v>
      </c>
      <c r="D937">
        <v>0.13518293502652767</v>
      </c>
      <c r="E937" t="str">
        <f>IFERROR(VLOOKUP(B937&amp;C937,'Construction sector'!$A$2:$E$10095,5,FALSE),"")</f>
        <v/>
      </c>
    </row>
    <row r="938" spans="1:5" hidden="1" x14ac:dyDescent="0.4">
      <c r="A938">
        <v>82</v>
      </c>
      <c r="B938" t="s">
        <v>107</v>
      </c>
      <c r="C938">
        <v>2011</v>
      </c>
      <c r="D938">
        <v>0.10049584498782904</v>
      </c>
      <c r="E938" t="str">
        <f>IFERROR(VLOOKUP(B938&amp;C938,'Construction sector'!$A$2:$E$10095,5,FALSE),"")</f>
        <v/>
      </c>
    </row>
    <row r="939" spans="1:5" hidden="1" x14ac:dyDescent="0.4">
      <c r="A939">
        <v>82</v>
      </c>
      <c r="B939" t="s">
        <v>107</v>
      </c>
      <c r="C939">
        <v>2012</v>
      </c>
      <c r="D939">
        <v>0.1168500125582641</v>
      </c>
      <c r="E939" t="str">
        <f>IFERROR(VLOOKUP(B939&amp;C939,'Construction sector'!$A$2:$E$10095,5,FALSE),"")</f>
        <v/>
      </c>
    </row>
    <row r="940" spans="1:5" hidden="1" x14ac:dyDescent="0.4">
      <c r="A940">
        <v>82</v>
      </c>
      <c r="B940" t="s">
        <v>107</v>
      </c>
      <c r="C940">
        <v>2013</v>
      </c>
      <c r="D940">
        <v>0.12596642232986022</v>
      </c>
      <c r="E940" t="str">
        <f>IFERROR(VLOOKUP(B940&amp;C940,'Construction sector'!$A$2:$E$10095,5,FALSE),"")</f>
        <v/>
      </c>
    </row>
    <row r="941" spans="1:5" hidden="1" x14ac:dyDescent="0.4">
      <c r="A941">
        <v>82</v>
      </c>
      <c r="B941" t="s">
        <v>107</v>
      </c>
      <c r="C941">
        <v>2014</v>
      </c>
      <c r="D941">
        <v>0.12088499872489322</v>
      </c>
      <c r="E941" t="str">
        <f>IFERROR(VLOOKUP(B941&amp;C941,'Construction sector'!$A$2:$E$10095,5,FALSE),"")</f>
        <v/>
      </c>
    </row>
    <row r="942" spans="1:5" hidden="1" x14ac:dyDescent="0.4">
      <c r="A942">
        <v>82</v>
      </c>
      <c r="B942" t="s">
        <v>107</v>
      </c>
      <c r="C942">
        <v>2015</v>
      </c>
      <c r="D942">
        <v>9.3899827966676286E-2</v>
      </c>
      <c r="E942" t="str">
        <f>IFERROR(VLOOKUP(B942&amp;C942,'Construction sector'!$A$2:$E$10095,5,FALSE),"")</f>
        <v/>
      </c>
    </row>
    <row r="943" spans="1:5" hidden="1" x14ac:dyDescent="0.4">
      <c r="A943">
        <v>82</v>
      </c>
      <c r="B943" t="s">
        <v>107</v>
      </c>
      <c r="C943">
        <v>2016</v>
      </c>
      <c r="D943">
        <v>6.9517690895135376E-2</v>
      </c>
      <c r="E943" t="str">
        <f>IFERROR(VLOOKUP(B943&amp;C943,'Construction sector'!$A$2:$E$10095,5,FALSE),"")</f>
        <v/>
      </c>
    </row>
    <row r="944" spans="1:5" hidden="1" x14ac:dyDescent="0.4">
      <c r="A944">
        <v>82</v>
      </c>
      <c r="B944" t="s">
        <v>107</v>
      </c>
      <c r="C944">
        <v>2017</v>
      </c>
      <c r="D944">
        <v>5.4827958171463909E-2</v>
      </c>
      <c r="E944" t="str">
        <f>IFERROR(VLOOKUP(B944&amp;C944,'Construction sector'!$A$2:$E$10095,5,FALSE),"")</f>
        <v/>
      </c>
    </row>
    <row r="945" spans="1:5" hidden="1" x14ac:dyDescent="0.4">
      <c r="A945">
        <v>82</v>
      </c>
      <c r="B945" t="s">
        <v>107</v>
      </c>
      <c r="C945">
        <v>2018</v>
      </c>
      <c r="D945">
        <v>7.7930448607319347E-2</v>
      </c>
      <c r="E945" t="str">
        <f>IFERROR(VLOOKUP(B945&amp;C945,'Construction sector'!$A$2:$E$10095,5,FALSE),"")</f>
        <v/>
      </c>
    </row>
    <row r="946" spans="1:5" hidden="1" x14ac:dyDescent="0.4">
      <c r="A946">
        <v>82</v>
      </c>
      <c r="B946" t="s">
        <v>107</v>
      </c>
      <c r="C946">
        <v>2019</v>
      </c>
      <c r="D946">
        <v>5.352985319238579E-2</v>
      </c>
      <c r="E946" t="str">
        <f>IFERROR(VLOOKUP(B946&amp;C946,'Construction sector'!$A$2:$E$10095,5,FALSE),"")</f>
        <v/>
      </c>
    </row>
    <row r="947" spans="1:5" hidden="1" x14ac:dyDescent="0.4">
      <c r="A947">
        <v>82</v>
      </c>
      <c r="B947" t="s">
        <v>107</v>
      </c>
      <c r="C947">
        <v>2020</v>
      </c>
      <c r="D947">
        <v>6.1883757435620357E-2</v>
      </c>
      <c r="E947" t="str">
        <f>IFERROR(VLOOKUP(B947&amp;C947,'Construction sector'!$A$2:$E$10095,5,FALSE),"")</f>
        <v/>
      </c>
    </row>
    <row r="948" spans="1:5" hidden="1" x14ac:dyDescent="0.4">
      <c r="A948">
        <v>82</v>
      </c>
      <c r="B948" t="s">
        <v>107</v>
      </c>
      <c r="C948">
        <v>2021</v>
      </c>
      <c r="D948">
        <v>4.4407493011157761E-2</v>
      </c>
      <c r="E948" t="str">
        <f>IFERROR(VLOOKUP(B948&amp;C948,'Construction sector'!$A$2:$E$10095,5,FALSE),"")</f>
        <v/>
      </c>
    </row>
    <row r="949" spans="1:5" hidden="1" x14ac:dyDescent="0.4">
      <c r="A949">
        <v>82</v>
      </c>
      <c r="B949" t="s">
        <v>107</v>
      </c>
      <c r="C949">
        <v>2022</v>
      </c>
      <c r="D949">
        <v>3.1531256026965604E-2</v>
      </c>
      <c r="E949" t="str">
        <f>IFERROR(VLOOKUP(B949&amp;C949,'Construction sector'!$A$2:$E$10095,5,FALSE),"")</f>
        <v/>
      </c>
    </row>
    <row r="950" spans="1:5" hidden="1" x14ac:dyDescent="0.4">
      <c r="A950">
        <v>82</v>
      </c>
      <c r="B950" t="s">
        <v>107</v>
      </c>
      <c r="C950">
        <v>2023</v>
      </c>
      <c r="D950">
        <v>1.351155531269832E-2</v>
      </c>
      <c r="E950" t="str">
        <f>IFERROR(VLOOKUP(B950&amp;C950,'Construction sector'!$A$2:$E$10095,5,FALSE),"")</f>
        <v/>
      </c>
    </row>
    <row r="951" spans="1:5" hidden="1" x14ac:dyDescent="0.4">
      <c r="A951">
        <v>83</v>
      </c>
      <c r="B951" t="s">
        <v>108</v>
      </c>
      <c r="C951">
        <v>2013</v>
      </c>
      <c r="D951">
        <v>-1.1312897371087427E-2</v>
      </c>
      <c r="E951" t="str">
        <f>IFERROR(VLOOKUP(B951&amp;C951,'Construction sector'!$A$2:$E$10095,5,FALSE),"")</f>
        <v/>
      </c>
    </row>
    <row r="952" spans="1:5" hidden="1" x14ac:dyDescent="0.4">
      <c r="A952">
        <v>83</v>
      </c>
      <c r="B952" t="s">
        <v>108</v>
      </c>
      <c r="C952">
        <v>2014</v>
      </c>
      <c r="D952">
        <v>7.3564357550707671E-2</v>
      </c>
      <c r="E952" t="str">
        <f>IFERROR(VLOOKUP(B952&amp;C952,'Construction sector'!$A$2:$E$10095,5,FALSE),"")</f>
        <v/>
      </c>
    </row>
    <row r="953" spans="1:5" hidden="1" x14ac:dyDescent="0.4">
      <c r="A953">
        <v>83</v>
      </c>
      <c r="B953" t="s">
        <v>108</v>
      </c>
      <c r="C953">
        <v>2015</v>
      </c>
      <c r="D953">
        <v>0.20202465250458945</v>
      </c>
      <c r="E953" t="str">
        <f>IFERROR(VLOOKUP(B953&amp;C953,'Construction sector'!$A$2:$E$10095,5,FALSE),"")</f>
        <v/>
      </c>
    </row>
    <row r="954" spans="1:5" hidden="1" x14ac:dyDescent="0.4">
      <c r="A954">
        <v>83</v>
      </c>
      <c r="B954" t="s">
        <v>108</v>
      </c>
      <c r="C954">
        <v>2016</v>
      </c>
      <c r="D954">
        <v>0.33137550945602756</v>
      </c>
      <c r="E954" t="str">
        <f>IFERROR(VLOOKUP(B954&amp;C954,'Construction sector'!$A$2:$E$10095,5,FALSE),"")</f>
        <v/>
      </c>
    </row>
    <row r="955" spans="1:5" hidden="1" x14ac:dyDescent="0.4">
      <c r="A955">
        <v>83</v>
      </c>
      <c r="B955" t="s">
        <v>108</v>
      </c>
      <c r="C955">
        <v>2017</v>
      </c>
      <c r="D955">
        <v>0.19502074688796678</v>
      </c>
      <c r="E955" t="str">
        <f>IFERROR(VLOOKUP(B955&amp;C955,'Construction sector'!$A$2:$E$10095,5,FALSE),"")</f>
        <v/>
      </c>
    </row>
    <row r="956" spans="1:5" hidden="1" x14ac:dyDescent="0.4">
      <c r="A956">
        <v>83</v>
      </c>
      <c r="B956" t="s">
        <v>108</v>
      </c>
      <c r="C956">
        <v>2018</v>
      </c>
      <c r="D956">
        <v>9.1797217833947675E-2</v>
      </c>
      <c r="E956" t="str">
        <f>IFERROR(VLOOKUP(B956&amp;C956,'Construction sector'!$A$2:$E$10095,5,FALSE),"")</f>
        <v/>
      </c>
    </row>
    <row r="957" spans="1:5" hidden="1" x14ac:dyDescent="0.4">
      <c r="A957">
        <v>83</v>
      </c>
      <c r="B957" t="s">
        <v>108</v>
      </c>
      <c r="C957">
        <v>2019</v>
      </c>
      <c r="D957">
        <v>2.1749506378146988E-2</v>
      </c>
      <c r="E957" t="str">
        <f>IFERROR(VLOOKUP(B957&amp;C957,'Construction sector'!$A$2:$E$10095,5,FALSE),"")</f>
        <v/>
      </c>
    </row>
    <row r="958" spans="1:5" hidden="1" x14ac:dyDescent="0.4">
      <c r="A958">
        <v>83</v>
      </c>
      <c r="B958" t="s">
        <v>108</v>
      </c>
      <c r="C958">
        <v>2020</v>
      </c>
      <c r="D958">
        <v>5.2368120844970001E-3</v>
      </c>
      <c r="E958" t="str">
        <f>IFERROR(VLOOKUP(B958&amp;C958,'Construction sector'!$A$2:$E$10095,5,FALSE),"")</f>
        <v/>
      </c>
    </row>
    <row r="959" spans="1:5" hidden="1" x14ac:dyDescent="0.4">
      <c r="A959">
        <v>83</v>
      </c>
      <c r="B959" t="s">
        <v>108</v>
      </c>
      <c r="C959">
        <v>2021</v>
      </c>
      <c r="D959">
        <v>-4.1529498662152831E-3</v>
      </c>
      <c r="E959" t="str">
        <f>IFERROR(VLOOKUP(B959&amp;C959,'Construction sector'!$A$2:$E$10095,5,FALSE),"")</f>
        <v/>
      </c>
    </row>
    <row r="960" spans="1:5" hidden="1" x14ac:dyDescent="0.4">
      <c r="A960">
        <v>83</v>
      </c>
      <c r="B960" t="s">
        <v>108</v>
      </c>
      <c r="C960">
        <v>2022</v>
      </c>
      <c r="D960">
        <v>-1.6744930839358685E-2</v>
      </c>
      <c r="E960" t="str">
        <f>IFERROR(VLOOKUP(B960&amp;C960,'Construction sector'!$A$2:$E$10095,5,FALSE),"")</f>
        <v/>
      </c>
    </row>
    <row r="961" spans="1:5" hidden="1" x14ac:dyDescent="0.4">
      <c r="A961">
        <v>83</v>
      </c>
      <c r="B961" t="s">
        <v>108</v>
      </c>
      <c r="C961">
        <v>2023</v>
      </c>
      <c r="D961">
        <v>6.5542650181089623E-3</v>
      </c>
      <c r="E961" t="str">
        <f>IFERROR(VLOOKUP(B961&amp;C961,'Construction sector'!$A$2:$E$10095,5,FALSE),"")</f>
        <v/>
      </c>
    </row>
    <row r="962" spans="1:5" ht="27" hidden="1" x14ac:dyDescent="0.4">
      <c r="A962">
        <v>84</v>
      </c>
      <c r="B962" t="s">
        <v>109</v>
      </c>
      <c r="C962">
        <v>2007</v>
      </c>
      <c r="D962">
        <v>0.18374954187433201</v>
      </c>
      <c r="E962" t="str">
        <f>IFERROR(VLOOKUP(B962&amp;C962,'Construction sector'!$A$2:$E$10095,5,FALSE),"")</f>
        <v/>
      </c>
    </row>
    <row r="963" spans="1:5" ht="27" hidden="1" x14ac:dyDescent="0.4">
      <c r="A963">
        <v>84</v>
      </c>
      <c r="B963" t="s">
        <v>109</v>
      </c>
      <c r="C963">
        <v>2008</v>
      </c>
      <c r="D963">
        <v>0.19128677289189522</v>
      </c>
      <c r="E963" t="str">
        <f>IFERROR(VLOOKUP(B963&amp;C963,'Construction sector'!$A$2:$E$10095,5,FALSE),"")</f>
        <v/>
      </c>
    </row>
    <row r="964" spans="1:5" ht="27" hidden="1" x14ac:dyDescent="0.4">
      <c r="A964">
        <v>84</v>
      </c>
      <c r="B964" t="s">
        <v>109</v>
      </c>
      <c r="C964">
        <v>2009</v>
      </c>
      <c r="D964">
        <v>0.28556758591910492</v>
      </c>
      <c r="E964" t="str">
        <f>IFERROR(VLOOKUP(B964&amp;C964,'Construction sector'!$A$2:$E$10095,5,FALSE),"")</f>
        <v/>
      </c>
    </row>
    <row r="965" spans="1:5" ht="27" hidden="1" x14ac:dyDescent="0.4">
      <c r="A965">
        <v>84</v>
      </c>
      <c r="B965" t="s">
        <v>109</v>
      </c>
      <c r="C965">
        <v>2010</v>
      </c>
      <c r="D965">
        <v>8.1257388053112889E-2</v>
      </c>
      <c r="E965" t="str">
        <f>IFERROR(VLOOKUP(B965&amp;C965,'Construction sector'!$A$2:$E$10095,5,FALSE),"")</f>
        <v/>
      </c>
    </row>
    <row r="966" spans="1:5" ht="27" hidden="1" x14ac:dyDescent="0.4">
      <c r="A966">
        <v>84</v>
      </c>
      <c r="B966" t="s">
        <v>109</v>
      </c>
      <c r="C966">
        <v>2011</v>
      </c>
      <c r="D966">
        <v>0.10935866905991087</v>
      </c>
      <c r="E966" t="str">
        <f>IFERROR(VLOOKUP(B966&amp;C966,'Construction sector'!$A$2:$E$10095,5,FALSE),"")</f>
        <v/>
      </c>
    </row>
    <row r="967" spans="1:5" ht="27" hidden="1" x14ac:dyDescent="0.4">
      <c r="A967">
        <v>84</v>
      </c>
      <c r="B967" t="s">
        <v>109</v>
      </c>
      <c r="C967">
        <v>2012</v>
      </c>
      <c r="D967">
        <v>0.14674922037611693</v>
      </c>
      <c r="E967" t="str">
        <f>IFERROR(VLOOKUP(B967&amp;C967,'Construction sector'!$A$2:$E$10095,5,FALSE),"")</f>
        <v/>
      </c>
    </row>
    <row r="968" spans="1:5" ht="27" hidden="1" x14ac:dyDescent="0.4">
      <c r="A968">
        <v>84</v>
      </c>
      <c r="B968" t="s">
        <v>109</v>
      </c>
      <c r="C968">
        <v>2013</v>
      </c>
      <c r="D968">
        <v>9.6111941367606146E-2</v>
      </c>
      <c r="E968" t="str">
        <f>IFERROR(VLOOKUP(B968&amp;C968,'Construction sector'!$A$2:$E$10095,5,FALSE),"")</f>
        <v/>
      </c>
    </row>
    <row r="969" spans="1:5" ht="27" hidden="1" x14ac:dyDescent="0.4">
      <c r="A969">
        <v>84</v>
      </c>
      <c r="B969" t="s">
        <v>109</v>
      </c>
      <c r="C969">
        <v>2014</v>
      </c>
      <c r="D969">
        <v>0.10792595958414397</v>
      </c>
      <c r="E969" t="str">
        <f>IFERROR(VLOOKUP(B969&amp;C969,'Construction sector'!$A$2:$E$10095,5,FALSE),"")</f>
        <v/>
      </c>
    </row>
    <row r="970" spans="1:5" ht="27" hidden="1" x14ac:dyDescent="0.4">
      <c r="A970">
        <v>84</v>
      </c>
      <c r="B970" t="s">
        <v>109</v>
      </c>
      <c r="C970">
        <v>2015</v>
      </c>
      <c r="D970">
        <v>8.330920721515267E-2</v>
      </c>
      <c r="E970" t="str">
        <f>IFERROR(VLOOKUP(B970&amp;C970,'Construction sector'!$A$2:$E$10095,5,FALSE),"")</f>
        <v/>
      </c>
    </row>
    <row r="971" spans="1:5" ht="27" hidden="1" x14ac:dyDescent="0.4">
      <c r="A971">
        <v>84</v>
      </c>
      <c r="B971" t="s">
        <v>109</v>
      </c>
      <c r="C971">
        <v>2016</v>
      </c>
      <c r="D971">
        <v>4.6364458879092352E-2</v>
      </c>
      <c r="E971" t="str">
        <f>IFERROR(VLOOKUP(B971&amp;C971,'Construction sector'!$A$2:$E$10095,5,FALSE),"")</f>
        <v/>
      </c>
    </row>
    <row r="972" spans="1:5" ht="27" hidden="1" x14ac:dyDescent="0.4">
      <c r="A972">
        <v>84</v>
      </c>
      <c r="B972" t="s">
        <v>109</v>
      </c>
      <c r="C972">
        <v>2017</v>
      </c>
      <c r="D972">
        <v>7.1861429240314356E-2</v>
      </c>
      <c r="E972" t="str">
        <f>IFERROR(VLOOKUP(B972&amp;C972,'Construction sector'!$A$2:$E$10095,5,FALSE),"")</f>
        <v/>
      </c>
    </row>
    <row r="973" spans="1:5" ht="27" hidden="1" x14ac:dyDescent="0.4">
      <c r="A973">
        <v>84</v>
      </c>
      <c r="B973" t="s">
        <v>109</v>
      </c>
      <c r="C973">
        <v>2018</v>
      </c>
      <c r="D973">
        <v>5.0378920556188422E-2</v>
      </c>
      <c r="E973" t="str">
        <f>IFERROR(VLOOKUP(B973&amp;C973,'Construction sector'!$A$2:$E$10095,5,FALSE),"")</f>
        <v/>
      </c>
    </row>
    <row r="974" spans="1:5" ht="27" hidden="1" x14ac:dyDescent="0.4">
      <c r="A974">
        <v>84</v>
      </c>
      <c r="B974" t="s">
        <v>109</v>
      </c>
      <c r="C974">
        <v>2019</v>
      </c>
      <c r="D974">
        <v>0.12007735505066797</v>
      </c>
      <c r="E974" t="str">
        <f>IFERROR(VLOOKUP(B974&amp;C974,'Construction sector'!$A$2:$E$10095,5,FALSE),"")</f>
        <v/>
      </c>
    </row>
    <row r="975" spans="1:5" ht="27" hidden="1" x14ac:dyDescent="0.4">
      <c r="A975">
        <v>84</v>
      </c>
      <c r="B975" t="s">
        <v>109</v>
      </c>
      <c r="C975">
        <v>2020</v>
      </c>
      <c r="D975">
        <v>4.2414137822450737E-2</v>
      </c>
      <c r="E975" t="str">
        <f>IFERROR(VLOOKUP(B975&amp;C975,'Construction sector'!$A$2:$E$10095,5,FALSE),"")</f>
        <v/>
      </c>
    </row>
    <row r="976" spans="1:5" ht="27" hidden="1" x14ac:dyDescent="0.4">
      <c r="A976">
        <v>84</v>
      </c>
      <c r="B976" t="s">
        <v>109</v>
      </c>
      <c r="C976">
        <v>2021</v>
      </c>
      <c r="D976">
        <v>3.03566929824437E-2</v>
      </c>
      <c r="E976" t="str">
        <f>IFERROR(VLOOKUP(B976&amp;C976,'Construction sector'!$A$2:$E$10095,5,FALSE),"")</f>
        <v/>
      </c>
    </row>
    <row r="977" spans="1:5" ht="27" hidden="1" x14ac:dyDescent="0.4">
      <c r="A977">
        <v>84</v>
      </c>
      <c r="B977" t="s">
        <v>109</v>
      </c>
      <c r="C977">
        <v>2022</v>
      </c>
      <c r="D977">
        <v>5.6315716311333475E-2</v>
      </c>
      <c r="E977" t="str">
        <f>IFERROR(VLOOKUP(B977&amp;C977,'Construction sector'!$A$2:$E$10095,5,FALSE),"")</f>
        <v/>
      </c>
    </row>
    <row r="978" spans="1:5" ht="27" hidden="1" x14ac:dyDescent="0.4">
      <c r="A978">
        <v>84</v>
      </c>
      <c r="B978" t="s">
        <v>109</v>
      </c>
      <c r="C978">
        <v>2023</v>
      </c>
      <c r="D978">
        <v>5.4169056152960637E-2</v>
      </c>
      <c r="E978" t="str">
        <f>IFERROR(VLOOKUP(B978&amp;C978,'Construction sector'!$A$2:$E$10095,5,FALSE),"")</f>
        <v/>
      </c>
    </row>
    <row r="979" spans="1:5" hidden="1" x14ac:dyDescent="0.4">
      <c r="A979">
        <v>85</v>
      </c>
      <c r="B979" t="s">
        <v>110</v>
      </c>
      <c r="C979">
        <v>2006</v>
      </c>
      <c r="D979">
        <v>0.79280501486513422</v>
      </c>
      <c r="E979" t="str">
        <f>IFERROR(VLOOKUP(B979&amp;C979,'Construction sector'!$A$2:$E$10095,5,FALSE),"")</f>
        <v/>
      </c>
    </row>
    <row r="980" spans="1:5" hidden="1" x14ac:dyDescent="0.4">
      <c r="A980">
        <v>85</v>
      </c>
      <c r="B980" t="s">
        <v>110</v>
      </c>
      <c r="C980">
        <v>2007</v>
      </c>
      <c r="D980">
        <v>0.37559449957781199</v>
      </c>
      <c r="E980" t="str">
        <f>IFERROR(VLOOKUP(B980&amp;C980,'Construction sector'!$A$2:$E$10095,5,FALSE),"")</f>
        <v/>
      </c>
    </row>
    <row r="981" spans="1:5" hidden="1" x14ac:dyDescent="0.4">
      <c r="A981">
        <v>85</v>
      </c>
      <c r="B981" t="s">
        <v>110</v>
      </c>
      <c r="C981">
        <v>2008</v>
      </c>
      <c r="D981">
        <v>0.23775353723982739</v>
      </c>
      <c r="E981" t="str">
        <f>IFERROR(VLOOKUP(B981&amp;C981,'Construction sector'!$A$2:$E$10095,5,FALSE),"")</f>
        <v/>
      </c>
    </row>
    <row r="982" spans="1:5" hidden="1" x14ac:dyDescent="0.4">
      <c r="A982">
        <v>85</v>
      </c>
      <c r="B982" t="s">
        <v>110</v>
      </c>
      <c r="C982">
        <v>2009</v>
      </c>
      <c r="D982">
        <v>0.15154771140684953</v>
      </c>
      <c r="E982" t="str">
        <f>IFERROR(VLOOKUP(B982&amp;C982,'Construction sector'!$A$2:$E$10095,5,FALSE),"")</f>
        <v/>
      </c>
    </row>
    <row r="983" spans="1:5" hidden="1" x14ac:dyDescent="0.4">
      <c r="A983">
        <v>85</v>
      </c>
      <c r="B983" t="s">
        <v>110</v>
      </c>
      <c r="C983">
        <v>2010</v>
      </c>
      <c r="D983">
        <v>0.33817695384271285</v>
      </c>
      <c r="E983" t="str">
        <f>IFERROR(VLOOKUP(B983&amp;C983,'Construction sector'!$A$2:$E$10095,5,FALSE),"")</f>
        <v/>
      </c>
    </row>
    <row r="984" spans="1:5" hidden="1" x14ac:dyDescent="0.4">
      <c r="A984">
        <v>85</v>
      </c>
      <c r="B984" t="s">
        <v>110</v>
      </c>
      <c r="C984">
        <v>2011</v>
      </c>
      <c r="D984">
        <v>0.21690927670730331</v>
      </c>
      <c r="E984" t="str">
        <f>IFERROR(VLOOKUP(B984&amp;C984,'Construction sector'!$A$2:$E$10095,5,FALSE),"")</f>
        <v/>
      </c>
    </row>
    <row r="985" spans="1:5" hidden="1" x14ac:dyDescent="0.4">
      <c r="A985">
        <v>85</v>
      </c>
      <c r="B985" t="s">
        <v>110</v>
      </c>
      <c r="C985">
        <v>2012</v>
      </c>
      <c r="D985">
        <v>0.1496274350570157</v>
      </c>
      <c r="E985" t="str">
        <f>IFERROR(VLOOKUP(B985&amp;C985,'Construction sector'!$A$2:$E$10095,5,FALSE),"")</f>
        <v/>
      </c>
    </row>
    <row r="986" spans="1:5" hidden="1" x14ac:dyDescent="0.4">
      <c r="A986">
        <v>85</v>
      </c>
      <c r="B986" t="s">
        <v>110</v>
      </c>
      <c r="C986">
        <v>2013</v>
      </c>
      <c r="D986">
        <v>0.27135979277082112</v>
      </c>
      <c r="E986" t="str">
        <f>IFERROR(VLOOKUP(B986&amp;C986,'Construction sector'!$A$2:$E$10095,5,FALSE),"")</f>
        <v/>
      </c>
    </row>
    <row r="987" spans="1:5" hidden="1" x14ac:dyDescent="0.4">
      <c r="A987">
        <v>85</v>
      </c>
      <c r="B987" t="s">
        <v>110</v>
      </c>
      <c r="C987">
        <v>2014</v>
      </c>
      <c r="D987">
        <v>0.13772680639072732</v>
      </c>
      <c r="E987" t="str">
        <f>IFERROR(VLOOKUP(B987&amp;C987,'Construction sector'!$A$2:$E$10095,5,FALSE),"")</f>
        <v/>
      </c>
    </row>
    <row r="988" spans="1:5" hidden="1" x14ac:dyDescent="0.4">
      <c r="A988">
        <v>85</v>
      </c>
      <c r="B988" t="s">
        <v>110</v>
      </c>
      <c r="C988">
        <v>2015</v>
      </c>
      <c r="D988">
        <v>0.14021307978677844</v>
      </c>
      <c r="E988" t="str">
        <f>IFERROR(VLOOKUP(B988&amp;C988,'Construction sector'!$A$2:$E$10095,5,FALSE),"")</f>
        <v/>
      </c>
    </row>
    <row r="989" spans="1:5" hidden="1" x14ac:dyDescent="0.4">
      <c r="A989">
        <v>85</v>
      </c>
      <c r="B989" t="s">
        <v>110</v>
      </c>
      <c r="C989">
        <v>2016</v>
      </c>
      <c r="D989">
        <v>0.14022274224736919</v>
      </c>
      <c r="E989" t="str">
        <f>IFERROR(VLOOKUP(B989&amp;C989,'Construction sector'!$A$2:$E$10095,5,FALSE),"")</f>
        <v/>
      </c>
    </row>
    <row r="990" spans="1:5" hidden="1" x14ac:dyDescent="0.4">
      <c r="A990">
        <v>85</v>
      </c>
      <c r="B990" t="s">
        <v>110</v>
      </c>
      <c r="C990">
        <v>2017</v>
      </c>
      <c r="D990">
        <v>0.16740445630434797</v>
      </c>
      <c r="E990" t="str">
        <f>IFERROR(VLOOKUP(B990&amp;C990,'Construction sector'!$A$2:$E$10095,5,FALSE),"")</f>
        <v/>
      </c>
    </row>
    <row r="991" spans="1:5" hidden="1" x14ac:dyDescent="0.4">
      <c r="A991">
        <v>85</v>
      </c>
      <c r="B991" t="s">
        <v>110</v>
      </c>
      <c r="C991">
        <v>2018</v>
      </c>
      <c r="D991">
        <v>-1.6447151119834413E-2</v>
      </c>
      <c r="E991" t="str">
        <f>IFERROR(VLOOKUP(B991&amp;C991,'Construction sector'!$A$2:$E$10095,5,FALSE),"")</f>
        <v/>
      </c>
    </row>
    <row r="992" spans="1:5" hidden="1" x14ac:dyDescent="0.4">
      <c r="A992">
        <v>85</v>
      </c>
      <c r="B992" t="s">
        <v>110</v>
      </c>
      <c r="C992">
        <v>2019</v>
      </c>
      <c r="D992">
        <v>5.9275387872642415E-2</v>
      </c>
      <c r="E992" t="str">
        <f>IFERROR(VLOOKUP(B992&amp;C992,'Construction sector'!$A$2:$E$10095,5,FALSE),"")</f>
        <v/>
      </c>
    </row>
    <row r="993" spans="1:5" hidden="1" x14ac:dyDescent="0.4">
      <c r="A993">
        <v>85</v>
      </c>
      <c r="B993" t="s">
        <v>110</v>
      </c>
      <c r="C993">
        <v>2020</v>
      </c>
      <c r="D993">
        <v>0.3940081867277474</v>
      </c>
      <c r="E993" t="str">
        <f>IFERROR(VLOOKUP(B993&amp;C993,'Construction sector'!$A$2:$E$10095,5,FALSE),"")</f>
        <v/>
      </c>
    </row>
    <row r="994" spans="1:5" hidden="1" x14ac:dyDescent="0.4">
      <c r="A994">
        <v>85</v>
      </c>
      <c r="B994" t="s">
        <v>110</v>
      </c>
      <c r="C994">
        <v>2021</v>
      </c>
      <c r="D994">
        <v>7.0183879559523543E-2</v>
      </c>
      <c r="E994" t="str">
        <f>IFERROR(VLOOKUP(B994&amp;C994,'Construction sector'!$A$2:$E$10095,5,FALSE),"")</f>
        <v/>
      </c>
    </row>
    <row r="995" spans="1:5" hidden="1" x14ac:dyDescent="0.4">
      <c r="A995">
        <v>85</v>
      </c>
      <c r="B995" t="s">
        <v>110</v>
      </c>
      <c r="C995">
        <v>2022</v>
      </c>
      <c r="D995">
        <v>0.20244675921073418</v>
      </c>
      <c r="E995" t="str">
        <f>IFERROR(VLOOKUP(B995&amp;C995,'Construction sector'!$A$2:$E$10095,5,FALSE),"")</f>
        <v/>
      </c>
    </row>
    <row r="996" spans="1:5" hidden="1" x14ac:dyDescent="0.4">
      <c r="A996">
        <v>85</v>
      </c>
      <c r="B996" t="s">
        <v>110</v>
      </c>
      <c r="C996">
        <v>2023</v>
      </c>
      <c r="D996">
        <v>0.21694291138933708</v>
      </c>
      <c r="E996" t="str">
        <f>IFERROR(VLOOKUP(B996&amp;C996,'Construction sector'!$A$2:$E$10095,5,FALSE),"")</f>
        <v/>
      </c>
    </row>
    <row r="997" spans="1:5" hidden="1" x14ac:dyDescent="0.4">
      <c r="A997">
        <v>86</v>
      </c>
      <c r="B997" t="s">
        <v>111</v>
      </c>
      <c r="C997">
        <v>2011</v>
      </c>
      <c r="D997">
        <v>-6.1588069047584515E-3</v>
      </c>
      <c r="E997" t="str">
        <f>IFERROR(VLOOKUP(B997&amp;C997,'Construction sector'!$A$2:$E$10095,5,FALSE),"")</f>
        <v/>
      </c>
    </row>
    <row r="998" spans="1:5" hidden="1" x14ac:dyDescent="0.4">
      <c r="A998">
        <v>86</v>
      </c>
      <c r="B998" t="s">
        <v>111</v>
      </c>
      <c r="C998">
        <v>2012</v>
      </c>
      <c r="D998">
        <v>0.16955130100505356</v>
      </c>
      <c r="E998" t="str">
        <f>IFERROR(VLOOKUP(B998&amp;C998,'Construction sector'!$A$2:$E$10095,5,FALSE),"")</f>
        <v/>
      </c>
    </row>
    <row r="999" spans="1:5" hidden="1" x14ac:dyDescent="0.4">
      <c r="A999">
        <v>86</v>
      </c>
      <c r="B999" t="s">
        <v>111</v>
      </c>
      <c r="C999">
        <v>2013</v>
      </c>
      <c r="D999">
        <v>-0.17224698435962738</v>
      </c>
      <c r="E999" t="str">
        <f>IFERROR(VLOOKUP(B999&amp;C999,'Construction sector'!$A$2:$E$10095,5,FALSE),"")</f>
        <v/>
      </c>
    </row>
    <row r="1000" spans="1:5" hidden="1" x14ac:dyDescent="0.4">
      <c r="A1000">
        <v>86</v>
      </c>
      <c r="B1000" t="s">
        <v>111</v>
      </c>
      <c r="C1000">
        <v>2014</v>
      </c>
      <c r="D1000">
        <v>0.88827968080719932</v>
      </c>
      <c r="E1000" t="str">
        <f>IFERROR(VLOOKUP(B1000&amp;C1000,'Construction sector'!$A$2:$E$10095,5,FALSE),"")</f>
        <v/>
      </c>
    </row>
    <row r="1001" spans="1:5" hidden="1" x14ac:dyDescent="0.4">
      <c r="A1001">
        <v>86</v>
      </c>
      <c r="B1001" t="s">
        <v>111</v>
      </c>
      <c r="C1001">
        <v>2015</v>
      </c>
      <c r="D1001">
        <v>0.11396639800360409</v>
      </c>
      <c r="E1001" t="str">
        <f>IFERROR(VLOOKUP(B1001&amp;C1001,'Construction sector'!$A$2:$E$10095,5,FALSE),"")</f>
        <v/>
      </c>
    </row>
    <row r="1002" spans="1:5" hidden="1" x14ac:dyDescent="0.4">
      <c r="A1002">
        <v>86</v>
      </c>
      <c r="B1002" t="s">
        <v>111</v>
      </c>
      <c r="C1002">
        <v>2016</v>
      </c>
      <c r="D1002">
        <v>2.5122537931963729E-2</v>
      </c>
      <c r="E1002" t="str">
        <f>IFERROR(VLOOKUP(B1002&amp;C1002,'Construction sector'!$A$2:$E$10095,5,FALSE),"")</f>
        <v/>
      </c>
    </row>
    <row r="1003" spans="1:5" hidden="1" x14ac:dyDescent="0.4">
      <c r="A1003">
        <v>86</v>
      </c>
      <c r="B1003" t="s">
        <v>111</v>
      </c>
      <c r="C1003">
        <v>2017</v>
      </c>
      <c r="D1003">
        <v>-0.20090042305235356</v>
      </c>
      <c r="E1003" t="str">
        <f>IFERROR(VLOOKUP(B1003&amp;C1003,'Construction sector'!$A$2:$E$10095,5,FALSE),"")</f>
        <v/>
      </c>
    </row>
    <row r="1004" spans="1:5" hidden="1" x14ac:dyDescent="0.4">
      <c r="A1004">
        <v>86</v>
      </c>
      <c r="B1004" t="s">
        <v>111</v>
      </c>
      <c r="C1004">
        <v>2018</v>
      </c>
      <c r="D1004">
        <v>0.16019432797685562</v>
      </c>
      <c r="E1004" t="str">
        <f>IFERROR(VLOOKUP(B1004&amp;C1004,'Construction sector'!$A$2:$E$10095,5,FALSE),"")</f>
        <v/>
      </c>
    </row>
    <row r="1005" spans="1:5" hidden="1" x14ac:dyDescent="0.4">
      <c r="A1005">
        <v>86</v>
      </c>
      <c r="B1005" t="s">
        <v>111</v>
      </c>
      <c r="C1005">
        <v>2019</v>
      </c>
      <c r="D1005">
        <v>6.9360827097612265E-2</v>
      </c>
      <c r="E1005" t="str">
        <f>IFERROR(VLOOKUP(B1005&amp;C1005,'Construction sector'!$A$2:$E$10095,5,FALSE),"")</f>
        <v/>
      </c>
    </row>
    <row r="1006" spans="1:5" hidden="1" x14ac:dyDescent="0.4">
      <c r="A1006">
        <v>86</v>
      </c>
      <c r="B1006" t="s">
        <v>111</v>
      </c>
      <c r="C1006">
        <v>2020</v>
      </c>
      <c r="D1006">
        <v>-3.6579508746975242E-2</v>
      </c>
      <c r="E1006" t="str">
        <f>IFERROR(VLOOKUP(B1006&amp;C1006,'Construction sector'!$A$2:$E$10095,5,FALSE),"")</f>
        <v/>
      </c>
    </row>
    <row r="1007" spans="1:5" hidden="1" x14ac:dyDescent="0.4">
      <c r="A1007">
        <v>86</v>
      </c>
      <c r="B1007" t="s">
        <v>111</v>
      </c>
      <c r="C1007">
        <v>2021</v>
      </c>
      <c r="D1007">
        <v>3.9389567930199876E-2</v>
      </c>
      <c r="E1007" t="str">
        <f>IFERROR(VLOOKUP(B1007&amp;C1007,'Construction sector'!$A$2:$E$10095,5,FALSE),"")</f>
        <v/>
      </c>
    </row>
    <row r="1008" spans="1:5" hidden="1" x14ac:dyDescent="0.4">
      <c r="A1008">
        <v>86</v>
      </c>
      <c r="B1008" t="s">
        <v>111</v>
      </c>
      <c r="C1008">
        <v>2022</v>
      </c>
      <c r="D1008">
        <v>0.15618017971404474</v>
      </c>
      <c r="E1008" t="str">
        <f>IFERROR(VLOOKUP(B1008&amp;C1008,'Construction sector'!$A$2:$E$10095,5,FALSE),"")</f>
        <v/>
      </c>
    </row>
    <row r="1009" spans="1:5" hidden="1" x14ac:dyDescent="0.4">
      <c r="A1009">
        <v>86</v>
      </c>
      <c r="B1009" t="s">
        <v>111</v>
      </c>
      <c r="C1009">
        <v>2023</v>
      </c>
      <c r="D1009">
        <v>1.112995475987355E-2</v>
      </c>
      <c r="E1009" t="str">
        <f>IFERROR(VLOOKUP(B1009&amp;C1009,'Construction sector'!$A$2:$E$10095,5,FALSE),"")</f>
        <v/>
      </c>
    </row>
    <row r="1010" spans="1:5" hidden="1" x14ac:dyDescent="0.4">
      <c r="A1010">
        <v>87</v>
      </c>
      <c r="B1010" t="s">
        <v>112</v>
      </c>
      <c r="C1010">
        <v>2007</v>
      </c>
      <c r="D1010">
        <v>0.997721390829998</v>
      </c>
      <c r="E1010" t="str">
        <f>IFERROR(VLOOKUP(B1010&amp;C1010,'Construction sector'!$A$2:$E$10095,5,FALSE),"")</f>
        <v/>
      </c>
    </row>
    <row r="1011" spans="1:5" hidden="1" x14ac:dyDescent="0.4">
      <c r="A1011">
        <v>87</v>
      </c>
      <c r="B1011" t="s">
        <v>112</v>
      </c>
      <c r="C1011">
        <v>2008</v>
      </c>
      <c r="D1011">
        <v>1.1666775918051897</v>
      </c>
      <c r="E1011" t="str">
        <f>IFERROR(VLOOKUP(B1011&amp;C1011,'Construction sector'!$A$2:$E$10095,5,FALSE),"")</f>
        <v/>
      </c>
    </row>
    <row r="1012" spans="1:5" hidden="1" x14ac:dyDescent="0.4">
      <c r="A1012">
        <v>87</v>
      </c>
      <c r="B1012" t="s">
        <v>112</v>
      </c>
      <c r="C1012">
        <v>2009</v>
      </c>
      <c r="D1012">
        <v>0.11816805665645846</v>
      </c>
      <c r="E1012" t="str">
        <f>IFERROR(VLOOKUP(B1012&amp;C1012,'Construction sector'!$A$2:$E$10095,5,FALSE),"")</f>
        <v/>
      </c>
    </row>
    <row r="1013" spans="1:5" hidden="1" x14ac:dyDescent="0.4">
      <c r="A1013">
        <v>87</v>
      </c>
      <c r="B1013" t="s">
        <v>112</v>
      </c>
      <c r="C1013">
        <v>2010</v>
      </c>
      <c r="D1013">
        <v>-0.17044864325156428</v>
      </c>
      <c r="E1013" t="str">
        <f>IFERROR(VLOOKUP(B1013&amp;C1013,'Construction sector'!$A$2:$E$10095,5,FALSE),"")</f>
        <v/>
      </c>
    </row>
    <row r="1014" spans="1:5" hidden="1" x14ac:dyDescent="0.4">
      <c r="A1014">
        <v>87</v>
      </c>
      <c r="B1014" t="s">
        <v>112</v>
      </c>
      <c r="C1014">
        <v>2011</v>
      </c>
      <c r="D1014">
        <v>-0.1403979526042114</v>
      </c>
      <c r="E1014" t="str">
        <f>IFERROR(VLOOKUP(B1014&amp;C1014,'Construction sector'!$A$2:$E$10095,5,FALSE),"")</f>
        <v/>
      </c>
    </row>
    <row r="1015" spans="1:5" hidden="1" x14ac:dyDescent="0.4">
      <c r="A1015">
        <v>87</v>
      </c>
      <c r="B1015" t="s">
        <v>112</v>
      </c>
      <c r="C1015">
        <v>2012</v>
      </c>
      <c r="D1015">
        <v>-0.17062320860326874</v>
      </c>
      <c r="E1015" t="str">
        <f>IFERROR(VLOOKUP(B1015&amp;C1015,'Construction sector'!$A$2:$E$10095,5,FALSE),"")</f>
        <v/>
      </c>
    </row>
    <row r="1016" spans="1:5" hidden="1" x14ac:dyDescent="0.4">
      <c r="A1016">
        <v>87</v>
      </c>
      <c r="B1016" t="s">
        <v>112</v>
      </c>
      <c r="C1016">
        <v>2013</v>
      </c>
      <c r="D1016">
        <v>-0.1194722266837559</v>
      </c>
      <c r="E1016" t="str">
        <f>IFERROR(VLOOKUP(B1016&amp;C1016,'Construction sector'!$A$2:$E$10095,5,FALSE),"")</f>
        <v/>
      </c>
    </row>
    <row r="1017" spans="1:5" hidden="1" x14ac:dyDescent="0.4">
      <c r="A1017">
        <v>87</v>
      </c>
      <c r="B1017" t="s">
        <v>112</v>
      </c>
      <c r="C1017">
        <v>2014</v>
      </c>
      <c r="D1017">
        <v>0.395675329704678</v>
      </c>
      <c r="E1017" t="str">
        <f>IFERROR(VLOOKUP(B1017&amp;C1017,'Construction sector'!$A$2:$E$10095,5,FALSE),"")</f>
        <v/>
      </c>
    </row>
    <row r="1018" spans="1:5" hidden="1" x14ac:dyDescent="0.4">
      <c r="A1018">
        <v>87</v>
      </c>
      <c r="B1018" t="s">
        <v>112</v>
      </c>
      <c r="C1018">
        <v>2015</v>
      </c>
      <c r="D1018">
        <v>-7.846370137772507E-2</v>
      </c>
      <c r="E1018" t="str">
        <f>IFERROR(VLOOKUP(B1018&amp;C1018,'Construction sector'!$A$2:$E$10095,5,FALSE),"")</f>
        <v/>
      </c>
    </row>
    <row r="1019" spans="1:5" hidden="1" x14ac:dyDescent="0.4">
      <c r="A1019">
        <v>87</v>
      </c>
      <c r="B1019" t="s">
        <v>112</v>
      </c>
      <c r="C1019">
        <v>2016</v>
      </c>
      <c r="D1019">
        <v>-0.11515386420743945</v>
      </c>
      <c r="E1019" t="str">
        <f>IFERROR(VLOOKUP(B1019&amp;C1019,'Construction sector'!$A$2:$E$10095,5,FALSE),"")</f>
        <v/>
      </c>
    </row>
    <row r="1020" spans="1:5" hidden="1" x14ac:dyDescent="0.4">
      <c r="A1020">
        <v>87</v>
      </c>
      <c r="B1020" t="s">
        <v>112</v>
      </c>
      <c r="C1020">
        <v>2017</v>
      </c>
      <c r="D1020">
        <v>-0.17560449736264161</v>
      </c>
      <c r="E1020" t="str">
        <f>IFERROR(VLOOKUP(B1020&amp;C1020,'Construction sector'!$A$2:$E$10095,5,FALSE),"")</f>
        <v/>
      </c>
    </row>
    <row r="1021" spans="1:5" hidden="1" x14ac:dyDescent="0.4">
      <c r="A1021">
        <v>87</v>
      </c>
      <c r="B1021" t="s">
        <v>112</v>
      </c>
      <c r="C1021">
        <v>2018</v>
      </c>
      <c r="D1021">
        <v>-7.8930824063938809E-2</v>
      </c>
      <c r="E1021" t="str">
        <f>IFERROR(VLOOKUP(B1021&amp;C1021,'Construction sector'!$A$2:$E$10095,5,FALSE),"")</f>
        <v/>
      </c>
    </row>
    <row r="1022" spans="1:5" hidden="1" x14ac:dyDescent="0.4">
      <c r="A1022">
        <v>87</v>
      </c>
      <c r="B1022" t="s">
        <v>112</v>
      </c>
      <c r="C1022">
        <v>2019</v>
      </c>
      <c r="D1022">
        <v>-0.26647569491212664</v>
      </c>
      <c r="E1022" t="str">
        <f>IFERROR(VLOOKUP(B1022&amp;C1022,'Construction sector'!$A$2:$E$10095,5,FALSE),"")</f>
        <v/>
      </c>
    </row>
    <row r="1023" spans="1:5" hidden="1" x14ac:dyDescent="0.4">
      <c r="A1023">
        <v>87</v>
      </c>
      <c r="B1023" t="s">
        <v>112</v>
      </c>
      <c r="C1023">
        <v>2020</v>
      </c>
      <c r="D1023">
        <v>-0.11306756801002349</v>
      </c>
      <c r="E1023" t="str">
        <f>IFERROR(VLOOKUP(B1023&amp;C1023,'Construction sector'!$A$2:$E$10095,5,FALSE),"")</f>
        <v/>
      </c>
    </row>
    <row r="1024" spans="1:5" hidden="1" x14ac:dyDescent="0.4">
      <c r="A1024">
        <v>87</v>
      </c>
      <c r="B1024" t="s">
        <v>112</v>
      </c>
      <c r="C1024">
        <v>2021</v>
      </c>
      <c r="D1024">
        <v>-1.257697953609227E-2</v>
      </c>
      <c r="E1024" t="str">
        <f>IFERROR(VLOOKUP(B1024&amp;C1024,'Construction sector'!$A$2:$E$10095,5,FALSE),"")</f>
        <v/>
      </c>
    </row>
    <row r="1025" spans="1:5" hidden="1" x14ac:dyDescent="0.4">
      <c r="A1025">
        <v>87</v>
      </c>
      <c r="B1025" t="s">
        <v>112</v>
      </c>
      <c r="C1025">
        <v>2022</v>
      </c>
      <c r="D1025">
        <v>4.478023181635904E-2</v>
      </c>
      <c r="E1025" t="str">
        <f>IFERROR(VLOOKUP(B1025&amp;C1025,'Construction sector'!$A$2:$E$10095,5,FALSE),"")</f>
        <v/>
      </c>
    </row>
    <row r="1026" spans="1:5" hidden="1" x14ac:dyDescent="0.4">
      <c r="A1026">
        <v>87</v>
      </c>
      <c r="B1026" t="s">
        <v>112</v>
      </c>
      <c r="C1026">
        <v>2023</v>
      </c>
      <c r="D1026">
        <v>0.20289821414197307</v>
      </c>
      <c r="E1026" t="str">
        <f>IFERROR(VLOOKUP(B1026&amp;C1026,'Construction sector'!$A$2:$E$10095,5,FALSE),"")</f>
        <v/>
      </c>
    </row>
    <row r="1027" spans="1:5" ht="27" hidden="1" x14ac:dyDescent="0.4">
      <c r="A1027">
        <v>88</v>
      </c>
      <c r="B1027" t="s">
        <v>113</v>
      </c>
      <c r="C1027">
        <v>2014</v>
      </c>
      <c r="D1027">
        <v>-0.14255070202808118</v>
      </c>
      <c r="E1027" t="str">
        <f>IFERROR(VLOOKUP(B1027&amp;C1027,'Construction sector'!$A$2:$E$10095,5,FALSE),"")</f>
        <v/>
      </c>
    </row>
    <row r="1028" spans="1:5" ht="27" hidden="1" x14ac:dyDescent="0.4">
      <c r="A1028">
        <v>88</v>
      </c>
      <c r="B1028" t="s">
        <v>113</v>
      </c>
      <c r="C1028">
        <v>2015</v>
      </c>
      <c r="D1028">
        <v>5.6856947919035061E-3</v>
      </c>
      <c r="E1028" t="str">
        <f>IFERROR(VLOOKUP(B1028&amp;C1028,'Construction sector'!$A$2:$E$10095,5,FALSE),"")</f>
        <v/>
      </c>
    </row>
    <row r="1029" spans="1:5" ht="27" hidden="1" x14ac:dyDescent="0.4">
      <c r="A1029">
        <v>88</v>
      </c>
      <c r="B1029" t="s">
        <v>113</v>
      </c>
      <c r="C1029">
        <v>2016</v>
      </c>
      <c r="D1029">
        <v>7.2882341539058038E-2</v>
      </c>
      <c r="E1029" t="str">
        <f>IFERROR(VLOOKUP(B1029&amp;C1029,'Construction sector'!$A$2:$E$10095,5,FALSE),"")</f>
        <v/>
      </c>
    </row>
    <row r="1030" spans="1:5" ht="27" hidden="1" x14ac:dyDescent="0.4">
      <c r="A1030">
        <v>88</v>
      </c>
      <c r="B1030" t="s">
        <v>113</v>
      </c>
      <c r="C1030">
        <v>2017</v>
      </c>
      <c r="D1030">
        <v>-0.25593696677707523</v>
      </c>
      <c r="E1030" t="str">
        <f>IFERROR(VLOOKUP(B1030&amp;C1030,'Construction sector'!$A$2:$E$10095,5,FALSE),"")</f>
        <v/>
      </c>
    </row>
    <row r="1031" spans="1:5" ht="27" hidden="1" x14ac:dyDescent="0.4">
      <c r="A1031">
        <v>88</v>
      </c>
      <c r="B1031" t="s">
        <v>113</v>
      </c>
      <c r="C1031">
        <v>2018</v>
      </c>
      <c r="D1031">
        <v>1.989720899488745E-2</v>
      </c>
      <c r="E1031" t="str">
        <f>IFERROR(VLOOKUP(B1031&amp;C1031,'Construction sector'!$A$2:$E$10095,5,FALSE),"")</f>
        <v/>
      </c>
    </row>
    <row r="1032" spans="1:5" ht="27" hidden="1" x14ac:dyDescent="0.4">
      <c r="A1032">
        <v>88</v>
      </c>
      <c r="B1032" t="s">
        <v>113</v>
      </c>
      <c r="C1032">
        <v>2019</v>
      </c>
      <c r="D1032">
        <v>-6.4068989233658669E-2</v>
      </c>
      <c r="E1032" t="str">
        <f>IFERROR(VLOOKUP(B1032&amp;C1032,'Construction sector'!$A$2:$E$10095,5,FALSE),"")</f>
        <v/>
      </c>
    </row>
    <row r="1033" spans="1:5" ht="27" hidden="1" x14ac:dyDescent="0.4">
      <c r="A1033">
        <v>88</v>
      </c>
      <c r="B1033" t="s">
        <v>113</v>
      </c>
      <c r="C1033">
        <v>2020</v>
      </c>
      <c r="D1033">
        <v>0.19586783867047286</v>
      </c>
      <c r="E1033" t="str">
        <f>IFERROR(VLOOKUP(B1033&amp;C1033,'Construction sector'!$A$2:$E$10095,5,FALSE),"")</f>
        <v/>
      </c>
    </row>
    <row r="1034" spans="1:5" ht="27" hidden="1" x14ac:dyDescent="0.4">
      <c r="A1034">
        <v>88</v>
      </c>
      <c r="B1034" t="s">
        <v>113</v>
      </c>
      <c r="C1034">
        <v>2021</v>
      </c>
      <c r="D1034">
        <v>4.6725437829405969E-2</v>
      </c>
      <c r="E1034" t="str">
        <f>IFERROR(VLOOKUP(B1034&amp;C1034,'Construction sector'!$A$2:$E$10095,5,FALSE),"")</f>
        <v/>
      </c>
    </row>
    <row r="1035" spans="1:5" ht="27" hidden="1" x14ac:dyDescent="0.4">
      <c r="A1035">
        <v>88</v>
      </c>
      <c r="B1035" t="s">
        <v>113</v>
      </c>
      <c r="C1035">
        <v>2022</v>
      </c>
      <c r="D1035">
        <v>6.9255025963014694E-2</v>
      </c>
      <c r="E1035" t="str">
        <f>IFERROR(VLOOKUP(B1035&amp;C1035,'Construction sector'!$A$2:$E$10095,5,FALSE),"")</f>
        <v/>
      </c>
    </row>
    <row r="1036" spans="1:5" ht="27" hidden="1" x14ac:dyDescent="0.4">
      <c r="A1036">
        <v>88</v>
      </c>
      <c r="B1036" t="s">
        <v>113</v>
      </c>
      <c r="C1036">
        <v>2023</v>
      </c>
      <c r="D1036">
        <v>0.11534797830741428</v>
      </c>
      <c r="E1036" t="str">
        <f>IFERROR(VLOOKUP(B1036&amp;C1036,'Construction sector'!$A$2:$E$10095,5,FALSE),"")</f>
        <v/>
      </c>
    </row>
    <row r="1037" spans="1:5" x14ac:dyDescent="0.4">
      <c r="A1037">
        <v>89</v>
      </c>
      <c r="B1037" t="s">
        <v>114</v>
      </c>
      <c r="C1037">
        <v>2009</v>
      </c>
      <c r="D1037">
        <v>0.16947726831757537</v>
      </c>
      <c r="E1037">
        <f>IFERROR(VLOOKUP(B1037&amp;C1037,'Construction sector'!$A$2:$E$10095,5,FALSE),"")</f>
        <v>-11.631537861046001</v>
      </c>
    </row>
    <row r="1038" spans="1:5" x14ac:dyDescent="0.4">
      <c r="A1038">
        <v>89</v>
      </c>
      <c r="B1038" t="s">
        <v>114</v>
      </c>
      <c r="C1038">
        <v>2010</v>
      </c>
      <c r="D1038">
        <v>0.14610678524675635</v>
      </c>
      <c r="E1038">
        <f>IFERROR(VLOOKUP(B1038&amp;C1038,'Construction sector'!$A$2:$E$10095,5,FALSE),"")</f>
        <v>8.4413034943070393</v>
      </c>
    </row>
    <row r="1039" spans="1:5" x14ac:dyDescent="0.4">
      <c r="A1039">
        <v>89</v>
      </c>
      <c r="B1039" t="s">
        <v>114</v>
      </c>
      <c r="C1039">
        <v>2011</v>
      </c>
      <c r="D1039">
        <v>9.5061871640009787E-3</v>
      </c>
      <c r="E1039">
        <f>IFERROR(VLOOKUP(B1039&amp;C1039,'Construction sector'!$A$2:$E$10095,5,FALSE),"")</f>
        <v>0.98660391020993998</v>
      </c>
    </row>
    <row r="1040" spans="1:5" x14ac:dyDescent="0.4">
      <c r="A1040">
        <v>89</v>
      </c>
      <c r="B1040" t="s">
        <v>114</v>
      </c>
      <c r="C1040">
        <v>2012</v>
      </c>
      <c r="D1040">
        <v>1.7461168836668151E-2</v>
      </c>
      <c r="E1040">
        <f>IFERROR(VLOOKUP(B1040&amp;C1040,'Construction sector'!$A$2:$E$10095,5,FALSE),"")</f>
        <v>-7.2331271847270298</v>
      </c>
    </row>
    <row r="1041" spans="1:5" x14ac:dyDescent="0.4">
      <c r="A1041">
        <v>89</v>
      </c>
      <c r="B1041" t="s">
        <v>114</v>
      </c>
      <c r="C1041">
        <v>2013</v>
      </c>
      <c r="D1041">
        <v>1.9759665549254457E-2</v>
      </c>
      <c r="E1041">
        <f>IFERROR(VLOOKUP(B1041&amp;C1041,'Construction sector'!$A$2:$E$10095,5,FALSE),"")</f>
        <v>1.6231884057971</v>
      </c>
    </row>
    <row r="1042" spans="1:5" x14ac:dyDescent="0.4">
      <c r="A1042">
        <v>89</v>
      </c>
      <c r="B1042" t="s">
        <v>114</v>
      </c>
      <c r="C1042">
        <v>2014</v>
      </c>
      <c r="D1042">
        <v>2.3995304717243204E-2</v>
      </c>
      <c r="E1042">
        <f>IFERROR(VLOOKUP(B1042&amp;C1042,'Construction sector'!$A$2:$E$10095,5,FALSE),"")</f>
        <v>9.8783038600494208</v>
      </c>
    </row>
    <row r="1043" spans="1:5" x14ac:dyDescent="0.4">
      <c r="A1043">
        <v>89</v>
      </c>
      <c r="B1043" t="s">
        <v>114</v>
      </c>
      <c r="C1043">
        <v>2015</v>
      </c>
      <c r="D1043">
        <v>3.1020713372024611E-2</v>
      </c>
      <c r="E1043">
        <f>IFERROR(VLOOKUP(B1043&amp;C1043,'Construction sector'!$A$2:$E$10095,5,FALSE),"")</f>
        <v>3.8245219347581298</v>
      </c>
    </row>
    <row r="1044" spans="1:5" x14ac:dyDescent="0.4">
      <c r="A1044">
        <v>89</v>
      </c>
      <c r="B1044" t="s">
        <v>114</v>
      </c>
      <c r="C1044">
        <v>2016</v>
      </c>
      <c r="D1044">
        <v>1.309992986667305</v>
      </c>
      <c r="E1044">
        <f>IFERROR(VLOOKUP(B1044&amp;C1044,'Construction sector'!$A$2:$E$10095,5,FALSE),"")</f>
        <v>4.0670055837986698</v>
      </c>
    </row>
    <row r="1045" spans="1:5" x14ac:dyDescent="0.4">
      <c r="A1045">
        <v>89</v>
      </c>
      <c r="B1045" t="s">
        <v>114</v>
      </c>
      <c r="C1045">
        <v>2017</v>
      </c>
      <c r="D1045">
        <v>3.0995150234360169E-2</v>
      </c>
      <c r="E1045">
        <f>IFERROR(VLOOKUP(B1045&amp;C1045,'Construction sector'!$A$2:$E$10095,5,FALSE),"")</f>
        <v>6.0703131256507001</v>
      </c>
    </row>
    <row r="1046" spans="1:5" x14ac:dyDescent="0.4">
      <c r="A1046">
        <v>89</v>
      </c>
      <c r="B1046" t="s">
        <v>114</v>
      </c>
      <c r="C1046">
        <v>2018</v>
      </c>
      <c r="D1046">
        <v>6.2317702013136467E-2</v>
      </c>
      <c r="E1046">
        <f>IFERROR(VLOOKUP(B1046&amp;C1046,'Construction sector'!$A$2:$E$10095,5,FALSE),"")</f>
        <v>3.02000755001882E-2</v>
      </c>
    </row>
    <row r="1047" spans="1:5" x14ac:dyDescent="0.4">
      <c r="A1047">
        <v>89</v>
      </c>
      <c r="B1047" t="s">
        <v>114</v>
      </c>
      <c r="C1047">
        <v>2019</v>
      </c>
      <c r="D1047">
        <v>3.9605250040722906E-2</v>
      </c>
      <c r="E1047">
        <f>IFERROR(VLOOKUP(B1047&amp;C1047,'Construction sector'!$A$2:$E$10095,5,FALSE),"")</f>
        <v>1.81900520794012</v>
      </c>
    </row>
    <row r="1048" spans="1:5" hidden="1" x14ac:dyDescent="0.4">
      <c r="A1048">
        <v>89</v>
      </c>
      <c r="B1048" t="s">
        <v>114</v>
      </c>
      <c r="C1048">
        <v>2020</v>
      </c>
      <c r="D1048">
        <v>3.2566497064200561E-2</v>
      </c>
      <c r="E1048" t="str">
        <f>IFERROR(VLOOKUP(B1048&amp;C1048,'Construction sector'!$A$2:$E$10095,5,FALSE),"")</f>
        <v/>
      </c>
    </row>
    <row r="1049" spans="1:5" hidden="1" x14ac:dyDescent="0.4">
      <c r="A1049">
        <v>89</v>
      </c>
      <c r="B1049" t="s">
        <v>114</v>
      </c>
      <c r="C1049">
        <v>2021</v>
      </c>
      <c r="D1049">
        <v>4.3215134523196808E-2</v>
      </c>
      <c r="E1049" t="str">
        <f>IFERROR(VLOOKUP(B1049&amp;C1049,'Construction sector'!$A$2:$E$10095,5,FALSE),"")</f>
        <v/>
      </c>
    </row>
    <row r="1050" spans="1:5" hidden="1" x14ac:dyDescent="0.4">
      <c r="A1050">
        <v>89</v>
      </c>
      <c r="B1050" t="s">
        <v>114</v>
      </c>
      <c r="C1050">
        <v>2022</v>
      </c>
      <c r="D1050">
        <v>3.8426369147009476E-2</v>
      </c>
      <c r="E1050" t="str">
        <f>IFERROR(VLOOKUP(B1050&amp;C1050,'Construction sector'!$A$2:$E$10095,5,FALSE),"")</f>
        <v/>
      </c>
    </row>
    <row r="1051" spans="1:5" hidden="1" x14ac:dyDescent="0.4">
      <c r="A1051">
        <v>89</v>
      </c>
      <c r="B1051" t="s">
        <v>114</v>
      </c>
      <c r="C1051">
        <v>2023</v>
      </c>
      <c r="D1051">
        <v>5.3673181825231175E-4</v>
      </c>
      <c r="E1051" t="str">
        <f>IFERROR(VLOOKUP(B1051&amp;C1051,'Construction sector'!$A$2:$E$10095,5,FALSE),"")</f>
        <v/>
      </c>
    </row>
    <row r="1052" spans="1:5" hidden="1" x14ac:dyDescent="0.4">
      <c r="A1052">
        <v>91</v>
      </c>
      <c r="B1052" t="s">
        <v>116</v>
      </c>
      <c r="C1052">
        <v>2020</v>
      </c>
      <c r="D1052">
        <v>0.39237750005964478</v>
      </c>
      <c r="E1052" t="str">
        <f>IFERROR(VLOOKUP(B1052&amp;C1052,'Construction sector'!$A$2:$E$10095,5,FALSE),"")</f>
        <v/>
      </c>
    </row>
    <row r="1053" spans="1:5" hidden="1" x14ac:dyDescent="0.4">
      <c r="A1053">
        <v>91</v>
      </c>
      <c r="B1053" t="s">
        <v>116</v>
      </c>
      <c r="C1053">
        <v>2021</v>
      </c>
      <c r="D1053">
        <v>0.27014051204859646</v>
      </c>
      <c r="E1053" t="str">
        <f>IFERROR(VLOOKUP(B1053&amp;C1053,'Construction sector'!$A$2:$E$10095,5,FALSE),"")</f>
        <v/>
      </c>
    </row>
    <row r="1054" spans="1:5" hidden="1" x14ac:dyDescent="0.4">
      <c r="A1054">
        <v>91</v>
      </c>
      <c r="B1054" t="s">
        <v>116</v>
      </c>
      <c r="C1054">
        <v>2022</v>
      </c>
      <c r="D1054">
        <v>0.29249605417382685</v>
      </c>
      <c r="E1054" t="str">
        <f>IFERROR(VLOOKUP(B1054&amp;C1054,'Construction sector'!$A$2:$E$10095,5,FALSE),"")</f>
        <v/>
      </c>
    </row>
    <row r="1055" spans="1:5" hidden="1" x14ac:dyDescent="0.4">
      <c r="A1055">
        <v>91</v>
      </c>
      <c r="B1055" t="s">
        <v>116</v>
      </c>
      <c r="C1055">
        <v>2023</v>
      </c>
      <c r="D1055">
        <v>0.25220342905949056</v>
      </c>
      <c r="E1055" t="str">
        <f>IFERROR(VLOOKUP(B1055&amp;C1055,'Construction sector'!$A$2:$E$10095,5,FALSE),"")</f>
        <v/>
      </c>
    </row>
    <row r="1056" spans="1:5" hidden="1" x14ac:dyDescent="0.4">
      <c r="A1056">
        <v>92</v>
      </c>
      <c r="B1056" t="s">
        <v>117</v>
      </c>
      <c r="C1056">
        <v>2011</v>
      </c>
      <c r="D1056">
        <v>0.15761326608062087</v>
      </c>
      <c r="E1056" t="str">
        <f>IFERROR(VLOOKUP(B1056&amp;C1056,'Construction sector'!$A$2:$E$10095,5,FALSE),"")</f>
        <v/>
      </c>
    </row>
    <row r="1057" spans="1:5" hidden="1" x14ac:dyDescent="0.4">
      <c r="A1057">
        <v>92</v>
      </c>
      <c r="B1057" t="s">
        <v>117</v>
      </c>
      <c r="C1057">
        <v>2012</v>
      </c>
      <c r="D1057">
        <v>3.0354515688469919E-2</v>
      </c>
      <c r="E1057" t="str">
        <f>IFERROR(VLOOKUP(B1057&amp;C1057,'Construction sector'!$A$2:$E$10095,5,FALSE),"")</f>
        <v/>
      </c>
    </row>
    <row r="1058" spans="1:5" hidden="1" x14ac:dyDescent="0.4">
      <c r="A1058">
        <v>92</v>
      </c>
      <c r="B1058" t="s">
        <v>117</v>
      </c>
      <c r="C1058">
        <v>2013</v>
      </c>
      <c r="D1058">
        <v>-9.8149232653669372E-2</v>
      </c>
      <c r="E1058" t="str">
        <f>IFERROR(VLOOKUP(B1058&amp;C1058,'Construction sector'!$A$2:$E$10095,5,FALSE),"")</f>
        <v/>
      </c>
    </row>
    <row r="1059" spans="1:5" hidden="1" x14ac:dyDescent="0.4">
      <c r="A1059">
        <v>92</v>
      </c>
      <c r="B1059" t="s">
        <v>117</v>
      </c>
      <c r="C1059">
        <v>2014</v>
      </c>
      <c r="D1059">
        <v>-1.28604709551976E-2</v>
      </c>
      <c r="E1059" t="str">
        <f>IFERROR(VLOOKUP(B1059&amp;C1059,'Construction sector'!$A$2:$E$10095,5,FALSE),"")</f>
        <v/>
      </c>
    </row>
    <row r="1060" spans="1:5" hidden="1" x14ac:dyDescent="0.4">
      <c r="A1060">
        <v>92</v>
      </c>
      <c r="B1060" t="s">
        <v>117</v>
      </c>
      <c r="C1060">
        <v>2015</v>
      </c>
      <c r="D1060">
        <v>1.7637245314931604E-2</v>
      </c>
      <c r="E1060" t="str">
        <f>IFERROR(VLOOKUP(B1060&amp;C1060,'Construction sector'!$A$2:$E$10095,5,FALSE),"")</f>
        <v/>
      </c>
    </row>
    <row r="1061" spans="1:5" hidden="1" x14ac:dyDescent="0.4">
      <c r="A1061">
        <v>92</v>
      </c>
      <c r="B1061" t="s">
        <v>117</v>
      </c>
      <c r="C1061">
        <v>2016</v>
      </c>
      <c r="D1061">
        <v>0.19279594168016367</v>
      </c>
      <c r="E1061" t="str">
        <f>IFERROR(VLOOKUP(B1061&amp;C1061,'Construction sector'!$A$2:$E$10095,5,FALSE),"")</f>
        <v/>
      </c>
    </row>
    <row r="1062" spans="1:5" hidden="1" x14ac:dyDescent="0.4">
      <c r="A1062">
        <v>92</v>
      </c>
      <c r="B1062" t="s">
        <v>117</v>
      </c>
      <c r="C1062">
        <v>2017</v>
      </c>
      <c r="D1062">
        <v>-0.16424834968540269</v>
      </c>
      <c r="E1062" t="str">
        <f>IFERROR(VLOOKUP(B1062&amp;C1062,'Construction sector'!$A$2:$E$10095,5,FALSE),"")</f>
        <v/>
      </c>
    </row>
  </sheetData>
  <autoFilter ref="A1:E1062" xr:uid="{31ADAF98-FCD7-4D34-87C0-DCA7937DE0EE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DEAF-401B-4D34-BAAC-525CFD0DB912}">
  <dimension ref="A1:AD239"/>
  <sheetViews>
    <sheetView tabSelected="1" topLeftCell="B43" workbookViewId="0">
      <selection activeCell="I52" sqref="I52"/>
    </sheetView>
  </sheetViews>
  <sheetFormatPr defaultRowHeight="13.5" x14ac:dyDescent="0.4"/>
  <cols>
    <col min="1" max="1" width="24.29296875" customWidth="1"/>
    <col min="4" max="4" width="11.8203125" customWidth="1"/>
    <col min="5" max="5" width="11.29296875" bestFit="1" customWidth="1"/>
    <col min="6" max="6" width="12.234375" bestFit="1" customWidth="1"/>
    <col min="7" max="7" width="14.41015625" customWidth="1"/>
    <col min="8" max="8" width="17.17578125" customWidth="1"/>
    <col min="10" max="10" width="19.64453125" customWidth="1"/>
    <col min="11" max="11" width="12.234375" bestFit="1" customWidth="1"/>
    <col min="12" max="13" width="11.29296875" bestFit="1" customWidth="1"/>
    <col min="14" max="14" width="12.234375" bestFit="1" customWidth="1"/>
    <col min="15" max="15" width="11.29296875" bestFit="1" customWidth="1"/>
    <col min="16" max="17" width="12.234375" bestFit="1" customWidth="1"/>
    <col min="18" max="21" width="11.29296875" bestFit="1" customWidth="1"/>
    <col min="22" max="22" width="12.234375" bestFit="1" customWidth="1"/>
    <col min="23" max="23" width="11.29296875" bestFit="1" customWidth="1"/>
    <col min="24" max="24" width="14.5859375" bestFit="1" customWidth="1"/>
    <col min="25" max="25" width="12.234375" bestFit="1" customWidth="1"/>
    <col min="26" max="26" width="15.52734375" bestFit="1" customWidth="1"/>
    <col min="27" max="27" width="11.29296875" bestFit="1" customWidth="1"/>
    <col min="28" max="28" width="12.234375" bestFit="1" customWidth="1"/>
    <col min="29" max="29" width="11.29296875" bestFit="1" customWidth="1"/>
    <col min="30" max="30" width="13.41015625" bestFit="1" customWidth="1"/>
  </cols>
  <sheetData>
    <row r="1" spans="1:30" ht="27" x14ac:dyDescent="0.4">
      <c r="A1" t="s">
        <v>122</v>
      </c>
      <c r="B1" t="s">
        <v>121</v>
      </c>
      <c r="C1" t="s">
        <v>123</v>
      </c>
      <c r="D1" s="8" t="s">
        <v>158</v>
      </c>
      <c r="G1" t="s">
        <v>123</v>
      </c>
      <c r="H1" s="8" t="s">
        <v>158</v>
      </c>
      <c r="J1" s="10" t="s">
        <v>123</v>
      </c>
      <c r="K1" t="s">
        <v>29</v>
      </c>
      <c r="L1" t="s">
        <v>38</v>
      </c>
      <c r="M1" t="s">
        <v>40</v>
      </c>
      <c r="N1" t="s">
        <v>43</v>
      </c>
      <c r="O1" t="s">
        <v>50</v>
      </c>
      <c r="P1" t="s">
        <v>53</v>
      </c>
      <c r="Q1" t="s">
        <v>59</v>
      </c>
      <c r="R1" t="s">
        <v>62</v>
      </c>
      <c r="S1" t="s">
        <v>64</v>
      </c>
      <c r="T1" t="s">
        <v>65</v>
      </c>
      <c r="U1" t="s">
        <v>81</v>
      </c>
      <c r="V1" t="s">
        <v>82</v>
      </c>
      <c r="W1" t="s">
        <v>85</v>
      </c>
      <c r="X1" t="s">
        <v>87</v>
      </c>
      <c r="Y1" t="s">
        <v>88</v>
      </c>
      <c r="Z1" t="s">
        <v>93</v>
      </c>
      <c r="AA1" t="s">
        <v>101</v>
      </c>
      <c r="AB1" t="s">
        <v>103</v>
      </c>
      <c r="AC1" t="s">
        <v>104</v>
      </c>
      <c r="AD1" t="s">
        <v>114</v>
      </c>
    </row>
    <row r="2" spans="1:30" x14ac:dyDescent="0.4">
      <c r="A2" t="s">
        <v>29</v>
      </c>
      <c r="B2">
        <v>2007</v>
      </c>
      <c r="C2">
        <v>0.11910696159051049</v>
      </c>
      <c r="D2">
        <v>2.0700765203383199E-2</v>
      </c>
      <c r="F2">
        <v>2006</v>
      </c>
      <c r="G2">
        <f>MEDIAN(K2:AD2)</f>
        <v>0.11029144515935041</v>
      </c>
      <c r="H2">
        <f>MEDIAN(K23:AD23)</f>
        <v>4.4540515470747895E-2</v>
      </c>
      <c r="J2">
        <v>2006</v>
      </c>
      <c r="K2" t="str">
        <f>IFERROR(AVERAGEIFS($C$2:$C$239,$B$2:$B$239,$J2,$A$2:$A$239,K$1),"")</f>
        <v/>
      </c>
      <c r="L2">
        <f>IFERROR(AVERAGEIFS($C$2:$C$239,$B$2:$B$239,$J2,$A$2:$A$239,L$1),"")</f>
        <v>0.22087403956471863</v>
      </c>
      <c r="M2" t="str">
        <f>IFERROR(AVERAGEIFS($C$2:$C$239,$B$2:$B$239,$J2,$A$2:$A$239,M$1),"")</f>
        <v/>
      </c>
      <c r="N2">
        <f>IFERROR(AVERAGEIFS($C$2:$C$239,$B$2:$B$239,$J2,$A$2:$A$239,N$1),"")</f>
        <v>7.8952085433239727E-2</v>
      </c>
      <c r="O2" t="str">
        <f>IFERROR(AVERAGEIFS($C$2:$C$239,$B$2:$B$239,$J2,$A$2:$A$239,O$1),"")</f>
        <v/>
      </c>
      <c r="P2">
        <f>IFERROR(AVERAGEIFS($C$2:$C$239,$B$2:$B$239,$J2,$A$2:$A$239,P$1),"")</f>
        <v>0.11029144515935041</v>
      </c>
      <c r="Q2" t="str">
        <f>IFERROR(AVERAGEIFS($C$2:$C$239,$B$2:$B$239,$J2,$A$2:$A$239,Q$1),"")</f>
        <v/>
      </c>
      <c r="R2" t="str">
        <f>IFERROR(AVERAGEIFS($C$2:$C$239,$B$2:$B$239,$J2,$A$2:$A$239,R$1),"")</f>
        <v/>
      </c>
      <c r="S2" t="str">
        <f>IFERROR(AVERAGEIFS($C$2:$C$239,$B$2:$B$239,$J2,$A$2:$A$239,S$1),"")</f>
        <v/>
      </c>
      <c r="T2" t="str">
        <f>IFERROR(AVERAGEIFS($C$2:$C$239,$B$2:$B$239,$J2,$A$2:$A$239,T$1),"")</f>
        <v/>
      </c>
      <c r="U2">
        <f>IFERROR(AVERAGEIFS($C$2:$C$239,$B$2:$B$239,$J2,$A$2:$A$239,U$1),"")</f>
        <v>0.34788217070224725</v>
      </c>
      <c r="V2" t="str">
        <f>IFERROR(AVERAGEIFS($C$2:$C$239,$B$2:$B$239,$J2,$A$2:$A$239,V$1),"")</f>
        <v/>
      </c>
      <c r="W2" t="str">
        <f>IFERROR(AVERAGEIFS($C$2:$C$239,$B$2:$B$239,$J2,$A$2:$A$239,W$1),"")</f>
        <v/>
      </c>
      <c r="X2" t="str">
        <f>IFERROR(AVERAGEIFS($C$2:$C$239,$B$2:$B$239,$J2,$A$2:$A$239,X$1),"")</f>
        <v/>
      </c>
      <c r="Y2" t="str">
        <f>IFERROR(AVERAGEIFS($C$2:$C$239,$B$2:$B$239,$J2,$A$2:$A$239,Y$1),"")</f>
        <v/>
      </c>
      <c r="Z2" t="str">
        <f>IFERROR(AVERAGEIFS($C$2:$C$239,$B$2:$B$239,$J2,$A$2:$A$239,Z$1),"")</f>
        <v/>
      </c>
      <c r="AA2" t="str">
        <f>IFERROR(AVERAGEIFS($C$2:$C$239,$B$2:$B$239,$J2,$A$2:$A$239,AA$1),"")</f>
        <v/>
      </c>
      <c r="AB2" t="str">
        <f>IFERROR(AVERAGEIFS($C$2:$C$239,$B$2:$B$239,$J2,$A$2:$A$239,AB$1),"")</f>
        <v/>
      </c>
      <c r="AC2">
        <f>IFERROR(AVERAGEIFS($C$2:$C$239,$B$2:$B$239,$J2,$A$2:$A$239,AC$1),"")</f>
        <v>2.9166862569484309E-2</v>
      </c>
      <c r="AD2" t="str">
        <f>IFERROR(AVERAGEIFS($C$2:$C$239,$B$2:$B$239,$J2,$A$2:$A$239,AD$1),"")</f>
        <v/>
      </c>
    </row>
    <row r="3" spans="1:30" x14ac:dyDescent="0.4">
      <c r="A3" t="s">
        <v>29</v>
      </c>
      <c r="B3">
        <v>2008</v>
      </c>
      <c r="C3">
        <v>0.22710130330752665</v>
      </c>
      <c r="D3">
        <v>1.30208333333329E-2</v>
      </c>
      <c r="F3">
        <v>2007</v>
      </c>
      <c r="G3">
        <f t="shared" ref="G3:G19" si="0">MEDIAN(K3:AD3)</f>
        <v>0.11910696159051049</v>
      </c>
      <c r="H3">
        <f t="shared" ref="H3:H19" si="1">MEDIAN(K24:AD24)</f>
        <v>5.1125101092593696E-2</v>
      </c>
      <c r="J3">
        <v>2007</v>
      </c>
      <c r="K3">
        <f>IFERROR(AVERAGEIFS($C$2:$C$239,$B$2:$B$239,$J3,$A$2:$A$239,K$1),"")</f>
        <v>0.11910696159051049</v>
      </c>
      <c r="L3">
        <f>IFERROR(AVERAGEIFS($C$2:$C$239,$B$2:$B$239,$J3,$A$2:$A$239,L$1),"")</f>
        <v>0.24080191365759207</v>
      </c>
      <c r="M3" t="str">
        <f>IFERROR(AVERAGEIFS($C$2:$C$239,$B$2:$B$239,$J3,$A$2:$A$239,M$1),"")</f>
        <v/>
      </c>
      <c r="N3">
        <f>IFERROR(AVERAGEIFS($C$2:$C$239,$B$2:$B$239,$J3,$A$2:$A$239,N$1),"")</f>
        <v>8.0513521147034472E-2</v>
      </c>
      <c r="O3" t="str">
        <f>IFERROR(AVERAGEIFS($C$2:$C$239,$B$2:$B$239,$J3,$A$2:$A$239,O$1),"")</f>
        <v/>
      </c>
      <c r="P3">
        <f>IFERROR(AVERAGEIFS($C$2:$C$239,$B$2:$B$239,$J3,$A$2:$A$239,P$1),"")</f>
        <v>9.0278347065152476E-2</v>
      </c>
      <c r="Q3" t="str">
        <f>IFERROR(AVERAGEIFS($C$2:$C$239,$B$2:$B$239,$J3,$A$2:$A$239,Q$1),"")</f>
        <v/>
      </c>
      <c r="R3" t="str">
        <f>IFERROR(AVERAGEIFS($C$2:$C$239,$B$2:$B$239,$J3,$A$2:$A$239,R$1),"")</f>
        <v/>
      </c>
      <c r="S3" t="str">
        <f>IFERROR(AVERAGEIFS($C$2:$C$239,$B$2:$B$239,$J3,$A$2:$A$239,S$1),"")</f>
        <v/>
      </c>
      <c r="T3" t="str">
        <f>IFERROR(AVERAGEIFS($C$2:$C$239,$B$2:$B$239,$J3,$A$2:$A$239,T$1),"")</f>
        <v/>
      </c>
      <c r="U3">
        <f>IFERROR(AVERAGEIFS($C$2:$C$239,$B$2:$B$239,$J3,$A$2:$A$239,U$1),"")</f>
        <v>0.17287021958089865</v>
      </c>
      <c r="V3" t="str">
        <f>IFERROR(AVERAGEIFS($C$2:$C$239,$B$2:$B$239,$J3,$A$2:$A$239,V$1),"")</f>
        <v/>
      </c>
      <c r="W3" t="str">
        <f>IFERROR(AVERAGEIFS($C$2:$C$239,$B$2:$B$239,$J3,$A$2:$A$239,W$1),"")</f>
        <v/>
      </c>
      <c r="X3" t="str">
        <f>IFERROR(AVERAGEIFS($C$2:$C$239,$B$2:$B$239,$J3,$A$2:$A$239,X$1),"")</f>
        <v/>
      </c>
      <c r="Y3" t="str">
        <f>IFERROR(AVERAGEIFS($C$2:$C$239,$B$2:$B$239,$J3,$A$2:$A$239,Y$1),"")</f>
        <v/>
      </c>
      <c r="Z3" t="str">
        <f>IFERROR(AVERAGEIFS($C$2:$C$239,$B$2:$B$239,$J3,$A$2:$A$239,Z$1),"")</f>
        <v/>
      </c>
      <c r="AA3" t="str">
        <f>IFERROR(AVERAGEIFS($C$2:$C$239,$B$2:$B$239,$J3,$A$2:$A$239,AA$1),"")</f>
        <v/>
      </c>
      <c r="AB3">
        <f>IFERROR(AVERAGEIFS($C$2:$C$239,$B$2:$B$239,$J3,$A$2:$A$239,AB$1),"")</f>
        <v>0.12604933459873702</v>
      </c>
      <c r="AC3">
        <f>IFERROR(AVERAGEIFS($C$2:$C$239,$B$2:$B$239,$J3,$A$2:$A$239,AC$1),"")</f>
        <v>1.474258643366344E-2</v>
      </c>
      <c r="AD3" t="str">
        <f>IFERROR(AVERAGEIFS($C$2:$C$239,$B$2:$B$239,$J3,$A$2:$A$239,AD$1),"")</f>
        <v/>
      </c>
    </row>
    <row r="4" spans="1:30" x14ac:dyDescent="0.4">
      <c r="A4" t="s">
        <v>29</v>
      </c>
      <c r="B4">
        <v>2009</v>
      </c>
      <c r="C4">
        <v>0.10982442231649592</v>
      </c>
      <c r="D4">
        <v>-3.8093012386071698E-2</v>
      </c>
      <c r="F4">
        <v>2008</v>
      </c>
      <c r="G4">
        <f t="shared" si="0"/>
        <v>9.3741728570230998E-2</v>
      </c>
      <c r="H4">
        <f t="shared" si="1"/>
        <v>2.3163306755245049E-2</v>
      </c>
      <c r="J4">
        <v>2008</v>
      </c>
      <c r="K4">
        <f>IFERROR(AVERAGEIFS($C$2:$C$239,$B$2:$B$239,$J4,$A$2:$A$239,K$1),"")</f>
        <v>0.22710130330752665</v>
      </c>
      <c r="L4">
        <f>IFERROR(AVERAGEIFS($C$2:$C$239,$B$2:$B$239,$J4,$A$2:$A$239,L$1),"")</f>
        <v>0.36266409620857432</v>
      </c>
      <c r="M4" t="str">
        <f>IFERROR(AVERAGEIFS($C$2:$C$239,$B$2:$B$239,$J4,$A$2:$A$239,M$1),"")</f>
        <v/>
      </c>
      <c r="N4">
        <f>IFERROR(AVERAGEIFS($C$2:$C$239,$B$2:$B$239,$J4,$A$2:$A$239,N$1),"")</f>
        <v>6.3763797466309891E-2</v>
      </c>
      <c r="O4" t="str">
        <f>IFERROR(AVERAGEIFS($C$2:$C$239,$B$2:$B$239,$J4,$A$2:$A$239,O$1),"")</f>
        <v/>
      </c>
      <c r="P4">
        <f>IFERROR(AVERAGEIFS($C$2:$C$239,$B$2:$B$239,$J4,$A$2:$A$239,P$1),"")</f>
        <v>5.4266688322234913E-2</v>
      </c>
      <c r="Q4">
        <f>IFERROR(AVERAGEIFS($C$2:$C$239,$B$2:$B$239,$J4,$A$2:$A$239,Q$1),"")</f>
        <v>8.8237754982513072E-2</v>
      </c>
      <c r="R4" t="str">
        <f>IFERROR(AVERAGEIFS($C$2:$C$239,$B$2:$B$239,$J4,$A$2:$A$239,R$1),"")</f>
        <v/>
      </c>
      <c r="S4" t="str">
        <f>IFERROR(AVERAGEIFS($C$2:$C$239,$B$2:$B$239,$J4,$A$2:$A$239,S$1),"")</f>
        <v/>
      </c>
      <c r="T4" t="str">
        <f>IFERROR(AVERAGEIFS($C$2:$C$239,$B$2:$B$239,$J4,$A$2:$A$239,T$1),"")</f>
        <v/>
      </c>
      <c r="U4">
        <f>IFERROR(AVERAGEIFS($C$2:$C$239,$B$2:$B$239,$J4,$A$2:$A$239,U$1),"")</f>
        <v>0.11954025497554355</v>
      </c>
      <c r="V4" t="str">
        <f>IFERROR(AVERAGEIFS($C$2:$C$239,$B$2:$B$239,$J4,$A$2:$A$239,V$1),"")</f>
        <v/>
      </c>
      <c r="W4" t="str">
        <f>IFERROR(AVERAGEIFS($C$2:$C$239,$B$2:$B$239,$J4,$A$2:$A$239,W$1),"")</f>
        <v/>
      </c>
      <c r="X4" t="str">
        <f>IFERROR(AVERAGEIFS($C$2:$C$239,$B$2:$B$239,$J4,$A$2:$A$239,X$1),"")</f>
        <v/>
      </c>
      <c r="Y4" t="str">
        <f>IFERROR(AVERAGEIFS($C$2:$C$239,$B$2:$B$239,$J4,$A$2:$A$239,Y$1),"")</f>
        <v/>
      </c>
      <c r="Z4" t="str">
        <f>IFERROR(AVERAGEIFS($C$2:$C$239,$B$2:$B$239,$J4,$A$2:$A$239,Z$1),"")</f>
        <v/>
      </c>
      <c r="AA4" t="str">
        <f>IFERROR(AVERAGEIFS($C$2:$C$239,$B$2:$B$239,$J4,$A$2:$A$239,AA$1),"")</f>
        <v/>
      </c>
      <c r="AB4">
        <f>IFERROR(AVERAGEIFS($C$2:$C$239,$B$2:$B$239,$J4,$A$2:$A$239,AB$1),"")</f>
        <v>9.9245702157948923E-2</v>
      </c>
      <c r="AC4">
        <f>IFERROR(AVERAGEIFS($C$2:$C$239,$B$2:$B$239,$J4,$A$2:$A$239,AC$1),"")</f>
        <v>2.9873822274940176E-2</v>
      </c>
      <c r="AD4" t="str">
        <f>IFERROR(AVERAGEIFS($C$2:$C$239,$B$2:$B$239,$J4,$A$2:$A$239,AD$1),"")</f>
        <v/>
      </c>
    </row>
    <row r="5" spans="1:30" x14ac:dyDescent="0.4">
      <c r="A5" t="s">
        <v>29</v>
      </c>
      <c r="B5">
        <v>2010</v>
      </c>
      <c r="C5">
        <v>8.6913270171047996E-2</v>
      </c>
      <c r="D5">
        <v>-1.1985746679623599E-2</v>
      </c>
      <c r="F5">
        <v>2009</v>
      </c>
      <c r="G5">
        <f t="shared" si="0"/>
        <v>9.3809525972879726E-2</v>
      </c>
      <c r="H5">
        <f t="shared" si="1"/>
        <v>-6.2460753006113548E-2</v>
      </c>
      <c r="J5">
        <v>2009</v>
      </c>
      <c r="K5">
        <f>IFERROR(AVERAGEIFS($C$2:$C$239,$B$2:$B$239,$J5,$A$2:$A$239,K$1),"")</f>
        <v>0.10982442231649592</v>
      </c>
      <c r="L5">
        <f>IFERROR(AVERAGEIFS($C$2:$C$239,$B$2:$B$239,$J5,$A$2:$A$239,L$1),"")</f>
        <v>0.4078721325832857</v>
      </c>
      <c r="M5" t="str">
        <f>IFERROR(AVERAGEIFS($C$2:$C$239,$B$2:$B$239,$J5,$A$2:$A$239,M$1),"")</f>
        <v/>
      </c>
      <c r="N5">
        <f>IFERROR(AVERAGEIFS($C$2:$C$239,$B$2:$B$239,$J5,$A$2:$A$239,N$1),"")</f>
        <v>-1.9931383873575959E-2</v>
      </c>
      <c r="O5">
        <f>IFERROR(AVERAGEIFS($C$2:$C$239,$B$2:$B$239,$J5,$A$2:$A$239,O$1),"")</f>
        <v>0.1086166958638175</v>
      </c>
      <c r="P5">
        <f>IFERROR(AVERAGEIFS($C$2:$C$239,$B$2:$B$239,$J5,$A$2:$A$239,P$1),"")</f>
        <v>4.4243659331638208E-2</v>
      </c>
      <c r="Q5">
        <f>IFERROR(AVERAGEIFS($C$2:$C$239,$B$2:$B$239,$J5,$A$2:$A$239,Q$1),"")</f>
        <v>6.5398573010210459E-2</v>
      </c>
      <c r="R5" t="str">
        <f>IFERROR(AVERAGEIFS($C$2:$C$239,$B$2:$B$239,$J5,$A$2:$A$239,R$1),"")</f>
        <v/>
      </c>
      <c r="S5" t="str">
        <f>IFERROR(AVERAGEIFS($C$2:$C$239,$B$2:$B$239,$J5,$A$2:$A$239,S$1),"")</f>
        <v/>
      </c>
      <c r="T5" t="str">
        <f>IFERROR(AVERAGEIFS($C$2:$C$239,$B$2:$B$239,$J5,$A$2:$A$239,T$1),"")</f>
        <v/>
      </c>
      <c r="U5">
        <f>IFERROR(AVERAGEIFS($C$2:$C$239,$B$2:$B$239,$J5,$A$2:$A$239,U$1),"")</f>
        <v>8.6592545170079527E-2</v>
      </c>
      <c r="V5" t="str">
        <f>IFERROR(AVERAGEIFS($C$2:$C$239,$B$2:$B$239,$J5,$A$2:$A$239,V$1),"")</f>
        <v/>
      </c>
      <c r="W5">
        <f>IFERROR(AVERAGEIFS($C$2:$C$239,$B$2:$B$239,$J5,$A$2:$A$239,W$1),"")</f>
        <v>0.22872256693945281</v>
      </c>
      <c r="X5" t="str">
        <f>IFERROR(AVERAGEIFS($C$2:$C$239,$B$2:$B$239,$J5,$A$2:$A$239,X$1),"")</f>
        <v/>
      </c>
      <c r="Y5" t="str">
        <f>IFERROR(AVERAGEIFS($C$2:$C$239,$B$2:$B$239,$J5,$A$2:$A$239,Y$1),"")</f>
        <v/>
      </c>
      <c r="Z5" t="str">
        <f>IFERROR(AVERAGEIFS($C$2:$C$239,$B$2:$B$239,$J5,$A$2:$A$239,Z$1),"")</f>
        <v/>
      </c>
      <c r="AA5">
        <f>IFERROR(AVERAGEIFS($C$2:$C$239,$B$2:$B$239,$J5,$A$2:$A$239,AA$1),"")</f>
        <v>3.0401436326282116E-2</v>
      </c>
      <c r="AB5">
        <f>IFERROR(AVERAGEIFS($C$2:$C$239,$B$2:$B$239,$J5,$A$2:$A$239,AB$1),"")</f>
        <v>0.10102650677567993</v>
      </c>
      <c r="AC5">
        <f>IFERROR(AVERAGEIFS($C$2:$C$239,$B$2:$B$239,$J5,$A$2:$A$239,AC$1),"")</f>
        <v>5.0326374288858666E-2</v>
      </c>
      <c r="AD5">
        <f>IFERROR(AVERAGEIFS($C$2:$C$239,$B$2:$B$239,$J5,$A$2:$A$239,AD$1),"")</f>
        <v>0.16947726831757537</v>
      </c>
    </row>
    <row r="6" spans="1:30" x14ac:dyDescent="0.4">
      <c r="A6" t="s">
        <v>29</v>
      </c>
      <c r="B6">
        <v>2011</v>
      </c>
      <c r="C6">
        <v>7.5994335999790996E-2</v>
      </c>
      <c r="D6">
        <v>5.1803278688523996E-2</v>
      </c>
      <c r="F6">
        <v>2010</v>
      </c>
      <c r="G6">
        <f t="shared" si="0"/>
        <v>8.6913270171047996E-2</v>
      </c>
      <c r="H6">
        <f t="shared" si="1"/>
        <v>1.2158416692476299E-2</v>
      </c>
      <c r="J6">
        <v>2010</v>
      </c>
      <c r="K6">
        <f>IFERROR(AVERAGEIFS($C$2:$C$239,$B$2:$B$239,$J6,$A$2:$A$239,K$1),"")</f>
        <v>8.6913270171047996E-2</v>
      </c>
      <c r="L6">
        <f>IFERROR(AVERAGEIFS($C$2:$C$239,$B$2:$B$239,$J6,$A$2:$A$239,L$1),"")</f>
        <v>0.54319244894785323</v>
      </c>
      <c r="M6" t="str">
        <f>IFERROR(AVERAGEIFS($C$2:$C$239,$B$2:$B$239,$J6,$A$2:$A$239,M$1),"")</f>
        <v/>
      </c>
      <c r="N6">
        <f>IFERROR(AVERAGEIFS($C$2:$C$239,$B$2:$B$239,$J6,$A$2:$A$239,N$1),"")</f>
        <v>9.5319121167372955E-2</v>
      </c>
      <c r="O6">
        <f>IFERROR(AVERAGEIFS($C$2:$C$239,$B$2:$B$239,$J6,$A$2:$A$239,O$1),"")</f>
        <v>0.15418988182807647</v>
      </c>
      <c r="P6">
        <f>IFERROR(AVERAGEIFS($C$2:$C$239,$B$2:$B$239,$J6,$A$2:$A$239,P$1),"")</f>
        <v>2.9847519187613303E-2</v>
      </c>
      <c r="Q6">
        <f>IFERROR(AVERAGEIFS($C$2:$C$239,$B$2:$B$239,$J6,$A$2:$A$239,Q$1),"")</f>
        <v>7.0722378581222545E-2</v>
      </c>
      <c r="R6">
        <f>IFERROR(AVERAGEIFS($C$2:$C$239,$B$2:$B$239,$J6,$A$2:$A$239,R$1),"")</f>
        <v>1.7402758117385897E-2</v>
      </c>
      <c r="S6" t="str">
        <f>IFERROR(AVERAGEIFS($C$2:$C$239,$B$2:$B$239,$J6,$A$2:$A$239,S$1),"")</f>
        <v/>
      </c>
      <c r="T6" t="str">
        <f>IFERROR(AVERAGEIFS($C$2:$C$239,$B$2:$B$239,$J6,$A$2:$A$239,T$1),"")</f>
        <v/>
      </c>
      <c r="U6">
        <f>IFERROR(AVERAGEIFS($C$2:$C$239,$B$2:$B$239,$J6,$A$2:$A$239,U$1),"")</f>
        <v>8.7030517377563843E-2</v>
      </c>
      <c r="V6" t="str">
        <f>IFERROR(AVERAGEIFS($C$2:$C$239,$B$2:$B$239,$J6,$A$2:$A$239,V$1),"")</f>
        <v/>
      </c>
      <c r="W6">
        <f>IFERROR(AVERAGEIFS($C$2:$C$239,$B$2:$B$239,$J6,$A$2:$A$239,W$1),"")</f>
        <v>0.22904327016157011</v>
      </c>
      <c r="X6">
        <f>IFERROR(AVERAGEIFS($C$2:$C$239,$B$2:$B$239,$J6,$A$2:$A$239,X$1),"")</f>
        <v>0.29266792063662717</v>
      </c>
      <c r="Y6">
        <f>IFERROR(AVERAGEIFS($C$2:$C$239,$B$2:$B$239,$J6,$A$2:$A$239,Y$1),"")</f>
        <v>6.7860258116273275E-2</v>
      </c>
      <c r="Z6" t="str">
        <f>IFERROR(AVERAGEIFS($C$2:$C$239,$B$2:$B$239,$J6,$A$2:$A$239,Z$1),"")</f>
        <v/>
      </c>
      <c r="AA6">
        <f>IFERROR(AVERAGEIFS($C$2:$C$239,$B$2:$B$239,$J6,$A$2:$A$239,AA$1),"")</f>
        <v>3.8024570524268553E-2</v>
      </c>
      <c r="AB6">
        <f>IFERROR(AVERAGEIFS($C$2:$C$239,$B$2:$B$239,$J6,$A$2:$A$239,AB$1),"")</f>
        <v>8.5195007010022694E-2</v>
      </c>
      <c r="AC6">
        <f>IFERROR(AVERAGEIFS($C$2:$C$239,$B$2:$B$239,$J6,$A$2:$A$239,AC$1),"")</f>
        <v>4.4503531426284493E-2</v>
      </c>
      <c r="AD6">
        <f>IFERROR(AVERAGEIFS($C$2:$C$239,$B$2:$B$239,$J6,$A$2:$A$239,AD$1),"")</f>
        <v>0.14610678524675635</v>
      </c>
    </row>
    <row r="7" spans="1:30" x14ac:dyDescent="0.4">
      <c r="A7" t="s">
        <v>29</v>
      </c>
      <c r="B7">
        <v>2012</v>
      </c>
      <c r="C7">
        <v>5.3662205750167002E-2</v>
      </c>
      <c r="D7">
        <v>-8.1047381546130604E-3</v>
      </c>
      <c r="F7">
        <v>2011</v>
      </c>
      <c r="G7">
        <f t="shared" si="0"/>
        <v>7.3164650982906476E-2</v>
      </c>
      <c r="H7">
        <f t="shared" si="1"/>
        <v>4.7532464811785996E-2</v>
      </c>
      <c r="J7">
        <v>2011</v>
      </c>
      <c r="K7">
        <f>IFERROR(AVERAGEIFS($C$2:$C$239,$B$2:$B$239,$J7,$A$2:$A$239,K$1),"")</f>
        <v>7.5994335999790996E-2</v>
      </c>
      <c r="L7">
        <f>IFERROR(AVERAGEIFS($C$2:$C$239,$B$2:$B$239,$J7,$A$2:$A$239,L$1),"")</f>
        <v>0.46552245401055847</v>
      </c>
      <c r="M7" t="str">
        <f>IFERROR(AVERAGEIFS($C$2:$C$239,$B$2:$B$239,$J7,$A$2:$A$239,M$1),"")</f>
        <v/>
      </c>
      <c r="N7">
        <f>IFERROR(AVERAGEIFS($C$2:$C$239,$B$2:$B$239,$J7,$A$2:$A$239,N$1),"")</f>
        <v>9.4468910311982901E-2</v>
      </c>
      <c r="O7">
        <f>IFERROR(AVERAGEIFS($C$2:$C$239,$B$2:$B$239,$J7,$A$2:$A$239,O$1),"")</f>
        <v>0.15538142301610236</v>
      </c>
      <c r="P7">
        <f>IFERROR(AVERAGEIFS($C$2:$C$239,$B$2:$B$239,$J7,$A$2:$A$239,P$1),"")</f>
        <v>1.8273105206914941E-2</v>
      </c>
      <c r="Q7">
        <f>IFERROR(AVERAGEIFS($C$2:$C$239,$B$2:$B$239,$J7,$A$2:$A$239,Q$1),"")</f>
        <v>6.6940756217564124E-2</v>
      </c>
      <c r="R7">
        <f>IFERROR(AVERAGEIFS($C$2:$C$239,$B$2:$B$239,$J7,$A$2:$A$239,R$1),"")</f>
        <v>7.3164650982906476E-2</v>
      </c>
      <c r="S7" t="str">
        <f>IFERROR(AVERAGEIFS($C$2:$C$239,$B$2:$B$239,$J7,$A$2:$A$239,S$1),"")</f>
        <v/>
      </c>
      <c r="T7" t="str">
        <f>IFERROR(AVERAGEIFS($C$2:$C$239,$B$2:$B$239,$J7,$A$2:$A$239,T$1),"")</f>
        <v/>
      </c>
      <c r="U7">
        <f>IFERROR(AVERAGEIFS($C$2:$C$239,$B$2:$B$239,$J7,$A$2:$A$239,U$1),"")</f>
        <v>0.13787248260602714</v>
      </c>
      <c r="V7">
        <f>IFERROR(AVERAGEIFS($C$2:$C$239,$B$2:$B$239,$J7,$A$2:$A$239,V$1),"")</f>
        <v>-2.342445698238893E-2</v>
      </c>
      <c r="W7">
        <f>IFERROR(AVERAGEIFS($C$2:$C$239,$B$2:$B$239,$J7,$A$2:$A$239,W$1),"")</f>
        <v>0.19935078014988084</v>
      </c>
      <c r="X7">
        <f>IFERROR(AVERAGEIFS($C$2:$C$239,$B$2:$B$239,$J7,$A$2:$A$239,X$1),"")</f>
        <v>0.168034640223377</v>
      </c>
      <c r="Y7">
        <f>IFERROR(AVERAGEIFS($C$2:$C$239,$B$2:$B$239,$J7,$A$2:$A$239,Y$1),"")</f>
        <v>6.8530615457264243E-2</v>
      </c>
      <c r="Z7">
        <f>IFERROR(AVERAGEIFS($C$2:$C$239,$B$2:$B$239,$J7,$A$2:$A$239,Z$1),"")</f>
        <v>0.30956026042768858</v>
      </c>
      <c r="AA7">
        <f>IFERROR(AVERAGEIFS($C$2:$C$239,$B$2:$B$239,$J7,$A$2:$A$239,AA$1),"")</f>
        <v>1.2580613362608073E-2</v>
      </c>
      <c r="AB7">
        <f>IFERROR(AVERAGEIFS($C$2:$C$239,$B$2:$B$239,$J7,$A$2:$A$239,AB$1),"")</f>
        <v>5.496317664818795E-2</v>
      </c>
      <c r="AC7">
        <f>IFERROR(AVERAGEIFS($C$2:$C$239,$B$2:$B$239,$J7,$A$2:$A$239,AC$1),"")</f>
        <v>5.7398409242838566E-2</v>
      </c>
      <c r="AD7">
        <f>IFERROR(AVERAGEIFS($C$2:$C$239,$B$2:$B$239,$J7,$A$2:$A$239,AD$1),"")</f>
        <v>9.5061871640009787E-3</v>
      </c>
    </row>
    <row r="8" spans="1:30" x14ac:dyDescent="0.4">
      <c r="A8" t="s">
        <v>29</v>
      </c>
      <c r="B8">
        <v>2013</v>
      </c>
      <c r="C8">
        <v>8.9981356086340947E-2</v>
      </c>
      <c r="D8">
        <v>-3.3155248271527098E-2</v>
      </c>
      <c r="F8">
        <v>2012</v>
      </c>
      <c r="G8">
        <f t="shared" si="0"/>
        <v>8.1069754556660767E-2</v>
      </c>
      <c r="H8">
        <f t="shared" si="1"/>
        <v>7.68943924518145E-3</v>
      </c>
      <c r="J8">
        <v>2012</v>
      </c>
      <c r="K8">
        <f>IFERROR(AVERAGEIFS($C$2:$C$239,$B$2:$B$239,$J8,$A$2:$A$239,K$1),"")</f>
        <v>5.3662205750167002E-2</v>
      </c>
      <c r="L8">
        <f>IFERROR(AVERAGEIFS($C$2:$C$239,$B$2:$B$239,$J8,$A$2:$A$239,L$1),"")</f>
        <v>0.35758643307519788</v>
      </c>
      <c r="M8" t="str">
        <f>IFERROR(AVERAGEIFS($C$2:$C$239,$B$2:$B$239,$J8,$A$2:$A$239,M$1),"")</f>
        <v/>
      </c>
      <c r="N8">
        <f>IFERROR(AVERAGEIFS($C$2:$C$239,$B$2:$B$239,$J8,$A$2:$A$239,N$1),"")</f>
        <v>0.52991458415221349</v>
      </c>
      <c r="O8">
        <f>IFERROR(AVERAGEIFS($C$2:$C$239,$B$2:$B$239,$J8,$A$2:$A$239,O$1),"")</f>
        <v>8.1069754556660767E-2</v>
      </c>
      <c r="P8">
        <f>IFERROR(AVERAGEIFS($C$2:$C$239,$B$2:$B$239,$J8,$A$2:$A$239,P$1),"")</f>
        <v>3.2181125295711377E-2</v>
      </c>
      <c r="Q8">
        <f>IFERROR(AVERAGEIFS($C$2:$C$239,$B$2:$B$239,$J8,$A$2:$A$239,Q$1),"")</f>
        <v>5.6436431630680683E-2</v>
      </c>
      <c r="R8">
        <f>IFERROR(AVERAGEIFS($C$2:$C$239,$B$2:$B$239,$J8,$A$2:$A$239,R$1),"")</f>
        <v>0.16692625523362814</v>
      </c>
      <c r="S8" t="str">
        <f>IFERROR(AVERAGEIFS($C$2:$C$239,$B$2:$B$239,$J8,$A$2:$A$239,S$1),"")</f>
        <v/>
      </c>
      <c r="T8" t="str">
        <f>IFERROR(AVERAGEIFS($C$2:$C$239,$B$2:$B$239,$J8,$A$2:$A$239,T$1),"")</f>
        <v/>
      </c>
      <c r="U8">
        <f>IFERROR(AVERAGEIFS($C$2:$C$239,$B$2:$B$239,$J8,$A$2:$A$239,U$1),"")</f>
        <v>9.8623626082376736E-2</v>
      </c>
      <c r="V8">
        <f>IFERROR(AVERAGEIFS($C$2:$C$239,$B$2:$B$239,$J8,$A$2:$A$239,V$1),"")</f>
        <v>-9.104457984482528E-2</v>
      </c>
      <c r="W8">
        <f>IFERROR(AVERAGEIFS($C$2:$C$239,$B$2:$B$239,$J8,$A$2:$A$239,W$1),"")</f>
        <v>0.18070383189604655</v>
      </c>
      <c r="X8">
        <f>IFERROR(AVERAGEIFS($C$2:$C$239,$B$2:$B$239,$J8,$A$2:$A$239,X$1),"")</f>
        <v>0.15769425983049823</v>
      </c>
      <c r="Y8">
        <f>IFERROR(AVERAGEIFS($C$2:$C$239,$B$2:$B$239,$J8,$A$2:$A$239,Y$1),"")</f>
        <v>9.8904600165947709E-2</v>
      </c>
      <c r="Z8">
        <f>IFERROR(AVERAGEIFS($C$2:$C$239,$B$2:$B$239,$J8,$A$2:$A$239,Z$1),"")</f>
        <v>0.35039101219622681</v>
      </c>
      <c r="AA8">
        <f>IFERROR(AVERAGEIFS($C$2:$C$239,$B$2:$B$239,$J8,$A$2:$A$239,AA$1),"")</f>
        <v>8.0219788724968932E-3</v>
      </c>
      <c r="AB8">
        <f>IFERROR(AVERAGEIFS($C$2:$C$239,$B$2:$B$239,$J8,$A$2:$A$239,AB$1),"")</f>
        <v>4.58633508114481E-2</v>
      </c>
      <c r="AC8">
        <f>IFERROR(AVERAGEIFS($C$2:$C$239,$B$2:$B$239,$J8,$A$2:$A$239,AC$1),"")</f>
        <v>4.8993533906753317E-2</v>
      </c>
      <c r="AD8">
        <f>IFERROR(AVERAGEIFS($C$2:$C$239,$B$2:$B$239,$J8,$A$2:$A$239,AD$1),"")</f>
        <v>1.7461168836668151E-2</v>
      </c>
    </row>
    <row r="9" spans="1:30" x14ac:dyDescent="0.4">
      <c r="A9" t="s">
        <v>29</v>
      </c>
      <c r="B9">
        <v>2014</v>
      </c>
      <c r="C9">
        <v>8.3849514644213974E-2</v>
      </c>
      <c r="D9">
        <v>-4.9569315780929706E-3</v>
      </c>
      <c r="F9">
        <v>2013</v>
      </c>
      <c r="G9">
        <f t="shared" si="0"/>
        <v>6.361952090369849E-2</v>
      </c>
      <c r="H9">
        <f t="shared" si="1"/>
        <v>1.52503655553785E-2</v>
      </c>
      <c r="J9">
        <v>2013</v>
      </c>
      <c r="K9">
        <f>IFERROR(AVERAGEIFS($C$2:$C$239,$B$2:$B$239,$J9,$A$2:$A$239,K$1),"")</f>
        <v>8.9981356086340947E-2</v>
      </c>
      <c r="L9">
        <f>IFERROR(AVERAGEIFS($C$2:$C$239,$B$2:$B$239,$J9,$A$2:$A$239,L$1),"")</f>
        <v>0.32502756683252221</v>
      </c>
      <c r="M9" t="str">
        <f>IFERROR(AVERAGEIFS($C$2:$C$239,$B$2:$B$239,$J9,$A$2:$A$239,M$1),"")</f>
        <v/>
      </c>
      <c r="N9">
        <f>IFERROR(AVERAGEIFS($C$2:$C$239,$B$2:$B$239,$J9,$A$2:$A$239,N$1),"")</f>
        <v>6.361952090369849E-2</v>
      </c>
      <c r="O9">
        <f>IFERROR(AVERAGEIFS($C$2:$C$239,$B$2:$B$239,$J9,$A$2:$A$239,O$1),"")</f>
        <v>8.3119823350813915E-2</v>
      </c>
      <c r="P9">
        <f>IFERROR(AVERAGEIFS($C$2:$C$239,$B$2:$B$239,$J9,$A$2:$A$239,P$1),"")</f>
        <v>4.1688455750754416E-2</v>
      </c>
      <c r="Q9">
        <f>IFERROR(AVERAGEIFS($C$2:$C$239,$B$2:$B$239,$J9,$A$2:$A$239,Q$1),"")</f>
        <v>2.1060058839005968E-2</v>
      </c>
      <c r="R9">
        <f>IFERROR(AVERAGEIFS($C$2:$C$239,$B$2:$B$239,$J9,$A$2:$A$239,R$1),"")</f>
        <v>0.22955962462143686</v>
      </c>
      <c r="S9" t="str">
        <f>IFERROR(AVERAGEIFS($C$2:$C$239,$B$2:$B$239,$J9,$A$2:$A$239,S$1),"")</f>
        <v/>
      </c>
      <c r="T9" t="str">
        <f>IFERROR(AVERAGEIFS($C$2:$C$239,$B$2:$B$239,$J9,$A$2:$A$239,T$1),"")</f>
        <v/>
      </c>
      <c r="U9">
        <f>IFERROR(AVERAGEIFS($C$2:$C$239,$B$2:$B$239,$J9,$A$2:$A$239,U$1),"")</f>
        <v>0.13250319226988627</v>
      </c>
      <c r="V9">
        <f>IFERROR(AVERAGEIFS($C$2:$C$239,$B$2:$B$239,$J9,$A$2:$A$239,V$1),"")</f>
        <v>0.47332658179012332</v>
      </c>
      <c r="W9">
        <f>IFERROR(AVERAGEIFS($C$2:$C$239,$B$2:$B$239,$J9,$A$2:$A$239,W$1),"")</f>
        <v>0.16517241834460417</v>
      </c>
      <c r="X9">
        <f>IFERROR(AVERAGEIFS($C$2:$C$239,$B$2:$B$239,$J9,$A$2:$A$239,X$1),"")</f>
        <v>4.0007967252329024E-2</v>
      </c>
      <c r="Y9">
        <f>IFERROR(AVERAGEIFS($C$2:$C$239,$B$2:$B$239,$J9,$A$2:$A$239,Y$1),"")</f>
        <v>5.4030174963605404E-2</v>
      </c>
      <c r="Z9">
        <f>IFERROR(AVERAGEIFS($C$2:$C$239,$B$2:$B$239,$J9,$A$2:$A$239,Z$1),"")</f>
        <v>0.32628364453506009</v>
      </c>
      <c r="AA9">
        <f>IFERROR(AVERAGEIFS($C$2:$C$239,$B$2:$B$239,$J9,$A$2:$A$239,AA$1),"")</f>
        <v>1.4455873923232554E-2</v>
      </c>
      <c r="AB9">
        <f>IFERROR(AVERAGEIFS($C$2:$C$239,$B$2:$B$239,$J9,$A$2:$A$239,AB$1),"")</f>
        <v>5.277847497164001E-2</v>
      </c>
      <c r="AC9">
        <f>IFERROR(AVERAGEIFS($C$2:$C$239,$B$2:$B$239,$J9,$A$2:$A$239,AC$1),"")</f>
        <v>4.1897329828761931E-2</v>
      </c>
      <c r="AD9">
        <f>IFERROR(AVERAGEIFS($C$2:$C$239,$B$2:$B$239,$J9,$A$2:$A$239,AD$1),"")</f>
        <v>1.9759665549254457E-2</v>
      </c>
    </row>
    <row r="10" spans="1:30" x14ac:dyDescent="0.4">
      <c r="A10" t="s">
        <v>29</v>
      </c>
      <c r="B10">
        <v>2015</v>
      </c>
      <c r="C10">
        <v>7.6966417507730478E-2</v>
      </c>
      <c r="D10">
        <v>-2.0089832584727598E-2</v>
      </c>
      <c r="F10">
        <v>2014</v>
      </c>
      <c r="G10">
        <f t="shared" si="0"/>
        <v>4.3217601870435329E-2</v>
      </c>
      <c r="H10">
        <f t="shared" si="1"/>
        <v>1.64910673385243E-2</v>
      </c>
      <c r="J10">
        <v>2014</v>
      </c>
      <c r="K10">
        <f>IFERROR(AVERAGEIFS($C$2:$C$239,$B$2:$B$239,$J10,$A$2:$A$239,K$1),"")</f>
        <v>8.3849514644213974E-2</v>
      </c>
      <c r="L10">
        <f>IFERROR(AVERAGEIFS($C$2:$C$239,$B$2:$B$239,$J10,$A$2:$A$239,L$1),"")</f>
        <v>0.29784718893629791</v>
      </c>
      <c r="M10" t="str">
        <f>IFERROR(AVERAGEIFS($C$2:$C$239,$B$2:$B$239,$J10,$A$2:$A$239,M$1),"")</f>
        <v/>
      </c>
      <c r="N10">
        <f>IFERROR(AVERAGEIFS($C$2:$C$239,$B$2:$B$239,$J10,$A$2:$A$239,N$1),"")</f>
        <v>4.3217601870435329E-2</v>
      </c>
      <c r="O10">
        <f>IFERROR(AVERAGEIFS($C$2:$C$239,$B$2:$B$239,$J10,$A$2:$A$239,O$1),"")</f>
        <v>0.14791652597122029</v>
      </c>
      <c r="P10">
        <f>IFERROR(AVERAGEIFS($C$2:$C$239,$B$2:$B$239,$J10,$A$2:$A$239,P$1),"")</f>
        <v>2.1958171159762729E-2</v>
      </c>
      <c r="Q10">
        <f>IFERROR(AVERAGEIFS($C$2:$C$239,$B$2:$B$239,$J10,$A$2:$A$239,Q$1),"")</f>
        <v>1.588212558123181E-2</v>
      </c>
      <c r="R10">
        <f>IFERROR(AVERAGEIFS($C$2:$C$239,$B$2:$B$239,$J10,$A$2:$A$239,R$1),"")</f>
        <v>3.7103989153128181E-2</v>
      </c>
      <c r="S10" t="str">
        <f>IFERROR(AVERAGEIFS($C$2:$C$239,$B$2:$B$239,$J10,$A$2:$A$239,S$1),"")</f>
        <v/>
      </c>
      <c r="T10" t="str">
        <f>IFERROR(AVERAGEIFS($C$2:$C$239,$B$2:$B$239,$J10,$A$2:$A$239,T$1),"")</f>
        <v/>
      </c>
      <c r="U10">
        <f>IFERROR(AVERAGEIFS($C$2:$C$239,$B$2:$B$239,$J10,$A$2:$A$239,U$1),"")</f>
        <v>9.6991504117692307E-2</v>
      </c>
      <c r="V10">
        <f>IFERROR(AVERAGEIFS($C$2:$C$239,$B$2:$B$239,$J10,$A$2:$A$239,V$1),"")</f>
        <v>-4.3059287942417535E-2</v>
      </c>
      <c r="W10">
        <f>IFERROR(AVERAGEIFS($C$2:$C$239,$B$2:$B$239,$J10,$A$2:$A$239,W$1),"")</f>
        <v>-0.36555588037127151</v>
      </c>
      <c r="X10">
        <f>IFERROR(AVERAGEIFS($C$2:$C$239,$B$2:$B$239,$J10,$A$2:$A$239,X$1),"")</f>
        <v>0.10966545635249147</v>
      </c>
      <c r="Y10">
        <f>IFERROR(AVERAGEIFS($C$2:$C$239,$B$2:$B$239,$J10,$A$2:$A$239,Y$1),"")</f>
        <v>5.7857092273918331E-2</v>
      </c>
      <c r="Z10">
        <f>IFERROR(AVERAGEIFS($C$2:$C$239,$B$2:$B$239,$J10,$A$2:$A$239,Z$1),"")</f>
        <v>0.33203730360883688</v>
      </c>
      <c r="AA10">
        <f>IFERROR(AVERAGEIFS($C$2:$C$239,$B$2:$B$239,$J10,$A$2:$A$239,AA$1),"")</f>
        <v>1.8947213063223334E-2</v>
      </c>
      <c r="AB10">
        <f>IFERROR(AVERAGEIFS($C$2:$C$239,$B$2:$B$239,$J10,$A$2:$A$239,AB$1),"")</f>
        <v>6.5910998981002278E-2</v>
      </c>
      <c r="AC10">
        <f>IFERROR(AVERAGEIFS($C$2:$C$239,$B$2:$B$239,$J10,$A$2:$A$239,AC$1),"")</f>
        <v>4.2136558788126166E-2</v>
      </c>
      <c r="AD10">
        <f>IFERROR(AVERAGEIFS($C$2:$C$239,$B$2:$B$239,$J10,$A$2:$A$239,AD$1),"")</f>
        <v>2.3995304717243204E-2</v>
      </c>
    </row>
    <row r="11" spans="1:30" x14ac:dyDescent="0.4">
      <c r="A11" t="s">
        <v>29</v>
      </c>
      <c r="B11">
        <v>2016</v>
      </c>
      <c r="C11">
        <v>4.689142767295662E-2</v>
      </c>
      <c r="D11">
        <v>6.6672222685218397E-3</v>
      </c>
      <c r="F11">
        <v>2015</v>
      </c>
      <c r="G11">
        <f t="shared" si="0"/>
        <v>7.6966417507730478E-2</v>
      </c>
      <c r="H11">
        <f t="shared" si="1"/>
        <v>3.8245219347581301E-2</v>
      </c>
      <c r="J11">
        <v>2015</v>
      </c>
      <c r="K11">
        <f>IFERROR(AVERAGEIFS($C$2:$C$239,$B$2:$B$239,$J11,$A$2:$A$239,K$1),"")</f>
        <v>7.6966417507730478E-2</v>
      </c>
      <c r="L11">
        <f>IFERROR(AVERAGEIFS($C$2:$C$239,$B$2:$B$239,$J11,$A$2:$A$239,L$1),"")</f>
        <v>0.15289053029873911</v>
      </c>
      <c r="M11" t="str">
        <f>IFERROR(AVERAGEIFS($C$2:$C$239,$B$2:$B$239,$J11,$A$2:$A$239,M$1),"")</f>
        <v/>
      </c>
      <c r="N11">
        <f>IFERROR(AVERAGEIFS($C$2:$C$239,$B$2:$B$239,$J11,$A$2:$A$239,N$1),"")</f>
        <v>6.0589301009666308E-2</v>
      </c>
      <c r="O11">
        <f>IFERROR(AVERAGEIFS($C$2:$C$239,$B$2:$B$239,$J11,$A$2:$A$239,O$1),"")</f>
        <v>0.13877294734513201</v>
      </c>
      <c r="P11">
        <f>IFERROR(AVERAGEIFS($C$2:$C$239,$B$2:$B$239,$J11,$A$2:$A$239,P$1),"")</f>
        <v>9.2935915224745536E-4</v>
      </c>
      <c r="Q11">
        <f>IFERROR(AVERAGEIFS($C$2:$C$239,$B$2:$B$239,$J11,$A$2:$A$239,Q$1),"")</f>
        <v>2.5745085605580309E-2</v>
      </c>
      <c r="R11">
        <f>IFERROR(AVERAGEIFS($C$2:$C$239,$B$2:$B$239,$J11,$A$2:$A$239,R$1),"")</f>
        <v>0.14284991692254834</v>
      </c>
      <c r="S11" t="str">
        <f>IFERROR(AVERAGEIFS($C$2:$C$239,$B$2:$B$239,$J11,$A$2:$A$239,S$1),"")</f>
        <v/>
      </c>
      <c r="T11" t="str">
        <f>IFERROR(AVERAGEIFS($C$2:$C$239,$B$2:$B$239,$J11,$A$2:$A$239,T$1),"")</f>
        <v/>
      </c>
      <c r="U11">
        <f>IFERROR(AVERAGEIFS($C$2:$C$239,$B$2:$B$239,$J11,$A$2:$A$239,U$1),"")</f>
        <v>0.10770712548474659</v>
      </c>
      <c r="V11">
        <f>IFERROR(AVERAGEIFS($C$2:$C$239,$B$2:$B$239,$J11,$A$2:$A$239,V$1),"")</f>
        <v>-2.7630885843874076E-2</v>
      </c>
      <c r="W11">
        <f>IFERROR(AVERAGEIFS($C$2:$C$239,$B$2:$B$239,$J11,$A$2:$A$239,W$1),"")</f>
        <v>0.20252931476182412</v>
      </c>
      <c r="X11">
        <f>IFERROR(AVERAGEIFS($C$2:$C$239,$B$2:$B$239,$J11,$A$2:$A$239,X$1),"")</f>
        <v>5.0926873633952985E-2</v>
      </c>
      <c r="Y11">
        <f>IFERROR(AVERAGEIFS($C$2:$C$239,$B$2:$B$239,$J11,$A$2:$A$239,Y$1),"")</f>
        <v>7.9368418943424279E-2</v>
      </c>
      <c r="Z11">
        <f>IFERROR(AVERAGEIFS($C$2:$C$239,$B$2:$B$239,$J11,$A$2:$A$239,Z$1),"")</f>
        <v>0.1286307394982229</v>
      </c>
      <c r="AA11">
        <f>IFERROR(AVERAGEIFS($C$2:$C$239,$B$2:$B$239,$J11,$A$2:$A$239,AA$1),"")</f>
        <v>3.6667920524378061E-2</v>
      </c>
      <c r="AB11">
        <f>IFERROR(AVERAGEIFS($C$2:$C$239,$B$2:$B$239,$J11,$A$2:$A$239,AB$1),"")</f>
        <v>8.0638864326708193E-2</v>
      </c>
      <c r="AC11">
        <f>IFERROR(AVERAGEIFS($C$2:$C$239,$B$2:$B$239,$J11,$A$2:$A$239,AC$1),"")</f>
        <v>3.5194814196337854E-2</v>
      </c>
      <c r="AD11">
        <f>IFERROR(AVERAGEIFS($C$2:$C$239,$B$2:$B$239,$J11,$A$2:$A$239,AD$1),"")</f>
        <v>3.1020713372024611E-2</v>
      </c>
    </row>
    <row r="12" spans="1:30" x14ac:dyDescent="0.4">
      <c r="A12" t="s">
        <v>29</v>
      </c>
      <c r="B12">
        <v>2017</v>
      </c>
      <c r="C12">
        <v>3.7965267776403078E-2</v>
      </c>
      <c r="D12">
        <v>4.4705687556917699E-3</v>
      </c>
      <c r="F12">
        <v>2016</v>
      </c>
      <c r="G12">
        <f t="shared" si="0"/>
        <v>7.141284917015045E-2</v>
      </c>
      <c r="H12">
        <f t="shared" si="1"/>
        <v>1.3596798083434215E-2</v>
      </c>
      <c r="J12">
        <v>2016</v>
      </c>
      <c r="K12">
        <f>IFERROR(AVERAGEIFS($C$2:$C$239,$B$2:$B$239,$J12,$A$2:$A$239,K$1),"")</f>
        <v>4.689142767295662E-2</v>
      </c>
      <c r="L12">
        <f>IFERROR(AVERAGEIFS($C$2:$C$239,$B$2:$B$239,$J12,$A$2:$A$239,L$1),"")</f>
        <v>6.8446683987312129E-2</v>
      </c>
      <c r="M12" t="str">
        <f>IFERROR(AVERAGEIFS($C$2:$C$239,$B$2:$B$239,$J12,$A$2:$A$239,M$1),"")</f>
        <v/>
      </c>
      <c r="N12">
        <f>IFERROR(AVERAGEIFS($C$2:$C$239,$B$2:$B$239,$J12,$A$2:$A$239,N$1),"")</f>
        <v>6.877700141138865E-2</v>
      </c>
      <c r="O12">
        <f>IFERROR(AVERAGEIFS($C$2:$C$239,$B$2:$B$239,$J12,$A$2:$A$239,O$1),"")</f>
        <v>0.11377015170431082</v>
      </c>
      <c r="P12">
        <f>IFERROR(AVERAGEIFS($C$2:$C$239,$B$2:$B$239,$J12,$A$2:$A$239,P$1),"")</f>
        <v>3.5713349072385991E-2</v>
      </c>
      <c r="Q12">
        <f>IFERROR(AVERAGEIFS($C$2:$C$239,$B$2:$B$239,$J12,$A$2:$A$239,Q$1),"")</f>
        <v>-0.21043521266073195</v>
      </c>
      <c r="R12">
        <f>IFERROR(AVERAGEIFS($C$2:$C$239,$B$2:$B$239,$J12,$A$2:$A$239,R$1),"")</f>
        <v>9.1176527147647235E-2</v>
      </c>
      <c r="S12" t="str">
        <f>IFERROR(AVERAGEIFS($C$2:$C$239,$B$2:$B$239,$J12,$A$2:$A$239,S$1),"")</f>
        <v/>
      </c>
      <c r="T12" t="str">
        <f>IFERROR(AVERAGEIFS($C$2:$C$239,$B$2:$B$239,$J12,$A$2:$A$239,T$1),"")</f>
        <v/>
      </c>
      <c r="U12">
        <f>IFERROR(AVERAGEIFS($C$2:$C$239,$B$2:$B$239,$J12,$A$2:$A$239,U$1),"")</f>
        <v>0.10332752251504873</v>
      </c>
      <c r="V12">
        <f>IFERROR(AVERAGEIFS($C$2:$C$239,$B$2:$B$239,$J12,$A$2:$A$239,V$1),"")</f>
        <v>0.1103505044393478</v>
      </c>
      <c r="W12">
        <f>IFERROR(AVERAGEIFS($C$2:$C$239,$B$2:$B$239,$J12,$A$2:$A$239,W$1),"")</f>
        <v>0.17296810094465265</v>
      </c>
      <c r="X12">
        <f>IFERROR(AVERAGEIFS($C$2:$C$239,$B$2:$B$239,$J12,$A$2:$A$239,X$1),"")</f>
        <v>6.4270267222176658E-2</v>
      </c>
      <c r="Y12">
        <f>IFERROR(AVERAGEIFS($C$2:$C$239,$B$2:$B$239,$J12,$A$2:$A$239,Y$1),"")</f>
        <v>7.404869692891225E-2</v>
      </c>
      <c r="Z12">
        <f>IFERROR(AVERAGEIFS($C$2:$C$239,$B$2:$B$239,$J12,$A$2:$A$239,Z$1),"")</f>
        <v>0.12829924487166378</v>
      </c>
      <c r="AA12">
        <f>IFERROR(AVERAGEIFS($C$2:$C$239,$B$2:$B$239,$J12,$A$2:$A$239,AA$1),"")</f>
        <v>3.084843978543006E-2</v>
      </c>
      <c r="AB12">
        <f>IFERROR(AVERAGEIFS($C$2:$C$239,$B$2:$B$239,$J12,$A$2:$A$239,AB$1),"")</f>
        <v>0.16889961183020663</v>
      </c>
      <c r="AC12">
        <f>IFERROR(AVERAGEIFS($C$2:$C$239,$B$2:$B$239,$J12,$A$2:$A$239,AC$1),"")</f>
        <v>3.1076196160263692E-2</v>
      </c>
      <c r="AD12" t="str">
        <f>IFERROR(AVERAGEIFS($C$2:$C$239,$B$2:$B$239,$J12,$A$2:$A$239,AD$1),"")</f>
        <v/>
      </c>
    </row>
    <row r="13" spans="1:30" x14ac:dyDescent="0.4">
      <c r="A13" t="s">
        <v>29</v>
      </c>
      <c r="B13">
        <v>2018</v>
      </c>
      <c r="C13">
        <v>4.0381042205047679E-2</v>
      </c>
      <c r="D13">
        <v>1.9121404434187902E-2</v>
      </c>
      <c r="F13">
        <v>2017</v>
      </c>
      <c r="G13">
        <f t="shared" si="0"/>
        <v>6.2539685728069117E-2</v>
      </c>
      <c r="H13">
        <f t="shared" si="1"/>
        <v>4.1851106639839299E-2</v>
      </c>
      <c r="J13">
        <v>2017</v>
      </c>
      <c r="K13">
        <f>IFERROR(AVERAGEIFS($C$2:$C$239,$B$2:$B$239,$J13,$A$2:$A$239,K$1),"")</f>
        <v>3.7965267776403078E-2</v>
      </c>
      <c r="L13">
        <f>IFERROR(AVERAGEIFS($C$2:$C$239,$B$2:$B$239,$J13,$A$2:$A$239,L$1),"")</f>
        <v>5.9310748222241028E-2</v>
      </c>
      <c r="M13" t="str">
        <f>IFERROR(AVERAGEIFS($C$2:$C$239,$B$2:$B$239,$J13,$A$2:$A$239,M$1),"")</f>
        <v/>
      </c>
      <c r="N13">
        <f>IFERROR(AVERAGEIFS($C$2:$C$239,$B$2:$B$239,$J13,$A$2:$A$239,N$1),"")</f>
        <v>6.2539685728069117E-2</v>
      </c>
      <c r="O13">
        <f>IFERROR(AVERAGEIFS($C$2:$C$239,$B$2:$B$239,$J13,$A$2:$A$239,O$1),"")</f>
        <v>6.7036490149290584E-2</v>
      </c>
      <c r="P13">
        <f>IFERROR(AVERAGEIFS($C$2:$C$239,$B$2:$B$239,$J13,$A$2:$A$239,P$1),"")</f>
        <v>4.4807341583835703E-2</v>
      </c>
      <c r="Q13">
        <f>IFERROR(AVERAGEIFS($C$2:$C$239,$B$2:$B$239,$J13,$A$2:$A$239,Q$1),"")</f>
        <v>-0.14953164593001733</v>
      </c>
      <c r="R13" t="str">
        <f>IFERROR(AVERAGEIFS($C$2:$C$239,$B$2:$B$239,$J13,$A$2:$A$239,R$1),"")</f>
        <v/>
      </c>
      <c r="S13" t="str">
        <f>IFERROR(AVERAGEIFS($C$2:$C$239,$B$2:$B$239,$J13,$A$2:$A$239,S$1),"")</f>
        <v/>
      </c>
      <c r="T13">
        <f>IFERROR(AVERAGEIFS($C$2:$C$239,$B$2:$B$239,$J13,$A$2:$A$239,T$1),"")</f>
        <v>9.9717278623101979E-2</v>
      </c>
      <c r="U13">
        <f>IFERROR(AVERAGEIFS($C$2:$C$239,$B$2:$B$239,$J13,$A$2:$A$239,U$1),"")</f>
        <v>8.4473222623856037E-2</v>
      </c>
      <c r="V13" t="str">
        <f>IFERROR(AVERAGEIFS($C$2:$C$239,$B$2:$B$239,$J13,$A$2:$A$239,V$1),"")</f>
        <v/>
      </c>
      <c r="W13" t="str">
        <f>IFERROR(AVERAGEIFS($C$2:$C$239,$B$2:$B$239,$J13,$A$2:$A$239,W$1),"")</f>
        <v/>
      </c>
      <c r="X13">
        <f>IFERROR(AVERAGEIFS($C$2:$C$239,$B$2:$B$239,$J13,$A$2:$A$239,X$1),"")</f>
        <v>6.6644397738158778E-2</v>
      </c>
      <c r="Y13">
        <f>IFERROR(AVERAGEIFS($C$2:$C$239,$B$2:$B$239,$J13,$A$2:$A$239,Y$1),"")</f>
        <v>6.692912457899225E-2</v>
      </c>
      <c r="Z13">
        <f>IFERROR(AVERAGEIFS($C$2:$C$239,$B$2:$B$239,$J13,$A$2:$A$239,Z$1),"")</f>
        <v>0.15452594001319775</v>
      </c>
      <c r="AA13">
        <f>IFERROR(AVERAGEIFS($C$2:$C$239,$B$2:$B$239,$J13,$A$2:$A$239,AA$1),"")</f>
        <v>3.0563959635660609E-2</v>
      </c>
      <c r="AB13">
        <f>IFERROR(AVERAGEIFS($C$2:$C$239,$B$2:$B$239,$J13,$A$2:$A$239,AB$1),"")</f>
        <v>6.587970035252444E-2</v>
      </c>
      <c r="AC13">
        <f>IFERROR(AVERAGEIFS($C$2:$C$239,$B$2:$B$239,$J13,$A$2:$A$239,AC$1),"")</f>
        <v>3.4271624807038048E-2</v>
      </c>
      <c r="AD13">
        <f>IFERROR(AVERAGEIFS($C$2:$C$239,$B$2:$B$239,$J13,$A$2:$A$239,AD$1),"")</f>
        <v>3.0995150234360169E-2</v>
      </c>
    </row>
    <row r="14" spans="1:30" x14ac:dyDescent="0.4">
      <c r="A14" t="s">
        <v>29</v>
      </c>
      <c r="B14">
        <v>2019</v>
      </c>
      <c r="C14">
        <v>3.8097035196505091E-2</v>
      </c>
      <c r="D14">
        <v>-6.3890012131019103E-3</v>
      </c>
      <c r="F14">
        <v>2018</v>
      </c>
      <c r="G14">
        <f t="shared" si="0"/>
        <v>4.4686558060589077E-2</v>
      </c>
      <c r="H14">
        <f t="shared" si="1"/>
        <v>2.7494612140202303E-2</v>
      </c>
      <c r="J14">
        <v>2018</v>
      </c>
      <c r="K14">
        <f>IFERROR(AVERAGEIFS($C$2:$C$239,$B$2:$B$239,$J14,$A$2:$A$239,K$1),"")</f>
        <v>4.0381042205047679E-2</v>
      </c>
      <c r="L14">
        <f>IFERROR(AVERAGEIFS($C$2:$C$239,$B$2:$B$239,$J14,$A$2:$A$239,L$1),"")</f>
        <v>5.3437447365633606E-2</v>
      </c>
      <c r="M14" t="str">
        <f>IFERROR(AVERAGEIFS($C$2:$C$239,$B$2:$B$239,$J14,$A$2:$A$239,M$1),"")</f>
        <v/>
      </c>
      <c r="N14">
        <f>IFERROR(AVERAGEIFS($C$2:$C$239,$B$2:$B$239,$J14,$A$2:$A$239,N$1),"")</f>
        <v>3.9995700827672342E-2</v>
      </c>
      <c r="O14">
        <f>IFERROR(AVERAGEIFS($C$2:$C$239,$B$2:$B$239,$J14,$A$2:$A$239,O$1),"")</f>
        <v>4.4686558060589077E-2</v>
      </c>
      <c r="P14">
        <f>IFERROR(AVERAGEIFS($C$2:$C$239,$B$2:$B$239,$J14,$A$2:$A$239,P$1),"")</f>
        <v>3.1654776684313823E-2</v>
      </c>
      <c r="Q14">
        <f>IFERROR(AVERAGEIFS($C$2:$C$239,$B$2:$B$239,$J14,$A$2:$A$239,Q$1),"")</f>
        <v>-1.392965738349905E-2</v>
      </c>
      <c r="R14" t="str">
        <f>IFERROR(AVERAGEIFS($C$2:$C$239,$B$2:$B$239,$J14,$A$2:$A$239,R$1),"")</f>
        <v/>
      </c>
      <c r="S14" t="str">
        <f>IFERROR(AVERAGEIFS($C$2:$C$239,$B$2:$B$239,$J14,$A$2:$A$239,S$1),"")</f>
        <v/>
      </c>
      <c r="T14">
        <f>IFERROR(AVERAGEIFS($C$2:$C$239,$B$2:$B$239,$J14,$A$2:$A$239,T$1),"")</f>
        <v>0.15062796063608674</v>
      </c>
      <c r="U14">
        <f>IFERROR(AVERAGEIFS($C$2:$C$239,$B$2:$B$239,$J14,$A$2:$A$239,U$1),"")</f>
        <v>9.9135929572687242E-2</v>
      </c>
      <c r="V14" t="str">
        <f>IFERROR(AVERAGEIFS($C$2:$C$239,$B$2:$B$239,$J14,$A$2:$A$239,V$1),"")</f>
        <v/>
      </c>
      <c r="W14" t="str">
        <f>IFERROR(AVERAGEIFS($C$2:$C$239,$B$2:$B$239,$J14,$A$2:$A$239,W$1),"")</f>
        <v/>
      </c>
      <c r="X14">
        <f>IFERROR(AVERAGEIFS($C$2:$C$239,$B$2:$B$239,$J14,$A$2:$A$239,X$1),"")</f>
        <v>0.10644573043154804</v>
      </c>
      <c r="Y14">
        <f>IFERROR(AVERAGEIFS($C$2:$C$239,$B$2:$B$239,$J14,$A$2:$A$239,Y$1),"")</f>
        <v>4.7457381248854125E-2</v>
      </c>
      <c r="Z14">
        <f>IFERROR(AVERAGEIFS($C$2:$C$239,$B$2:$B$239,$J14,$A$2:$A$239,Z$1),"")</f>
        <v>0.23575006978361679</v>
      </c>
      <c r="AA14">
        <f>IFERROR(AVERAGEIFS($C$2:$C$239,$B$2:$B$239,$J14,$A$2:$A$239,AA$1),"")</f>
        <v>4.1651731778339585E-2</v>
      </c>
      <c r="AB14">
        <f>IFERROR(AVERAGEIFS($C$2:$C$239,$B$2:$B$239,$J14,$A$2:$A$239,AB$1),"")</f>
        <v>-0.26313295624288935</v>
      </c>
      <c r="AC14">
        <f>IFERROR(AVERAGEIFS($C$2:$C$239,$B$2:$B$239,$J14,$A$2:$A$239,AC$1),"")</f>
        <v>3.3012536655544933E-2</v>
      </c>
      <c r="AD14">
        <f>IFERROR(AVERAGEIFS($C$2:$C$239,$B$2:$B$239,$J14,$A$2:$A$239,AD$1),"")</f>
        <v>6.2317702013136467E-2</v>
      </c>
    </row>
    <row r="15" spans="1:30" x14ac:dyDescent="0.4">
      <c r="A15" t="s">
        <v>29</v>
      </c>
      <c r="B15">
        <v>2020</v>
      </c>
      <c r="C15">
        <v>1.896538105624157E-2</v>
      </c>
      <c r="D15">
        <v>-7.6672635520103394E-2</v>
      </c>
      <c r="F15">
        <v>2019</v>
      </c>
      <c r="G15">
        <f t="shared" si="0"/>
        <v>4.8851149085537116E-2</v>
      </c>
      <c r="H15">
        <f t="shared" si="1"/>
        <v>1.6408418886120751E-2</v>
      </c>
      <c r="J15">
        <v>2019</v>
      </c>
      <c r="K15">
        <f>IFERROR(AVERAGEIFS($C$2:$C$239,$B$2:$B$239,$J15,$A$2:$A$239,K$1),"")</f>
        <v>3.8097035196505091E-2</v>
      </c>
      <c r="L15">
        <f>IFERROR(AVERAGEIFS($C$2:$C$239,$B$2:$B$239,$J15,$A$2:$A$239,L$1),"")</f>
        <v>6.759224766846561E-2</v>
      </c>
      <c r="M15" t="str">
        <f>IFERROR(AVERAGEIFS($C$2:$C$239,$B$2:$B$239,$J15,$A$2:$A$239,M$1),"")</f>
        <v/>
      </c>
      <c r="N15">
        <f>IFERROR(AVERAGEIFS($C$2:$C$239,$B$2:$B$239,$J15,$A$2:$A$239,N$1),"")</f>
        <v>5.3075034150113165E-2</v>
      </c>
      <c r="O15">
        <f>IFERROR(AVERAGEIFS($C$2:$C$239,$B$2:$B$239,$J15,$A$2:$A$239,O$1),"")</f>
        <v>3.4441658254998453E-2</v>
      </c>
      <c r="P15">
        <f>IFERROR(AVERAGEIFS($C$2:$C$239,$B$2:$B$239,$J15,$A$2:$A$239,P$1),"")</f>
        <v>4.5658714332864614E-2</v>
      </c>
      <c r="Q15" t="str">
        <f>IFERROR(AVERAGEIFS($C$2:$C$239,$B$2:$B$239,$J15,$A$2:$A$239,Q$1),"")</f>
        <v/>
      </c>
      <c r="R15" t="str">
        <f>IFERROR(AVERAGEIFS($C$2:$C$239,$B$2:$B$239,$J15,$A$2:$A$239,R$1),"")</f>
        <v/>
      </c>
      <c r="S15" t="str">
        <f>IFERROR(AVERAGEIFS($C$2:$C$239,$B$2:$B$239,$J15,$A$2:$A$239,S$1),"")</f>
        <v/>
      </c>
      <c r="T15">
        <f>IFERROR(AVERAGEIFS($C$2:$C$239,$B$2:$B$239,$J15,$A$2:$A$239,T$1),"")</f>
        <v>4.9215391196050895E-2</v>
      </c>
      <c r="U15">
        <f>IFERROR(AVERAGEIFS($C$2:$C$239,$B$2:$B$239,$J15,$A$2:$A$239,U$1),"")</f>
        <v>0.11029693544147268</v>
      </c>
      <c r="V15" t="str">
        <f>IFERROR(AVERAGEIFS($C$2:$C$239,$B$2:$B$239,$J15,$A$2:$A$239,V$1),"")</f>
        <v/>
      </c>
      <c r="W15" t="str">
        <f>IFERROR(AVERAGEIFS($C$2:$C$239,$B$2:$B$239,$J15,$A$2:$A$239,W$1),"")</f>
        <v/>
      </c>
      <c r="X15">
        <f>IFERROR(AVERAGEIFS($C$2:$C$239,$B$2:$B$239,$J15,$A$2:$A$239,X$1),"")</f>
        <v>0.10958875179511129</v>
      </c>
      <c r="Y15">
        <f>IFERROR(AVERAGEIFS($C$2:$C$239,$B$2:$B$239,$J15,$A$2:$A$239,Y$1),"")</f>
        <v>5.8697589241306192E-2</v>
      </c>
      <c r="Z15">
        <f>IFERROR(AVERAGEIFS($C$2:$C$239,$B$2:$B$239,$J15,$A$2:$A$239,Z$1),"")</f>
        <v>0.19132554568671045</v>
      </c>
      <c r="AA15">
        <f>IFERROR(AVERAGEIFS($C$2:$C$239,$B$2:$B$239,$J15,$A$2:$A$239,AA$1),"")</f>
        <v>4.8486906975023336E-2</v>
      </c>
      <c r="AB15">
        <f>IFERROR(AVERAGEIFS($C$2:$C$239,$B$2:$B$239,$J15,$A$2:$A$239,AB$1),"")</f>
        <v>4.7711897935745151E-2</v>
      </c>
      <c r="AC15">
        <f>IFERROR(AVERAGEIFS($C$2:$C$239,$B$2:$B$239,$J15,$A$2:$A$239,AC$1),"")</f>
        <v>3.2975918699759799E-2</v>
      </c>
      <c r="AD15">
        <f>IFERROR(AVERAGEIFS($C$2:$C$239,$B$2:$B$239,$J15,$A$2:$A$239,AD$1),"")</f>
        <v>3.9605250040722906E-2</v>
      </c>
    </row>
    <row r="16" spans="1:30" x14ac:dyDescent="0.4">
      <c r="A16" t="s">
        <v>29</v>
      </c>
      <c r="B16">
        <v>2021</v>
      </c>
      <c r="C16">
        <v>7.9257312541252345E-2</v>
      </c>
      <c r="D16">
        <v>3.8730803027252798E-2</v>
      </c>
      <c r="F16">
        <v>2020</v>
      </c>
      <c r="G16">
        <f t="shared" si="0"/>
        <v>6.6116992651283346E-2</v>
      </c>
      <c r="H16">
        <f t="shared" si="1"/>
        <v>-6.7256172703998602E-3</v>
      </c>
      <c r="J16">
        <v>2020</v>
      </c>
      <c r="K16">
        <f>IFERROR(AVERAGEIFS($C$2:$C$239,$B$2:$B$239,$J16,$A$2:$A$239,K$1),"")</f>
        <v>1.896538105624157E-2</v>
      </c>
      <c r="L16">
        <f>IFERROR(AVERAGEIFS($C$2:$C$239,$B$2:$B$239,$J16,$A$2:$A$239,L$1),"")</f>
        <v>0.12049919019776456</v>
      </c>
      <c r="M16" t="str">
        <f>IFERROR(AVERAGEIFS($C$2:$C$239,$B$2:$B$239,$J16,$A$2:$A$239,M$1),"")</f>
        <v/>
      </c>
      <c r="N16">
        <f>IFERROR(AVERAGEIFS($C$2:$C$239,$B$2:$B$239,$J16,$A$2:$A$239,N$1),"")</f>
        <v>7.5715852216875934E-2</v>
      </c>
      <c r="O16">
        <f>IFERROR(AVERAGEIFS($C$2:$C$239,$B$2:$B$239,$J16,$A$2:$A$239,O$1),"")</f>
        <v>6.7916509725421959E-2</v>
      </c>
      <c r="P16">
        <f>IFERROR(AVERAGEIFS($C$2:$C$239,$B$2:$B$239,$J16,$A$2:$A$239,P$1),"")</f>
        <v>4.4816319765150103E-2</v>
      </c>
      <c r="Q16">
        <f>IFERROR(AVERAGEIFS($C$2:$C$239,$B$2:$B$239,$J16,$A$2:$A$239,Q$1),"")</f>
        <v>0.15568259505877458</v>
      </c>
      <c r="R16" t="str">
        <f>IFERROR(AVERAGEIFS($C$2:$C$239,$B$2:$B$239,$J16,$A$2:$A$239,R$1),"")</f>
        <v/>
      </c>
      <c r="S16" t="str">
        <f>IFERROR(AVERAGEIFS($C$2:$C$239,$B$2:$B$239,$J16,$A$2:$A$239,S$1),"")</f>
        <v/>
      </c>
      <c r="T16">
        <f>IFERROR(AVERAGEIFS($C$2:$C$239,$B$2:$B$239,$J16,$A$2:$A$239,T$1),"")</f>
        <v>0.26369292808004796</v>
      </c>
      <c r="U16">
        <f>IFERROR(AVERAGEIFS($C$2:$C$239,$B$2:$B$239,$J16,$A$2:$A$239,U$1),"")</f>
        <v>9.3253700595304911E-2</v>
      </c>
      <c r="V16" t="str">
        <f>IFERROR(AVERAGEIFS($C$2:$C$239,$B$2:$B$239,$J16,$A$2:$A$239,V$1),"")</f>
        <v/>
      </c>
      <c r="W16" t="str">
        <f>IFERROR(AVERAGEIFS($C$2:$C$239,$B$2:$B$239,$J16,$A$2:$A$239,W$1),"")</f>
        <v/>
      </c>
      <c r="X16">
        <f>IFERROR(AVERAGEIFS($C$2:$C$239,$B$2:$B$239,$J16,$A$2:$A$239,X$1),"")</f>
        <v>6.4317475577144734E-2</v>
      </c>
      <c r="Y16">
        <f>IFERROR(AVERAGEIFS($C$2:$C$239,$B$2:$B$239,$J16,$A$2:$A$239,Y$1),"")</f>
        <v>5.126783439416438E-2</v>
      </c>
      <c r="Z16">
        <f>IFERROR(AVERAGEIFS($C$2:$C$239,$B$2:$B$239,$J16,$A$2:$A$239,Z$1),"")</f>
        <v>0.21657131364048476</v>
      </c>
      <c r="AA16">
        <f>IFERROR(AVERAGEIFS($C$2:$C$239,$B$2:$B$239,$J16,$A$2:$A$239,AA$1),"")</f>
        <v>4.0823330961846427E-2</v>
      </c>
      <c r="AB16">
        <f>IFERROR(AVERAGEIFS($C$2:$C$239,$B$2:$B$239,$J16,$A$2:$A$239,AB$1),"")</f>
        <v>3.1056036171597468E-2</v>
      </c>
      <c r="AC16">
        <f>IFERROR(AVERAGEIFS($C$2:$C$239,$B$2:$B$239,$J16,$A$2:$A$239,AC$1),"")</f>
        <v>3.868276858459585E-2</v>
      </c>
      <c r="AD16" t="str">
        <f>IFERROR(AVERAGEIFS($C$2:$C$239,$B$2:$B$239,$J16,$A$2:$A$239,AD$1),"")</f>
        <v/>
      </c>
    </row>
    <row r="17" spans="1:30" x14ac:dyDescent="0.4">
      <c r="A17" t="s">
        <v>29</v>
      </c>
      <c r="B17">
        <v>2022</v>
      </c>
      <c r="C17">
        <v>5.8993762862107335E-2</v>
      </c>
      <c r="D17">
        <v>2.6012129804663102E-2</v>
      </c>
      <c r="F17">
        <v>2021</v>
      </c>
      <c r="G17">
        <f t="shared" si="0"/>
        <v>7.9257312541252345E-2</v>
      </c>
      <c r="H17">
        <f t="shared" si="1"/>
        <v>4.2763864684519898E-2</v>
      </c>
      <c r="J17">
        <v>2021</v>
      </c>
      <c r="K17">
        <f>IFERROR(AVERAGEIFS($C$2:$C$239,$B$2:$B$239,$J17,$A$2:$A$239,K$1),"")</f>
        <v>7.9257312541252345E-2</v>
      </c>
      <c r="L17">
        <f>IFERROR(AVERAGEIFS($C$2:$C$239,$B$2:$B$239,$J17,$A$2:$A$239,L$1),"")</f>
        <v>0.15014295851791637</v>
      </c>
      <c r="M17" t="str">
        <f>IFERROR(AVERAGEIFS($C$2:$C$239,$B$2:$B$239,$J17,$A$2:$A$239,M$1),"")</f>
        <v/>
      </c>
      <c r="N17">
        <f>IFERROR(AVERAGEIFS($C$2:$C$239,$B$2:$B$239,$J17,$A$2:$A$239,N$1),"")</f>
        <v>0.10260481682585021</v>
      </c>
      <c r="O17">
        <f>IFERROR(AVERAGEIFS($C$2:$C$239,$B$2:$B$239,$J17,$A$2:$A$239,O$1),"")</f>
        <v>3.4995102232349362E-2</v>
      </c>
      <c r="P17">
        <f>IFERROR(AVERAGEIFS($C$2:$C$239,$B$2:$B$239,$J17,$A$2:$A$239,P$1),"")</f>
        <v>1.8944596519640644E-2</v>
      </c>
      <c r="Q17">
        <f>IFERROR(AVERAGEIFS($C$2:$C$239,$B$2:$B$239,$J17,$A$2:$A$239,Q$1),"")</f>
        <v>0.15266684111423046</v>
      </c>
      <c r="R17" t="str">
        <f>IFERROR(AVERAGEIFS($C$2:$C$239,$B$2:$B$239,$J17,$A$2:$A$239,R$1),"")</f>
        <v/>
      </c>
      <c r="S17" t="str">
        <f>IFERROR(AVERAGEIFS($C$2:$C$239,$B$2:$B$239,$J17,$A$2:$A$239,S$1),"")</f>
        <v/>
      </c>
      <c r="T17">
        <f>IFERROR(AVERAGEIFS($C$2:$C$239,$B$2:$B$239,$J17,$A$2:$A$239,T$1),"")</f>
        <v>0.24298659342053774</v>
      </c>
      <c r="U17" t="str">
        <f>IFERROR(AVERAGEIFS($C$2:$C$239,$B$2:$B$239,$J17,$A$2:$A$239,U$1),"")</f>
        <v/>
      </c>
      <c r="V17" t="str">
        <f>IFERROR(AVERAGEIFS($C$2:$C$239,$B$2:$B$239,$J17,$A$2:$A$239,V$1),"")</f>
        <v/>
      </c>
      <c r="W17" t="str">
        <f>IFERROR(AVERAGEIFS($C$2:$C$239,$B$2:$B$239,$J17,$A$2:$A$239,W$1),"")</f>
        <v/>
      </c>
      <c r="X17">
        <f>IFERROR(AVERAGEIFS($C$2:$C$239,$B$2:$B$239,$J17,$A$2:$A$239,X$1),"")</f>
        <v>8.6755170398921333E-2</v>
      </c>
      <c r="Y17">
        <f>IFERROR(AVERAGEIFS($C$2:$C$239,$B$2:$B$239,$J17,$A$2:$A$239,Y$1),"")</f>
        <v>5.132513233637459E-2</v>
      </c>
      <c r="Z17">
        <f>IFERROR(AVERAGEIFS($C$2:$C$239,$B$2:$B$239,$J17,$A$2:$A$239,Z$1),"")</f>
        <v>0.48983253781638503</v>
      </c>
      <c r="AA17">
        <f>IFERROR(AVERAGEIFS($C$2:$C$239,$B$2:$B$239,$J17,$A$2:$A$239,AA$1),"")</f>
        <v>7.6485507866375091E-2</v>
      </c>
      <c r="AB17">
        <f>IFERROR(AVERAGEIFS($C$2:$C$239,$B$2:$B$239,$J17,$A$2:$A$239,AB$1),"")</f>
        <v>2.8265263078931735E-2</v>
      </c>
      <c r="AC17">
        <f>IFERROR(AVERAGEIFS($C$2:$C$239,$B$2:$B$239,$J17,$A$2:$A$239,AC$1),"")</f>
        <v>3.5032831391938135E-2</v>
      </c>
      <c r="AD17" t="str">
        <f>IFERROR(AVERAGEIFS($C$2:$C$239,$B$2:$B$239,$J17,$A$2:$A$239,AD$1),"")</f>
        <v/>
      </c>
    </row>
    <row r="18" spans="1:30" x14ac:dyDescent="0.4">
      <c r="A18" t="s">
        <v>38</v>
      </c>
      <c r="B18">
        <v>2006</v>
      </c>
      <c r="C18">
        <v>0.22087403956471863</v>
      </c>
      <c r="D18">
        <v>4.4540515470747895E-2</v>
      </c>
      <c r="F18">
        <v>2022</v>
      </c>
      <c r="G18">
        <f t="shared" si="0"/>
        <v>5.8993762862107335E-2</v>
      </c>
      <c r="H18">
        <f t="shared" si="1"/>
        <v>1.5833333333333199E-2</v>
      </c>
      <c r="J18">
        <v>2022</v>
      </c>
      <c r="K18">
        <f>IFERROR(AVERAGEIFS($C$2:$C$239,$B$2:$B$239,$J18,$A$2:$A$239,K$1),"")</f>
        <v>5.8993762862107335E-2</v>
      </c>
      <c r="L18">
        <f>IFERROR(AVERAGEIFS($C$2:$C$239,$B$2:$B$239,$J18,$A$2:$A$239,L$1),"")</f>
        <v>0.1347145138546948</v>
      </c>
      <c r="M18">
        <f>IFERROR(AVERAGEIFS($C$2:$C$239,$B$2:$B$239,$J18,$A$2:$A$239,M$1),"")</f>
        <v>0.16137192421154034</v>
      </c>
      <c r="N18">
        <f>IFERROR(AVERAGEIFS($C$2:$C$239,$B$2:$B$239,$J18,$A$2:$A$239,N$1),"")</f>
        <v>9.3471913449672206E-2</v>
      </c>
      <c r="O18">
        <f>IFERROR(AVERAGEIFS($C$2:$C$239,$B$2:$B$239,$J18,$A$2:$A$239,O$1),"")</f>
        <v>1.1868798037945716E-2</v>
      </c>
      <c r="P18">
        <f>IFERROR(AVERAGEIFS($C$2:$C$239,$B$2:$B$239,$J18,$A$2:$A$239,P$1),"")</f>
        <v>-9.6155958627383575E-2</v>
      </c>
      <c r="Q18">
        <f>IFERROR(AVERAGEIFS($C$2:$C$239,$B$2:$B$239,$J18,$A$2:$A$239,Q$1),"")</f>
        <v>1.0770266857197397E-2</v>
      </c>
      <c r="R18" t="str">
        <f>IFERROR(AVERAGEIFS($C$2:$C$239,$B$2:$B$239,$J18,$A$2:$A$239,R$1),"")</f>
        <v/>
      </c>
      <c r="S18">
        <f>IFERROR(AVERAGEIFS($C$2:$C$239,$B$2:$B$239,$J18,$A$2:$A$239,S$1),"")</f>
        <v>9.6264154393524537E-2</v>
      </c>
      <c r="T18" t="str">
        <f>IFERROR(AVERAGEIFS($C$2:$C$239,$B$2:$B$239,$J18,$A$2:$A$239,T$1),"")</f>
        <v/>
      </c>
      <c r="U18" t="str">
        <f>IFERROR(AVERAGEIFS($C$2:$C$239,$B$2:$B$239,$J18,$A$2:$A$239,U$1),"")</f>
        <v/>
      </c>
      <c r="V18" t="str">
        <f>IFERROR(AVERAGEIFS($C$2:$C$239,$B$2:$B$239,$J18,$A$2:$A$239,V$1),"")</f>
        <v/>
      </c>
      <c r="W18" t="str">
        <f>IFERROR(AVERAGEIFS($C$2:$C$239,$B$2:$B$239,$J18,$A$2:$A$239,W$1),"")</f>
        <v/>
      </c>
      <c r="X18">
        <f>IFERROR(AVERAGEIFS($C$2:$C$239,$B$2:$B$239,$J18,$A$2:$A$239,X$1),"")</f>
        <v>8.5826700488953689E-2</v>
      </c>
      <c r="Y18">
        <f>IFERROR(AVERAGEIFS($C$2:$C$239,$B$2:$B$239,$J18,$A$2:$A$239,Y$1),"")</f>
        <v>-6.1566107729423503E-2</v>
      </c>
      <c r="Z18" t="str">
        <f>IFERROR(AVERAGEIFS($C$2:$C$239,$B$2:$B$239,$J18,$A$2:$A$239,Z$1),"")</f>
        <v/>
      </c>
      <c r="AA18" t="str">
        <f>IFERROR(AVERAGEIFS($C$2:$C$239,$B$2:$B$239,$J18,$A$2:$A$239,AA$1),"")</f>
        <v/>
      </c>
      <c r="AB18">
        <f>IFERROR(AVERAGEIFS($C$2:$C$239,$B$2:$B$239,$J18,$A$2:$A$239,AB$1),"")</f>
        <v>3.382846048209931E-2</v>
      </c>
      <c r="AC18" t="str">
        <f>IFERROR(AVERAGEIFS($C$2:$C$239,$B$2:$B$239,$J18,$A$2:$A$239,AC$1),"")</f>
        <v/>
      </c>
      <c r="AD18" t="str">
        <f>IFERROR(AVERAGEIFS($C$2:$C$239,$B$2:$B$239,$J18,$A$2:$A$239,AD$1),"")</f>
        <v/>
      </c>
    </row>
    <row r="19" spans="1:30" x14ac:dyDescent="0.4">
      <c r="A19" t="s">
        <v>38</v>
      </c>
      <c r="B19">
        <v>2007</v>
      </c>
      <c r="C19">
        <v>0.24080191365759207</v>
      </c>
      <c r="D19">
        <v>5.1125101092593696E-2</v>
      </c>
      <c r="F19">
        <v>2023</v>
      </c>
      <c r="G19">
        <f t="shared" si="0"/>
        <v>5.2204741589377268E-2</v>
      </c>
      <c r="H19">
        <f t="shared" si="1"/>
        <v>-1.60489507526279E-2</v>
      </c>
      <c r="J19">
        <v>2023</v>
      </c>
      <c r="K19" t="str">
        <f>IFERROR(AVERAGEIFS($C$2:$C$239,$B$2:$B$239,$J19,$A$2:$A$239,K$1),"")</f>
        <v/>
      </c>
      <c r="L19" t="str">
        <f>IFERROR(AVERAGEIFS($C$2:$C$239,$B$2:$B$239,$J19,$A$2:$A$239,L$1),"")</f>
        <v/>
      </c>
      <c r="M19">
        <f>IFERROR(AVERAGEIFS($C$2:$C$239,$B$2:$B$239,$J19,$A$2:$A$239,M$1),"")</f>
        <v>0.19946470948166772</v>
      </c>
      <c r="N19" t="str">
        <f>IFERROR(AVERAGEIFS($C$2:$C$239,$B$2:$B$239,$J19,$A$2:$A$239,N$1),"")</f>
        <v/>
      </c>
      <c r="O19">
        <f>IFERROR(AVERAGEIFS($C$2:$C$239,$B$2:$B$239,$J19,$A$2:$A$239,O$1),"")</f>
        <v>-2.8730380341044692E-2</v>
      </c>
      <c r="P19">
        <f>IFERROR(AVERAGEIFS($C$2:$C$239,$B$2:$B$239,$J19,$A$2:$A$239,P$1),"")</f>
        <v>5.5239383070909698E-2</v>
      </c>
      <c r="Q19">
        <f>IFERROR(AVERAGEIFS($C$2:$C$239,$B$2:$B$239,$J19,$A$2:$A$239,Q$1),"")</f>
        <v>-5.005259618203417E-3</v>
      </c>
      <c r="R19" t="str">
        <f>IFERROR(AVERAGEIFS($C$2:$C$239,$B$2:$B$239,$J19,$A$2:$A$239,R$1),"")</f>
        <v/>
      </c>
      <c r="S19">
        <f>IFERROR(AVERAGEIFS($C$2:$C$239,$B$2:$B$239,$J19,$A$2:$A$239,S$1),"")</f>
        <v>8.5700606684804947E-2</v>
      </c>
      <c r="T19" t="str">
        <f>IFERROR(AVERAGEIFS($C$2:$C$239,$B$2:$B$239,$J19,$A$2:$A$239,T$1),"")</f>
        <v/>
      </c>
      <c r="U19" t="str">
        <f>IFERROR(AVERAGEIFS($C$2:$C$239,$B$2:$B$239,$J19,$A$2:$A$239,U$1),"")</f>
        <v/>
      </c>
      <c r="V19" t="str">
        <f>IFERROR(AVERAGEIFS($C$2:$C$239,$B$2:$B$239,$J19,$A$2:$A$239,V$1),"")</f>
        <v/>
      </c>
      <c r="W19" t="str">
        <f>IFERROR(AVERAGEIFS($C$2:$C$239,$B$2:$B$239,$J19,$A$2:$A$239,W$1),"")</f>
        <v/>
      </c>
      <c r="X19">
        <f>IFERROR(AVERAGEIFS($C$2:$C$239,$B$2:$B$239,$J19,$A$2:$A$239,X$1),"")</f>
        <v>5.7123515459663432E-2</v>
      </c>
      <c r="Y19">
        <f>IFERROR(AVERAGEIFS($C$2:$C$239,$B$2:$B$239,$J19,$A$2:$A$239,Y$1),"")</f>
        <v>4.9170100107844839E-2</v>
      </c>
      <c r="Z19" t="str">
        <f>IFERROR(AVERAGEIFS($C$2:$C$239,$B$2:$B$239,$J19,$A$2:$A$239,Z$1),"")</f>
        <v/>
      </c>
      <c r="AA19" t="str">
        <f>IFERROR(AVERAGEIFS($C$2:$C$239,$B$2:$B$239,$J19,$A$2:$A$239,AA$1),"")</f>
        <v/>
      </c>
      <c r="AB19">
        <f>IFERROR(AVERAGEIFS($C$2:$C$239,$B$2:$B$239,$J19,$A$2:$A$239,AB$1),"")</f>
        <v>-8.246859754831859E-3</v>
      </c>
      <c r="AC19" t="str">
        <f>IFERROR(AVERAGEIFS($C$2:$C$239,$B$2:$B$239,$J19,$A$2:$A$239,AC$1),"")</f>
        <v/>
      </c>
      <c r="AD19" t="str">
        <f>IFERROR(AVERAGEIFS($C$2:$C$239,$B$2:$B$239,$J19,$A$2:$A$239,AD$1),"")</f>
        <v/>
      </c>
    </row>
    <row r="20" spans="1:30" x14ac:dyDescent="0.4">
      <c r="A20" t="s">
        <v>38</v>
      </c>
      <c r="B20">
        <v>2008</v>
      </c>
      <c r="C20">
        <v>0.36266409620857432</v>
      </c>
      <c r="D20">
        <v>8.4875914611148198E-2</v>
      </c>
    </row>
    <row r="21" spans="1:30" x14ac:dyDescent="0.4">
      <c r="A21" t="s">
        <v>38</v>
      </c>
      <c r="B21">
        <v>2009</v>
      </c>
      <c r="C21">
        <v>0.4078721325832857</v>
      </c>
      <c r="D21">
        <v>-6.2876333245260596E-2</v>
      </c>
    </row>
    <row r="22" spans="1:30" ht="27" x14ac:dyDescent="0.4">
      <c r="A22" t="s">
        <v>38</v>
      </c>
      <c r="B22">
        <v>2010</v>
      </c>
      <c r="C22">
        <v>0.54319244894785323</v>
      </c>
      <c r="D22">
        <v>0.118720275413825</v>
      </c>
      <c r="J22" s="10" t="s">
        <v>158</v>
      </c>
      <c r="K22" t="s">
        <v>29</v>
      </c>
      <c r="L22" t="s">
        <v>38</v>
      </c>
      <c r="M22" t="s">
        <v>40</v>
      </c>
      <c r="N22" t="s">
        <v>43</v>
      </c>
      <c r="O22" t="s">
        <v>50</v>
      </c>
      <c r="P22" t="s">
        <v>53</v>
      </c>
      <c r="Q22" t="s">
        <v>59</v>
      </c>
      <c r="R22" t="s">
        <v>62</v>
      </c>
      <c r="S22" t="s">
        <v>64</v>
      </c>
      <c r="T22" t="s">
        <v>65</v>
      </c>
      <c r="U22" t="s">
        <v>81</v>
      </c>
      <c r="V22" t="s">
        <v>82</v>
      </c>
      <c r="W22" t="s">
        <v>85</v>
      </c>
      <c r="X22" t="s">
        <v>87</v>
      </c>
      <c r="Y22" t="s">
        <v>88</v>
      </c>
      <c r="Z22" t="s">
        <v>93</v>
      </c>
      <c r="AA22" t="s">
        <v>101</v>
      </c>
      <c r="AB22" t="s">
        <v>103</v>
      </c>
      <c r="AC22" t="s">
        <v>104</v>
      </c>
      <c r="AD22" t="s">
        <v>114</v>
      </c>
    </row>
    <row r="23" spans="1:30" x14ac:dyDescent="0.4">
      <c r="A23" t="s">
        <v>38</v>
      </c>
      <c r="B23">
        <v>2011</v>
      </c>
      <c r="C23">
        <v>0.46552245401055847</v>
      </c>
      <c r="D23">
        <v>4.0210903302825E-2</v>
      </c>
      <c r="J23">
        <v>2006</v>
      </c>
      <c r="K23" t="str">
        <f>IFERROR(AVERAGEIFS($D$2:$D$239,$B$2:$B$239,$J23,$A$2:$A$239,K$1),"")</f>
        <v/>
      </c>
      <c r="L23">
        <f>IFERROR(AVERAGEIFS($D$2:$D$239,$B$2:$B$239,$J23,$A$2:$A$239,L$1),"")</f>
        <v>4.4540515470747895E-2</v>
      </c>
      <c r="M23" t="str">
        <f>IFERROR(AVERAGEIFS($D$2:$D$239,$B$2:$B$239,$J23,$A$2:$A$239,M$1),"")</f>
        <v/>
      </c>
      <c r="N23">
        <f>IFERROR(AVERAGEIFS($D$2:$D$239,$B$2:$B$239,$J23,$A$2:$A$239,N$1),"")</f>
        <v>3.7407820456294004E-2</v>
      </c>
      <c r="O23" t="str">
        <f>IFERROR(AVERAGEIFS($D$2:$D$239,$B$2:$B$239,$J23,$A$2:$A$239,O$1),"")</f>
        <v/>
      </c>
      <c r="P23">
        <f>IFERROR(AVERAGEIFS($D$2:$D$239,$B$2:$B$239,$J23,$A$2:$A$239,P$1),"")</f>
        <v>6.0117458622530498E-2</v>
      </c>
      <c r="Q23" t="str">
        <f>IFERROR(AVERAGEIFS($D$2:$D$239,$B$2:$B$239,$J23,$A$2:$A$239,Q$1),"")</f>
        <v/>
      </c>
      <c r="R23" t="str">
        <f>IFERROR(AVERAGEIFS($D$2:$D$239,$B$2:$B$239,$J23,$A$2:$A$239,R$1),"")</f>
        <v/>
      </c>
      <c r="S23" t="str">
        <f>IFERROR(AVERAGEIFS($D$2:$D$239,$B$2:$B$239,$J23,$A$2:$A$239,S$1),"")</f>
        <v/>
      </c>
      <c r="T23" t="str">
        <f>IFERROR(AVERAGEIFS($D$2:$D$239,$B$2:$B$239,$J23,$A$2:$A$239,T$1),"")</f>
        <v/>
      </c>
      <c r="U23">
        <f>IFERROR(AVERAGEIFS($D$2:$D$239,$B$2:$B$239,$J23,$A$2:$A$239,U$1),"")</f>
        <v>0.159404302261445</v>
      </c>
      <c r="V23" t="str">
        <f>IFERROR(AVERAGEIFS($D$2:$D$239,$B$2:$B$239,$J23,$A$2:$A$239,V$1),"")</f>
        <v/>
      </c>
      <c r="W23" t="str">
        <f>IFERROR(AVERAGEIFS($D$2:$D$239,$B$2:$B$239,$J23,$A$2:$A$239,W$1),"")</f>
        <v/>
      </c>
      <c r="X23" t="str">
        <f>IFERROR(AVERAGEIFS($D$2:$D$239,$B$2:$B$239,$J23,$A$2:$A$239,X$1),"")</f>
        <v/>
      </c>
      <c r="Y23" t="str">
        <f>IFERROR(AVERAGEIFS($D$2:$D$239,$B$2:$B$239,$J23,$A$2:$A$239,Y$1),"")</f>
        <v/>
      </c>
      <c r="Z23" t="str">
        <f>IFERROR(AVERAGEIFS($D$2:$D$239,$B$2:$B$239,$J23,$A$2:$A$239,Z$1),"")</f>
        <v/>
      </c>
      <c r="AA23" t="str">
        <f>IFERROR(AVERAGEIFS($D$2:$D$239,$B$2:$B$239,$J23,$A$2:$A$239,AA$1),"")</f>
        <v/>
      </c>
      <c r="AB23" t="str">
        <f>IFERROR(AVERAGEIFS($D$2:$D$239,$B$2:$B$239,$J23,$A$2:$A$239,AB$1),"")</f>
        <v/>
      </c>
      <c r="AC23">
        <f>IFERROR(AVERAGEIFS($D$2:$D$239,$B$2:$B$239,$J23,$A$2:$A$239,AC$1),"")</f>
        <v>3.6308015610109101E-2</v>
      </c>
      <c r="AD23" t="str">
        <f>IFERROR(AVERAGEIFS($D$2:$D$239,$B$2:$B$239,$J23,$A$2:$A$239,AD$1),"")</f>
        <v/>
      </c>
    </row>
    <row r="24" spans="1:30" x14ac:dyDescent="0.4">
      <c r="A24" t="s">
        <v>38</v>
      </c>
      <c r="B24">
        <v>2012</v>
      </c>
      <c r="C24">
        <v>0.35758643307519788</v>
      </c>
      <c r="D24">
        <v>2.0529880952388901E-2</v>
      </c>
      <c r="J24">
        <v>2007</v>
      </c>
      <c r="K24">
        <f>IFERROR(AVERAGEIFS($D$2:$D$239,$B$2:$B$239,$J24,$A$2:$A$239,K$1),"")</f>
        <v>2.0700765203383199E-2</v>
      </c>
      <c r="L24">
        <f>IFERROR(AVERAGEIFS($D$2:$D$239,$B$2:$B$239,$J24,$A$2:$A$239,L$1),"")</f>
        <v>5.1125101092593696E-2</v>
      </c>
      <c r="M24" t="str">
        <f>IFERROR(AVERAGEIFS($D$2:$D$239,$B$2:$B$239,$J24,$A$2:$A$239,M$1),"")</f>
        <v/>
      </c>
      <c r="N24">
        <f>IFERROR(AVERAGEIFS($D$2:$D$239,$B$2:$B$239,$J24,$A$2:$A$239,N$1),"")</f>
        <v>5.4884248070801202E-2</v>
      </c>
      <c r="O24" t="str">
        <f>IFERROR(AVERAGEIFS($D$2:$D$239,$B$2:$B$239,$J24,$A$2:$A$239,O$1),"")</f>
        <v/>
      </c>
      <c r="P24">
        <f>IFERROR(AVERAGEIFS($D$2:$D$239,$B$2:$B$239,$J24,$A$2:$A$239,P$1),"")</f>
        <v>2.5684931506848998E-2</v>
      </c>
      <c r="Q24" t="str">
        <f>IFERROR(AVERAGEIFS($D$2:$D$239,$B$2:$B$239,$J24,$A$2:$A$239,Q$1),"")</f>
        <v/>
      </c>
      <c r="R24" t="str">
        <f>IFERROR(AVERAGEIFS($D$2:$D$239,$B$2:$B$239,$J24,$A$2:$A$239,R$1),"")</f>
        <v/>
      </c>
      <c r="S24" t="str">
        <f>IFERROR(AVERAGEIFS($D$2:$D$239,$B$2:$B$239,$J24,$A$2:$A$239,S$1),"")</f>
        <v/>
      </c>
      <c r="T24" t="str">
        <f>IFERROR(AVERAGEIFS($D$2:$D$239,$B$2:$B$239,$J24,$A$2:$A$239,T$1),"")</f>
        <v/>
      </c>
      <c r="U24">
        <f>IFERROR(AVERAGEIFS($D$2:$D$239,$B$2:$B$239,$J24,$A$2:$A$239,U$1),"")</f>
        <v>0.16448620361560301</v>
      </c>
      <c r="V24" t="str">
        <f>IFERROR(AVERAGEIFS($D$2:$D$239,$B$2:$B$239,$J24,$A$2:$A$239,V$1),"")</f>
        <v/>
      </c>
      <c r="W24" t="str">
        <f>IFERROR(AVERAGEIFS($D$2:$D$239,$B$2:$B$239,$J24,$A$2:$A$239,W$1),"")</f>
        <v/>
      </c>
      <c r="X24" t="str">
        <f>IFERROR(AVERAGEIFS($D$2:$D$239,$B$2:$B$239,$J24,$A$2:$A$239,X$1),"")</f>
        <v/>
      </c>
      <c r="Y24" t="str">
        <f>IFERROR(AVERAGEIFS($D$2:$D$239,$B$2:$B$239,$J24,$A$2:$A$239,Y$1),"")</f>
        <v/>
      </c>
      <c r="Z24" t="str">
        <f>IFERROR(AVERAGEIFS($D$2:$D$239,$B$2:$B$239,$J24,$A$2:$A$239,Z$1),"")</f>
        <v/>
      </c>
      <c r="AA24" t="str">
        <f>IFERROR(AVERAGEIFS($D$2:$D$239,$B$2:$B$239,$J24,$A$2:$A$239,AA$1),"")</f>
        <v/>
      </c>
      <c r="AB24">
        <f>IFERROR(AVERAGEIFS($D$2:$D$239,$B$2:$B$239,$J24,$A$2:$A$239,AB$1),"")</f>
        <v>0.106530558827378</v>
      </c>
      <c r="AC24">
        <f>IFERROR(AVERAGEIFS($D$2:$D$239,$B$2:$B$239,$J24,$A$2:$A$239,AC$1),"")</f>
        <v>5.40185781538703E-3</v>
      </c>
      <c r="AD24" t="str">
        <f>IFERROR(AVERAGEIFS($D$2:$D$239,$B$2:$B$239,$J24,$A$2:$A$239,AD$1),"")</f>
        <v/>
      </c>
    </row>
    <row r="25" spans="1:30" x14ac:dyDescent="0.4">
      <c r="A25" t="s">
        <v>38</v>
      </c>
      <c r="B25">
        <v>2013</v>
      </c>
      <c r="C25">
        <v>0.32502756683252221</v>
      </c>
      <c r="D25">
        <v>1.1200927277739098E-2</v>
      </c>
      <c r="J25">
        <v>2008</v>
      </c>
      <c r="K25">
        <f>IFERROR(AVERAGEIFS($D$2:$D$239,$B$2:$B$239,$J25,$A$2:$A$239,K$1),"")</f>
        <v>1.30208333333329E-2</v>
      </c>
      <c r="L25">
        <f>IFERROR(AVERAGEIFS($D$2:$D$239,$B$2:$B$239,$J25,$A$2:$A$239,L$1),"")</f>
        <v>8.4875914611148198E-2</v>
      </c>
      <c r="M25" t="str">
        <f>IFERROR(AVERAGEIFS($D$2:$D$239,$B$2:$B$239,$J25,$A$2:$A$239,M$1),"")</f>
        <v/>
      </c>
      <c r="N25">
        <f>IFERROR(AVERAGEIFS($D$2:$D$239,$B$2:$B$239,$J25,$A$2:$A$239,N$1),"")</f>
        <v>2.5856348353662101E-2</v>
      </c>
      <c r="O25" t="str">
        <f>IFERROR(AVERAGEIFS($D$2:$D$239,$B$2:$B$239,$J25,$A$2:$A$239,O$1),"")</f>
        <v/>
      </c>
      <c r="P25">
        <f>IFERROR(AVERAGEIFS($D$2:$D$239,$B$2:$B$239,$J25,$A$2:$A$239,P$1),"")</f>
        <v>1.5712461946384801E-3</v>
      </c>
      <c r="Q25">
        <f>IFERROR(AVERAGEIFS($D$2:$D$239,$B$2:$B$239,$J25,$A$2:$A$239,Q$1),"")</f>
        <v>4.13566739606131E-2</v>
      </c>
      <c r="R25" t="str">
        <f>IFERROR(AVERAGEIFS($D$2:$D$239,$B$2:$B$239,$J25,$A$2:$A$239,R$1),"")</f>
        <v/>
      </c>
      <c r="S25" t="str">
        <f>IFERROR(AVERAGEIFS($D$2:$D$239,$B$2:$B$239,$J25,$A$2:$A$239,S$1),"")</f>
        <v/>
      </c>
      <c r="T25" t="str">
        <f>IFERROR(AVERAGEIFS($D$2:$D$239,$B$2:$B$239,$J25,$A$2:$A$239,T$1),"")</f>
        <v/>
      </c>
      <c r="U25">
        <f>IFERROR(AVERAGEIFS($D$2:$D$239,$B$2:$B$239,$J25,$A$2:$A$239,U$1),"")</f>
        <v>9.9989786538658199E-2</v>
      </c>
      <c r="V25" t="str">
        <f>IFERROR(AVERAGEIFS($D$2:$D$239,$B$2:$B$239,$J25,$A$2:$A$239,V$1),"")</f>
        <v/>
      </c>
      <c r="W25" t="str">
        <f>IFERROR(AVERAGEIFS($D$2:$D$239,$B$2:$B$239,$J25,$A$2:$A$239,W$1),"")</f>
        <v/>
      </c>
      <c r="X25" t="str">
        <f>IFERROR(AVERAGEIFS($D$2:$D$239,$B$2:$B$239,$J25,$A$2:$A$239,X$1),"")</f>
        <v/>
      </c>
      <c r="Y25" t="str">
        <f>IFERROR(AVERAGEIFS($D$2:$D$239,$B$2:$B$239,$J25,$A$2:$A$239,Y$1),"")</f>
        <v/>
      </c>
      <c r="Z25" t="str">
        <f>IFERROR(AVERAGEIFS($D$2:$D$239,$B$2:$B$239,$J25,$A$2:$A$239,Z$1),"")</f>
        <v/>
      </c>
      <c r="AA25" t="str">
        <f>IFERROR(AVERAGEIFS($D$2:$D$239,$B$2:$B$239,$J25,$A$2:$A$239,AA$1),"")</f>
        <v/>
      </c>
      <c r="AB25">
        <f>IFERROR(AVERAGEIFS($D$2:$D$239,$B$2:$B$239,$J25,$A$2:$A$239,AB$1),"")</f>
        <v>-1.8568894145475901E-2</v>
      </c>
      <c r="AC25">
        <f>IFERROR(AVERAGEIFS($D$2:$D$239,$B$2:$B$239,$J25,$A$2:$A$239,AC$1),"")</f>
        <v>2.0470265156827996E-2</v>
      </c>
      <c r="AD25" t="str">
        <f>IFERROR(AVERAGEIFS($D$2:$D$239,$B$2:$B$239,$J25,$A$2:$A$239,AD$1),"")</f>
        <v/>
      </c>
    </row>
    <row r="26" spans="1:30" x14ac:dyDescent="0.4">
      <c r="A26" t="s">
        <v>38</v>
      </c>
      <c r="B26">
        <v>2014</v>
      </c>
      <c r="C26">
        <v>0.29784718893629791</v>
      </c>
      <c r="D26">
        <v>-5.6891256329463104E-2</v>
      </c>
      <c r="J26">
        <v>2009</v>
      </c>
      <c r="K26">
        <f>IFERROR(AVERAGEIFS($D$2:$D$239,$B$2:$B$239,$J26,$A$2:$A$239,K$1),"")</f>
        <v>-3.8093012386071698E-2</v>
      </c>
      <c r="L26">
        <f>IFERROR(AVERAGEIFS($D$2:$D$239,$B$2:$B$239,$J26,$A$2:$A$239,L$1),"")</f>
        <v>-6.2876333245260596E-2</v>
      </c>
      <c r="M26" t="str">
        <f>IFERROR(AVERAGEIFS($D$2:$D$239,$B$2:$B$239,$J26,$A$2:$A$239,M$1),"")</f>
        <v/>
      </c>
      <c r="N26">
        <f>IFERROR(AVERAGEIFS($D$2:$D$239,$B$2:$B$239,$J26,$A$2:$A$239,N$1),"")</f>
        <v>-6.20451727669665E-2</v>
      </c>
      <c r="O26">
        <f>IFERROR(AVERAGEIFS($D$2:$D$239,$B$2:$B$239,$J26,$A$2:$A$239,O$1),"")</f>
        <v>-9.3624684547026396E-2</v>
      </c>
      <c r="P26">
        <f>IFERROR(AVERAGEIFS($D$2:$D$239,$B$2:$B$239,$J26,$A$2:$A$239,P$1),"")</f>
        <v>-0.116972252181586</v>
      </c>
      <c r="Q26">
        <f>IFERROR(AVERAGEIFS($D$2:$D$239,$B$2:$B$239,$J26,$A$2:$A$239,Q$1),"")</f>
        <v>-0.12744274007144399</v>
      </c>
      <c r="R26" t="str">
        <f>IFERROR(AVERAGEIFS($D$2:$D$239,$B$2:$B$239,$J26,$A$2:$A$239,R$1),"")</f>
        <v/>
      </c>
      <c r="S26" t="str">
        <f>IFERROR(AVERAGEIFS($D$2:$D$239,$B$2:$B$239,$J26,$A$2:$A$239,S$1),"")</f>
        <v/>
      </c>
      <c r="T26" t="str">
        <f>IFERROR(AVERAGEIFS($D$2:$D$239,$B$2:$B$239,$J26,$A$2:$A$239,T$1),"")</f>
        <v/>
      </c>
      <c r="U26">
        <f>IFERROR(AVERAGEIFS($D$2:$D$239,$B$2:$B$239,$J26,$A$2:$A$239,U$1),"")</f>
        <v>4.5961002785515299E-2</v>
      </c>
      <c r="V26" t="str">
        <f>IFERROR(AVERAGEIFS($D$2:$D$239,$B$2:$B$239,$J26,$A$2:$A$239,V$1),"")</f>
        <v/>
      </c>
      <c r="W26">
        <f>IFERROR(AVERAGEIFS($D$2:$D$239,$B$2:$B$239,$J26,$A$2:$A$239,W$1),"")</f>
        <v>-0.294794584145667</v>
      </c>
      <c r="X26" t="str">
        <f>IFERROR(AVERAGEIFS($D$2:$D$239,$B$2:$B$239,$J26,$A$2:$A$239,X$1),"")</f>
        <v/>
      </c>
      <c r="Y26" t="str">
        <f>IFERROR(AVERAGEIFS($D$2:$D$239,$B$2:$B$239,$J26,$A$2:$A$239,Y$1),"")</f>
        <v/>
      </c>
      <c r="Z26" t="str">
        <f>IFERROR(AVERAGEIFS($D$2:$D$239,$B$2:$B$239,$J26,$A$2:$A$239,Z$1),"")</f>
        <v/>
      </c>
      <c r="AA26">
        <f>IFERROR(AVERAGEIFS($D$2:$D$239,$B$2:$B$239,$J26,$A$2:$A$239,AA$1),"")</f>
        <v>-5.2822381333746699E-2</v>
      </c>
      <c r="AB26">
        <f>IFERROR(AVERAGEIFS($D$2:$D$239,$B$2:$B$239,$J26,$A$2:$A$239,AB$1),"")</f>
        <v>-1.7594601108701102E-2</v>
      </c>
      <c r="AC26">
        <f>IFERROR(AVERAGEIFS($D$2:$D$239,$B$2:$B$239,$J26,$A$2:$A$239,AC$1),"")</f>
        <v>7.6076675445984898E-3</v>
      </c>
      <c r="AD26">
        <f>IFERROR(AVERAGEIFS($D$2:$D$239,$B$2:$B$239,$J26,$A$2:$A$239,AD$1),"")</f>
        <v>-0.11631537861046</v>
      </c>
    </row>
    <row r="27" spans="1:30" x14ac:dyDescent="0.4">
      <c r="A27" t="s">
        <v>38</v>
      </c>
      <c r="B27">
        <v>2015</v>
      </c>
      <c r="C27">
        <v>0.15289053029873911</v>
      </c>
      <c r="D27">
        <v>-0.12513879812648698</v>
      </c>
      <c r="J27">
        <v>2010</v>
      </c>
      <c r="K27">
        <f>IFERROR(AVERAGEIFS($D$2:$D$239,$B$2:$B$239,$J27,$A$2:$A$239,K$1),"")</f>
        <v>-1.1985746679623599E-2</v>
      </c>
      <c r="L27">
        <f>IFERROR(AVERAGEIFS($D$2:$D$239,$B$2:$B$239,$J27,$A$2:$A$239,L$1),"")</f>
        <v>0.118720275413825</v>
      </c>
      <c r="M27" t="str">
        <f>IFERROR(AVERAGEIFS($D$2:$D$239,$B$2:$B$239,$J27,$A$2:$A$239,M$1),"")</f>
        <v/>
      </c>
      <c r="N27">
        <f>IFERROR(AVERAGEIFS($D$2:$D$239,$B$2:$B$239,$J27,$A$2:$A$239,N$1),"")</f>
        <v>7.7216748768472399E-2</v>
      </c>
      <c r="O27">
        <f>IFERROR(AVERAGEIFS($D$2:$D$239,$B$2:$B$239,$J27,$A$2:$A$239,O$1),"")</f>
        <v>-4.4705615186143494E-2</v>
      </c>
      <c r="P27">
        <f>IFERROR(AVERAGEIFS($D$2:$D$239,$B$2:$B$239,$J27,$A$2:$A$239,P$1),"")</f>
        <v>-6.4623584277148496E-2</v>
      </c>
      <c r="Q27">
        <f>IFERROR(AVERAGEIFS($D$2:$D$239,$B$2:$B$239,$J27,$A$2:$A$239,Q$1),"")</f>
        <v>0.11547260686333499</v>
      </c>
      <c r="R27">
        <f>IFERROR(AVERAGEIFS($D$2:$D$239,$B$2:$B$239,$J27,$A$2:$A$239,R$1),"")</f>
        <v>-0.115164086277231</v>
      </c>
      <c r="S27" t="str">
        <f>IFERROR(AVERAGEIFS($D$2:$D$239,$B$2:$B$239,$J27,$A$2:$A$239,S$1),"")</f>
        <v/>
      </c>
      <c r="T27" t="str">
        <f>IFERROR(AVERAGEIFS($D$2:$D$239,$B$2:$B$239,$J27,$A$2:$A$239,T$1),"")</f>
        <v/>
      </c>
      <c r="U27">
        <f>IFERROR(AVERAGEIFS($D$2:$D$239,$B$2:$B$239,$J27,$A$2:$A$239,U$1),"")</f>
        <v>3.8171327119396102E-2</v>
      </c>
      <c r="V27" t="str">
        <f>IFERROR(AVERAGEIFS($D$2:$D$239,$B$2:$B$239,$J27,$A$2:$A$239,V$1),"")</f>
        <v/>
      </c>
      <c r="W27">
        <f>IFERROR(AVERAGEIFS($D$2:$D$239,$B$2:$B$239,$J27,$A$2:$A$239,W$1),"")</f>
        <v>-0.17721605098300899</v>
      </c>
      <c r="X27">
        <f>IFERROR(AVERAGEIFS($D$2:$D$239,$B$2:$B$239,$J27,$A$2:$A$239,X$1),"")</f>
        <v>0.16785586871209401</v>
      </c>
      <c r="Y27">
        <f>IFERROR(AVERAGEIFS($D$2:$D$239,$B$2:$B$239,$J27,$A$2:$A$239,Y$1),"")</f>
        <v>-9.9999999999999909E-16</v>
      </c>
      <c r="Z27" t="str">
        <f>IFERROR(AVERAGEIFS($D$2:$D$239,$B$2:$B$239,$J27,$A$2:$A$239,Z$1),"")</f>
        <v/>
      </c>
      <c r="AA27">
        <f>IFERROR(AVERAGEIFS($D$2:$D$239,$B$2:$B$239,$J27,$A$2:$A$239,AA$1),"")</f>
        <v>-0.23521975663463898</v>
      </c>
      <c r="AB27">
        <f>IFERROR(AVERAGEIFS($D$2:$D$239,$B$2:$B$239,$J27,$A$2:$A$239,AB$1),"")</f>
        <v>4.1584887144259002E-2</v>
      </c>
      <c r="AC27">
        <f>IFERROR(AVERAGEIFS($D$2:$D$239,$B$2:$B$239,$J27,$A$2:$A$239,AC$1),"")</f>
        <v>1.2158416692476299E-2</v>
      </c>
      <c r="AD27">
        <f>IFERROR(AVERAGEIFS($D$2:$D$239,$B$2:$B$239,$J27,$A$2:$A$239,AD$1),"")</f>
        <v>8.4413034943070397E-2</v>
      </c>
    </row>
    <row r="28" spans="1:30" x14ac:dyDescent="0.4">
      <c r="A28" t="s">
        <v>38</v>
      </c>
      <c r="B28">
        <v>2016</v>
      </c>
      <c r="C28">
        <v>6.8446683987312129E-2</v>
      </c>
      <c r="D28">
        <v>-0.115896431537755</v>
      </c>
      <c r="J28">
        <v>2011</v>
      </c>
      <c r="K28">
        <f>IFERROR(AVERAGEIFS($D$2:$D$239,$B$2:$B$239,$J28,$A$2:$A$239,K$1),"")</f>
        <v>5.1803278688523996E-2</v>
      </c>
      <c r="L28">
        <f>IFERROR(AVERAGEIFS($D$2:$D$239,$B$2:$B$239,$J28,$A$2:$A$239,L$1),"")</f>
        <v>4.0210903302825E-2</v>
      </c>
      <c r="M28" t="str">
        <f>IFERROR(AVERAGEIFS($D$2:$D$239,$B$2:$B$239,$J28,$A$2:$A$239,M$1),"")</f>
        <v/>
      </c>
      <c r="N28">
        <f>IFERROR(AVERAGEIFS($D$2:$D$239,$B$2:$B$239,$J28,$A$2:$A$239,N$1),"")</f>
        <v>3.7643382493046003E-2</v>
      </c>
      <c r="O28">
        <f>IFERROR(AVERAGEIFS($D$2:$D$239,$B$2:$B$239,$J28,$A$2:$A$239,O$1),"")</f>
        <v>4.7532464811785996E-2</v>
      </c>
      <c r="P28">
        <f>IFERROR(AVERAGEIFS($D$2:$D$239,$B$2:$B$239,$J28,$A$2:$A$239,P$1),"")</f>
        <v>3.1932573599240101E-2</v>
      </c>
      <c r="Q28">
        <f>IFERROR(AVERAGEIFS($D$2:$D$239,$B$2:$B$239,$J28,$A$2:$A$239,Q$1),"")</f>
        <v>8.0094991364421997E-2</v>
      </c>
      <c r="R28">
        <f>IFERROR(AVERAGEIFS($D$2:$D$239,$B$2:$B$239,$J28,$A$2:$A$239,R$1),"")</f>
        <v>2.3932085855917998E-2</v>
      </c>
      <c r="S28" t="str">
        <f>IFERROR(AVERAGEIFS($D$2:$D$239,$B$2:$B$239,$J28,$A$2:$A$239,S$1),"")</f>
        <v/>
      </c>
      <c r="T28" t="str">
        <f>IFERROR(AVERAGEIFS($D$2:$D$239,$B$2:$B$239,$J28,$A$2:$A$239,T$1),"")</f>
        <v/>
      </c>
      <c r="U28">
        <f>IFERROR(AVERAGEIFS($D$2:$D$239,$B$2:$B$239,$J28,$A$2:$A$239,U$1),"")</f>
        <v>0.152971355280034</v>
      </c>
      <c r="V28">
        <f>IFERROR(AVERAGEIFS($D$2:$D$239,$B$2:$B$239,$J28,$A$2:$A$239,V$1),"")</f>
        <v>0.10175000000000001</v>
      </c>
      <c r="W28">
        <f>IFERROR(AVERAGEIFS($D$2:$D$239,$B$2:$B$239,$J28,$A$2:$A$239,W$1),"")</f>
        <v>0.11900788702891701</v>
      </c>
      <c r="X28">
        <f>IFERROR(AVERAGEIFS($D$2:$D$239,$B$2:$B$239,$J28,$A$2:$A$239,X$1),"")</f>
        <v>0.28471055445242099</v>
      </c>
      <c r="Y28">
        <f>IFERROR(AVERAGEIFS($D$2:$D$239,$B$2:$B$239,$J28,$A$2:$A$239,Y$1),"")</f>
        <v>3.0974001741510004E-2</v>
      </c>
      <c r="Z28">
        <f>IFERROR(AVERAGEIFS($D$2:$D$239,$B$2:$B$239,$J28,$A$2:$A$239,Z$1),"")</f>
        <v>4.8666666666666997E-2</v>
      </c>
      <c r="AA28">
        <f>IFERROR(AVERAGEIFS($D$2:$D$239,$B$2:$B$239,$J28,$A$2:$A$239,AA$1),"")</f>
        <v>-7.0352276896510801E-2</v>
      </c>
      <c r="AB28">
        <f>IFERROR(AVERAGEIFS($D$2:$D$239,$B$2:$B$239,$J28,$A$2:$A$239,AB$1),"")</f>
        <v>7.66694146743611E-2</v>
      </c>
      <c r="AC28">
        <f>IFERROR(AVERAGEIFS($D$2:$D$239,$B$2:$B$239,$J28,$A$2:$A$239,AC$1),"")</f>
        <v>2.7700234447922401E-2</v>
      </c>
      <c r="AD28">
        <f>IFERROR(AVERAGEIFS($D$2:$D$239,$B$2:$B$239,$J28,$A$2:$A$239,AD$1),"")</f>
        <v>9.8660391020994002E-3</v>
      </c>
    </row>
    <row r="29" spans="1:30" x14ac:dyDescent="0.4">
      <c r="A29" t="s">
        <v>38</v>
      </c>
      <c r="B29">
        <v>2017</v>
      </c>
      <c r="C29">
        <v>5.9310748222241028E-2</v>
      </c>
      <c r="D29">
        <v>-3.11636956430692E-2</v>
      </c>
      <c r="J29">
        <v>2012</v>
      </c>
      <c r="K29">
        <f>IFERROR(AVERAGEIFS($D$2:$D$239,$B$2:$B$239,$J29,$A$2:$A$239,K$1),"")</f>
        <v>-8.1047381546130604E-3</v>
      </c>
      <c r="L29">
        <f>IFERROR(AVERAGEIFS($D$2:$D$239,$B$2:$B$239,$J29,$A$2:$A$239,L$1),"")</f>
        <v>2.0529880952388901E-2</v>
      </c>
      <c r="M29" t="str">
        <f>IFERROR(AVERAGEIFS($D$2:$D$239,$B$2:$B$239,$J29,$A$2:$A$239,M$1),"")</f>
        <v/>
      </c>
      <c r="N29">
        <f>IFERROR(AVERAGEIFS($D$2:$D$239,$B$2:$B$239,$J29,$A$2:$A$239,N$1),"")</f>
        <v>7.7733870019977197E-2</v>
      </c>
      <c r="O29">
        <f>IFERROR(AVERAGEIFS($D$2:$D$239,$B$2:$B$239,$J29,$A$2:$A$239,O$1),"")</f>
        <v>0.13246892544774799</v>
      </c>
      <c r="P29">
        <f>IFERROR(AVERAGEIFS($D$2:$D$239,$B$2:$B$239,$J29,$A$2:$A$239,P$1),"")</f>
        <v>9.8930173702974095E-3</v>
      </c>
      <c r="Q29">
        <f>IFERROR(AVERAGEIFS($D$2:$D$239,$B$2:$B$239,$J29,$A$2:$A$239,Q$1),"")</f>
        <v>-1.78892664401364E-2</v>
      </c>
      <c r="R29">
        <f>IFERROR(AVERAGEIFS($D$2:$D$239,$B$2:$B$239,$J29,$A$2:$A$239,R$1),"")</f>
        <v>7.68943924518145E-3</v>
      </c>
      <c r="S29" t="str">
        <f>IFERROR(AVERAGEIFS($D$2:$D$239,$B$2:$B$239,$J29,$A$2:$A$239,S$1),"")</f>
        <v/>
      </c>
      <c r="T29" t="str">
        <f>IFERROR(AVERAGEIFS($D$2:$D$239,$B$2:$B$239,$J29,$A$2:$A$239,T$1),"")</f>
        <v/>
      </c>
      <c r="U29">
        <f>IFERROR(AVERAGEIFS($D$2:$D$239,$B$2:$B$239,$J29,$A$2:$A$239,U$1),"")</f>
        <v>-5.21358647285666E-2</v>
      </c>
      <c r="V29">
        <f>IFERROR(AVERAGEIFS($D$2:$D$239,$B$2:$B$239,$J29,$A$2:$A$239,V$1),"")</f>
        <v>-0.13115498071250198</v>
      </c>
      <c r="W29">
        <f>IFERROR(AVERAGEIFS($D$2:$D$239,$B$2:$B$239,$J29,$A$2:$A$239,W$1),"")</f>
        <v>0.25667120285591299</v>
      </c>
      <c r="X29">
        <f>IFERROR(AVERAGEIFS($D$2:$D$239,$B$2:$B$239,$J29,$A$2:$A$239,X$1),"")</f>
        <v>8.0846510521935311E-2</v>
      </c>
      <c r="Y29">
        <f>IFERROR(AVERAGEIFS($D$2:$D$239,$B$2:$B$239,$J29,$A$2:$A$239,Y$1),"")</f>
        <v>7.4806949806950393E-2</v>
      </c>
      <c r="Z29">
        <f>IFERROR(AVERAGEIFS($D$2:$D$239,$B$2:$B$239,$J29,$A$2:$A$239,Z$1),"")</f>
        <v>2.2409408773045102E-2</v>
      </c>
      <c r="AA29">
        <f>IFERROR(AVERAGEIFS($D$2:$D$239,$B$2:$B$239,$J29,$A$2:$A$239,AA$1),"")</f>
        <v>-2.07104353044682E-3</v>
      </c>
      <c r="AB29">
        <f>IFERROR(AVERAGEIFS($D$2:$D$239,$B$2:$B$239,$J29,$A$2:$A$239,AB$1),"")</f>
        <v>-1.43294683876612E-2</v>
      </c>
      <c r="AC29">
        <f>IFERROR(AVERAGEIFS($D$2:$D$239,$B$2:$B$239,$J29,$A$2:$A$239,AC$1),"")</f>
        <v>-6.7136650291691902E-3</v>
      </c>
      <c r="AD29">
        <f>IFERROR(AVERAGEIFS($D$2:$D$239,$B$2:$B$239,$J29,$A$2:$A$239,AD$1),"")</f>
        <v>-7.2331271847270298E-2</v>
      </c>
    </row>
    <row r="30" spans="1:30" x14ac:dyDescent="0.4">
      <c r="A30" t="s">
        <v>38</v>
      </c>
      <c r="B30">
        <v>2018</v>
      </c>
      <c r="C30">
        <v>5.3437447365633606E-2</v>
      </c>
      <c r="D30">
        <v>1.0693343053053299E-2</v>
      </c>
      <c r="J30">
        <v>2013</v>
      </c>
      <c r="K30">
        <f>IFERROR(AVERAGEIFS($D$2:$D$239,$B$2:$B$239,$J30,$A$2:$A$239,K$1),"")</f>
        <v>-3.3155248271527098E-2</v>
      </c>
      <c r="L30">
        <f>IFERROR(AVERAGEIFS($D$2:$D$239,$B$2:$B$239,$J30,$A$2:$A$239,L$1),"")</f>
        <v>1.1200927277739098E-2</v>
      </c>
      <c r="M30" t="str">
        <f>IFERROR(AVERAGEIFS($D$2:$D$239,$B$2:$B$239,$J30,$A$2:$A$239,M$1),"")</f>
        <v/>
      </c>
      <c r="N30">
        <f>IFERROR(AVERAGEIFS($D$2:$D$239,$B$2:$B$239,$J30,$A$2:$A$239,N$1),"")</f>
        <v>4.2575667736682199E-2</v>
      </c>
      <c r="O30">
        <f>IFERROR(AVERAGEIFS($D$2:$D$239,$B$2:$B$239,$J30,$A$2:$A$239,O$1),"")</f>
        <v>-5.7780399282517797E-2</v>
      </c>
      <c r="P30">
        <f>IFERROR(AVERAGEIFS($D$2:$D$239,$B$2:$B$239,$J30,$A$2:$A$239,P$1),"")</f>
        <v>-7.63184872992309E-3</v>
      </c>
      <c r="Q30">
        <f>IFERROR(AVERAGEIFS($D$2:$D$239,$B$2:$B$239,$J30,$A$2:$A$239,Q$1),"")</f>
        <v>-3.0324615854278897E-2</v>
      </c>
      <c r="R30">
        <f>IFERROR(AVERAGEIFS($D$2:$D$239,$B$2:$B$239,$J30,$A$2:$A$239,R$1),"")</f>
        <v>1.7487233184294099E-2</v>
      </c>
      <c r="S30" t="str">
        <f>IFERROR(AVERAGEIFS($D$2:$D$239,$B$2:$B$239,$J30,$A$2:$A$239,S$1),"")</f>
        <v/>
      </c>
      <c r="T30" t="str">
        <f>IFERROR(AVERAGEIFS($D$2:$D$239,$B$2:$B$239,$J30,$A$2:$A$239,T$1),"")</f>
        <v/>
      </c>
      <c r="U30">
        <f>IFERROR(AVERAGEIFS($D$2:$D$239,$B$2:$B$239,$J30,$A$2:$A$239,U$1),"")</f>
        <v>-0.102808856896957</v>
      </c>
      <c r="V30">
        <f>IFERROR(AVERAGEIFS($D$2:$D$239,$B$2:$B$239,$J30,$A$2:$A$239,V$1),"")</f>
        <v>9.6892138939670899E-2</v>
      </c>
      <c r="W30">
        <f>IFERROR(AVERAGEIFS($D$2:$D$239,$B$2:$B$239,$J30,$A$2:$A$239,W$1),"")</f>
        <v>0.122009792789945</v>
      </c>
      <c r="X30">
        <f>IFERROR(AVERAGEIFS($D$2:$D$239,$B$2:$B$239,$J30,$A$2:$A$239,X$1),"")</f>
        <v>0.43053569464305197</v>
      </c>
      <c r="Y30">
        <f>IFERROR(AVERAGEIFS($D$2:$D$239,$B$2:$B$239,$J30,$A$2:$A$239,Y$1),"")</f>
        <v>6.3762909744050494E-2</v>
      </c>
      <c r="Z30">
        <f>IFERROR(AVERAGEIFS($D$2:$D$239,$B$2:$B$239,$J30,$A$2:$A$239,Z$1),"")</f>
        <v>-1.5544846883261301E-3</v>
      </c>
      <c r="AA30">
        <f>IFERROR(AVERAGEIFS($D$2:$D$239,$B$2:$B$239,$J30,$A$2:$A$239,AA$1),"")</f>
        <v>8.1673387558262811E-2</v>
      </c>
      <c r="AB30">
        <f>IFERROR(AVERAGEIFS($D$2:$D$239,$B$2:$B$239,$J30,$A$2:$A$239,AB$1),"")</f>
        <v>-3.0962157363222498E-2</v>
      </c>
      <c r="AC30">
        <f>IFERROR(AVERAGEIFS($D$2:$D$239,$B$2:$B$239,$J30,$A$2:$A$239,AC$1),"")</f>
        <v>1.52503655553785E-2</v>
      </c>
      <c r="AD30">
        <f>IFERROR(AVERAGEIFS($D$2:$D$239,$B$2:$B$239,$J30,$A$2:$A$239,AD$1),"")</f>
        <v>1.6231884057971002E-2</v>
      </c>
    </row>
    <row r="31" spans="1:30" x14ac:dyDescent="0.4">
      <c r="A31" t="s">
        <v>38</v>
      </c>
      <c r="B31">
        <v>2019</v>
      </c>
      <c r="C31">
        <v>6.759224766846561E-2</v>
      </c>
      <c r="D31">
        <v>1.4626785692840301E-2</v>
      </c>
      <c r="J31">
        <v>2014</v>
      </c>
      <c r="K31">
        <f>IFERROR(AVERAGEIFS($D$2:$D$239,$B$2:$B$239,$J31,$A$2:$A$239,K$1),"")</f>
        <v>-4.9569315780929706E-3</v>
      </c>
      <c r="L31">
        <f>IFERROR(AVERAGEIFS($D$2:$D$239,$B$2:$B$239,$J31,$A$2:$A$239,L$1),"")</f>
        <v>-5.6891256329463104E-2</v>
      </c>
      <c r="M31" t="str">
        <f>IFERROR(AVERAGEIFS($D$2:$D$239,$B$2:$B$239,$J31,$A$2:$A$239,M$1),"")</f>
        <v/>
      </c>
      <c r="N31">
        <f>IFERROR(AVERAGEIFS($D$2:$D$239,$B$2:$B$239,$J31,$A$2:$A$239,N$1),"")</f>
        <v>2.5259194372900202E-2</v>
      </c>
      <c r="O31">
        <f>IFERROR(AVERAGEIFS($D$2:$D$239,$B$2:$B$239,$J31,$A$2:$A$239,O$1),"")</f>
        <v>3.4492455374002799E-2</v>
      </c>
      <c r="P31">
        <f>IFERROR(AVERAGEIFS($D$2:$D$239,$B$2:$B$239,$J31,$A$2:$A$239,P$1),"")</f>
        <v>4.31588613406792E-2</v>
      </c>
      <c r="Q31">
        <f>IFERROR(AVERAGEIFS($D$2:$D$239,$B$2:$B$239,$J31,$A$2:$A$239,Q$1),"")</f>
        <v>5.9817399517266504E-3</v>
      </c>
      <c r="R31">
        <f>IFERROR(AVERAGEIFS($D$2:$D$239,$B$2:$B$239,$J31,$A$2:$A$239,R$1),"")</f>
        <v>4.3921868863187698E-2</v>
      </c>
      <c r="S31" t="str">
        <f>IFERROR(AVERAGEIFS($D$2:$D$239,$B$2:$B$239,$J31,$A$2:$A$239,S$1),"")</f>
        <v/>
      </c>
      <c r="T31" t="str">
        <f>IFERROR(AVERAGEIFS($D$2:$D$239,$B$2:$B$239,$J31,$A$2:$A$239,T$1),"")</f>
        <v/>
      </c>
      <c r="U31">
        <f>IFERROR(AVERAGEIFS($D$2:$D$239,$B$2:$B$239,$J31,$A$2:$A$239,U$1),"")</f>
        <v>4.3167349786343401E-2</v>
      </c>
      <c r="V31">
        <f>IFERROR(AVERAGEIFS($D$2:$D$239,$B$2:$B$239,$J31,$A$2:$A$239,V$1),"")</f>
        <v>1.9761904761904699E-2</v>
      </c>
      <c r="W31">
        <f>IFERROR(AVERAGEIFS($D$2:$D$239,$B$2:$B$239,$J31,$A$2:$A$239,W$1),"")</f>
        <v>1.27333739956731E-2</v>
      </c>
      <c r="X31">
        <f>IFERROR(AVERAGEIFS($D$2:$D$239,$B$2:$B$239,$J31,$A$2:$A$239,X$1),"")</f>
        <v>-3.2910419069588498E-2</v>
      </c>
      <c r="Y31">
        <f>IFERROR(AVERAGEIFS($D$2:$D$239,$B$2:$B$239,$J31,$A$2:$A$239,Y$1),"")</f>
        <v>4.59054453355843E-2</v>
      </c>
      <c r="Z31">
        <f>IFERROR(AVERAGEIFS($D$2:$D$239,$B$2:$B$239,$J31,$A$2:$A$239,Z$1),"")</f>
        <v>-1.4790596294567001E-2</v>
      </c>
      <c r="AA31">
        <f>IFERROR(AVERAGEIFS($D$2:$D$239,$B$2:$B$239,$J31,$A$2:$A$239,AA$1),"")</f>
        <v>-5.2260705362628196E-2</v>
      </c>
      <c r="AB31">
        <f>IFERROR(AVERAGEIFS($D$2:$D$239,$B$2:$B$239,$J31,$A$2:$A$239,AB$1),"")</f>
        <v>1.64910673385243E-2</v>
      </c>
      <c r="AC31">
        <f>IFERROR(AVERAGEIFS($D$2:$D$239,$B$2:$B$239,$J31,$A$2:$A$239,AC$1),"")</f>
        <v>1.64704055242226E-2</v>
      </c>
      <c r="AD31">
        <f>IFERROR(AVERAGEIFS($D$2:$D$239,$B$2:$B$239,$J31,$A$2:$A$239,AD$1),"")</f>
        <v>9.8783038600494213E-2</v>
      </c>
    </row>
    <row r="32" spans="1:30" x14ac:dyDescent="0.4">
      <c r="A32" t="s">
        <v>38</v>
      </c>
      <c r="B32">
        <v>2020</v>
      </c>
      <c r="C32">
        <v>0.12049919019776456</v>
      </c>
      <c r="D32">
        <v>-2.4477091578853001E-3</v>
      </c>
      <c r="J32">
        <v>2015</v>
      </c>
      <c r="K32">
        <f>IFERROR(AVERAGEIFS($D$2:$D$239,$B$2:$B$239,$J32,$A$2:$A$239,K$1),"")</f>
        <v>-2.0089832584727598E-2</v>
      </c>
      <c r="L32">
        <f>IFERROR(AVERAGEIFS($D$2:$D$239,$B$2:$B$239,$J32,$A$2:$A$239,L$1),"")</f>
        <v>-0.12513879812648698</v>
      </c>
      <c r="M32" t="str">
        <f>IFERROR(AVERAGEIFS($D$2:$D$239,$B$2:$B$239,$J32,$A$2:$A$239,M$1),"")</f>
        <v/>
      </c>
      <c r="N32">
        <f>IFERROR(AVERAGEIFS($D$2:$D$239,$B$2:$B$239,$J32,$A$2:$A$239,N$1),"")</f>
        <v>-2.2411660439433701E-2</v>
      </c>
      <c r="O32">
        <f>IFERROR(AVERAGEIFS($D$2:$D$239,$B$2:$B$239,$J32,$A$2:$A$239,O$1),"")</f>
        <v>0.20067635782329099</v>
      </c>
      <c r="P32">
        <f>IFERROR(AVERAGEIFS($D$2:$D$239,$B$2:$B$239,$J32,$A$2:$A$239,P$1),"")</f>
        <v>4.5334507042253905E-2</v>
      </c>
      <c r="Q32">
        <f>IFERROR(AVERAGEIFS($D$2:$D$239,$B$2:$B$239,$J32,$A$2:$A$239,Q$1),"")</f>
        <v>6.0713540580012298E-2</v>
      </c>
      <c r="R32">
        <f>IFERROR(AVERAGEIFS($D$2:$D$239,$B$2:$B$239,$J32,$A$2:$A$239,R$1),"")</f>
        <v>3.3539178647050701E-2</v>
      </c>
      <c r="S32" t="str">
        <f>IFERROR(AVERAGEIFS($D$2:$D$239,$B$2:$B$239,$J32,$A$2:$A$239,S$1),"")</f>
        <v/>
      </c>
      <c r="T32" t="str">
        <f>IFERROR(AVERAGEIFS($D$2:$D$239,$B$2:$B$239,$J32,$A$2:$A$239,T$1),"")</f>
        <v/>
      </c>
      <c r="U32">
        <f>IFERROR(AVERAGEIFS($D$2:$D$239,$B$2:$B$239,$J32,$A$2:$A$239,U$1),"")</f>
        <v>3.0931282394246E-3</v>
      </c>
      <c r="V32">
        <f>IFERROR(AVERAGEIFS($D$2:$D$239,$B$2:$B$239,$J32,$A$2:$A$239,V$1),"")</f>
        <v>5.8136819985991101E-2</v>
      </c>
      <c r="W32">
        <f>IFERROR(AVERAGEIFS($D$2:$D$239,$B$2:$B$239,$J32,$A$2:$A$239,W$1),"")</f>
        <v>0.229784053066624</v>
      </c>
      <c r="X32">
        <f>IFERROR(AVERAGEIFS($D$2:$D$239,$B$2:$B$239,$J32,$A$2:$A$239,X$1),"")</f>
        <v>0.39786912618271503</v>
      </c>
      <c r="Y32">
        <f>IFERROR(AVERAGEIFS($D$2:$D$239,$B$2:$B$239,$J32,$A$2:$A$239,Y$1),"")</f>
        <v>1.46302088588438E-2</v>
      </c>
      <c r="Z32">
        <f>IFERROR(AVERAGEIFS($D$2:$D$239,$B$2:$B$239,$J32,$A$2:$A$239,Z$1),"")</f>
        <v>-3.84797724399491E-2</v>
      </c>
      <c r="AA32">
        <f>IFERROR(AVERAGEIFS($D$2:$D$239,$B$2:$B$239,$J32,$A$2:$A$239,AA$1),"")</f>
        <v>3.8815674656506899E-2</v>
      </c>
      <c r="AB32">
        <f>IFERROR(AVERAGEIFS($D$2:$D$239,$B$2:$B$239,$J32,$A$2:$A$239,AB$1),"")</f>
        <v>5.4078413699865803E-2</v>
      </c>
      <c r="AC32">
        <f>IFERROR(AVERAGEIFS($D$2:$D$239,$B$2:$B$239,$J32,$A$2:$A$239,AC$1),"")</f>
        <v>-3.8322367945083799E-2</v>
      </c>
      <c r="AD32">
        <f>IFERROR(AVERAGEIFS($D$2:$D$239,$B$2:$B$239,$J32,$A$2:$A$239,AD$1),"")</f>
        <v>3.8245219347581301E-2</v>
      </c>
    </row>
    <row r="33" spans="1:30" x14ac:dyDescent="0.4">
      <c r="A33" t="s">
        <v>38</v>
      </c>
      <c r="B33">
        <v>2021</v>
      </c>
      <c r="C33">
        <v>0.15014295851791637</v>
      </c>
      <c r="D33">
        <v>8.1299401891777506E-2</v>
      </c>
      <c r="J33">
        <v>2016</v>
      </c>
      <c r="K33">
        <f>IFERROR(AVERAGEIFS($D$2:$D$239,$B$2:$B$239,$J33,$A$2:$A$239,K$1),"")</f>
        <v>6.6672222685218397E-3</v>
      </c>
      <c r="L33">
        <f>IFERROR(AVERAGEIFS($D$2:$D$239,$B$2:$B$239,$J33,$A$2:$A$239,L$1),"")</f>
        <v>-0.115896431537755</v>
      </c>
      <c r="M33" t="str">
        <f>IFERROR(AVERAGEIFS($D$2:$D$239,$B$2:$B$239,$J33,$A$2:$A$239,M$1),"")</f>
        <v/>
      </c>
      <c r="N33">
        <f>IFERROR(AVERAGEIFS($D$2:$D$239,$B$2:$B$239,$J33,$A$2:$A$239,N$1),"")</f>
        <v>-4.7709736960535001E-2</v>
      </c>
      <c r="O33">
        <f>IFERROR(AVERAGEIFS($D$2:$D$239,$B$2:$B$239,$J33,$A$2:$A$239,O$1),"")</f>
        <v>-3.6720263293198697E-2</v>
      </c>
      <c r="P33">
        <f>IFERROR(AVERAGEIFS($D$2:$D$239,$B$2:$B$239,$J33,$A$2:$A$239,P$1),"")</f>
        <v>4.6315789473683699E-2</v>
      </c>
      <c r="Q33">
        <f>IFERROR(AVERAGEIFS($D$2:$D$239,$B$2:$B$239,$J33,$A$2:$A$239,Q$1),"")</f>
        <v>5.86152635719904E-2</v>
      </c>
      <c r="R33">
        <f>IFERROR(AVERAGEIFS($D$2:$D$239,$B$2:$B$239,$J33,$A$2:$A$239,R$1),"")</f>
        <v>1.7609088707857098E-2</v>
      </c>
      <c r="S33" t="str">
        <f>IFERROR(AVERAGEIFS($D$2:$D$239,$B$2:$B$239,$J33,$A$2:$A$239,S$1),"")</f>
        <v/>
      </c>
      <c r="T33" t="str">
        <f>IFERROR(AVERAGEIFS($D$2:$D$239,$B$2:$B$239,$J33,$A$2:$A$239,T$1),"")</f>
        <v/>
      </c>
      <c r="U33">
        <f>IFERROR(AVERAGEIFS($D$2:$D$239,$B$2:$B$239,$J33,$A$2:$A$239,U$1),"")</f>
        <v>-0.145345445453787</v>
      </c>
      <c r="V33">
        <f>IFERROR(AVERAGEIFS($D$2:$D$239,$B$2:$B$239,$J33,$A$2:$A$239,V$1),"")</f>
        <v>0.31509267431597499</v>
      </c>
      <c r="W33">
        <f>IFERROR(AVERAGEIFS($D$2:$D$239,$B$2:$B$239,$J33,$A$2:$A$239,W$1),"")</f>
        <v>9.5895569628627296E-3</v>
      </c>
      <c r="X33">
        <f>IFERROR(AVERAGEIFS($D$2:$D$239,$B$2:$B$239,$J33,$A$2:$A$239,X$1),"")</f>
        <v>7.3829702519765297E-2</v>
      </c>
      <c r="Y33">
        <f>IFERROR(AVERAGEIFS($D$2:$D$239,$B$2:$B$239,$J33,$A$2:$A$239,Y$1),"")</f>
        <v>3.9280031821797803E-2</v>
      </c>
      <c r="Z33">
        <f>IFERROR(AVERAGEIFS($D$2:$D$239,$B$2:$B$239,$J33,$A$2:$A$239,Z$1),"")</f>
        <v>-2.09548853644504E-2</v>
      </c>
      <c r="AA33">
        <f>IFERROR(AVERAGEIFS($D$2:$D$239,$B$2:$B$239,$J33,$A$2:$A$239,AA$1),"")</f>
        <v>1.76040392040057E-2</v>
      </c>
      <c r="AB33">
        <f>IFERROR(AVERAGEIFS($D$2:$D$239,$B$2:$B$239,$J33,$A$2:$A$239,AB$1),"")</f>
        <v>4.9273193672509298E-2</v>
      </c>
      <c r="AC33">
        <f>IFERROR(AVERAGEIFS($D$2:$D$239,$B$2:$B$239,$J33,$A$2:$A$239,AC$1),"")</f>
        <v>-6.2500000000003594E-3</v>
      </c>
      <c r="AD33" t="str">
        <f>IFERROR(AVERAGEIFS($D$2:$D$239,$B$2:$B$239,$J33,$A$2:$A$239,AD$1),"")</f>
        <v/>
      </c>
    </row>
    <row r="34" spans="1:30" x14ac:dyDescent="0.4">
      <c r="A34" t="s">
        <v>38</v>
      </c>
      <c r="B34">
        <v>2022</v>
      </c>
      <c r="C34">
        <v>0.1347145138546948</v>
      </c>
      <c r="D34">
        <v>-6.8744844290141202E-2</v>
      </c>
      <c r="J34">
        <v>2017</v>
      </c>
      <c r="K34">
        <f>IFERROR(AVERAGEIFS($D$2:$D$239,$B$2:$B$239,$J34,$A$2:$A$239,K$1),"")</f>
        <v>4.4705687556917699E-3</v>
      </c>
      <c r="L34">
        <f>IFERROR(AVERAGEIFS($D$2:$D$239,$B$2:$B$239,$J34,$A$2:$A$239,L$1),"")</f>
        <v>-3.11636956430692E-2</v>
      </c>
      <c r="M34" t="str">
        <f>IFERROR(AVERAGEIFS($D$2:$D$239,$B$2:$B$239,$J34,$A$2:$A$239,M$1),"")</f>
        <v/>
      </c>
      <c r="N34">
        <f>IFERROR(AVERAGEIFS($D$2:$D$239,$B$2:$B$239,$J34,$A$2:$A$239,N$1),"")</f>
        <v>3.6011725384911403E-2</v>
      </c>
      <c r="O34">
        <f>IFERROR(AVERAGEIFS($D$2:$D$239,$B$2:$B$239,$J34,$A$2:$A$239,O$1),"")</f>
        <v>-6.7552180245239193E-2</v>
      </c>
      <c r="P34">
        <f>IFERROR(AVERAGEIFS($D$2:$D$239,$B$2:$B$239,$J34,$A$2:$A$239,P$1),"")</f>
        <v>4.1851106639839299E-2</v>
      </c>
      <c r="Q34">
        <f>IFERROR(AVERAGEIFS($D$2:$D$239,$B$2:$B$239,$J34,$A$2:$A$239,Q$1),"")</f>
        <v>4.4685990338164394E-2</v>
      </c>
      <c r="R34" t="str">
        <f>IFERROR(AVERAGEIFS($D$2:$D$239,$B$2:$B$239,$J34,$A$2:$A$239,R$1),"")</f>
        <v/>
      </c>
      <c r="S34" t="str">
        <f>IFERROR(AVERAGEIFS($D$2:$D$239,$B$2:$B$239,$J34,$A$2:$A$239,S$1),"")</f>
        <v/>
      </c>
      <c r="T34">
        <f>IFERROR(AVERAGEIFS($D$2:$D$239,$B$2:$B$239,$J34,$A$2:$A$239,T$1),"")</f>
        <v>0.20286504348624501</v>
      </c>
      <c r="U34">
        <f>IFERROR(AVERAGEIFS($D$2:$D$239,$B$2:$B$239,$J34,$A$2:$A$239,U$1),"")</f>
        <v>0.13700633837152501</v>
      </c>
      <c r="V34" t="str">
        <f>IFERROR(AVERAGEIFS($D$2:$D$239,$B$2:$B$239,$J34,$A$2:$A$239,V$1),"")</f>
        <v/>
      </c>
      <c r="W34" t="str">
        <f>IFERROR(AVERAGEIFS($D$2:$D$239,$B$2:$B$239,$J34,$A$2:$A$239,W$1),"")</f>
        <v/>
      </c>
      <c r="X34">
        <f>IFERROR(AVERAGEIFS($D$2:$D$239,$B$2:$B$239,$J34,$A$2:$A$239,X$1),"")</f>
        <v>-0.24079665236506098</v>
      </c>
      <c r="Y34">
        <f>IFERROR(AVERAGEIFS($D$2:$D$239,$B$2:$B$239,$J34,$A$2:$A$239,Y$1),"")</f>
        <v>4.5163142283035099E-2</v>
      </c>
      <c r="Z34">
        <f>IFERROR(AVERAGEIFS($D$2:$D$239,$B$2:$B$239,$J34,$A$2:$A$239,Z$1),"")</f>
        <v>-1.2053046835655199E-2</v>
      </c>
      <c r="AA34">
        <f>IFERROR(AVERAGEIFS($D$2:$D$239,$B$2:$B$239,$J34,$A$2:$A$239,AA$1),"")</f>
        <v>0.130359385150178</v>
      </c>
      <c r="AB34">
        <f>IFERROR(AVERAGEIFS($D$2:$D$239,$B$2:$B$239,$J34,$A$2:$A$239,AB$1),"")</f>
        <v>0.120301517775287</v>
      </c>
      <c r="AC34">
        <f>IFERROR(AVERAGEIFS($D$2:$D$239,$B$2:$B$239,$J34,$A$2:$A$239,AC$1),"")</f>
        <v>2.21383647798747E-2</v>
      </c>
      <c r="AD34">
        <f>IFERROR(AVERAGEIFS($D$2:$D$239,$B$2:$B$239,$J34,$A$2:$A$239,AD$1),"")</f>
        <v>6.0703131256507004E-2</v>
      </c>
    </row>
    <row r="35" spans="1:30" x14ac:dyDescent="0.4">
      <c r="A35" t="s">
        <v>40</v>
      </c>
      <c r="B35">
        <v>2022</v>
      </c>
      <c r="C35">
        <v>0.16137192421154034</v>
      </c>
      <c r="D35">
        <v>5.0008334722461099E-3</v>
      </c>
      <c r="J35">
        <v>2018</v>
      </c>
      <c r="K35">
        <f>IFERROR(AVERAGEIFS($D$2:$D$239,$B$2:$B$239,$J35,$A$2:$A$239,K$1),"")</f>
        <v>1.9121404434187902E-2</v>
      </c>
      <c r="L35">
        <f>IFERROR(AVERAGEIFS($D$2:$D$239,$B$2:$B$239,$J35,$A$2:$A$239,L$1),"")</f>
        <v>1.0693343053053299E-2</v>
      </c>
      <c r="M35" t="str">
        <f>IFERROR(AVERAGEIFS($D$2:$D$239,$B$2:$B$239,$J35,$A$2:$A$239,M$1),"")</f>
        <v/>
      </c>
      <c r="N35">
        <f>IFERROR(AVERAGEIFS($D$2:$D$239,$B$2:$B$239,$J35,$A$2:$A$239,N$1),"")</f>
        <v>2.7494612140202303E-2</v>
      </c>
      <c r="O35">
        <f>IFERROR(AVERAGEIFS($D$2:$D$239,$B$2:$B$239,$J35,$A$2:$A$239,O$1),"")</f>
        <v>5.2470101491682498E-2</v>
      </c>
      <c r="P35">
        <f>IFERROR(AVERAGEIFS($D$2:$D$239,$B$2:$B$239,$J35,$A$2:$A$239,P$1),"")</f>
        <v>3.3314020857473897E-2</v>
      </c>
      <c r="Q35">
        <f>IFERROR(AVERAGEIFS($D$2:$D$239,$B$2:$B$239,$J35,$A$2:$A$239,Q$1),"")</f>
        <v>2.1520675855935499E-2</v>
      </c>
      <c r="R35" t="str">
        <f>IFERROR(AVERAGEIFS($D$2:$D$239,$B$2:$B$239,$J35,$A$2:$A$239,R$1),"")</f>
        <v/>
      </c>
      <c r="S35" t="str">
        <f>IFERROR(AVERAGEIFS($D$2:$D$239,$B$2:$B$239,$J35,$A$2:$A$239,S$1),"")</f>
        <v/>
      </c>
      <c r="T35">
        <f>IFERROR(AVERAGEIFS($D$2:$D$239,$B$2:$B$239,$J35,$A$2:$A$239,T$1),"")</f>
        <v>0.107071940375862</v>
      </c>
      <c r="U35">
        <f>IFERROR(AVERAGEIFS($D$2:$D$239,$B$2:$B$239,$J35,$A$2:$A$239,U$1),"")</f>
        <v>0.19734133790737499</v>
      </c>
      <c r="V35" t="str">
        <f>IFERROR(AVERAGEIFS($D$2:$D$239,$B$2:$B$239,$J35,$A$2:$A$239,V$1),"")</f>
        <v/>
      </c>
      <c r="W35" t="str">
        <f>IFERROR(AVERAGEIFS($D$2:$D$239,$B$2:$B$239,$J35,$A$2:$A$239,W$1),"")</f>
        <v/>
      </c>
      <c r="X35">
        <f>IFERROR(AVERAGEIFS($D$2:$D$239,$B$2:$B$239,$J35,$A$2:$A$239,X$1),"")</f>
        <v>-9.2862624712203093E-2</v>
      </c>
      <c r="Y35">
        <f>IFERROR(AVERAGEIFS($D$2:$D$239,$B$2:$B$239,$J35,$A$2:$A$239,Y$1),"")</f>
        <v>3.95495742927768E-2</v>
      </c>
      <c r="Z35">
        <f>IFERROR(AVERAGEIFS($D$2:$D$239,$B$2:$B$239,$J35,$A$2:$A$239,Z$1),"")</f>
        <v>6.3005505335417794E-2</v>
      </c>
      <c r="AA35">
        <f>IFERROR(AVERAGEIFS($D$2:$D$239,$B$2:$B$239,$J35,$A$2:$A$239,AA$1),"")</f>
        <v>-3.7943686269765305E-2</v>
      </c>
      <c r="AB35">
        <f>IFERROR(AVERAGEIFS($D$2:$D$239,$B$2:$B$239,$J35,$A$2:$A$239,AB$1),"")</f>
        <v>5.2282233133297398E-2</v>
      </c>
      <c r="AC35">
        <f>IFERROR(AVERAGEIFS($D$2:$D$239,$B$2:$B$239,$J35,$A$2:$A$239,AC$1),"")</f>
        <v>2.2151119862165399E-3</v>
      </c>
      <c r="AD35">
        <f>IFERROR(AVERAGEIFS($D$2:$D$239,$B$2:$B$239,$J35,$A$2:$A$239,AD$1),"")</f>
        <v>3.02000755001882E-4</v>
      </c>
    </row>
    <row r="36" spans="1:30" x14ac:dyDescent="0.4">
      <c r="A36" t="s">
        <v>40</v>
      </c>
      <c r="B36">
        <v>2023</v>
      </c>
      <c r="C36">
        <v>0.19946470948166772</v>
      </c>
      <c r="D36">
        <v>-1.3849726322773702E-2</v>
      </c>
      <c r="J36">
        <v>2019</v>
      </c>
      <c r="K36">
        <f>IFERROR(AVERAGEIFS($D$2:$D$239,$B$2:$B$239,$J36,$A$2:$A$239,K$1),"")</f>
        <v>-6.3890012131019103E-3</v>
      </c>
      <c r="L36">
        <f>IFERROR(AVERAGEIFS($D$2:$D$239,$B$2:$B$239,$J36,$A$2:$A$239,L$1),"")</f>
        <v>1.4626785692840301E-2</v>
      </c>
      <c r="M36" t="str">
        <f>IFERROR(AVERAGEIFS($D$2:$D$239,$B$2:$B$239,$J36,$A$2:$A$239,M$1),"")</f>
        <v/>
      </c>
      <c r="N36">
        <f>IFERROR(AVERAGEIFS($D$2:$D$239,$B$2:$B$239,$J36,$A$2:$A$239,N$1),"")</f>
        <v>6.71706610905642E-3</v>
      </c>
      <c r="O36">
        <f>IFERROR(AVERAGEIFS($D$2:$D$239,$B$2:$B$239,$J36,$A$2:$A$239,O$1),"")</f>
        <v>-0.16150988786536799</v>
      </c>
      <c r="P36">
        <f>IFERROR(AVERAGEIFS($D$2:$D$239,$B$2:$B$239,$J36,$A$2:$A$239,P$1),"")</f>
        <v>1.8409494439771402E-2</v>
      </c>
      <c r="Q36" t="str">
        <f>IFERROR(AVERAGEIFS($D$2:$D$239,$B$2:$B$239,$J36,$A$2:$A$239,Q$1),"")</f>
        <v/>
      </c>
      <c r="R36" t="str">
        <f>IFERROR(AVERAGEIFS($D$2:$D$239,$B$2:$B$239,$J36,$A$2:$A$239,R$1),"")</f>
        <v/>
      </c>
      <c r="S36" t="str">
        <f>IFERROR(AVERAGEIFS($D$2:$D$239,$B$2:$B$239,$J36,$A$2:$A$239,S$1),"")</f>
        <v/>
      </c>
      <c r="T36">
        <f>IFERROR(AVERAGEIFS($D$2:$D$239,$B$2:$B$239,$J36,$A$2:$A$239,T$1),"")</f>
        <v>3.1964971939639202E-2</v>
      </c>
      <c r="U36">
        <f>IFERROR(AVERAGEIFS($D$2:$D$239,$B$2:$B$239,$J36,$A$2:$A$239,U$1),"")</f>
        <v>3.6172193968913399E-2</v>
      </c>
      <c r="V36" t="str">
        <f>IFERROR(AVERAGEIFS($D$2:$D$239,$B$2:$B$239,$J36,$A$2:$A$239,V$1),"")</f>
        <v/>
      </c>
      <c r="W36" t="str">
        <f>IFERROR(AVERAGEIFS($D$2:$D$239,$B$2:$B$239,$J36,$A$2:$A$239,W$1),"")</f>
        <v/>
      </c>
      <c r="X36">
        <f>IFERROR(AVERAGEIFS($D$2:$D$239,$B$2:$B$239,$J36,$A$2:$A$239,X$1),"")</f>
        <v>3.9147823411783099E-2</v>
      </c>
      <c r="Y36">
        <f>IFERROR(AVERAGEIFS($D$2:$D$239,$B$2:$B$239,$J36,$A$2:$A$239,Y$1),"")</f>
        <v>4.3769264641127098E-2</v>
      </c>
      <c r="Z36">
        <f>IFERROR(AVERAGEIFS($D$2:$D$239,$B$2:$B$239,$J36,$A$2:$A$239,Z$1),"")</f>
        <v>3.7164322250639297E-3</v>
      </c>
      <c r="AA36">
        <f>IFERROR(AVERAGEIFS($D$2:$D$239,$B$2:$B$239,$J36,$A$2:$A$239,AA$1),"")</f>
        <v>0.16372280157149699</v>
      </c>
      <c r="AB36">
        <f>IFERROR(AVERAGEIFS($D$2:$D$239,$B$2:$B$239,$J36,$A$2:$A$239,AB$1),"")</f>
        <v>7.0854575304581903E-3</v>
      </c>
      <c r="AC36">
        <f>IFERROR(AVERAGEIFS($D$2:$D$239,$B$2:$B$239,$J36,$A$2:$A$239,AC$1),"")</f>
        <v>-1.0805500982317999E-2</v>
      </c>
      <c r="AD36">
        <f>IFERROR(AVERAGEIFS($D$2:$D$239,$B$2:$B$239,$J36,$A$2:$A$239,AD$1),"")</f>
        <v>1.8190052079401199E-2</v>
      </c>
    </row>
    <row r="37" spans="1:30" x14ac:dyDescent="0.4">
      <c r="A37" t="s">
        <v>43</v>
      </c>
      <c r="B37">
        <v>2006</v>
      </c>
      <c r="C37">
        <v>7.8952085433239727E-2</v>
      </c>
      <c r="D37">
        <v>3.7407820456294004E-2</v>
      </c>
      <c r="J37">
        <v>2020</v>
      </c>
      <c r="K37">
        <f>IFERROR(AVERAGEIFS($D$2:$D$239,$B$2:$B$239,$J37,$A$2:$A$239,K$1),"")</f>
        <v>-7.6672635520103394E-2</v>
      </c>
      <c r="L37">
        <f>IFERROR(AVERAGEIFS($D$2:$D$239,$B$2:$B$239,$J37,$A$2:$A$239,L$1),"")</f>
        <v>-2.4477091578853001E-3</v>
      </c>
      <c r="M37" t="str">
        <f>IFERROR(AVERAGEIFS($D$2:$D$239,$B$2:$B$239,$J37,$A$2:$A$239,M$1),"")</f>
        <v/>
      </c>
      <c r="N37">
        <f>IFERROR(AVERAGEIFS($D$2:$D$239,$B$2:$B$239,$J37,$A$2:$A$239,N$1),"")</f>
        <v>-2.2611507710793403E-2</v>
      </c>
      <c r="O37">
        <f>IFERROR(AVERAGEIFS($D$2:$D$239,$B$2:$B$239,$J37,$A$2:$A$239,O$1),"")</f>
        <v>-4.5598225620673796E-2</v>
      </c>
      <c r="P37">
        <f>IFERROR(AVERAGEIFS($D$2:$D$239,$B$2:$B$239,$J37,$A$2:$A$239,P$1),"")</f>
        <v>2.9730225729492001E-2</v>
      </c>
      <c r="Q37">
        <f>IFERROR(AVERAGEIFS($D$2:$D$239,$B$2:$B$239,$J37,$A$2:$A$239,Q$1),"")</f>
        <v>4.7747200277805804E-3</v>
      </c>
      <c r="R37" t="str">
        <f>IFERROR(AVERAGEIFS($D$2:$D$239,$B$2:$B$239,$J37,$A$2:$A$239,R$1),"")</f>
        <v/>
      </c>
      <c r="S37" t="str">
        <f>IFERROR(AVERAGEIFS($D$2:$D$239,$B$2:$B$239,$J37,$A$2:$A$239,S$1),"")</f>
        <v/>
      </c>
      <c r="T37">
        <f>IFERROR(AVERAGEIFS($D$2:$D$239,$B$2:$B$239,$J37,$A$2:$A$239,T$1),"")</f>
        <v>-6.1118957995588502E-2</v>
      </c>
      <c r="U37">
        <f>IFERROR(AVERAGEIFS($D$2:$D$239,$B$2:$B$239,$J37,$A$2:$A$239,U$1),"")</f>
        <v>-3.4771187612332499E-2</v>
      </c>
      <c r="V37" t="str">
        <f>IFERROR(AVERAGEIFS($D$2:$D$239,$B$2:$B$239,$J37,$A$2:$A$239,V$1),"")</f>
        <v/>
      </c>
      <c r="W37" t="str">
        <f>IFERROR(AVERAGEIFS($D$2:$D$239,$B$2:$B$239,$J37,$A$2:$A$239,W$1),"")</f>
        <v/>
      </c>
      <c r="X37">
        <f>IFERROR(AVERAGEIFS($D$2:$D$239,$B$2:$B$239,$J37,$A$2:$A$239,X$1),"")</f>
        <v>9.5477758863140513E-3</v>
      </c>
      <c r="Y37">
        <f>IFERROR(AVERAGEIFS($D$2:$D$239,$B$2:$B$239,$J37,$A$2:$A$239,Y$1),"")</f>
        <v>-1.0968612892339E-2</v>
      </c>
      <c r="Z37">
        <f>IFERROR(AVERAGEIFS($D$2:$D$239,$B$2:$B$239,$J37,$A$2:$A$239,Z$1),"")</f>
        <v>2.3370625472787E-2</v>
      </c>
      <c r="AA37">
        <f>IFERROR(AVERAGEIFS($D$2:$D$239,$B$2:$B$239,$J37,$A$2:$A$239,AA$1),"")</f>
        <v>-0.46680587747949803</v>
      </c>
      <c r="AB37">
        <f>IFERROR(AVERAGEIFS($D$2:$D$239,$B$2:$B$239,$J37,$A$2:$A$239,AB$1),"")</f>
        <v>1.2269412269412701E-2</v>
      </c>
      <c r="AC37">
        <f>IFERROR(AVERAGEIFS($D$2:$D$239,$B$2:$B$239,$J37,$A$2:$A$239,AC$1),"")</f>
        <v>-2.48262164846072E-3</v>
      </c>
      <c r="AD37" t="str">
        <f>IFERROR(AVERAGEIFS($D$2:$D$239,$B$2:$B$239,$J37,$A$2:$A$239,AD$1),"")</f>
        <v/>
      </c>
    </row>
    <row r="38" spans="1:30" x14ac:dyDescent="0.4">
      <c r="A38" t="s">
        <v>43</v>
      </c>
      <c r="B38">
        <v>2007</v>
      </c>
      <c r="C38">
        <v>8.0513521147034472E-2</v>
      </c>
      <c r="D38">
        <v>5.4884248070801202E-2</v>
      </c>
      <c r="J38">
        <v>2021</v>
      </c>
      <c r="K38">
        <f>IFERROR(AVERAGEIFS($D$2:$D$239,$B$2:$B$239,$J38,$A$2:$A$239,K$1),"")</f>
        <v>3.8730803027252798E-2</v>
      </c>
      <c r="L38">
        <f>IFERROR(AVERAGEIFS($D$2:$D$239,$B$2:$B$239,$J38,$A$2:$A$239,L$1),"")</f>
        <v>8.1299401891777506E-2</v>
      </c>
      <c r="M38" t="str">
        <f>IFERROR(AVERAGEIFS($D$2:$D$239,$B$2:$B$239,$J38,$A$2:$A$239,M$1),"")</f>
        <v/>
      </c>
      <c r="N38">
        <f>IFERROR(AVERAGEIFS($D$2:$D$239,$B$2:$B$239,$J38,$A$2:$A$239,N$1),"")</f>
        <v>7.0240827562756597E-2</v>
      </c>
      <c r="O38">
        <f>IFERROR(AVERAGEIFS($D$2:$D$239,$B$2:$B$239,$J38,$A$2:$A$239,O$1),"")</f>
        <v>4.2763864684519898E-2</v>
      </c>
      <c r="P38">
        <f>IFERROR(AVERAGEIFS($D$2:$D$239,$B$2:$B$239,$J38,$A$2:$A$239,P$1),"")</f>
        <v>6.9417216182499505E-2</v>
      </c>
      <c r="Q38">
        <f>IFERROR(AVERAGEIFS($D$2:$D$239,$B$2:$B$239,$J38,$A$2:$A$239,Q$1),"")</f>
        <v>3.6806635562467396E-2</v>
      </c>
      <c r="R38" t="str">
        <f>IFERROR(AVERAGEIFS($D$2:$D$239,$B$2:$B$239,$J38,$A$2:$A$239,R$1),"")</f>
        <v/>
      </c>
      <c r="S38" t="str">
        <f>IFERROR(AVERAGEIFS($D$2:$D$239,$B$2:$B$239,$J38,$A$2:$A$239,S$1),"")</f>
        <v/>
      </c>
      <c r="T38">
        <f>IFERROR(AVERAGEIFS($D$2:$D$239,$B$2:$B$239,$J38,$A$2:$A$239,T$1),"")</f>
        <v>0.130396149958352</v>
      </c>
      <c r="U38" t="str">
        <f>IFERROR(AVERAGEIFS($D$2:$D$239,$B$2:$B$239,$J38,$A$2:$A$239,U$1),"")</f>
        <v/>
      </c>
      <c r="V38" t="str">
        <f>IFERROR(AVERAGEIFS($D$2:$D$239,$B$2:$B$239,$J38,$A$2:$A$239,V$1),"")</f>
        <v/>
      </c>
      <c r="W38" t="str">
        <f>IFERROR(AVERAGEIFS($D$2:$D$239,$B$2:$B$239,$J38,$A$2:$A$239,W$1),"")</f>
        <v/>
      </c>
      <c r="X38">
        <f>IFERROR(AVERAGEIFS($D$2:$D$239,$B$2:$B$239,$J38,$A$2:$A$239,X$1),"")</f>
        <v>-0.12016129032257901</v>
      </c>
      <c r="Y38">
        <f>IFERROR(AVERAGEIFS($D$2:$D$239,$B$2:$B$239,$J38,$A$2:$A$239,Y$1),"")</f>
        <v>2.3716089404538399E-2</v>
      </c>
      <c r="Z38">
        <f>IFERROR(AVERAGEIFS($D$2:$D$239,$B$2:$B$239,$J38,$A$2:$A$239,Z$1),"")</f>
        <v>6.0379707438531202E-2</v>
      </c>
      <c r="AA38">
        <f>IFERROR(AVERAGEIFS($D$2:$D$239,$B$2:$B$239,$J38,$A$2:$A$239,AA$1),"")</f>
        <v>8.9186602786091793E-2</v>
      </c>
      <c r="AB38">
        <f>IFERROR(AVERAGEIFS($D$2:$D$239,$B$2:$B$239,$J38,$A$2:$A$239,AB$1),"")</f>
        <v>1.6952025767078799E-2</v>
      </c>
      <c r="AC38">
        <f>IFERROR(AVERAGEIFS($D$2:$D$239,$B$2:$B$239,$J38,$A$2:$A$239,AC$1),"")</f>
        <v>1.29417620706816E-2</v>
      </c>
      <c r="AD38" t="str">
        <f>IFERROR(AVERAGEIFS($D$2:$D$239,$B$2:$B$239,$J38,$A$2:$A$239,AD$1),"")</f>
        <v/>
      </c>
    </row>
    <row r="39" spans="1:30" x14ac:dyDescent="0.4">
      <c r="A39" t="s">
        <v>43</v>
      </c>
      <c r="B39">
        <v>2008</v>
      </c>
      <c r="C39">
        <v>6.3763797466309891E-2</v>
      </c>
      <c r="D39">
        <v>2.5856348353662101E-2</v>
      </c>
      <c r="J39">
        <v>2022</v>
      </c>
      <c r="K39">
        <f>IFERROR(AVERAGEIFS($D$2:$D$239,$B$2:$B$239,$J39,$A$2:$A$239,K$1),"")</f>
        <v>2.6012129804663102E-2</v>
      </c>
      <c r="L39">
        <f>IFERROR(AVERAGEIFS($D$2:$D$239,$B$2:$B$239,$J39,$A$2:$A$239,L$1),"")</f>
        <v>-6.8744844290141202E-2</v>
      </c>
      <c r="M39">
        <f>IFERROR(AVERAGEIFS($D$2:$D$239,$B$2:$B$239,$J39,$A$2:$A$239,M$1),"")</f>
        <v>5.0008334722461099E-3</v>
      </c>
      <c r="N39">
        <f>IFERROR(AVERAGEIFS($D$2:$D$239,$B$2:$B$239,$J39,$A$2:$A$239,N$1),"")</f>
        <v>1.8646936269269002E-2</v>
      </c>
      <c r="O39">
        <f>IFERROR(AVERAGEIFS($D$2:$D$239,$B$2:$B$239,$J39,$A$2:$A$239,O$1),"")</f>
        <v>-5.3680534793851403E-2</v>
      </c>
      <c r="P39">
        <f>IFERROR(AVERAGEIFS($D$2:$D$239,$B$2:$B$239,$J39,$A$2:$A$239,P$1),"")</f>
        <v>4.9912507291057999E-2</v>
      </c>
      <c r="Q39">
        <f>IFERROR(AVERAGEIFS($D$2:$D$239,$B$2:$B$239,$J39,$A$2:$A$239,Q$1),"")</f>
        <v>1.5833333333333199E-2</v>
      </c>
      <c r="R39" t="str">
        <f>IFERROR(AVERAGEIFS($D$2:$D$239,$B$2:$B$239,$J39,$A$2:$A$239,R$1),"")</f>
        <v/>
      </c>
      <c r="S39">
        <f>IFERROR(AVERAGEIFS($D$2:$D$239,$B$2:$B$239,$J39,$A$2:$A$239,S$1),"")</f>
        <v>1.8584882073506299E-2</v>
      </c>
      <c r="T39" t="str">
        <f>IFERROR(AVERAGEIFS($D$2:$D$239,$B$2:$B$239,$J39,$A$2:$A$239,T$1),"")</f>
        <v/>
      </c>
      <c r="U39" t="str">
        <f>IFERROR(AVERAGEIFS($D$2:$D$239,$B$2:$B$239,$J39,$A$2:$A$239,U$1),"")</f>
        <v/>
      </c>
      <c r="V39" t="str">
        <f>IFERROR(AVERAGEIFS($D$2:$D$239,$B$2:$B$239,$J39,$A$2:$A$239,V$1),"")</f>
        <v/>
      </c>
      <c r="W39" t="str">
        <f>IFERROR(AVERAGEIFS($D$2:$D$239,$B$2:$B$239,$J39,$A$2:$A$239,W$1),"")</f>
        <v/>
      </c>
      <c r="X39">
        <f>IFERROR(AVERAGEIFS($D$2:$D$239,$B$2:$B$239,$J39,$A$2:$A$239,X$1),"")</f>
        <v>-0.13240563286392798</v>
      </c>
      <c r="Y39">
        <f>IFERROR(AVERAGEIFS($D$2:$D$239,$B$2:$B$239,$J39,$A$2:$A$239,Y$1),"")</f>
        <v>4.4416666666667E-2</v>
      </c>
      <c r="Z39" t="str">
        <f>IFERROR(AVERAGEIFS($D$2:$D$239,$B$2:$B$239,$J39,$A$2:$A$239,Z$1),"")</f>
        <v/>
      </c>
      <c r="AA39" t="str">
        <f>IFERROR(AVERAGEIFS($D$2:$D$239,$B$2:$B$239,$J39,$A$2:$A$239,AA$1),"")</f>
        <v/>
      </c>
      <c r="AB39">
        <f>IFERROR(AVERAGEIFS($D$2:$D$239,$B$2:$B$239,$J39,$A$2:$A$239,AB$1),"")</f>
        <v>1.12518753125517E-2</v>
      </c>
      <c r="AC39" t="str">
        <f>IFERROR(AVERAGEIFS($D$2:$D$239,$B$2:$B$239,$J39,$A$2:$A$239,AC$1),"")</f>
        <v/>
      </c>
      <c r="AD39" t="str">
        <f>IFERROR(AVERAGEIFS($D$2:$D$239,$B$2:$B$239,$J39,$A$2:$A$239,AD$1),"")</f>
        <v/>
      </c>
    </row>
    <row r="40" spans="1:30" x14ac:dyDescent="0.4">
      <c r="A40" t="s">
        <v>43</v>
      </c>
      <c r="B40">
        <v>2009</v>
      </c>
      <c r="C40">
        <v>-1.9931383873575959E-2</v>
      </c>
      <c r="D40">
        <v>-6.20451727669665E-2</v>
      </c>
      <c r="J40">
        <v>2023</v>
      </c>
      <c r="K40" t="str">
        <f>IFERROR(AVERAGEIFS($D$2:$D$239,$B$2:$B$239,$J40,$A$2:$A$239,K$1),"")</f>
        <v/>
      </c>
      <c r="L40" t="str">
        <f>IFERROR(AVERAGEIFS($D$2:$D$239,$B$2:$B$239,$J40,$A$2:$A$239,L$1),"")</f>
        <v/>
      </c>
      <c r="M40">
        <f>IFERROR(AVERAGEIFS($D$2:$D$239,$B$2:$B$239,$J40,$A$2:$A$239,M$1),"")</f>
        <v>-1.3849726322773702E-2</v>
      </c>
      <c r="N40" t="str">
        <f>IFERROR(AVERAGEIFS($D$2:$D$239,$B$2:$B$239,$J40,$A$2:$A$239,N$1),"")</f>
        <v/>
      </c>
      <c r="O40">
        <f>IFERROR(AVERAGEIFS($D$2:$D$239,$B$2:$B$239,$J40,$A$2:$A$239,O$1),"")</f>
        <v>0.127141891637789</v>
      </c>
      <c r="P40">
        <f>IFERROR(AVERAGEIFS($D$2:$D$239,$B$2:$B$239,$J40,$A$2:$A$239,P$1),"")</f>
        <v>0</v>
      </c>
      <c r="Q40">
        <f>IFERROR(AVERAGEIFS($D$2:$D$239,$B$2:$B$239,$J40,$A$2:$A$239,Q$1),"")</f>
        <v>-7.9491386382280607E-2</v>
      </c>
      <c r="R40" t="str">
        <f>IFERROR(AVERAGEIFS($D$2:$D$239,$B$2:$B$239,$J40,$A$2:$A$239,R$1),"")</f>
        <v/>
      </c>
      <c r="S40">
        <f>IFERROR(AVERAGEIFS($D$2:$D$239,$B$2:$B$239,$J40,$A$2:$A$239,S$1),"")</f>
        <v>-5.2691867124857003E-2</v>
      </c>
      <c r="T40" t="str">
        <f>IFERROR(AVERAGEIFS($D$2:$D$239,$B$2:$B$239,$J40,$A$2:$A$239,T$1),"")</f>
        <v/>
      </c>
      <c r="U40" t="str">
        <f>IFERROR(AVERAGEIFS($D$2:$D$239,$B$2:$B$239,$J40,$A$2:$A$239,U$1),"")</f>
        <v/>
      </c>
      <c r="V40" t="str">
        <f>IFERROR(AVERAGEIFS($D$2:$D$239,$B$2:$B$239,$J40,$A$2:$A$239,V$1),"")</f>
        <v/>
      </c>
      <c r="W40" t="str">
        <f>IFERROR(AVERAGEIFS($D$2:$D$239,$B$2:$B$239,$J40,$A$2:$A$239,W$1),"")</f>
        <v/>
      </c>
      <c r="X40">
        <f>IFERROR(AVERAGEIFS($D$2:$D$239,$B$2:$B$239,$J40,$A$2:$A$239,X$1),"")</f>
        <v>-1.8248175182482101E-2</v>
      </c>
      <c r="Y40">
        <f>IFERROR(AVERAGEIFS($D$2:$D$239,$B$2:$B$239,$J40,$A$2:$A$239,Y$1),"")</f>
        <v>-1.35641905369824E-2</v>
      </c>
      <c r="Z40" t="str">
        <f>IFERROR(AVERAGEIFS($D$2:$D$239,$B$2:$B$239,$J40,$A$2:$A$239,Z$1),"")</f>
        <v/>
      </c>
      <c r="AA40" t="str">
        <f>IFERROR(AVERAGEIFS($D$2:$D$239,$B$2:$B$239,$J40,$A$2:$A$239,AA$1),"")</f>
        <v/>
      </c>
      <c r="AB40">
        <f>IFERROR(AVERAGEIFS($D$2:$D$239,$B$2:$B$239,$J40,$A$2:$A$239,AB$1),"")</f>
        <v>-7.7474655897139491E-2</v>
      </c>
      <c r="AC40" t="str">
        <f>IFERROR(AVERAGEIFS($D$2:$D$239,$B$2:$B$239,$J40,$A$2:$A$239,AC$1),"")</f>
        <v/>
      </c>
      <c r="AD40" t="str">
        <f>IFERROR(AVERAGEIFS($D$2:$D$239,$B$2:$B$239,$J40,$A$2:$A$239,AD$1),"")</f>
        <v/>
      </c>
    </row>
    <row r="41" spans="1:30" x14ac:dyDescent="0.4">
      <c r="A41" t="s">
        <v>43</v>
      </c>
      <c r="B41">
        <v>2010</v>
      </c>
      <c r="C41">
        <v>9.5319121167372955E-2</v>
      </c>
      <c r="D41">
        <v>7.7216748768472399E-2</v>
      </c>
    </row>
    <row r="42" spans="1:30" x14ac:dyDescent="0.4">
      <c r="A42" t="s">
        <v>43</v>
      </c>
      <c r="B42">
        <v>2011</v>
      </c>
      <c r="C42">
        <v>9.4468910311982901E-2</v>
      </c>
      <c r="D42">
        <v>3.7643382493046003E-2</v>
      </c>
    </row>
    <row r="43" spans="1:30" x14ac:dyDescent="0.4">
      <c r="A43" t="s">
        <v>43</v>
      </c>
      <c r="B43">
        <v>2012</v>
      </c>
      <c r="C43">
        <v>0.52991458415221349</v>
      </c>
      <c r="D43">
        <v>7.7733870019977197E-2</v>
      </c>
    </row>
    <row r="44" spans="1:30" x14ac:dyDescent="0.4">
      <c r="A44" t="s">
        <v>43</v>
      </c>
      <c r="B44">
        <v>2013</v>
      </c>
      <c r="C44">
        <v>6.361952090369849E-2</v>
      </c>
      <c r="D44">
        <v>4.2575667736682199E-2</v>
      </c>
    </row>
    <row r="45" spans="1:30" ht="27" x14ac:dyDescent="0.4">
      <c r="A45" t="s">
        <v>43</v>
      </c>
      <c r="B45">
        <v>2014</v>
      </c>
      <c r="C45">
        <v>4.3217601870435329E-2</v>
      </c>
      <c r="D45">
        <v>2.5259194372900202E-2</v>
      </c>
      <c r="F45" s="8" t="s">
        <v>163</v>
      </c>
      <c r="G45" s="8" t="s">
        <v>162</v>
      </c>
      <c r="H45" s="8" t="s">
        <v>164</v>
      </c>
      <c r="I45" s="8" t="s">
        <v>123</v>
      </c>
      <c r="J45" s="8" t="s">
        <v>158</v>
      </c>
      <c r="K45" t="s">
        <v>29</v>
      </c>
      <c r="L45" t="s">
        <v>38</v>
      </c>
      <c r="M45" t="s">
        <v>40</v>
      </c>
      <c r="N45" t="s">
        <v>43</v>
      </c>
      <c r="O45" t="s">
        <v>50</v>
      </c>
      <c r="P45" t="s">
        <v>53</v>
      </c>
      <c r="Q45" t="s">
        <v>59</v>
      </c>
      <c r="R45" t="s">
        <v>62</v>
      </c>
      <c r="S45" t="s">
        <v>64</v>
      </c>
      <c r="T45" t="s">
        <v>65</v>
      </c>
      <c r="U45" t="s">
        <v>81</v>
      </c>
      <c r="V45" t="s">
        <v>82</v>
      </c>
      <c r="W45" t="s">
        <v>85</v>
      </c>
      <c r="X45" t="s">
        <v>87</v>
      </c>
      <c r="Y45" t="s">
        <v>88</v>
      </c>
      <c r="Z45" t="s">
        <v>93</v>
      </c>
      <c r="AA45" t="s">
        <v>101</v>
      </c>
      <c r="AB45" t="s">
        <v>103</v>
      </c>
      <c r="AC45" t="s">
        <v>104</v>
      </c>
      <c r="AD45" t="s">
        <v>114</v>
      </c>
    </row>
    <row r="46" spans="1:30" x14ac:dyDescent="0.4">
      <c r="A46" t="s">
        <v>43</v>
      </c>
      <c r="B46">
        <v>2015</v>
      </c>
      <c r="C46">
        <v>6.0589301009666308E-2</v>
      </c>
      <c r="D46">
        <v>-2.2411660439433701E-2</v>
      </c>
      <c r="F46">
        <f>_xlfn.QUARTILE.EXC($K46:$AD46,1)</f>
        <v>-0.24750666580454977</v>
      </c>
      <c r="G46">
        <f>MEDIAN(K46:AD46)</f>
        <v>0.24974039761913522</v>
      </c>
      <c r="H46">
        <f>_xlfn.QUARTILE.EXC($K46:$AD46,3)</f>
        <v>0.45227565043417017</v>
      </c>
      <c r="I46" s="8">
        <v>0</v>
      </c>
      <c r="J46" s="8">
        <v>-3</v>
      </c>
      <c r="K46">
        <f>IFERROR(CORREL(K$5:K$16,K23:K34),"")</f>
        <v>0.37488225962328386</v>
      </c>
      <c r="L46">
        <f t="shared" ref="L46:AD52" si="2">IFERROR(CORREL(L$5:L$16,L23:L34),"")</f>
        <v>0.67318302072616765</v>
      </c>
      <c r="M46" t="str">
        <f t="shared" si="2"/>
        <v/>
      </c>
      <c r="N46">
        <f t="shared" si="2"/>
        <v>-0.55620180836148048</v>
      </c>
      <c r="O46">
        <f t="shared" si="2"/>
        <v>9.6014552099940115E-2</v>
      </c>
      <c r="P46">
        <f t="shared" si="2"/>
        <v>0.12647532397188949</v>
      </c>
      <c r="Q46">
        <f t="shared" si="2"/>
        <v>0.17161287332434988</v>
      </c>
      <c r="R46">
        <f t="shared" si="2"/>
        <v>-0.89819953803908259</v>
      </c>
      <c r="S46" t="str">
        <f t="shared" si="2"/>
        <v/>
      </c>
      <c r="T46" t="str">
        <f t="shared" si="2"/>
        <v/>
      </c>
      <c r="U46">
        <f t="shared" si="2"/>
        <v>-0.2718114040522121</v>
      </c>
      <c r="V46">
        <f t="shared" si="2"/>
        <v>0.40217883178672592</v>
      </c>
      <c r="W46">
        <f t="shared" si="2"/>
        <v>-0.2426642139105315</v>
      </c>
      <c r="X46">
        <f t="shared" si="2"/>
        <v>0.30890771133989592</v>
      </c>
      <c r="Y46">
        <f t="shared" si="2"/>
        <v>0.82781638536363245</v>
      </c>
      <c r="Z46">
        <f t="shared" si="2"/>
        <v>0.33056727420467114</v>
      </c>
      <c r="AA46">
        <f t="shared" si="2"/>
        <v>0.67961295621683604</v>
      </c>
      <c r="AB46">
        <f t="shared" si="2"/>
        <v>-0.25234911769856805</v>
      </c>
      <c r="AC46">
        <f t="shared" si="2"/>
        <v>0.50237246908161437</v>
      </c>
      <c r="AD46">
        <f t="shared" si="2"/>
        <v>0.24974039761913522</v>
      </c>
    </row>
    <row r="47" spans="1:30" x14ac:dyDescent="0.4">
      <c r="A47" t="s">
        <v>43</v>
      </c>
      <c r="B47">
        <v>2016</v>
      </c>
      <c r="C47">
        <v>6.877700141138865E-2</v>
      </c>
      <c r="D47">
        <v>-4.7709736960535001E-2</v>
      </c>
      <c r="F47">
        <f t="shared" ref="F47:F52" si="3">_xlfn.QUARTILE.EXC($K47:$AD47,1)</f>
        <v>-0.24529458332654502</v>
      </c>
      <c r="G47">
        <f>MEDIAN(K47:AD47)</f>
        <v>9.9609644338143288E-2</v>
      </c>
      <c r="H47">
        <f t="shared" ref="H47:H52" si="4">_xlfn.QUARTILE.EXC($K47:$AD47,3)</f>
        <v>0.54119883911701283</v>
      </c>
      <c r="I47">
        <v>0</v>
      </c>
      <c r="J47">
        <v>-2</v>
      </c>
      <c r="K47">
        <f t="shared" ref="K47:Z52" si="5">IFERROR(CORREL(K$5:K$16,K24:K35),"")</f>
        <v>0.15061406884010617</v>
      </c>
      <c r="L47">
        <f t="shared" si="5"/>
        <v>0.65132781062823808</v>
      </c>
      <c r="M47" t="str">
        <f t="shared" si="5"/>
        <v/>
      </c>
      <c r="N47">
        <f t="shared" si="5"/>
        <v>0.30095560005703587</v>
      </c>
      <c r="O47">
        <f t="shared" si="5"/>
        <v>-3.5136902483671489E-2</v>
      </c>
      <c r="P47">
        <f t="shared" si="5"/>
        <v>0.53379079116181005</v>
      </c>
      <c r="Q47">
        <f t="shared" si="5"/>
        <v>-0.10625024539144445</v>
      </c>
      <c r="R47">
        <f t="shared" si="5"/>
        <v>-0.2146603209292714</v>
      </c>
      <c r="S47" t="str">
        <f t="shared" si="5"/>
        <v/>
      </c>
      <c r="T47">
        <f t="shared" si="5"/>
        <v>-1</v>
      </c>
      <c r="U47">
        <f t="shared" si="5"/>
        <v>4.8605219836180415E-2</v>
      </c>
      <c r="V47">
        <f t="shared" si="5"/>
        <v>0.53795926105742076</v>
      </c>
      <c r="W47">
        <f t="shared" si="5"/>
        <v>-0.60991893295238908</v>
      </c>
      <c r="X47">
        <f t="shared" si="5"/>
        <v>-0.33719737051836585</v>
      </c>
      <c r="Y47">
        <f t="shared" si="5"/>
        <v>-0.39187361187225944</v>
      </c>
      <c r="Z47">
        <f t="shared" si="5"/>
        <v>0.58491648171812149</v>
      </c>
      <c r="AA47">
        <f t="shared" si="2"/>
        <v>0.76684672189833947</v>
      </c>
      <c r="AB47">
        <f t="shared" si="2"/>
        <v>-0.14034726772541506</v>
      </c>
      <c r="AC47">
        <f t="shared" si="2"/>
        <v>0.15203985186995778</v>
      </c>
      <c r="AD47">
        <f t="shared" si="2"/>
        <v>0.55091757329578883</v>
      </c>
    </row>
    <row r="48" spans="1:30" x14ac:dyDescent="0.4">
      <c r="A48" t="s">
        <v>43</v>
      </c>
      <c r="B48">
        <v>2017</v>
      </c>
      <c r="C48">
        <v>6.2539685728069117E-2</v>
      </c>
      <c r="D48">
        <v>3.6011725384911403E-2</v>
      </c>
      <c r="F48">
        <f t="shared" si="3"/>
        <v>-0.43717094935448431</v>
      </c>
      <c r="G48">
        <f>MEDIAN(K48:AD48)</f>
        <v>-8.6110952566296958E-3</v>
      </c>
      <c r="H48">
        <f t="shared" si="4"/>
        <v>0.32673276674750457</v>
      </c>
      <c r="I48">
        <v>0</v>
      </c>
      <c r="J48">
        <v>-1</v>
      </c>
      <c r="K48">
        <f t="shared" si="5"/>
        <v>-0.27979531138902392</v>
      </c>
      <c r="L48">
        <f t="shared" si="2"/>
        <v>0.5482672031957162</v>
      </c>
      <c r="M48" t="str">
        <f t="shared" si="2"/>
        <v/>
      </c>
      <c r="N48">
        <f t="shared" si="2"/>
        <v>9.2150061803213987E-2</v>
      </c>
      <c r="O48">
        <f t="shared" si="2"/>
        <v>-5.6505031747855185E-2</v>
      </c>
      <c r="P48">
        <f t="shared" si="2"/>
        <v>0.18406493032732457</v>
      </c>
      <c r="Q48">
        <f t="shared" si="2"/>
        <v>-0.26115673386925331</v>
      </c>
      <c r="R48">
        <f t="shared" si="2"/>
        <v>0.28717756480313411</v>
      </c>
      <c r="S48" t="str">
        <f t="shared" si="2"/>
        <v/>
      </c>
      <c r="T48">
        <f t="shared" si="2"/>
        <v>-0.46637212663534461</v>
      </c>
      <c r="U48">
        <f t="shared" si="2"/>
        <v>3.92828412345958E-2</v>
      </c>
      <c r="V48">
        <f t="shared" si="2"/>
        <v>-0.93245655056727084</v>
      </c>
      <c r="W48">
        <f t="shared" si="2"/>
        <v>-0.27171084331045692</v>
      </c>
      <c r="X48">
        <f t="shared" si="2"/>
        <v>0.17899603790339166</v>
      </c>
      <c r="Y48">
        <f t="shared" si="2"/>
        <v>-0.4274372235941975</v>
      </c>
      <c r="Z48">
        <f t="shared" si="2"/>
        <v>0.52519271449780836</v>
      </c>
      <c r="AA48">
        <f t="shared" si="2"/>
        <v>0.44539837258061588</v>
      </c>
      <c r="AB48">
        <f t="shared" si="2"/>
        <v>-0.59088337932931012</v>
      </c>
      <c r="AC48">
        <f t="shared" si="2"/>
        <v>0.48805371527033364</v>
      </c>
      <c r="AD48">
        <f t="shared" si="2"/>
        <v>-0.59400652550284061</v>
      </c>
    </row>
    <row r="49" spans="1:30" x14ac:dyDescent="0.4">
      <c r="A49" t="s">
        <v>43</v>
      </c>
      <c r="B49">
        <v>2018</v>
      </c>
      <c r="C49">
        <v>3.9995700827672342E-2</v>
      </c>
      <c r="D49">
        <v>2.7494612140202303E-2</v>
      </c>
      <c r="F49">
        <f t="shared" si="3"/>
        <v>-0.17410680068938272</v>
      </c>
      <c r="G49">
        <f>MEDIAN(K49:AD49)</f>
        <v>2.4196610404295125E-2</v>
      </c>
      <c r="H49">
        <f t="shared" si="4"/>
        <v>0.41734573369574651</v>
      </c>
      <c r="I49">
        <v>0</v>
      </c>
      <c r="J49">
        <v>0</v>
      </c>
      <c r="K49">
        <f t="shared" si="5"/>
        <v>3.3072550431653518E-2</v>
      </c>
      <c r="L49">
        <f t="shared" si="2"/>
        <v>0.50778252376011757</v>
      </c>
      <c r="M49" t="str">
        <f t="shared" si="2"/>
        <v/>
      </c>
      <c r="N49">
        <f t="shared" si="2"/>
        <v>0.53845771721492131</v>
      </c>
      <c r="O49">
        <f t="shared" si="2"/>
        <v>0.38193098955191845</v>
      </c>
      <c r="P49">
        <f t="shared" si="2"/>
        <v>-0.31612211812963159</v>
      </c>
      <c r="Q49">
        <f t="shared" si="2"/>
        <v>-0.22676595068767075</v>
      </c>
      <c r="R49">
        <f t="shared" si="2"/>
        <v>0.40651805744336256</v>
      </c>
      <c r="S49" t="str">
        <f t="shared" si="2"/>
        <v/>
      </c>
      <c r="T49">
        <f t="shared" si="2"/>
        <v>-0.57444658950655514</v>
      </c>
      <c r="U49">
        <f t="shared" si="2"/>
        <v>-9.7697361238891375E-2</v>
      </c>
      <c r="V49">
        <f t="shared" si="2"/>
        <v>0.37559638832328107</v>
      </c>
      <c r="W49">
        <f t="shared" si="2"/>
        <v>-3.4973872847867134E-2</v>
      </c>
      <c r="X49">
        <f t="shared" si="2"/>
        <v>1.5320670376936732E-2</v>
      </c>
      <c r="Y49">
        <f t="shared" si="2"/>
        <v>0.29363850468710961</v>
      </c>
      <c r="Z49">
        <f t="shared" si="2"/>
        <v>0.44982876245289838</v>
      </c>
      <c r="AA49">
        <f t="shared" si="2"/>
        <v>-0.15655375068995339</v>
      </c>
      <c r="AB49">
        <f t="shared" si="2"/>
        <v>-8.2318221636197925E-2</v>
      </c>
      <c r="AC49">
        <f t="shared" si="2"/>
        <v>0.4703675320902892</v>
      </c>
      <c r="AD49">
        <f t="shared" si="2"/>
        <v>-0.28714457665329629</v>
      </c>
    </row>
    <row r="50" spans="1:30" x14ac:dyDescent="0.4">
      <c r="A50" t="s">
        <v>43</v>
      </c>
      <c r="B50">
        <v>2019</v>
      </c>
      <c r="C50">
        <v>5.3075034150113165E-2</v>
      </c>
      <c r="D50">
        <v>6.71706610905642E-3</v>
      </c>
      <c r="F50">
        <f t="shared" si="3"/>
        <v>-0.21148327466547295</v>
      </c>
      <c r="G50">
        <f>MEDIAN(K50:AD50)</f>
        <v>8.9957400990202829E-2</v>
      </c>
      <c r="H50">
        <f t="shared" si="4"/>
        <v>0.46109440780932659</v>
      </c>
      <c r="I50">
        <v>0</v>
      </c>
      <c r="J50" s="8">
        <v>1</v>
      </c>
      <c r="K50">
        <f t="shared" si="5"/>
        <v>2.3054580591854279E-2</v>
      </c>
      <c r="L50">
        <f t="shared" si="2"/>
        <v>0.19816347445164378</v>
      </c>
      <c r="M50" t="str">
        <f t="shared" si="2"/>
        <v/>
      </c>
      <c r="N50">
        <f t="shared" si="2"/>
        <v>0.13282448349824774</v>
      </c>
      <c r="O50">
        <f t="shared" si="2"/>
        <v>0.56936484682177646</v>
      </c>
      <c r="P50">
        <f t="shared" si="2"/>
        <v>-0.15495899986374381</v>
      </c>
      <c r="Q50">
        <f t="shared" si="2"/>
        <v>3.6157879180141378E-2</v>
      </c>
      <c r="R50">
        <f t="shared" si="2"/>
        <v>0.32172422337435413</v>
      </c>
      <c r="S50" t="str">
        <f t="shared" si="2"/>
        <v/>
      </c>
      <c r="T50">
        <f t="shared" si="2"/>
        <v>0.73733729236241285</v>
      </c>
      <c r="U50">
        <f t="shared" si="2"/>
        <v>-0.43367412051023718</v>
      </c>
      <c r="V50">
        <f t="shared" si="2"/>
        <v>-0.18751994951916207</v>
      </c>
      <c r="W50">
        <f t="shared" si="2"/>
        <v>-0.46191655706818036</v>
      </c>
      <c r="X50">
        <f t="shared" si="2"/>
        <v>0.60032019064056863</v>
      </c>
      <c r="Y50">
        <f t="shared" si="2"/>
        <v>0.45832297749202067</v>
      </c>
      <c r="Z50">
        <f t="shared" si="2"/>
        <v>-0.28337325010440562</v>
      </c>
      <c r="AA50">
        <f t="shared" si="2"/>
        <v>-0.31561316522070609</v>
      </c>
      <c r="AB50">
        <f t="shared" si="2"/>
        <v>0.46940869876124441</v>
      </c>
      <c r="AC50">
        <f t="shared" si="2"/>
        <v>4.7090318482157917E-2</v>
      </c>
      <c r="AD50">
        <f t="shared" si="2"/>
        <v>0.33356527412069559</v>
      </c>
    </row>
    <row r="51" spans="1:30" x14ac:dyDescent="0.4">
      <c r="A51" t="s">
        <v>43</v>
      </c>
      <c r="B51">
        <v>2020</v>
      </c>
      <c r="C51">
        <v>7.5715852216875934E-2</v>
      </c>
      <c r="D51">
        <v>-2.2611507710793403E-2</v>
      </c>
      <c r="F51">
        <f t="shared" si="3"/>
        <v>-0.24596407936615636</v>
      </c>
      <c r="G51">
        <f>MEDIAN(K51:AD51)</f>
        <v>8.1502403143242474E-2</v>
      </c>
      <c r="H51">
        <f t="shared" si="4"/>
        <v>0.25945416047157294</v>
      </c>
      <c r="I51">
        <v>0</v>
      </c>
      <c r="J51">
        <v>2</v>
      </c>
      <c r="K51">
        <f t="shared" si="5"/>
        <v>9.5230580319586963E-2</v>
      </c>
      <c r="L51">
        <f t="shared" si="2"/>
        <v>-0.12264198136816572</v>
      </c>
      <c r="M51" t="str">
        <f t="shared" si="2"/>
        <v/>
      </c>
      <c r="N51">
        <f t="shared" si="2"/>
        <v>8.7616643219537216E-2</v>
      </c>
      <c r="O51">
        <f t="shared" si="2"/>
        <v>7.5388163066947747E-2</v>
      </c>
      <c r="P51">
        <f t="shared" si="2"/>
        <v>0.27329244648771417</v>
      </c>
      <c r="Q51">
        <f t="shared" si="2"/>
        <v>-8.7528750079557641E-2</v>
      </c>
      <c r="R51">
        <f t="shared" si="2"/>
        <v>0.85923480248609152</v>
      </c>
      <c r="S51" t="str">
        <f t="shared" si="2"/>
        <v/>
      </c>
      <c r="T51">
        <f t="shared" si="2"/>
        <v>-0.99982987806546819</v>
      </c>
      <c r="U51">
        <f t="shared" si="2"/>
        <v>-0.23644807711601329</v>
      </c>
      <c r="V51">
        <f t="shared" si="2"/>
        <v>-0.27451208611658556</v>
      </c>
      <c r="W51">
        <f t="shared" si="2"/>
        <v>0.55653686917090583</v>
      </c>
      <c r="X51">
        <f t="shared" si="2"/>
        <v>0.21089506858680931</v>
      </c>
      <c r="Y51">
        <f t="shared" si="2"/>
        <v>0.4983001790097934</v>
      </c>
      <c r="Z51">
        <f t="shared" si="2"/>
        <v>-0.61571560735681918</v>
      </c>
      <c r="AA51">
        <f t="shared" si="2"/>
        <v>-0.18874290930505325</v>
      </c>
      <c r="AB51">
        <f t="shared" si="2"/>
        <v>0.25388784148098226</v>
      </c>
      <c r="AC51">
        <f t="shared" si="2"/>
        <v>0.25484139846619253</v>
      </c>
      <c r="AD51">
        <f t="shared" si="2"/>
        <v>-0.66303211708744236</v>
      </c>
    </row>
    <row r="52" spans="1:30" x14ac:dyDescent="0.4">
      <c r="A52" t="s">
        <v>43</v>
      </c>
      <c r="B52">
        <v>2021</v>
      </c>
      <c r="C52">
        <v>0.10260481682585021</v>
      </c>
      <c r="D52">
        <v>7.0240827562756597E-2</v>
      </c>
      <c r="F52">
        <f t="shared" si="3"/>
        <v>-0.34087417392849473</v>
      </c>
      <c r="G52">
        <f>MEDIAN(K52:AD52)</f>
        <v>-2.0876651186019661E-2</v>
      </c>
      <c r="H52">
        <f t="shared" si="4"/>
        <v>0.15343261051538309</v>
      </c>
      <c r="I52">
        <v>0</v>
      </c>
      <c r="J52">
        <v>3</v>
      </c>
      <c r="K52">
        <f t="shared" si="5"/>
        <v>2.87416665304371E-2</v>
      </c>
      <c r="L52">
        <f t="shared" si="2"/>
        <v>-0.30775847400262807</v>
      </c>
      <c r="M52" t="str">
        <f t="shared" si="2"/>
        <v/>
      </c>
      <c r="N52">
        <f t="shared" si="2"/>
        <v>-0.44022127370609476</v>
      </c>
      <c r="O52">
        <f t="shared" si="2"/>
        <v>-0.16544084239149728</v>
      </c>
      <c r="P52">
        <f t="shared" si="2"/>
        <v>-0.17583277007265363</v>
      </c>
      <c r="Q52">
        <f t="shared" si="2"/>
        <v>-0.44808847518695744</v>
      </c>
      <c r="R52">
        <f t="shared" si="2"/>
        <v>-0.14862077641691801</v>
      </c>
      <c r="S52" t="str">
        <f t="shared" si="2"/>
        <v/>
      </c>
      <c r="T52">
        <f t="shared" si="2"/>
        <v>1</v>
      </c>
      <c r="U52">
        <f t="shared" si="2"/>
        <v>2.2850518662282982E-2</v>
      </c>
      <c r="V52">
        <f t="shared" si="2"/>
        <v>0.9737339729486445</v>
      </c>
      <c r="W52">
        <f t="shared" si="2"/>
        <v>0.43381294052317054</v>
      </c>
      <c r="X52">
        <f t="shared" si="2"/>
        <v>0.61599909376867523</v>
      </c>
      <c r="Y52">
        <f t="shared" si="2"/>
        <v>5.9972500512787262E-2</v>
      </c>
      <c r="Z52">
        <f t="shared" si="2"/>
        <v>-0.71827212851963351</v>
      </c>
      <c r="AA52">
        <f t="shared" si="2"/>
        <v>-2.5716722399094148E-2</v>
      </c>
      <c r="AB52">
        <f t="shared" si="2"/>
        <v>9.4878404305160404E-5</v>
      </c>
      <c r="AC52">
        <f t="shared" si="2"/>
        <v>-1.6036579972945171E-2</v>
      </c>
      <c r="AD52">
        <f t="shared" si="2"/>
        <v>-0.77555743049490466</v>
      </c>
    </row>
    <row r="53" spans="1:30" x14ac:dyDescent="0.4">
      <c r="A53" t="s">
        <v>43</v>
      </c>
      <c r="B53">
        <v>2022</v>
      </c>
      <c r="C53">
        <v>9.3471913449672206E-2</v>
      </c>
      <c r="D53">
        <v>1.8646936269269002E-2</v>
      </c>
    </row>
    <row r="54" spans="1:30" x14ac:dyDescent="0.4">
      <c r="A54" t="s">
        <v>50</v>
      </c>
      <c r="B54">
        <v>2009</v>
      </c>
      <c r="C54">
        <v>0.1086166958638175</v>
      </c>
      <c r="D54">
        <v>-9.3624684547026396E-2</v>
      </c>
    </row>
    <row r="55" spans="1:30" x14ac:dyDescent="0.4">
      <c r="A55" t="s">
        <v>50</v>
      </c>
      <c r="B55">
        <v>2010</v>
      </c>
      <c r="C55">
        <v>0.15418988182807647</v>
      </c>
      <c r="D55">
        <v>-4.4705615186143494E-2</v>
      </c>
    </row>
    <row r="56" spans="1:30" x14ac:dyDescent="0.4">
      <c r="A56" t="s">
        <v>50</v>
      </c>
      <c r="B56">
        <v>2011</v>
      </c>
      <c r="C56">
        <v>0.15538142301610236</v>
      </c>
      <c r="D56">
        <v>4.7532464811785996E-2</v>
      </c>
      <c r="G56" t="s">
        <v>165</v>
      </c>
      <c r="H56" s="8" t="s">
        <v>166</v>
      </c>
      <c r="I56" t="str">
        <f>G45</f>
        <v>Median</v>
      </c>
    </row>
    <row r="57" spans="1:30" x14ac:dyDescent="0.4">
      <c r="A57" t="s">
        <v>50</v>
      </c>
      <c r="B57">
        <v>2012</v>
      </c>
      <c r="C57">
        <v>8.1069754556660767E-2</v>
      </c>
      <c r="D57">
        <v>0.13246892544774799</v>
      </c>
      <c r="G57">
        <v>0</v>
      </c>
      <c r="H57" s="8">
        <v>-3</v>
      </c>
      <c r="I57" s="11">
        <f>G46</f>
        <v>0.24974039761913522</v>
      </c>
      <c r="K57">
        <f>K5</f>
        <v>0.10982442231649592</v>
      </c>
      <c r="L57" t="str">
        <f>K23</f>
        <v/>
      </c>
    </row>
    <row r="58" spans="1:30" x14ac:dyDescent="0.4">
      <c r="A58" t="s">
        <v>50</v>
      </c>
      <c r="B58">
        <v>2013</v>
      </c>
      <c r="C58">
        <v>8.3119823350813915E-2</v>
      </c>
      <c r="D58">
        <v>-5.7780399282517797E-2</v>
      </c>
      <c r="G58">
        <v>0</v>
      </c>
      <c r="H58" s="8">
        <v>-2</v>
      </c>
      <c r="I58" s="11">
        <f>G47</f>
        <v>9.9609644338143288E-2</v>
      </c>
      <c r="K58">
        <f t="shared" ref="K58:K67" si="6">K6</f>
        <v>8.6913270171047996E-2</v>
      </c>
      <c r="L58">
        <f t="shared" ref="L58:L68" si="7">K24</f>
        <v>2.0700765203383199E-2</v>
      </c>
    </row>
    <row r="59" spans="1:30" x14ac:dyDescent="0.4">
      <c r="A59" t="s">
        <v>50</v>
      </c>
      <c r="B59">
        <v>2014</v>
      </c>
      <c r="C59">
        <v>0.14791652597122029</v>
      </c>
      <c r="D59">
        <v>3.4492455374002799E-2</v>
      </c>
      <c r="G59">
        <v>0</v>
      </c>
      <c r="H59" s="8">
        <v>-1</v>
      </c>
      <c r="I59" s="11">
        <f>G48</f>
        <v>-8.6110952566296958E-3</v>
      </c>
      <c r="K59">
        <f t="shared" si="6"/>
        <v>7.5994335999790996E-2</v>
      </c>
      <c r="L59">
        <f t="shared" si="7"/>
        <v>1.30208333333329E-2</v>
      </c>
    </row>
    <row r="60" spans="1:30" x14ac:dyDescent="0.4">
      <c r="A60" t="s">
        <v>50</v>
      </c>
      <c r="B60">
        <v>2015</v>
      </c>
      <c r="C60">
        <v>0.13877294734513201</v>
      </c>
      <c r="D60">
        <v>0.20067635782329099</v>
      </c>
      <c r="G60">
        <v>0</v>
      </c>
      <c r="H60">
        <v>0</v>
      </c>
      <c r="I60" s="11">
        <f>G49</f>
        <v>2.4196610404295125E-2</v>
      </c>
      <c r="K60">
        <f t="shared" si="6"/>
        <v>5.3662205750167002E-2</v>
      </c>
      <c r="L60">
        <f t="shared" si="7"/>
        <v>-3.8093012386071698E-2</v>
      </c>
    </row>
    <row r="61" spans="1:30" x14ac:dyDescent="0.4">
      <c r="A61" t="s">
        <v>50</v>
      </c>
      <c r="B61">
        <v>2016</v>
      </c>
      <c r="C61">
        <v>0.11377015170431082</v>
      </c>
      <c r="D61">
        <v>-3.6720263293198697E-2</v>
      </c>
      <c r="G61">
        <v>-1</v>
      </c>
      <c r="H61">
        <v>0</v>
      </c>
      <c r="I61" s="11">
        <f>G50</f>
        <v>8.9957400990202829E-2</v>
      </c>
      <c r="K61">
        <f t="shared" si="6"/>
        <v>8.9981356086340947E-2</v>
      </c>
      <c r="L61">
        <f t="shared" si="7"/>
        <v>-1.1985746679623599E-2</v>
      </c>
    </row>
    <row r="62" spans="1:30" x14ac:dyDescent="0.4">
      <c r="A62" t="s">
        <v>50</v>
      </c>
      <c r="B62">
        <v>2017</v>
      </c>
      <c r="C62">
        <v>6.7036490149290584E-2</v>
      </c>
      <c r="D62">
        <v>-6.7552180245239193E-2</v>
      </c>
      <c r="G62">
        <v>-2</v>
      </c>
      <c r="H62">
        <v>0</v>
      </c>
      <c r="I62" s="11">
        <f>G51</f>
        <v>8.1502403143242474E-2</v>
      </c>
      <c r="K62">
        <f t="shared" si="6"/>
        <v>8.3849514644213974E-2</v>
      </c>
      <c r="L62">
        <f t="shared" si="7"/>
        <v>5.1803278688523996E-2</v>
      </c>
    </row>
    <row r="63" spans="1:30" x14ac:dyDescent="0.4">
      <c r="A63" t="s">
        <v>50</v>
      </c>
      <c r="B63">
        <v>2018</v>
      </c>
      <c r="C63">
        <v>4.4686558060589077E-2</v>
      </c>
      <c r="D63">
        <v>5.2470101491682498E-2</v>
      </c>
      <c r="G63">
        <v>-3</v>
      </c>
      <c r="H63">
        <v>0</v>
      </c>
      <c r="I63" s="11">
        <f>G52</f>
        <v>-2.0876651186019661E-2</v>
      </c>
      <c r="K63">
        <f t="shared" si="6"/>
        <v>7.6966417507730478E-2</v>
      </c>
      <c r="L63">
        <f t="shared" si="7"/>
        <v>-8.1047381546130604E-3</v>
      </c>
    </row>
    <row r="64" spans="1:30" x14ac:dyDescent="0.4">
      <c r="A64" t="s">
        <v>50</v>
      </c>
      <c r="B64">
        <v>2019</v>
      </c>
      <c r="C64">
        <v>3.4441658254998453E-2</v>
      </c>
      <c r="D64">
        <v>-0.16150988786536799</v>
      </c>
      <c r="K64">
        <f t="shared" si="6"/>
        <v>4.689142767295662E-2</v>
      </c>
      <c r="L64">
        <f t="shared" si="7"/>
        <v>-3.3155248271527098E-2</v>
      </c>
    </row>
    <row r="65" spans="1:12" x14ac:dyDescent="0.4">
      <c r="A65" t="s">
        <v>50</v>
      </c>
      <c r="B65">
        <v>2020</v>
      </c>
      <c r="C65">
        <v>6.7916509725421959E-2</v>
      </c>
      <c r="D65">
        <v>-4.5598225620673796E-2</v>
      </c>
      <c r="K65">
        <f t="shared" si="6"/>
        <v>3.7965267776403078E-2</v>
      </c>
      <c r="L65">
        <f t="shared" si="7"/>
        <v>-4.9569315780929706E-3</v>
      </c>
    </row>
    <row r="66" spans="1:12" x14ac:dyDescent="0.4">
      <c r="A66" t="s">
        <v>50</v>
      </c>
      <c r="B66">
        <v>2021</v>
      </c>
      <c r="C66">
        <v>3.4995102232349362E-2</v>
      </c>
      <c r="D66">
        <v>4.2763864684519898E-2</v>
      </c>
      <c r="K66">
        <f t="shared" si="6"/>
        <v>4.0381042205047679E-2</v>
      </c>
      <c r="L66">
        <f t="shared" si="7"/>
        <v>-2.0089832584727598E-2</v>
      </c>
    </row>
    <row r="67" spans="1:12" x14ac:dyDescent="0.4">
      <c r="A67" t="s">
        <v>50</v>
      </c>
      <c r="B67">
        <v>2022</v>
      </c>
      <c r="C67">
        <v>1.1868798037945716E-2</v>
      </c>
      <c r="D67">
        <v>-5.3680534793851403E-2</v>
      </c>
      <c r="K67">
        <f t="shared" si="6"/>
        <v>3.8097035196505091E-2</v>
      </c>
      <c r="L67">
        <f t="shared" si="7"/>
        <v>6.6672222685218397E-3</v>
      </c>
    </row>
    <row r="68" spans="1:12" x14ac:dyDescent="0.4">
      <c r="A68" t="s">
        <v>50</v>
      </c>
      <c r="B68">
        <v>2023</v>
      </c>
      <c r="C68">
        <v>-2.8730380341044692E-2</v>
      </c>
      <c r="D68">
        <v>0.127141891637789</v>
      </c>
      <c r="K68">
        <f>K16</f>
        <v>1.896538105624157E-2</v>
      </c>
      <c r="L68">
        <f t="shared" si="7"/>
        <v>4.4705687556917699E-3</v>
      </c>
    </row>
    <row r="69" spans="1:12" x14ac:dyDescent="0.4">
      <c r="A69" t="s">
        <v>53</v>
      </c>
      <c r="B69">
        <v>2006</v>
      </c>
      <c r="C69">
        <v>0.11029144515935041</v>
      </c>
      <c r="D69">
        <v>6.0117458622530498E-2</v>
      </c>
    </row>
    <row r="70" spans="1:12" x14ac:dyDescent="0.4">
      <c r="A70" t="s">
        <v>53</v>
      </c>
      <c r="B70">
        <v>2007</v>
      </c>
      <c r="C70">
        <v>9.0278347065152476E-2</v>
      </c>
      <c r="D70">
        <v>2.5684931506848998E-2</v>
      </c>
    </row>
    <row r="71" spans="1:12" x14ac:dyDescent="0.4">
      <c r="A71" t="s">
        <v>53</v>
      </c>
      <c r="B71">
        <v>2008</v>
      </c>
      <c r="C71">
        <v>5.4266688322234913E-2</v>
      </c>
      <c r="D71">
        <v>1.5712461946384801E-3</v>
      </c>
    </row>
    <row r="72" spans="1:12" x14ac:dyDescent="0.4">
      <c r="A72" t="s">
        <v>53</v>
      </c>
      <c r="B72">
        <v>2009</v>
      </c>
      <c r="C72">
        <v>4.4243659331638208E-2</v>
      </c>
      <c r="D72">
        <v>-0.116972252181586</v>
      </c>
    </row>
    <row r="73" spans="1:12" x14ac:dyDescent="0.4">
      <c r="A73" t="s">
        <v>53</v>
      </c>
      <c r="B73">
        <v>2010</v>
      </c>
      <c r="C73">
        <v>2.9847519187613303E-2</v>
      </c>
      <c r="D73">
        <v>-6.4623584277148496E-2</v>
      </c>
    </row>
    <row r="74" spans="1:12" x14ac:dyDescent="0.4">
      <c r="A74" t="s">
        <v>53</v>
      </c>
      <c r="B74">
        <v>2011</v>
      </c>
      <c r="C74">
        <v>1.8273105206914941E-2</v>
      </c>
      <c r="D74">
        <v>3.1932573599240101E-2</v>
      </c>
    </row>
    <row r="75" spans="1:12" x14ac:dyDescent="0.4">
      <c r="A75" t="s">
        <v>53</v>
      </c>
      <c r="B75">
        <v>2012</v>
      </c>
      <c r="C75">
        <v>3.2181125295711377E-2</v>
      </c>
      <c r="D75">
        <v>9.8930173702974095E-3</v>
      </c>
    </row>
    <row r="76" spans="1:12" x14ac:dyDescent="0.4">
      <c r="A76" t="s">
        <v>53</v>
      </c>
      <c r="B76">
        <v>2013</v>
      </c>
      <c r="C76">
        <v>4.1688455750754416E-2</v>
      </c>
      <c r="D76">
        <v>-7.63184872992309E-3</v>
      </c>
    </row>
    <row r="77" spans="1:12" x14ac:dyDescent="0.4">
      <c r="A77" t="s">
        <v>53</v>
      </c>
      <c r="B77">
        <v>2014</v>
      </c>
      <c r="C77">
        <v>2.1958171159762729E-2</v>
      </c>
      <c r="D77">
        <v>4.31588613406792E-2</v>
      </c>
    </row>
    <row r="78" spans="1:12" x14ac:dyDescent="0.4">
      <c r="A78" t="s">
        <v>53</v>
      </c>
      <c r="B78">
        <v>2015</v>
      </c>
      <c r="C78">
        <v>9.2935915224745536E-4</v>
      </c>
      <c r="D78">
        <v>4.5334507042253905E-2</v>
      </c>
    </row>
    <row r="79" spans="1:12" x14ac:dyDescent="0.4">
      <c r="A79" t="s">
        <v>53</v>
      </c>
      <c r="B79">
        <v>2016</v>
      </c>
      <c r="C79">
        <v>3.5713349072385991E-2</v>
      </c>
      <c r="D79">
        <v>4.6315789473683699E-2</v>
      </c>
    </row>
    <row r="80" spans="1:12" x14ac:dyDescent="0.4">
      <c r="A80" t="s">
        <v>53</v>
      </c>
      <c r="B80">
        <v>2017</v>
      </c>
      <c r="C80">
        <v>4.4807341583835703E-2</v>
      </c>
      <c r="D80">
        <v>4.1851106639839299E-2</v>
      </c>
    </row>
    <row r="81" spans="1:4" x14ac:dyDescent="0.4">
      <c r="A81" t="s">
        <v>53</v>
      </c>
      <c r="B81">
        <v>2018</v>
      </c>
      <c r="C81">
        <v>3.1654776684313823E-2</v>
      </c>
      <c r="D81">
        <v>3.3314020857473897E-2</v>
      </c>
    </row>
    <row r="82" spans="1:4" x14ac:dyDescent="0.4">
      <c r="A82" t="s">
        <v>53</v>
      </c>
      <c r="B82">
        <v>2019</v>
      </c>
      <c r="C82">
        <v>4.5658714332864614E-2</v>
      </c>
      <c r="D82">
        <v>1.8409494439771402E-2</v>
      </c>
    </row>
    <row r="83" spans="1:4" x14ac:dyDescent="0.4">
      <c r="A83" t="s">
        <v>53</v>
      </c>
      <c r="B83">
        <v>2020</v>
      </c>
      <c r="C83">
        <v>4.4816319765150103E-2</v>
      </c>
      <c r="D83">
        <v>2.9730225729492001E-2</v>
      </c>
    </row>
    <row r="84" spans="1:4" x14ac:dyDescent="0.4">
      <c r="A84" t="s">
        <v>53</v>
      </c>
      <c r="B84">
        <v>2021</v>
      </c>
      <c r="C84">
        <v>1.8944596519640644E-2</v>
      </c>
      <c r="D84">
        <v>6.9417216182499505E-2</v>
      </c>
    </row>
    <row r="85" spans="1:4" x14ac:dyDescent="0.4">
      <c r="A85" t="s">
        <v>53</v>
      </c>
      <c r="B85">
        <v>2022</v>
      </c>
      <c r="C85">
        <v>-9.6155958627383575E-2</v>
      </c>
      <c r="D85">
        <v>4.9912507291057999E-2</v>
      </c>
    </row>
    <row r="86" spans="1:4" x14ac:dyDescent="0.4">
      <c r="A86" t="s">
        <v>53</v>
      </c>
      <c r="B86">
        <v>2023</v>
      </c>
      <c r="C86">
        <v>5.5239383070909698E-2</v>
      </c>
      <c r="D86">
        <v>0</v>
      </c>
    </row>
    <row r="87" spans="1:4" x14ac:dyDescent="0.4">
      <c r="A87" t="s">
        <v>59</v>
      </c>
      <c r="B87">
        <v>2008</v>
      </c>
      <c r="C87">
        <v>8.8237754982513072E-2</v>
      </c>
      <c r="D87">
        <v>4.13566739606131E-2</v>
      </c>
    </row>
    <row r="88" spans="1:4" x14ac:dyDescent="0.4">
      <c r="A88" t="s">
        <v>59</v>
      </c>
      <c r="B88">
        <v>2009</v>
      </c>
      <c r="C88">
        <v>6.5398573010210459E-2</v>
      </c>
      <c r="D88">
        <v>-0.12744274007144399</v>
      </c>
    </row>
    <row r="89" spans="1:4" x14ac:dyDescent="0.4">
      <c r="A89" t="s">
        <v>59</v>
      </c>
      <c r="B89">
        <v>2010</v>
      </c>
      <c r="C89">
        <v>7.0722378581222545E-2</v>
      </c>
      <c r="D89">
        <v>0.11547260686333499</v>
      </c>
    </row>
    <row r="90" spans="1:4" x14ac:dyDescent="0.4">
      <c r="A90" t="s">
        <v>59</v>
      </c>
      <c r="B90">
        <v>2011</v>
      </c>
      <c r="C90">
        <v>6.6940756217564124E-2</v>
      </c>
      <c r="D90">
        <v>8.0094991364421997E-2</v>
      </c>
    </row>
    <row r="91" spans="1:4" x14ac:dyDescent="0.4">
      <c r="A91" t="s">
        <v>59</v>
      </c>
      <c r="B91">
        <v>2012</v>
      </c>
      <c r="C91">
        <v>5.6436431630680683E-2</v>
      </c>
      <c r="D91">
        <v>-1.78892664401364E-2</v>
      </c>
    </row>
    <row r="92" spans="1:4" x14ac:dyDescent="0.4">
      <c r="A92" t="s">
        <v>59</v>
      </c>
      <c r="B92">
        <v>2013</v>
      </c>
      <c r="C92">
        <v>2.1060058839005968E-2</v>
      </c>
      <c r="D92">
        <v>-3.0324615854278897E-2</v>
      </c>
    </row>
    <row r="93" spans="1:4" x14ac:dyDescent="0.4">
      <c r="A93" t="s">
        <v>59</v>
      </c>
      <c r="B93">
        <v>2014</v>
      </c>
      <c r="C93">
        <v>1.588212558123181E-2</v>
      </c>
      <c r="D93">
        <v>5.9817399517266504E-3</v>
      </c>
    </row>
    <row r="94" spans="1:4" x14ac:dyDescent="0.4">
      <c r="A94" t="s">
        <v>59</v>
      </c>
      <c r="B94">
        <v>2015</v>
      </c>
      <c r="C94">
        <v>2.5745085605580309E-2</v>
      </c>
      <c r="D94">
        <v>6.0713540580012298E-2</v>
      </c>
    </row>
    <row r="95" spans="1:4" x14ac:dyDescent="0.4">
      <c r="A95" t="s">
        <v>59</v>
      </c>
      <c r="B95">
        <v>2016</v>
      </c>
      <c r="C95">
        <v>-0.21043521266073195</v>
      </c>
      <c r="D95">
        <v>5.86152635719904E-2</v>
      </c>
    </row>
    <row r="96" spans="1:4" x14ac:dyDescent="0.4">
      <c r="A96" t="s">
        <v>59</v>
      </c>
      <c r="B96">
        <v>2017</v>
      </c>
      <c r="C96">
        <v>-0.14953164593001733</v>
      </c>
      <c r="D96">
        <v>4.4685990338164394E-2</v>
      </c>
    </row>
    <row r="97" spans="1:4" x14ac:dyDescent="0.4">
      <c r="A97" t="s">
        <v>59</v>
      </c>
      <c r="B97">
        <v>2018</v>
      </c>
      <c r="C97">
        <v>-1.392965738349905E-2</v>
      </c>
      <c r="D97">
        <v>2.1520675855935499E-2</v>
      </c>
    </row>
    <row r="98" spans="1:4" x14ac:dyDescent="0.4">
      <c r="A98" t="s">
        <v>59</v>
      </c>
      <c r="B98">
        <v>2020</v>
      </c>
      <c r="C98">
        <v>0.15568259505877458</v>
      </c>
      <c r="D98">
        <v>4.7747200277805804E-3</v>
      </c>
    </row>
    <row r="99" spans="1:4" x14ac:dyDescent="0.4">
      <c r="A99" t="s">
        <v>59</v>
      </c>
      <c r="B99">
        <v>2021</v>
      </c>
      <c r="C99">
        <v>0.15266684111423046</v>
      </c>
      <c r="D99">
        <v>3.6806635562467396E-2</v>
      </c>
    </row>
    <row r="100" spans="1:4" x14ac:dyDescent="0.4">
      <c r="A100" t="s">
        <v>59</v>
      </c>
      <c r="B100">
        <v>2022</v>
      </c>
      <c r="C100">
        <v>1.0770266857197397E-2</v>
      </c>
      <c r="D100">
        <v>1.5833333333333199E-2</v>
      </c>
    </row>
    <row r="101" spans="1:4" x14ac:dyDescent="0.4">
      <c r="A101" t="s">
        <v>59</v>
      </c>
      <c r="B101">
        <v>2023</v>
      </c>
      <c r="C101">
        <v>-5.005259618203417E-3</v>
      </c>
      <c r="D101">
        <v>-7.9491386382280607E-2</v>
      </c>
    </row>
    <row r="102" spans="1:4" x14ac:dyDescent="0.4">
      <c r="A102" t="s">
        <v>62</v>
      </c>
      <c r="B102">
        <v>2010</v>
      </c>
      <c r="C102">
        <v>1.7402758117385897E-2</v>
      </c>
      <c r="D102">
        <v>-0.115164086277231</v>
      </c>
    </row>
    <row r="103" spans="1:4" x14ac:dyDescent="0.4">
      <c r="A103" t="s">
        <v>62</v>
      </c>
      <c r="B103">
        <v>2011</v>
      </c>
      <c r="C103">
        <v>7.3164650982906476E-2</v>
      </c>
      <c r="D103">
        <v>2.3932085855917998E-2</v>
      </c>
    </row>
    <row r="104" spans="1:4" x14ac:dyDescent="0.4">
      <c r="A104" t="s">
        <v>62</v>
      </c>
      <c r="B104">
        <v>2012</v>
      </c>
      <c r="C104">
        <v>0.16692625523362814</v>
      </c>
      <c r="D104">
        <v>7.68943924518145E-3</v>
      </c>
    </row>
    <row r="105" spans="1:4" x14ac:dyDescent="0.4">
      <c r="A105" t="s">
        <v>62</v>
      </c>
      <c r="B105">
        <v>2013</v>
      </c>
      <c r="C105">
        <v>0.22955962462143686</v>
      </c>
      <c r="D105">
        <v>1.7487233184294099E-2</v>
      </c>
    </row>
    <row r="106" spans="1:4" x14ac:dyDescent="0.4">
      <c r="A106" t="s">
        <v>62</v>
      </c>
      <c r="B106">
        <v>2014</v>
      </c>
      <c r="C106">
        <v>3.7103989153128181E-2</v>
      </c>
      <c r="D106">
        <v>4.3921868863187698E-2</v>
      </c>
    </row>
    <row r="107" spans="1:4" x14ac:dyDescent="0.4">
      <c r="A107" t="s">
        <v>62</v>
      </c>
      <c r="B107">
        <v>2015</v>
      </c>
      <c r="C107">
        <v>0.14284991692254834</v>
      </c>
      <c r="D107">
        <v>3.3539178647050701E-2</v>
      </c>
    </row>
    <row r="108" spans="1:4" x14ac:dyDescent="0.4">
      <c r="A108" t="s">
        <v>62</v>
      </c>
      <c r="B108">
        <v>2016</v>
      </c>
      <c r="C108">
        <v>9.1176527147647235E-2</v>
      </c>
      <c r="D108">
        <v>1.7609088707857098E-2</v>
      </c>
    </row>
    <row r="109" spans="1:4" x14ac:dyDescent="0.4">
      <c r="A109" t="s">
        <v>64</v>
      </c>
      <c r="B109">
        <v>2022</v>
      </c>
      <c r="C109">
        <v>9.6264154393524537E-2</v>
      </c>
      <c r="D109">
        <v>1.8584882073506299E-2</v>
      </c>
    </row>
    <row r="110" spans="1:4" x14ac:dyDescent="0.4">
      <c r="A110" t="s">
        <v>64</v>
      </c>
      <c r="B110">
        <v>2023</v>
      </c>
      <c r="C110">
        <v>8.5700606684804947E-2</v>
      </c>
      <c r="D110">
        <v>-5.2691867124857003E-2</v>
      </c>
    </row>
    <row r="111" spans="1:4" x14ac:dyDescent="0.4">
      <c r="A111" t="s">
        <v>65</v>
      </c>
      <c r="B111">
        <v>2017</v>
      </c>
      <c r="C111">
        <v>9.9717278623101979E-2</v>
      </c>
      <c r="D111">
        <v>0.20286504348624501</v>
      </c>
    </row>
    <row r="112" spans="1:4" x14ac:dyDescent="0.4">
      <c r="A112" t="s">
        <v>65</v>
      </c>
      <c r="B112">
        <v>2018</v>
      </c>
      <c r="C112">
        <v>0.15062796063608674</v>
      </c>
      <c r="D112">
        <v>0.107071940375862</v>
      </c>
    </row>
    <row r="113" spans="1:4" x14ac:dyDescent="0.4">
      <c r="A113" t="s">
        <v>65</v>
      </c>
      <c r="B113">
        <v>2019</v>
      </c>
      <c r="C113">
        <v>4.9215391196050895E-2</v>
      </c>
      <c r="D113">
        <v>3.1964971939639202E-2</v>
      </c>
    </row>
    <row r="114" spans="1:4" x14ac:dyDescent="0.4">
      <c r="A114" t="s">
        <v>65</v>
      </c>
      <c r="B114">
        <v>2020</v>
      </c>
      <c r="C114">
        <v>0.26369292808004796</v>
      </c>
      <c r="D114">
        <v>-6.1118957995588502E-2</v>
      </c>
    </row>
    <row r="115" spans="1:4" x14ac:dyDescent="0.4">
      <c r="A115" t="s">
        <v>65</v>
      </c>
      <c r="B115">
        <v>2021</v>
      </c>
      <c r="C115">
        <v>0.24298659342053774</v>
      </c>
      <c r="D115">
        <v>0.130396149958352</v>
      </c>
    </row>
    <row r="116" spans="1:4" x14ac:dyDescent="0.4">
      <c r="A116" t="s">
        <v>81</v>
      </c>
      <c r="B116">
        <v>2006</v>
      </c>
      <c r="C116">
        <v>0.34788217070224725</v>
      </c>
      <c r="D116">
        <v>0.159404302261445</v>
      </c>
    </row>
    <row r="117" spans="1:4" x14ac:dyDescent="0.4">
      <c r="A117" t="s">
        <v>81</v>
      </c>
      <c r="B117">
        <v>2007</v>
      </c>
      <c r="C117">
        <v>0.17287021958089865</v>
      </c>
      <c r="D117">
        <v>0.16448620361560301</v>
      </c>
    </row>
    <row r="118" spans="1:4" x14ac:dyDescent="0.4">
      <c r="A118" t="s">
        <v>81</v>
      </c>
      <c r="B118">
        <v>2008</v>
      </c>
      <c r="C118">
        <v>0.11954025497554355</v>
      </c>
      <c r="D118">
        <v>9.9989786538658199E-2</v>
      </c>
    </row>
    <row r="119" spans="1:4" x14ac:dyDescent="0.4">
      <c r="A119" t="s">
        <v>81</v>
      </c>
      <c r="B119">
        <v>2009</v>
      </c>
      <c r="C119">
        <v>8.6592545170079527E-2</v>
      </c>
      <c r="D119">
        <v>4.5961002785515299E-2</v>
      </c>
    </row>
    <row r="120" spans="1:4" x14ac:dyDescent="0.4">
      <c r="A120" t="s">
        <v>81</v>
      </c>
      <c r="B120">
        <v>2010</v>
      </c>
      <c r="C120">
        <v>8.7030517377563843E-2</v>
      </c>
      <c r="D120">
        <v>3.8171327119396102E-2</v>
      </c>
    </row>
    <row r="121" spans="1:4" x14ac:dyDescent="0.4">
      <c r="A121" t="s">
        <v>81</v>
      </c>
      <c r="B121">
        <v>2011</v>
      </c>
      <c r="C121">
        <v>0.13787248260602714</v>
      </c>
      <c r="D121">
        <v>0.152971355280034</v>
      </c>
    </row>
    <row r="122" spans="1:4" x14ac:dyDescent="0.4">
      <c r="A122" t="s">
        <v>81</v>
      </c>
      <c r="B122">
        <v>2012</v>
      </c>
      <c r="C122">
        <v>9.8623626082376736E-2</v>
      </c>
      <c r="D122">
        <v>-5.21358647285666E-2</v>
      </c>
    </row>
    <row r="123" spans="1:4" x14ac:dyDescent="0.4">
      <c r="A123" t="s">
        <v>81</v>
      </c>
      <c r="B123">
        <v>2013</v>
      </c>
      <c r="C123">
        <v>0.13250319226988627</v>
      </c>
      <c r="D123">
        <v>-0.102808856896957</v>
      </c>
    </row>
    <row r="124" spans="1:4" x14ac:dyDescent="0.4">
      <c r="A124" t="s">
        <v>81</v>
      </c>
      <c r="B124">
        <v>2014</v>
      </c>
      <c r="C124">
        <v>9.6991504117692307E-2</v>
      </c>
      <c r="D124">
        <v>4.3167349786343401E-2</v>
      </c>
    </row>
    <row r="125" spans="1:4" x14ac:dyDescent="0.4">
      <c r="A125" t="s">
        <v>81</v>
      </c>
      <c r="B125">
        <v>2015</v>
      </c>
      <c r="C125">
        <v>0.10770712548474659</v>
      </c>
      <c r="D125">
        <v>3.0931282394246E-3</v>
      </c>
    </row>
    <row r="126" spans="1:4" x14ac:dyDescent="0.4">
      <c r="A126" t="s">
        <v>81</v>
      </c>
      <c r="B126">
        <v>2016</v>
      </c>
      <c r="C126">
        <v>0.10332752251504873</v>
      </c>
      <c r="D126">
        <v>-0.145345445453787</v>
      </c>
    </row>
    <row r="127" spans="1:4" x14ac:dyDescent="0.4">
      <c r="A127" t="s">
        <v>81</v>
      </c>
      <c r="B127">
        <v>2017</v>
      </c>
      <c r="C127">
        <v>8.4473222623856037E-2</v>
      </c>
      <c r="D127">
        <v>0.13700633837152501</v>
      </c>
    </row>
    <row r="128" spans="1:4" x14ac:dyDescent="0.4">
      <c r="A128" t="s">
        <v>81</v>
      </c>
      <c r="B128">
        <v>2018</v>
      </c>
      <c r="C128">
        <v>9.9135929572687242E-2</v>
      </c>
      <c r="D128">
        <v>0.19734133790737499</v>
      </c>
    </row>
    <row r="129" spans="1:4" x14ac:dyDescent="0.4">
      <c r="A129" t="s">
        <v>81</v>
      </c>
      <c r="B129">
        <v>2019</v>
      </c>
      <c r="C129">
        <v>0.11029693544147268</v>
      </c>
      <c r="D129">
        <v>3.6172193968913399E-2</v>
      </c>
    </row>
    <row r="130" spans="1:4" x14ac:dyDescent="0.4">
      <c r="A130" t="s">
        <v>81</v>
      </c>
      <c r="B130">
        <v>2020</v>
      </c>
      <c r="C130">
        <v>9.3253700595304911E-2</v>
      </c>
      <c r="D130">
        <v>-3.4771187612332499E-2</v>
      </c>
    </row>
    <row r="131" spans="1:4" x14ac:dyDescent="0.4">
      <c r="A131" t="s">
        <v>82</v>
      </c>
      <c r="B131">
        <v>2011</v>
      </c>
      <c r="C131">
        <v>-2.342445698238893E-2</v>
      </c>
      <c r="D131">
        <v>0.10175000000000001</v>
      </c>
    </row>
    <row r="132" spans="1:4" x14ac:dyDescent="0.4">
      <c r="A132" t="s">
        <v>82</v>
      </c>
      <c r="B132">
        <v>2012</v>
      </c>
      <c r="C132">
        <v>-9.104457984482528E-2</v>
      </c>
      <c r="D132">
        <v>-0.13115498071250198</v>
      </c>
    </row>
    <row r="133" spans="1:4" x14ac:dyDescent="0.4">
      <c r="A133" t="s">
        <v>82</v>
      </c>
      <c r="B133">
        <v>2013</v>
      </c>
      <c r="C133">
        <v>0.47332658179012332</v>
      </c>
      <c r="D133">
        <v>9.6892138939670899E-2</v>
      </c>
    </row>
    <row r="134" spans="1:4" x14ac:dyDescent="0.4">
      <c r="A134" t="s">
        <v>82</v>
      </c>
      <c r="B134">
        <v>2014</v>
      </c>
      <c r="C134">
        <v>-4.3059287942417535E-2</v>
      </c>
      <c r="D134">
        <v>1.9761904761904699E-2</v>
      </c>
    </row>
    <row r="135" spans="1:4" x14ac:dyDescent="0.4">
      <c r="A135" t="s">
        <v>82</v>
      </c>
      <c r="B135">
        <v>2015</v>
      </c>
      <c r="C135">
        <v>-2.7630885843874076E-2</v>
      </c>
      <c r="D135">
        <v>5.8136819985991101E-2</v>
      </c>
    </row>
    <row r="136" spans="1:4" x14ac:dyDescent="0.4">
      <c r="A136" t="s">
        <v>82</v>
      </c>
      <c r="B136">
        <v>2016</v>
      </c>
      <c r="C136">
        <v>0.1103505044393478</v>
      </c>
      <c r="D136">
        <v>0.31509267431597499</v>
      </c>
    </row>
    <row r="137" spans="1:4" x14ac:dyDescent="0.4">
      <c r="A137" t="s">
        <v>85</v>
      </c>
      <c r="B137">
        <v>2009</v>
      </c>
      <c r="C137">
        <v>0.22872256693945281</v>
      </c>
      <c r="D137">
        <v>-0.294794584145667</v>
      </c>
    </row>
    <row r="138" spans="1:4" x14ac:dyDescent="0.4">
      <c r="A138" t="s">
        <v>85</v>
      </c>
      <c r="B138">
        <v>2010</v>
      </c>
      <c r="C138">
        <v>0.22904327016157011</v>
      </c>
      <c r="D138">
        <v>-0.17721605098300899</v>
      </c>
    </row>
    <row r="139" spans="1:4" x14ac:dyDescent="0.4">
      <c r="A139" t="s">
        <v>85</v>
      </c>
      <c r="B139">
        <v>2011</v>
      </c>
      <c r="C139">
        <v>0.19935078014988084</v>
      </c>
      <c r="D139">
        <v>0.11900788702891701</v>
      </c>
    </row>
    <row r="140" spans="1:4" x14ac:dyDescent="0.4">
      <c r="A140" t="s">
        <v>85</v>
      </c>
      <c r="B140">
        <v>2012</v>
      </c>
      <c r="C140">
        <v>0.18070383189604655</v>
      </c>
      <c r="D140">
        <v>0.25667120285591299</v>
      </c>
    </row>
    <row r="141" spans="1:4" x14ac:dyDescent="0.4">
      <c r="A141" t="s">
        <v>85</v>
      </c>
      <c r="B141">
        <v>2013</v>
      </c>
      <c r="C141">
        <v>0.16517241834460417</v>
      </c>
      <c r="D141">
        <v>0.122009792789945</v>
      </c>
    </row>
    <row r="142" spans="1:4" x14ac:dyDescent="0.4">
      <c r="A142" t="s">
        <v>85</v>
      </c>
      <c r="B142">
        <v>2014</v>
      </c>
      <c r="C142">
        <v>-0.36555588037127151</v>
      </c>
      <c r="D142">
        <v>1.27333739956731E-2</v>
      </c>
    </row>
    <row r="143" spans="1:4" x14ac:dyDescent="0.4">
      <c r="A143" t="s">
        <v>85</v>
      </c>
      <c r="B143">
        <v>2015</v>
      </c>
      <c r="C143">
        <v>0.20252931476182412</v>
      </c>
      <c r="D143">
        <v>0.229784053066624</v>
      </c>
    </row>
    <row r="144" spans="1:4" x14ac:dyDescent="0.4">
      <c r="A144" t="s">
        <v>85</v>
      </c>
      <c r="B144">
        <v>2016</v>
      </c>
      <c r="C144">
        <v>0.17296810094465265</v>
      </c>
      <c r="D144">
        <v>9.5895569628627296E-3</v>
      </c>
    </row>
    <row r="145" spans="1:4" x14ac:dyDescent="0.4">
      <c r="A145" t="s">
        <v>87</v>
      </c>
      <c r="B145">
        <v>2010</v>
      </c>
      <c r="C145">
        <v>0.29266792063662717</v>
      </c>
      <c r="D145">
        <v>0.16785586871209401</v>
      </c>
    </row>
    <row r="146" spans="1:4" x14ac:dyDescent="0.4">
      <c r="A146" t="s">
        <v>87</v>
      </c>
      <c r="B146">
        <v>2011</v>
      </c>
      <c r="C146">
        <v>0.168034640223377</v>
      </c>
      <c r="D146">
        <v>0.28471055445242099</v>
      </c>
    </row>
    <row r="147" spans="1:4" x14ac:dyDescent="0.4">
      <c r="A147" t="s">
        <v>87</v>
      </c>
      <c r="B147">
        <v>2012</v>
      </c>
      <c r="C147">
        <v>0.15769425983049823</v>
      </c>
      <c r="D147">
        <v>8.0846510521935311E-2</v>
      </c>
    </row>
    <row r="148" spans="1:4" x14ac:dyDescent="0.4">
      <c r="A148" t="s">
        <v>87</v>
      </c>
      <c r="B148">
        <v>2013</v>
      </c>
      <c r="C148">
        <v>4.0007967252329024E-2</v>
      </c>
      <c r="D148">
        <v>0.43053569464305197</v>
      </c>
    </row>
    <row r="149" spans="1:4" x14ac:dyDescent="0.4">
      <c r="A149" t="s">
        <v>87</v>
      </c>
      <c r="B149">
        <v>2014</v>
      </c>
      <c r="C149">
        <v>0.10966545635249147</v>
      </c>
      <c r="D149">
        <v>-3.2910419069588498E-2</v>
      </c>
    </row>
    <row r="150" spans="1:4" x14ac:dyDescent="0.4">
      <c r="A150" t="s">
        <v>87</v>
      </c>
      <c r="B150">
        <v>2015</v>
      </c>
      <c r="C150">
        <v>5.0926873633952985E-2</v>
      </c>
      <c r="D150">
        <v>0.39786912618271503</v>
      </c>
    </row>
    <row r="151" spans="1:4" x14ac:dyDescent="0.4">
      <c r="A151" t="s">
        <v>87</v>
      </c>
      <c r="B151">
        <v>2016</v>
      </c>
      <c r="C151">
        <v>6.4270267222176658E-2</v>
      </c>
      <c r="D151">
        <v>7.3829702519765297E-2</v>
      </c>
    </row>
    <row r="152" spans="1:4" x14ac:dyDescent="0.4">
      <c r="A152" t="s">
        <v>87</v>
      </c>
      <c r="B152">
        <v>2017</v>
      </c>
      <c r="C152">
        <v>6.6644397738158778E-2</v>
      </c>
      <c r="D152">
        <v>-0.24079665236506098</v>
      </c>
    </row>
    <row r="153" spans="1:4" x14ac:dyDescent="0.4">
      <c r="A153" t="s">
        <v>87</v>
      </c>
      <c r="B153">
        <v>2018</v>
      </c>
      <c r="C153">
        <v>0.10644573043154804</v>
      </c>
      <c r="D153">
        <v>-9.2862624712203093E-2</v>
      </c>
    </row>
    <row r="154" spans="1:4" x14ac:dyDescent="0.4">
      <c r="A154" t="s">
        <v>87</v>
      </c>
      <c r="B154">
        <v>2019</v>
      </c>
      <c r="C154">
        <v>0.10958875179511129</v>
      </c>
      <c r="D154">
        <v>3.9147823411783099E-2</v>
      </c>
    </row>
    <row r="155" spans="1:4" x14ac:dyDescent="0.4">
      <c r="A155" t="s">
        <v>87</v>
      </c>
      <c r="B155">
        <v>2020</v>
      </c>
      <c r="C155">
        <v>6.4317475577144734E-2</v>
      </c>
      <c r="D155">
        <v>9.5477758863140513E-3</v>
      </c>
    </row>
    <row r="156" spans="1:4" x14ac:dyDescent="0.4">
      <c r="A156" t="s">
        <v>87</v>
      </c>
      <c r="B156">
        <v>2021</v>
      </c>
      <c r="C156">
        <v>8.6755170398921333E-2</v>
      </c>
      <c r="D156">
        <v>-0.12016129032257901</v>
      </c>
    </row>
    <row r="157" spans="1:4" x14ac:dyDescent="0.4">
      <c r="A157" t="s">
        <v>87</v>
      </c>
      <c r="B157">
        <v>2022</v>
      </c>
      <c r="C157">
        <v>8.5826700488953689E-2</v>
      </c>
      <c r="D157">
        <v>-0.13240563286392798</v>
      </c>
    </row>
    <row r="158" spans="1:4" x14ac:dyDescent="0.4">
      <c r="A158" t="s">
        <v>87</v>
      </c>
      <c r="B158">
        <v>2023</v>
      </c>
      <c r="C158">
        <v>5.7123515459663432E-2</v>
      </c>
      <c r="D158">
        <v>-1.8248175182482101E-2</v>
      </c>
    </row>
    <row r="159" spans="1:4" x14ac:dyDescent="0.4">
      <c r="A159" t="s">
        <v>88</v>
      </c>
      <c r="B159">
        <v>2010</v>
      </c>
      <c r="C159">
        <v>6.7860258116273275E-2</v>
      </c>
      <c r="D159">
        <v>-9.9999999999999909E-16</v>
      </c>
    </row>
    <row r="160" spans="1:4" x14ac:dyDescent="0.4">
      <c r="A160" t="s">
        <v>88</v>
      </c>
      <c r="B160">
        <v>2011</v>
      </c>
      <c r="C160">
        <v>6.8530615457264243E-2</v>
      </c>
      <c r="D160">
        <v>3.0974001741510004E-2</v>
      </c>
    </row>
    <row r="161" spans="1:4" x14ac:dyDescent="0.4">
      <c r="A161" t="s">
        <v>88</v>
      </c>
      <c r="B161">
        <v>2012</v>
      </c>
      <c r="C161">
        <v>9.8904600165947709E-2</v>
      </c>
      <c r="D161">
        <v>7.4806949806950393E-2</v>
      </c>
    </row>
    <row r="162" spans="1:4" x14ac:dyDescent="0.4">
      <c r="A162" t="s">
        <v>88</v>
      </c>
      <c r="B162">
        <v>2013</v>
      </c>
      <c r="C162">
        <v>5.4030174963605404E-2</v>
      </c>
      <c r="D162">
        <v>6.3762909744050494E-2</v>
      </c>
    </row>
    <row r="163" spans="1:4" x14ac:dyDescent="0.4">
      <c r="A163" t="s">
        <v>88</v>
      </c>
      <c r="B163">
        <v>2014</v>
      </c>
      <c r="C163">
        <v>5.7857092273918331E-2</v>
      </c>
      <c r="D163">
        <v>4.59054453355843E-2</v>
      </c>
    </row>
    <row r="164" spans="1:4" x14ac:dyDescent="0.4">
      <c r="A164" t="s">
        <v>88</v>
      </c>
      <c r="B164">
        <v>2015</v>
      </c>
      <c r="C164">
        <v>7.9368418943424279E-2</v>
      </c>
      <c r="D164">
        <v>1.46302088588438E-2</v>
      </c>
    </row>
    <row r="165" spans="1:4" x14ac:dyDescent="0.4">
      <c r="A165" t="s">
        <v>88</v>
      </c>
      <c r="B165">
        <v>2016</v>
      </c>
      <c r="C165">
        <v>7.404869692891225E-2</v>
      </c>
      <c r="D165">
        <v>3.9280031821797803E-2</v>
      </c>
    </row>
    <row r="166" spans="1:4" x14ac:dyDescent="0.4">
      <c r="A166" t="s">
        <v>88</v>
      </c>
      <c r="B166">
        <v>2017</v>
      </c>
      <c r="C166">
        <v>6.692912457899225E-2</v>
      </c>
      <c r="D166">
        <v>4.5163142283035099E-2</v>
      </c>
    </row>
    <row r="167" spans="1:4" x14ac:dyDescent="0.4">
      <c r="A167" t="s">
        <v>88</v>
      </c>
      <c r="B167">
        <v>2018</v>
      </c>
      <c r="C167">
        <v>4.7457381248854125E-2</v>
      </c>
      <c r="D167">
        <v>3.95495742927768E-2</v>
      </c>
    </row>
    <row r="168" spans="1:4" x14ac:dyDescent="0.4">
      <c r="A168" t="s">
        <v>88</v>
      </c>
      <c r="B168">
        <v>2019</v>
      </c>
      <c r="C168">
        <v>5.8697589241306192E-2</v>
      </c>
      <c r="D168">
        <v>4.3769264641127098E-2</v>
      </c>
    </row>
    <row r="169" spans="1:4" x14ac:dyDescent="0.4">
      <c r="A169" t="s">
        <v>88</v>
      </c>
      <c r="B169">
        <v>2020</v>
      </c>
      <c r="C169">
        <v>5.126783439416438E-2</v>
      </c>
      <c r="D169">
        <v>-1.0968612892339E-2</v>
      </c>
    </row>
    <row r="170" spans="1:4" x14ac:dyDescent="0.4">
      <c r="A170" t="s">
        <v>88</v>
      </c>
      <c r="B170">
        <v>2021</v>
      </c>
      <c r="C170">
        <v>5.132513233637459E-2</v>
      </c>
      <c r="D170">
        <v>2.3716089404538399E-2</v>
      </c>
    </row>
    <row r="171" spans="1:4" x14ac:dyDescent="0.4">
      <c r="A171" t="s">
        <v>88</v>
      </c>
      <c r="B171">
        <v>2022</v>
      </c>
      <c r="C171">
        <v>-6.1566107729423503E-2</v>
      </c>
      <c r="D171">
        <v>4.4416666666667E-2</v>
      </c>
    </row>
    <row r="172" spans="1:4" x14ac:dyDescent="0.4">
      <c r="A172" t="s">
        <v>88</v>
      </c>
      <c r="B172">
        <v>2023</v>
      </c>
      <c r="C172">
        <v>4.9170100107844839E-2</v>
      </c>
      <c r="D172">
        <v>-1.35641905369824E-2</v>
      </c>
    </row>
    <row r="173" spans="1:4" x14ac:dyDescent="0.4">
      <c r="A173" t="s">
        <v>93</v>
      </c>
      <c r="B173">
        <v>2011</v>
      </c>
      <c r="C173">
        <v>0.30956026042768858</v>
      </c>
      <c r="D173">
        <v>4.8666666666666997E-2</v>
      </c>
    </row>
    <row r="174" spans="1:4" x14ac:dyDescent="0.4">
      <c r="A174" t="s">
        <v>93</v>
      </c>
      <c r="B174">
        <v>2012</v>
      </c>
      <c r="C174">
        <v>0.35039101219622681</v>
      </c>
      <c r="D174">
        <v>2.2409408773045102E-2</v>
      </c>
    </row>
    <row r="175" spans="1:4" x14ac:dyDescent="0.4">
      <c r="A175" t="s">
        <v>93</v>
      </c>
      <c r="B175">
        <v>2013</v>
      </c>
      <c r="C175">
        <v>0.32628364453506009</v>
      </c>
      <c r="D175">
        <v>-1.5544846883261301E-3</v>
      </c>
    </row>
    <row r="176" spans="1:4" x14ac:dyDescent="0.4">
      <c r="A176" t="s">
        <v>93</v>
      </c>
      <c r="B176">
        <v>2014</v>
      </c>
      <c r="C176">
        <v>0.33203730360883688</v>
      </c>
      <c r="D176">
        <v>-1.4790596294567001E-2</v>
      </c>
    </row>
    <row r="177" spans="1:4" x14ac:dyDescent="0.4">
      <c r="A177" t="s">
        <v>93</v>
      </c>
      <c r="B177">
        <v>2015</v>
      </c>
      <c r="C177">
        <v>0.1286307394982229</v>
      </c>
      <c r="D177">
        <v>-3.84797724399491E-2</v>
      </c>
    </row>
    <row r="178" spans="1:4" x14ac:dyDescent="0.4">
      <c r="A178" t="s">
        <v>93</v>
      </c>
      <c r="B178">
        <v>2016</v>
      </c>
      <c r="C178">
        <v>0.12829924487166378</v>
      </c>
      <c r="D178">
        <v>-2.09548853644504E-2</v>
      </c>
    </row>
    <row r="179" spans="1:4" x14ac:dyDescent="0.4">
      <c r="A179" t="s">
        <v>93</v>
      </c>
      <c r="B179">
        <v>2017</v>
      </c>
      <c r="C179">
        <v>0.15452594001319775</v>
      </c>
      <c r="D179">
        <v>-1.2053046835655199E-2</v>
      </c>
    </row>
    <row r="180" spans="1:4" x14ac:dyDescent="0.4">
      <c r="A180" t="s">
        <v>93</v>
      </c>
      <c r="B180">
        <v>2018</v>
      </c>
      <c r="C180">
        <v>0.23575006978361679</v>
      </c>
      <c r="D180">
        <v>6.3005505335417794E-2</v>
      </c>
    </row>
    <row r="181" spans="1:4" x14ac:dyDescent="0.4">
      <c r="A181" t="s">
        <v>93</v>
      </c>
      <c r="B181">
        <v>2019</v>
      </c>
      <c r="C181">
        <v>0.19132554568671045</v>
      </c>
      <c r="D181">
        <v>3.7164322250639297E-3</v>
      </c>
    </row>
    <row r="182" spans="1:4" x14ac:dyDescent="0.4">
      <c r="A182" t="s">
        <v>93</v>
      </c>
      <c r="B182">
        <v>2020</v>
      </c>
      <c r="C182">
        <v>0.21657131364048476</v>
      </c>
      <c r="D182">
        <v>2.3370625472787E-2</v>
      </c>
    </row>
    <row r="183" spans="1:4" x14ac:dyDescent="0.4">
      <c r="A183" t="s">
        <v>93</v>
      </c>
      <c r="B183">
        <v>2021</v>
      </c>
      <c r="C183">
        <v>0.48983253781638503</v>
      </c>
      <c r="D183">
        <v>6.0379707438531202E-2</v>
      </c>
    </row>
    <row r="184" spans="1:4" x14ac:dyDescent="0.4">
      <c r="A184" t="s">
        <v>101</v>
      </c>
      <c r="B184">
        <v>2009</v>
      </c>
      <c r="C184">
        <v>3.0401436326282116E-2</v>
      </c>
      <c r="D184">
        <v>-5.2822381333746699E-2</v>
      </c>
    </row>
    <row r="185" spans="1:4" x14ac:dyDescent="0.4">
      <c r="A185" t="s">
        <v>101</v>
      </c>
      <c r="B185">
        <v>2010</v>
      </c>
      <c r="C185">
        <v>3.8024570524268553E-2</v>
      </c>
      <c r="D185">
        <v>-0.23521975663463898</v>
      </c>
    </row>
    <row r="186" spans="1:4" x14ac:dyDescent="0.4">
      <c r="A186" t="s">
        <v>101</v>
      </c>
      <c r="B186">
        <v>2011</v>
      </c>
      <c r="C186">
        <v>1.2580613362608073E-2</v>
      </c>
      <c r="D186">
        <v>-7.0352276896510801E-2</v>
      </c>
    </row>
    <row r="187" spans="1:4" x14ac:dyDescent="0.4">
      <c r="A187" t="s">
        <v>101</v>
      </c>
      <c r="B187">
        <v>2012</v>
      </c>
      <c r="C187">
        <v>8.0219788724968932E-3</v>
      </c>
      <c r="D187">
        <v>-2.07104353044682E-3</v>
      </c>
    </row>
    <row r="188" spans="1:4" x14ac:dyDescent="0.4">
      <c r="A188" t="s">
        <v>101</v>
      </c>
      <c r="B188">
        <v>2013</v>
      </c>
      <c r="C188">
        <v>1.4455873923232554E-2</v>
      </c>
      <c r="D188">
        <v>8.1673387558262811E-2</v>
      </c>
    </row>
    <row r="189" spans="1:4" x14ac:dyDescent="0.4">
      <c r="A189" t="s">
        <v>101</v>
      </c>
      <c r="B189">
        <v>2014</v>
      </c>
      <c r="C189">
        <v>1.8947213063223334E-2</v>
      </c>
      <c r="D189">
        <v>-5.2260705362628196E-2</v>
      </c>
    </row>
    <row r="190" spans="1:4" x14ac:dyDescent="0.4">
      <c r="A190" t="s">
        <v>101</v>
      </c>
      <c r="B190">
        <v>2015</v>
      </c>
      <c r="C190">
        <v>3.6667920524378061E-2</v>
      </c>
      <c r="D190">
        <v>3.8815674656506899E-2</v>
      </c>
    </row>
    <row r="191" spans="1:4" x14ac:dyDescent="0.4">
      <c r="A191" t="s">
        <v>101</v>
      </c>
      <c r="B191">
        <v>2016</v>
      </c>
      <c r="C191">
        <v>3.084843978543006E-2</v>
      </c>
      <c r="D191">
        <v>1.76040392040057E-2</v>
      </c>
    </row>
    <row r="192" spans="1:4" x14ac:dyDescent="0.4">
      <c r="A192" t="s">
        <v>101</v>
      </c>
      <c r="B192">
        <v>2017</v>
      </c>
      <c r="C192">
        <v>3.0563959635660609E-2</v>
      </c>
      <c r="D192">
        <v>0.130359385150178</v>
      </c>
    </row>
    <row r="193" spans="1:4" x14ac:dyDescent="0.4">
      <c r="A193" t="s">
        <v>101</v>
      </c>
      <c r="B193">
        <v>2018</v>
      </c>
      <c r="C193">
        <v>4.1651731778339585E-2</v>
      </c>
      <c r="D193">
        <v>-3.7943686269765305E-2</v>
      </c>
    </row>
    <row r="194" spans="1:4" x14ac:dyDescent="0.4">
      <c r="A194" t="s">
        <v>101</v>
      </c>
      <c r="B194">
        <v>2019</v>
      </c>
      <c r="C194">
        <v>4.8486906975023336E-2</v>
      </c>
      <c r="D194">
        <v>0.16372280157149699</v>
      </c>
    </row>
    <row r="195" spans="1:4" x14ac:dyDescent="0.4">
      <c r="A195" t="s">
        <v>101</v>
      </c>
      <c r="B195">
        <v>2020</v>
      </c>
      <c r="C195">
        <v>4.0823330961846427E-2</v>
      </c>
      <c r="D195">
        <v>-0.46680587747949803</v>
      </c>
    </row>
    <row r="196" spans="1:4" x14ac:dyDescent="0.4">
      <c r="A196" t="s">
        <v>101</v>
      </c>
      <c r="B196">
        <v>2021</v>
      </c>
      <c r="C196">
        <v>7.6485507866375091E-2</v>
      </c>
      <c r="D196">
        <v>8.9186602786091793E-2</v>
      </c>
    </row>
    <row r="197" spans="1:4" x14ac:dyDescent="0.4">
      <c r="A197" t="s">
        <v>103</v>
      </c>
      <c r="B197">
        <v>2007</v>
      </c>
      <c r="C197">
        <v>0.12604933459873702</v>
      </c>
      <c r="D197">
        <v>0.106530558827378</v>
      </c>
    </row>
    <row r="198" spans="1:4" x14ac:dyDescent="0.4">
      <c r="A198" t="s">
        <v>103</v>
      </c>
      <c r="B198">
        <v>2008</v>
      </c>
      <c r="C198">
        <v>9.9245702157948923E-2</v>
      </c>
      <c r="D198">
        <v>-1.8568894145475901E-2</v>
      </c>
    </row>
    <row r="199" spans="1:4" x14ac:dyDescent="0.4">
      <c r="A199" t="s">
        <v>103</v>
      </c>
      <c r="B199">
        <v>2009</v>
      </c>
      <c r="C199">
        <v>0.10102650677567993</v>
      </c>
      <c r="D199">
        <v>-1.7594601108701102E-2</v>
      </c>
    </row>
    <row r="200" spans="1:4" x14ac:dyDescent="0.4">
      <c r="A200" t="s">
        <v>103</v>
      </c>
      <c r="B200">
        <v>2010</v>
      </c>
      <c r="C200">
        <v>8.5195007010022694E-2</v>
      </c>
      <c r="D200">
        <v>4.1584887144259002E-2</v>
      </c>
    </row>
    <row r="201" spans="1:4" x14ac:dyDescent="0.4">
      <c r="A201" t="s">
        <v>103</v>
      </c>
      <c r="B201">
        <v>2011</v>
      </c>
      <c r="C201">
        <v>5.496317664818795E-2</v>
      </c>
      <c r="D201">
        <v>7.66694146743611E-2</v>
      </c>
    </row>
    <row r="202" spans="1:4" x14ac:dyDescent="0.4">
      <c r="A202" t="s">
        <v>103</v>
      </c>
      <c r="B202">
        <v>2012</v>
      </c>
      <c r="C202">
        <v>4.58633508114481E-2</v>
      </c>
      <c r="D202">
        <v>-1.43294683876612E-2</v>
      </c>
    </row>
    <row r="203" spans="1:4" x14ac:dyDescent="0.4">
      <c r="A203" t="s">
        <v>103</v>
      </c>
      <c r="B203">
        <v>2013</v>
      </c>
      <c r="C203">
        <v>5.277847497164001E-2</v>
      </c>
      <c r="D203">
        <v>-3.0962157363222498E-2</v>
      </c>
    </row>
    <row r="204" spans="1:4" x14ac:dyDescent="0.4">
      <c r="A204" t="s">
        <v>103</v>
      </c>
      <c r="B204">
        <v>2014</v>
      </c>
      <c r="C204">
        <v>6.5910998981002278E-2</v>
      </c>
      <c r="D204">
        <v>1.64910673385243E-2</v>
      </c>
    </row>
    <row r="205" spans="1:4" x14ac:dyDescent="0.4">
      <c r="A205" t="s">
        <v>103</v>
      </c>
      <c r="B205">
        <v>2015</v>
      </c>
      <c r="C205">
        <v>8.0638864326708193E-2</v>
      </c>
      <c r="D205">
        <v>5.4078413699865803E-2</v>
      </c>
    </row>
    <row r="206" spans="1:4" x14ac:dyDescent="0.4">
      <c r="A206" t="s">
        <v>103</v>
      </c>
      <c r="B206">
        <v>2016</v>
      </c>
      <c r="C206">
        <v>0.16889961183020663</v>
      </c>
      <c r="D206">
        <v>4.9273193672509298E-2</v>
      </c>
    </row>
    <row r="207" spans="1:4" x14ac:dyDescent="0.4">
      <c r="A207" t="s">
        <v>103</v>
      </c>
      <c r="B207">
        <v>2017</v>
      </c>
      <c r="C207">
        <v>6.587970035252444E-2</v>
      </c>
      <c r="D207">
        <v>0.120301517775287</v>
      </c>
    </row>
    <row r="208" spans="1:4" x14ac:dyDescent="0.4">
      <c r="A208" t="s">
        <v>103</v>
      </c>
      <c r="B208">
        <v>2018</v>
      </c>
      <c r="C208">
        <v>-0.26313295624288935</v>
      </c>
      <c r="D208">
        <v>5.2282233133297398E-2</v>
      </c>
    </row>
    <row r="209" spans="1:4" x14ac:dyDescent="0.4">
      <c r="A209" t="s">
        <v>103</v>
      </c>
      <c r="B209">
        <v>2019</v>
      </c>
      <c r="C209">
        <v>4.7711897935745151E-2</v>
      </c>
      <c r="D209">
        <v>7.0854575304581903E-3</v>
      </c>
    </row>
    <row r="210" spans="1:4" x14ac:dyDescent="0.4">
      <c r="A210" t="s">
        <v>103</v>
      </c>
      <c r="B210">
        <v>2020</v>
      </c>
      <c r="C210">
        <v>3.1056036171597468E-2</v>
      </c>
      <c r="D210">
        <v>1.2269412269412701E-2</v>
      </c>
    </row>
    <row r="211" spans="1:4" x14ac:dyDescent="0.4">
      <c r="A211" t="s">
        <v>103</v>
      </c>
      <c r="B211">
        <v>2021</v>
      </c>
      <c r="C211">
        <v>2.8265263078931735E-2</v>
      </c>
      <c r="D211">
        <v>1.6952025767078799E-2</v>
      </c>
    </row>
    <row r="212" spans="1:4" x14ac:dyDescent="0.4">
      <c r="A212" t="s">
        <v>103</v>
      </c>
      <c r="B212">
        <v>2022</v>
      </c>
      <c r="C212">
        <v>3.382846048209931E-2</v>
      </c>
      <c r="D212">
        <v>1.12518753125517E-2</v>
      </c>
    </row>
    <row r="213" spans="1:4" x14ac:dyDescent="0.4">
      <c r="A213" t="s">
        <v>103</v>
      </c>
      <c r="B213">
        <v>2023</v>
      </c>
      <c r="C213">
        <v>-8.246859754831859E-3</v>
      </c>
      <c r="D213">
        <v>-7.7474655897139491E-2</v>
      </c>
    </row>
    <row r="214" spans="1:4" x14ac:dyDescent="0.4">
      <c r="A214" t="s">
        <v>104</v>
      </c>
      <c r="B214">
        <v>2006</v>
      </c>
      <c r="C214">
        <v>2.9166862569484309E-2</v>
      </c>
      <c r="D214">
        <v>3.6308015610109101E-2</v>
      </c>
    </row>
    <row r="215" spans="1:4" x14ac:dyDescent="0.4">
      <c r="A215" t="s">
        <v>104</v>
      </c>
      <c r="B215">
        <v>2007</v>
      </c>
      <c r="C215">
        <v>1.474258643366344E-2</v>
      </c>
      <c r="D215">
        <v>5.40185781538703E-3</v>
      </c>
    </row>
    <row r="216" spans="1:4" x14ac:dyDescent="0.4">
      <c r="A216" t="s">
        <v>104</v>
      </c>
      <c r="B216">
        <v>2008</v>
      </c>
      <c r="C216">
        <v>2.9873822274940176E-2</v>
      </c>
      <c r="D216">
        <v>2.0470265156827996E-2</v>
      </c>
    </row>
    <row r="217" spans="1:4" x14ac:dyDescent="0.4">
      <c r="A217" t="s">
        <v>104</v>
      </c>
      <c r="B217">
        <v>2009</v>
      </c>
      <c r="C217">
        <v>5.0326374288858666E-2</v>
      </c>
      <c r="D217">
        <v>7.6076675445984898E-3</v>
      </c>
    </row>
    <row r="218" spans="1:4" x14ac:dyDescent="0.4">
      <c r="A218" t="s">
        <v>104</v>
      </c>
      <c r="B218">
        <v>2010</v>
      </c>
      <c r="C218">
        <v>4.4503531426284493E-2</v>
      </c>
      <c r="D218">
        <v>1.2158416692476299E-2</v>
      </c>
    </row>
    <row r="219" spans="1:4" x14ac:dyDescent="0.4">
      <c r="A219" t="s">
        <v>104</v>
      </c>
      <c r="B219">
        <v>2011</v>
      </c>
      <c r="C219">
        <v>5.7398409242838566E-2</v>
      </c>
      <c r="D219">
        <v>2.7700234447922401E-2</v>
      </c>
    </row>
    <row r="220" spans="1:4" x14ac:dyDescent="0.4">
      <c r="A220" t="s">
        <v>104</v>
      </c>
      <c r="B220">
        <v>2012</v>
      </c>
      <c r="C220">
        <v>4.8993533906753317E-2</v>
      </c>
      <c r="D220">
        <v>-6.7136650291691902E-3</v>
      </c>
    </row>
    <row r="221" spans="1:4" x14ac:dyDescent="0.4">
      <c r="A221" t="s">
        <v>104</v>
      </c>
      <c r="B221">
        <v>2013</v>
      </c>
      <c r="C221">
        <v>4.1897329828761931E-2</v>
      </c>
      <c r="D221">
        <v>1.52503655553785E-2</v>
      </c>
    </row>
    <row r="222" spans="1:4" x14ac:dyDescent="0.4">
      <c r="A222" t="s">
        <v>104</v>
      </c>
      <c r="B222">
        <v>2014</v>
      </c>
      <c r="C222">
        <v>4.2136558788126166E-2</v>
      </c>
      <c r="D222">
        <v>1.64704055242226E-2</v>
      </c>
    </row>
    <row r="223" spans="1:4" x14ac:dyDescent="0.4">
      <c r="A223" t="s">
        <v>104</v>
      </c>
      <c r="B223">
        <v>2015</v>
      </c>
      <c r="C223">
        <v>3.5194814196337854E-2</v>
      </c>
      <c r="D223">
        <v>-3.8322367945083799E-2</v>
      </c>
    </row>
    <row r="224" spans="1:4" x14ac:dyDescent="0.4">
      <c r="A224" t="s">
        <v>104</v>
      </c>
      <c r="B224">
        <v>2016</v>
      </c>
      <c r="C224">
        <v>3.1076196160263692E-2</v>
      </c>
      <c r="D224">
        <v>-6.2500000000003594E-3</v>
      </c>
    </row>
    <row r="225" spans="1:4" x14ac:dyDescent="0.4">
      <c r="A225" t="s">
        <v>104</v>
      </c>
      <c r="B225">
        <v>2017</v>
      </c>
      <c r="C225">
        <v>3.4271624807038048E-2</v>
      </c>
      <c r="D225">
        <v>2.21383647798747E-2</v>
      </c>
    </row>
    <row r="226" spans="1:4" x14ac:dyDescent="0.4">
      <c r="A226" t="s">
        <v>104</v>
      </c>
      <c r="B226">
        <v>2018</v>
      </c>
      <c r="C226">
        <v>3.3012536655544933E-2</v>
      </c>
      <c r="D226">
        <v>2.2151119862165399E-3</v>
      </c>
    </row>
    <row r="227" spans="1:4" x14ac:dyDescent="0.4">
      <c r="A227" t="s">
        <v>104</v>
      </c>
      <c r="B227">
        <v>2019</v>
      </c>
      <c r="C227">
        <v>3.2975918699759799E-2</v>
      </c>
      <c r="D227">
        <v>-1.0805500982317999E-2</v>
      </c>
    </row>
    <row r="228" spans="1:4" x14ac:dyDescent="0.4">
      <c r="A228" t="s">
        <v>104</v>
      </c>
      <c r="B228">
        <v>2020</v>
      </c>
      <c r="C228">
        <v>3.868276858459585E-2</v>
      </c>
      <c r="D228">
        <v>-2.48262164846072E-3</v>
      </c>
    </row>
    <row r="229" spans="1:4" x14ac:dyDescent="0.4">
      <c r="A229" t="s">
        <v>104</v>
      </c>
      <c r="B229">
        <v>2021</v>
      </c>
      <c r="C229">
        <v>3.5032831391938135E-2</v>
      </c>
      <c r="D229">
        <v>1.29417620706816E-2</v>
      </c>
    </row>
    <row r="230" spans="1:4" x14ac:dyDescent="0.4">
      <c r="A230" t="s">
        <v>114</v>
      </c>
      <c r="B230">
        <v>2009</v>
      </c>
      <c r="C230">
        <v>0.16947726831757537</v>
      </c>
      <c r="D230">
        <v>-0.11631537861046</v>
      </c>
    </row>
    <row r="231" spans="1:4" x14ac:dyDescent="0.4">
      <c r="A231" t="s">
        <v>114</v>
      </c>
      <c r="B231">
        <v>2010</v>
      </c>
      <c r="C231">
        <v>0.14610678524675635</v>
      </c>
      <c r="D231">
        <v>8.4413034943070397E-2</v>
      </c>
    </row>
    <row r="232" spans="1:4" x14ac:dyDescent="0.4">
      <c r="A232" t="s">
        <v>114</v>
      </c>
      <c r="B232">
        <v>2011</v>
      </c>
      <c r="C232">
        <v>9.5061871640009787E-3</v>
      </c>
      <c r="D232">
        <v>9.8660391020994002E-3</v>
      </c>
    </row>
    <row r="233" spans="1:4" x14ac:dyDescent="0.4">
      <c r="A233" t="s">
        <v>114</v>
      </c>
      <c r="B233">
        <v>2012</v>
      </c>
      <c r="C233">
        <v>1.7461168836668151E-2</v>
      </c>
      <c r="D233">
        <v>-7.2331271847270298E-2</v>
      </c>
    </row>
    <row r="234" spans="1:4" x14ac:dyDescent="0.4">
      <c r="A234" t="s">
        <v>114</v>
      </c>
      <c r="B234">
        <v>2013</v>
      </c>
      <c r="C234">
        <v>1.9759665549254457E-2</v>
      </c>
      <c r="D234">
        <v>1.6231884057971002E-2</v>
      </c>
    </row>
    <row r="235" spans="1:4" x14ac:dyDescent="0.4">
      <c r="A235" t="s">
        <v>114</v>
      </c>
      <c r="B235">
        <v>2014</v>
      </c>
      <c r="C235">
        <v>2.3995304717243204E-2</v>
      </c>
      <c r="D235">
        <v>9.8783038600494213E-2</v>
      </c>
    </row>
    <row r="236" spans="1:4" x14ac:dyDescent="0.4">
      <c r="A236" t="s">
        <v>114</v>
      </c>
      <c r="B236">
        <v>2015</v>
      </c>
      <c r="C236">
        <v>3.1020713372024611E-2</v>
      </c>
      <c r="D236">
        <v>3.8245219347581301E-2</v>
      </c>
    </row>
    <row r="237" spans="1:4" x14ac:dyDescent="0.4">
      <c r="A237" t="s">
        <v>114</v>
      </c>
      <c r="B237">
        <v>2017</v>
      </c>
      <c r="C237">
        <v>3.0995150234360169E-2</v>
      </c>
      <c r="D237">
        <v>6.0703131256507004E-2</v>
      </c>
    </row>
    <row r="238" spans="1:4" x14ac:dyDescent="0.4">
      <c r="A238" t="s">
        <v>114</v>
      </c>
      <c r="B238">
        <v>2018</v>
      </c>
      <c r="C238">
        <v>6.2317702013136467E-2</v>
      </c>
      <c r="D238">
        <v>3.02000755001882E-4</v>
      </c>
    </row>
    <row r="239" spans="1:4" x14ac:dyDescent="0.4">
      <c r="A239" t="s">
        <v>114</v>
      </c>
      <c r="B239">
        <v>2019</v>
      </c>
      <c r="C239">
        <v>3.9605250040722906E-2</v>
      </c>
      <c r="D239">
        <v>1.8190052079401199E-2</v>
      </c>
    </row>
  </sheetData>
  <autoFilter ref="A1:D239" xr:uid="{3BCEDEAF-401B-4D34-BAAC-525CFD0DB912}"/>
  <sortState xmlns:xlrd2="http://schemas.microsoft.com/office/spreadsheetml/2017/richdata2" ref="F2:F19">
    <sortCondition ref="F2:F1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71BA5-9BE4-4255-8F90-44527F051B52}">
  <dimension ref="A1:E1009"/>
  <sheetViews>
    <sheetView topLeftCell="A61" workbookViewId="0">
      <selection activeCell="A78" sqref="A78"/>
    </sheetView>
  </sheetViews>
  <sheetFormatPr defaultRowHeight="14.25" x14ac:dyDescent="0.45"/>
  <cols>
    <col min="1" max="1" width="8.9375" style="9"/>
    <col min="2" max="2" width="21.1171875" style="9" bestFit="1" customWidth="1"/>
    <col min="3" max="16384" width="8.9375" style="9"/>
  </cols>
  <sheetData>
    <row r="1" spans="1:5" x14ac:dyDescent="0.45">
      <c r="A1" s="9" t="s">
        <v>161</v>
      </c>
      <c r="B1" s="9" t="s">
        <v>124</v>
      </c>
      <c r="C1" s="9" t="s">
        <v>125</v>
      </c>
      <c r="D1" s="9" t="s">
        <v>126</v>
      </c>
      <c r="E1" s="9" t="s">
        <v>127</v>
      </c>
    </row>
    <row r="2" spans="1:5" x14ac:dyDescent="0.45">
      <c r="A2" s="9" t="str">
        <f>B2&amp;D2</f>
        <v>Australia2000</v>
      </c>
      <c r="B2" s="9" t="s">
        <v>29</v>
      </c>
      <c r="C2" s="9" t="s">
        <v>129</v>
      </c>
      <c r="D2" s="9">
        <v>2000</v>
      </c>
      <c r="E2" s="9">
        <v>99.321596045937198</v>
      </c>
    </row>
    <row r="3" spans="1:5" x14ac:dyDescent="0.45">
      <c r="A3" s="9" t="str">
        <f>B3&amp;D3</f>
        <v>Australia2001</v>
      </c>
      <c r="B3" s="9" t="s">
        <v>29</v>
      </c>
      <c r="C3" s="9" t="s">
        <v>129</v>
      </c>
      <c r="D3" s="9">
        <v>2001</v>
      </c>
      <c r="E3" s="9">
        <v>-0.322662817355857</v>
      </c>
    </row>
    <row r="4" spans="1:5" x14ac:dyDescent="0.45">
      <c r="A4" s="9" t="str">
        <f>B4&amp;D4</f>
        <v>Australia2002</v>
      </c>
      <c r="B4" s="9" t="s">
        <v>29</v>
      </c>
      <c r="C4" s="9" t="s">
        <v>129</v>
      </c>
      <c r="D4" s="9">
        <v>2002</v>
      </c>
      <c r="E4" s="9">
        <v>-1.4992759178806001</v>
      </c>
    </row>
    <row r="5" spans="1:5" x14ac:dyDescent="0.45">
      <c r="A5" s="9" t="str">
        <f>B5&amp;D5</f>
        <v>Australia2003</v>
      </c>
      <c r="B5" s="9" t="s">
        <v>29</v>
      </c>
      <c r="C5" s="9" t="s">
        <v>129</v>
      </c>
      <c r="D5" s="9">
        <v>2003</v>
      </c>
      <c r="E5" s="9">
        <v>0.12972412003805101</v>
      </c>
    </row>
    <row r="6" spans="1:5" x14ac:dyDescent="0.45">
      <c r="A6" s="9" t="str">
        <f>B6&amp;D6</f>
        <v>Australia2004</v>
      </c>
      <c r="B6" s="9" t="s">
        <v>29</v>
      </c>
      <c r="C6" s="9" t="s">
        <v>129</v>
      </c>
      <c r="D6" s="9">
        <v>2004</v>
      </c>
      <c r="E6" s="9">
        <v>3.80894800483685</v>
      </c>
    </row>
    <row r="7" spans="1:5" x14ac:dyDescent="0.45">
      <c r="A7" s="9" t="str">
        <f>B7&amp;D7</f>
        <v>Australia2005</v>
      </c>
      <c r="B7" s="9" t="s">
        <v>29</v>
      </c>
      <c r="C7" s="9" t="s">
        <v>129</v>
      </c>
      <c r="D7" s="9">
        <v>2005</v>
      </c>
      <c r="E7" s="9">
        <v>-4.9920958482400302E-2</v>
      </c>
    </row>
    <row r="8" spans="1:5" x14ac:dyDescent="0.45">
      <c r="A8" s="9" t="str">
        <f>B8&amp;D8</f>
        <v>Australia2006</v>
      </c>
      <c r="B8" s="9" t="s">
        <v>29</v>
      </c>
      <c r="C8" s="9" t="s">
        <v>129</v>
      </c>
      <c r="D8" s="9">
        <v>2006</v>
      </c>
      <c r="E8" s="9">
        <v>3.3463747606758698</v>
      </c>
    </row>
    <row r="9" spans="1:5" x14ac:dyDescent="0.45">
      <c r="A9" s="9" t="str">
        <f>B9&amp;D9</f>
        <v>Australia2007</v>
      </c>
      <c r="B9" s="9" t="s">
        <v>29</v>
      </c>
      <c r="C9" s="9" t="s">
        <v>129</v>
      </c>
      <c r="D9" s="9">
        <v>2007</v>
      </c>
      <c r="E9" s="9">
        <v>2.0700765203383198</v>
      </c>
    </row>
    <row r="10" spans="1:5" x14ac:dyDescent="0.45">
      <c r="A10" s="9" t="str">
        <f>B10&amp;D10</f>
        <v>Australia2008</v>
      </c>
      <c r="B10" s="9" t="s">
        <v>29</v>
      </c>
      <c r="C10" s="9" t="s">
        <v>129</v>
      </c>
      <c r="D10" s="9">
        <v>2008</v>
      </c>
      <c r="E10" s="9">
        <v>1.30208333333329</v>
      </c>
    </row>
    <row r="11" spans="1:5" x14ac:dyDescent="0.45">
      <c r="A11" s="9" t="str">
        <f>B11&amp;D11</f>
        <v>Australia2009</v>
      </c>
      <c r="B11" s="9" t="s">
        <v>29</v>
      </c>
      <c r="C11" s="9" t="s">
        <v>129</v>
      </c>
      <c r="D11" s="9">
        <v>2009</v>
      </c>
      <c r="E11" s="9">
        <v>-3.8093012386071701</v>
      </c>
    </row>
    <row r="12" spans="1:5" x14ac:dyDescent="0.45">
      <c r="A12" s="9" t="str">
        <f>B12&amp;D12</f>
        <v>Australia2010</v>
      </c>
      <c r="B12" s="9" t="s">
        <v>29</v>
      </c>
      <c r="C12" s="9" t="s">
        <v>129</v>
      </c>
      <c r="D12" s="9">
        <v>2010</v>
      </c>
      <c r="E12" s="9">
        <v>-1.1985746679623599</v>
      </c>
    </row>
    <row r="13" spans="1:5" x14ac:dyDescent="0.45">
      <c r="A13" s="9" t="str">
        <f>B13&amp;D13</f>
        <v>Australia2011</v>
      </c>
      <c r="B13" s="9" t="s">
        <v>29</v>
      </c>
      <c r="C13" s="9" t="s">
        <v>129</v>
      </c>
      <c r="D13" s="9">
        <v>2011</v>
      </c>
      <c r="E13" s="9">
        <v>5.1803278688523999</v>
      </c>
    </row>
    <row r="14" spans="1:5" x14ac:dyDescent="0.45">
      <c r="A14" s="9" t="str">
        <f>B14&amp;D14</f>
        <v>Australia2012</v>
      </c>
      <c r="B14" s="9" t="s">
        <v>29</v>
      </c>
      <c r="C14" s="9" t="s">
        <v>129</v>
      </c>
      <c r="D14" s="9">
        <v>2012</v>
      </c>
      <c r="E14" s="9">
        <v>-0.81047381546130604</v>
      </c>
    </row>
    <row r="15" spans="1:5" x14ac:dyDescent="0.45">
      <c r="A15" s="9" t="str">
        <f>B15&amp;D15</f>
        <v>Australia2013</v>
      </c>
      <c r="B15" s="9" t="s">
        <v>29</v>
      </c>
      <c r="C15" s="9" t="s">
        <v>129</v>
      </c>
      <c r="D15" s="9">
        <v>2013</v>
      </c>
      <c r="E15" s="9">
        <v>-3.3155248271527098</v>
      </c>
    </row>
    <row r="16" spans="1:5" x14ac:dyDescent="0.45">
      <c r="A16" s="9" t="str">
        <f>B16&amp;D16</f>
        <v>Australia2014</v>
      </c>
      <c r="B16" s="9" t="s">
        <v>29</v>
      </c>
      <c r="C16" s="9" t="s">
        <v>129</v>
      </c>
      <c r="D16" s="9">
        <v>2014</v>
      </c>
      <c r="E16" s="9">
        <v>-0.49569315780929701</v>
      </c>
    </row>
    <row r="17" spans="1:5" x14ac:dyDescent="0.45">
      <c r="A17" s="9" t="str">
        <f>B17&amp;D17</f>
        <v>Australia2015</v>
      </c>
      <c r="B17" s="9" t="s">
        <v>29</v>
      </c>
      <c r="C17" s="9" t="s">
        <v>129</v>
      </c>
      <c r="D17" s="9">
        <v>2015</v>
      </c>
      <c r="E17" s="9">
        <v>-2.0089832584727598</v>
      </c>
    </row>
    <row r="18" spans="1:5" x14ac:dyDescent="0.45">
      <c r="A18" s="9" t="str">
        <f>B18&amp;D18</f>
        <v>Australia2016</v>
      </c>
      <c r="B18" s="9" t="s">
        <v>29</v>
      </c>
      <c r="C18" s="9" t="s">
        <v>129</v>
      </c>
      <c r="D18" s="9">
        <v>2016</v>
      </c>
      <c r="E18" s="9">
        <v>0.66672222685218396</v>
      </c>
    </row>
    <row r="19" spans="1:5" x14ac:dyDescent="0.45">
      <c r="A19" s="9" t="str">
        <f>B19&amp;D19</f>
        <v>Australia2017</v>
      </c>
      <c r="B19" s="9" t="s">
        <v>29</v>
      </c>
      <c r="C19" s="9" t="s">
        <v>129</v>
      </c>
      <c r="D19" s="9">
        <v>2017</v>
      </c>
      <c r="E19" s="9">
        <v>0.447056875569177</v>
      </c>
    </row>
    <row r="20" spans="1:5" x14ac:dyDescent="0.45">
      <c r="A20" s="9" t="str">
        <f>B20&amp;D20</f>
        <v>Australia2018</v>
      </c>
      <c r="B20" s="9" t="s">
        <v>29</v>
      </c>
      <c r="C20" s="9" t="s">
        <v>129</v>
      </c>
      <c r="D20" s="9">
        <v>2018</v>
      </c>
      <c r="E20" s="9">
        <v>1.9121404434187901</v>
      </c>
    </row>
    <row r="21" spans="1:5" x14ac:dyDescent="0.45">
      <c r="A21" s="9" t="str">
        <f>B21&amp;D21</f>
        <v>Australia2019</v>
      </c>
      <c r="B21" s="9" t="s">
        <v>29</v>
      </c>
      <c r="C21" s="9" t="s">
        <v>129</v>
      </c>
      <c r="D21" s="9">
        <v>2019</v>
      </c>
      <c r="E21" s="9">
        <v>-0.63890012131019103</v>
      </c>
    </row>
    <row r="22" spans="1:5" x14ac:dyDescent="0.45">
      <c r="A22" s="9" t="str">
        <f>B22&amp;D22</f>
        <v>Australia2020</v>
      </c>
      <c r="B22" s="9" t="s">
        <v>29</v>
      </c>
      <c r="C22" s="9" t="s">
        <v>129</v>
      </c>
      <c r="D22" s="9">
        <v>2020</v>
      </c>
      <c r="E22" s="9">
        <v>-7.6672635520103398</v>
      </c>
    </row>
    <row r="23" spans="1:5" x14ac:dyDescent="0.45">
      <c r="A23" s="9" t="str">
        <f>B23&amp;D23</f>
        <v>Australia2021</v>
      </c>
      <c r="B23" s="9" t="s">
        <v>29</v>
      </c>
      <c r="C23" s="9" t="s">
        <v>129</v>
      </c>
      <c r="D23" s="9">
        <v>2021</v>
      </c>
      <c r="E23" s="9">
        <v>3.8730803027252798</v>
      </c>
    </row>
    <row r="24" spans="1:5" x14ac:dyDescent="0.45">
      <c r="A24" s="9" t="str">
        <f>B24&amp;D24</f>
        <v>Australia2022</v>
      </c>
      <c r="B24" s="9" t="s">
        <v>29</v>
      </c>
      <c r="C24" s="9" t="s">
        <v>129</v>
      </c>
      <c r="D24" s="9">
        <v>2022</v>
      </c>
      <c r="E24" s="9">
        <v>2.6012129804663102</v>
      </c>
    </row>
    <row r="25" spans="1:5" x14ac:dyDescent="0.45">
      <c r="A25" s="9" t="str">
        <f>B25&amp;D25</f>
        <v>Austria2000</v>
      </c>
      <c r="B25" s="9" t="s">
        <v>141</v>
      </c>
      <c r="C25" s="9" t="s">
        <v>129</v>
      </c>
      <c r="D25" s="9">
        <v>2000</v>
      </c>
      <c r="E25" s="9">
        <v>-0.83584543710605896</v>
      </c>
    </row>
    <row r="26" spans="1:5" x14ac:dyDescent="0.45">
      <c r="A26" s="9" t="str">
        <f>B26&amp;D26</f>
        <v>Austria2001</v>
      </c>
      <c r="B26" s="9" t="s">
        <v>141</v>
      </c>
      <c r="C26" s="9" t="s">
        <v>129</v>
      </c>
      <c r="D26" s="9">
        <v>2001</v>
      </c>
      <c r="E26" s="9">
        <v>-0.80143705955508204</v>
      </c>
    </row>
    <row r="27" spans="1:5" x14ac:dyDescent="0.45">
      <c r="A27" s="9" t="str">
        <f>B27&amp;D27</f>
        <v>Austria2002</v>
      </c>
      <c r="B27" s="9" t="s">
        <v>141</v>
      </c>
      <c r="C27" s="9" t="s">
        <v>129</v>
      </c>
      <c r="D27" s="9">
        <v>2002</v>
      </c>
      <c r="E27" s="9">
        <v>0.78005293216326499</v>
      </c>
    </row>
    <row r="28" spans="1:5" x14ac:dyDescent="0.45">
      <c r="A28" s="9" t="str">
        <f>B28&amp;D28</f>
        <v>Austria2003</v>
      </c>
      <c r="B28" s="9" t="s">
        <v>141</v>
      </c>
      <c r="C28" s="9" t="s">
        <v>129</v>
      </c>
      <c r="D28" s="9">
        <v>2003</v>
      </c>
      <c r="E28" s="9">
        <v>12.204561161022699</v>
      </c>
    </row>
    <row r="29" spans="1:5" x14ac:dyDescent="0.45">
      <c r="A29" s="9" t="str">
        <f>B29&amp;D29</f>
        <v>Austria2004</v>
      </c>
      <c r="B29" s="9" t="s">
        <v>141</v>
      </c>
      <c r="C29" s="9" t="s">
        <v>129</v>
      </c>
      <c r="D29" s="9">
        <v>2004</v>
      </c>
      <c r="E29" s="9">
        <v>5.8388765705838503</v>
      </c>
    </row>
    <row r="30" spans="1:5" x14ac:dyDescent="0.45">
      <c r="A30" s="9" t="str">
        <f>B30&amp;D30</f>
        <v>Austria2005</v>
      </c>
      <c r="B30" s="9" t="s">
        <v>141</v>
      </c>
      <c r="C30" s="9" t="s">
        <v>129</v>
      </c>
      <c r="D30" s="9">
        <v>2005</v>
      </c>
      <c r="E30" s="9">
        <v>4.6089385474860602</v>
      </c>
    </row>
    <row r="31" spans="1:5" x14ac:dyDescent="0.45">
      <c r="A31" s="9" t="str">
        <f>B31&amp;D31</f>
        <v>Austria2006</v>
      </c>
      <c r="B31" s="9" t="s">
        <v>141</v>
      </c>
      <c r="C31" s="9" t="s">
        <v>129</v>
      </c>
      <c r="D31" s="9">
        <v>2006</v>
      </c>
      <c r="E31" s="9">
        <v>5.2291944815309099</v>
      </c>
    </row>
    <row r="32" spans="1:5" x14ac:dyDescent="0.45">
      <c r="A32" s="9" t="str">
        <f>B32&amp;D32</f>
        <v>Austria2007</v>
      </c>
      <c r="B32" s="9" t="s">
        <v>141</v>
      </c>
      <c r="C32" s="9" t="s">
        <v>129</v>
      </c>
      <c r="D32" s="9">
        <v>2007</v>
      </c>
      <c r="E32" s="9">
        <v>3.8485937830408599</v>
      </c>
    </row>
    <row r="33" spans="1:5" x14ac:dyDescent="0.45">
      <c r="A33" s="9" t="str">
        <f>B33&amp;D33</f>
        <v>Austria2008</v>
      </c>
      <c r="B33" s="9" t="s">
        <v>141</v>
      </c>
      <c r="C33" s="9" t="s">
        <v>129</v>
      </c>
      <c r="D33" s="9">
        <v>2008</v>
      </c>
      <c r="E33" s="9">
        <v>1.0181225819562901E-2</v>
      </c>
    </row>
    <row r="34" spans="1:5" x14ac:dyDescent="0.45">
      <c r="A34" s="9" t="str">
        <f>B34&amp;D34</f>
        <v>Austria2009</v>
      </c>
      <c r="B34" s="9" t="s">
        <v>141</v>
      </c>
      <c r="C34" s="9" t="s">
        <v>129</v>
      </c>
      <c r="D34" s="9">
        <v>2009</v>
      </c>
      <c r="E34" s="9">
        <v>-2.1378397638195601</v>
      </c>
    </row>
    <row r="35" spans="1:5" x14ac:dyDescent="0.45">
      <c r="A35" s="9" t="str">
        <f>B35&amp;D35</f>
        <v>Austria2010</v>
      </c>
      <c r="B35" s="9" t="s">
        <v>141</v>
      </c>
      <c r="C35" s="9" t="s">
        <v>129</v>
      </c>
      <c r="D35" s="9">
        <v>2010</v>
      </c>
      <c r="E35" s="9">
        <v>-3.7969416415271202</v>
      </c>
    </row>
    <row r="36" spans="1:5" x14ac:dyDescent="0.45">
      <c r="A36" s="9" t="str">
        <f>B36&amp;D36</f>
        <v>Austria2011</v>
      </c>
      <c r="B36" s="9" t="s">
        <v>141</v>
      </c>
      <c r="C36" s="9" t="s">
        <v>129</v>
      </c>
      <c r="D36" s="9">
        <v>2011</v>
      </c>
      <c r="E36" s="9">
        <v>1.5787197231834</v>
      </c>
    </row>
    <row r="37" spans="1:5" x14ac:dyDescent="0.45">
      <c r="A37" s="9" t="str">
        <f>B37&amp;D37</f>
        <v>Austria2012</v>
      </c>
      <c r="B37" s="9" t="s">
        <v>141</v>
      </c>
      <c r="C37" s="9" t="s">
        <v>129</v>
      </c>
      <c r="D37" s="9">
        <v>2012</v>
      </c>
      <c r="E37" s="9">
        <v>3.1935277836917102</v>
      </c>
    </row>
    <row r="38" spans="1:5" x14ac:dyDescent="0.45">
      <c r="A38" s="9" t="str">
        <f>B38&amp;D38</f>
        <v>Austria2013</v>
      </c>
      <c r="B38" s="9" t="s">
        <v>141</v>
      </c>
      <c r="C38" s="9" t="s">
        <v>129</v>
      </c>
      <c r="D38" s="9">
        <v>2013</v>
      </c>
      <c r="E38" s="9">
        <v>0.63957086857850698</v>
      </c>
    </row>
    <row r="39" spans="1:5" x14ac:dyDescent="0.45">
      <c r="A39" s="9" t="str">
        <f>B39&amp;D39</f>
        <v>Austria2014</v>
      </c>
      <c r="B39" s="9" t="s">
        <v>141</v>
      </c>
      <c r="C39" s="9" t="s">
        <v>129</v>
      </c>
      <c r="D39" s="9">
        <v>2014</v>
      </c>
      <c r="E39" s="9">
        <v>-1.54776547765484</v>
      </c>
    </row>
    <row r="40" spans="1:5" x14ac:dyDescent="0.45">
      <c r="A40" s="9" t="str">
        <f>B40&amp;D40</f>
        <v>Austria2015</v>
      </c>
      <c r="B40" s="9" t="s">
        <v>141</v>
      </c>
      <c r="C40" s="9" t="s">
        <v>129</v>
      </c>
      <c r="D40" s="9">
        <v>2015</v>
      </c>
      <c r="E40" s="9">
        <v>-1.7803227485683799</v>
      </c>
    </row>
    <row r="41" spans="1:5" x14ac:dyDescent="0.45">
      <c r="A41" s="9" t="str">
        <f>B41&amp;D41</f>
        <v>Austria2016</v>
      </c>
      <c r="B41" s="9" t="s">
        <v>141</v>
      </c>
      <c r="C41" s="9" t="s">
        <v>129</v>
      </c>
      <c r="D41" s="9">
        <v>2016</v>
      </c>
      <c r="E41" s="9">
        <v>2.4061903752384901</v>
      </c>
    </row>
    <row r="42" spans="1:5" x14ac:dyDescent="0.45">
      <c r="A42" s="9" t="str">
        <f>B42&amp;D42</f>
        <v>Austria2017</v>
      </c>
      <c r="B42" s="9" t="s">
        <v>141</v>
      </c>
      <c r="C42" s="9" t="s">
        <v>129</v>
      </c>
      <c r="D42" s="9">
        <v>2017</v>
      </c>
      <c r="E42" s="9">
        <v>5.8586067694855801</v>
      </c>
    </row>
    <row r="43" spans="1:5" x14ac:dyDescent="0.45">
      <c r="A43" s="9" t="str">
        <f>B43&amp;D43</f>
        <v>Austria2018</v>
      </c>
      <c r="B43" s="9" t="s">
        <v>141</v>
      </c>
      <c r="C43" s="9" t="s">
        <v>129</v>
      </c>
      <c r="D43" s="9">
        <v>2018</v>
      </c>
      <c r="E43" s="9">
        <v>6.94240735308487</v>
      </c>
    </row>
    <row r="44" spans="1:5" x14ac:dyDescent="0.45">
      <c r="A44" s="9" t="str">
        <f>B44&amp;D44</f>
        <v>Austria2019</v>
      </c>
      <c r="B44" s="9" t="s">
        <v>141</v>
      </c>
      <c r="C44" s="9" t="s">
        <v>129</v>
      </c>
      <c r="D44" s="9">
        <v>2019</v>
      </c>
      <c r="E44" s="9">
        <v>5.9979884794734</v>
      </c>
    </row>
    <row r="45" spans="1:5" x14ac:dyDescent="0.45">
      <c r="A45" s="9" t="str">
        <f>B45&amp;D45</f>
        <v>Austria2020</v>
      </c>
      <c r="B45" s="9" t="s">
        <v>141</v>
      </c>
      <c r="C45" s="9" t="s">
        <v>129</v>
      </c>
      <c r="D45" s="9">
        <v>2020</v>
      </c>
      <c r="E45" s="9">
        <v>-3.88165272146985</v>
      </c>
    </row>
    <row r="46" spans="1:5" x14ac:dyDescent="0.45">
      <c r="A46" s="9" t="str">
        <f>B46&amp;D46</f>
        <v>Austria2021</v>
      </c>
      <c r="B46" s="9" t="s">
        <v>141</v>
      </c>
      <c r="C46" s="9" t="s">
        <v>129</v>
      </c>
      <c r="D46" s="9">
        <v>2021</v>
      </c>
      <c r="E46" s="9">
        <v>7.6909270393969003</v>
      </c>
    </row>
    <row r="47" spans="1:5" x14ac:dyDescent="0.45">
      <c r="A47" s="9" t="str">
        <f>B47&amp;D47</f>
        <v>Austria2022</v>
      </c>
      <c r="B47" s="9" t="s">
        <v>141</v>
      </c>
      <c r="C47" s="9" t="s">
        <v>129</v>
      </c>
      <c r="D47" s="9">
        <v>2022</v>
      </c>
      <c r="E47" s="9">
        <v>1.62499999999997</v>
      </c>
    </row>
    <row r="48" spans="1:5" x14ac:dyDescent="0.45">
      <c r="A48" s="9" t="str">
        <f>B48&amp;D48</f>
        <v>Austria2023</v>
      </c>
      <c r="B48" s="9" t="s">
        <v>141</v>
      </c>
      <c r="C48" s="9" t="s">
        <v>129</v>
      </c>
      <c r="D48" s="9">
        <v>2023</v>
      </c>
      <c r="E48" s="9">
        <v>-0.582205822058114</v>
      </c>
    </row>
    <row r="49" spans="1:5" x14ac:dyDescent="0.45">
      <c r="A49" s="9" t="str">
        <f>B49&amp;D49</f>
        <v>Belgium2001</v>
      </c>
      <c r="B49" s="9" t="s">
        <v>144</v>
      </c>
      <c r="C49" s="9" t="s">
        <v>129</v>
      </c>
      <c r="D49" s="9">
        <v>2001</v>
      </c>
      <c r="E49" s="9">
        <v>-2.3915187376725799</v>
      </c>
    </row>
    <row r="50" spans="1:5" x14ac:dyDescent="0.45">
      <c r="A50" s="9" t="str">
        <f>B50&amp;D50</f>
        <v>Belgium2002</v>
      </c>
      <c r="B50" s="9" t="s">
        <v>144</v>
      </c>
      <c r="C50" s="9" t="s">
        <v>129</v>
      </c>
      <c r="D50" s="9">
        <v>2002</v>
      </c>
      <c r="E50" s="9">
        <v>-2.1133282815525898</v>
      </c>
    </row>
    <row r="51" spans="1:5" x14ac:dyDescent="0.45">
      <c r="A51" s="9" t="str">
        <f>B51&amp;D51</f>
        <v>Belgium2003</v>
      </c>
      <c r="B51" s="9" t="s">
        <v>144</v>
      </c>
      <c r="C51" s="9" t="s">
        <v>129</v>
      </c>
      <c r="D51" s="9">
        <v>2003</v>
      </c>
      <c r="E51" s="9">
        <v>0.154825391364211</v>
      </c>
    </row>
    <row r="52" spans="1:5" x14ac:dyDescent="0.45">
      <c r="A52" s="9" t="str">
        <f>B52&amp;D52</f>
        <v>Belgium2004</v>
      </c>
      <c r="B52" s="9" t="s">
        <v>144</v>
      </c>
      <c r="C52" s="9" t="s">
        <v>129</v>
      </c>
      <c r="D52" s="9">
        <v>2004</v>
      </c>
      <c r="E52" s="9">
        <v>3.5383029886636002</v>
      </c>
    </row>
    <row r="53" spans="1:5" x14ac:dyDescent="0.45">
      <c r="A53" s="9" t="str">
        <f>B53&amp;D53</f>
        <v>Belgium2005</v>
      </c>
      <c r="B53" s="9" t="s">
        <v>144</v>
      </c>
      <c r="C53" s="9" t="s">
        <v>129</v>
      </c>
      <c r="D53" s="9">
        <v>2005</v>
      </c>
      <c r="E53" s="9">
        <v>-0.30690112806887299</v>
      </c>
    </row>
    <row r="54" spans="1:5" x14ac:dyDescent="0.45">
      <c r="A54" s="9" t="str">
        <f>B54&amp;D54</f>
        <v>Belgium2006</v>
      </c>
      <c r="B54" s="9" t="s">
        <v>144</v>
      </c>
      <c r="C54" s="9" t="s">
        <v>129</v>
      </c>
      <c r="D54" s="9">
        <v>2006</v>
      </c>
      <c r="E54" s="9">
        <v>3.5111074132622799</v>
      </c>
    </row>
    <row r="55" spans="1:5" x14ac:dyDescent="0.45">
      <c r="A55" s="9" t="str">
        <f>B55&amp;D55</f>
        <v>Belgium2007</v>
      </c>
      <c r="B55" s="9" t="s">
        <v>144</v>
      </c>
      <c r="C55" s="9" t="s">
        <v>129</v>
      </c>
      <c r="D55" s="9">
        <v>2007</v>
      </c>
      <c r="E55" s="9">
        <v>2.3792299654368301</v>
      </c>
    </row>
    <row r="56" spans="1:5" x14ac:dyDescent="0.45">
      <c r="A56" s="9" t="str">
        <f>B56&amp;D56</f>
        <v>Belgium2008</v>
      </c>
      <c r="B56" s="9" t="s">
        <v>144</v>
      </c>
      <c r="C56" s="9" t="s">
        <v>129</v>
      </c>
      <c r="D56" s="9">
        <v>2008</v>
      </c>
      <c r="E56" s="9">
        <v>1.6094841799481501</v>
      </c>
    </row>
    <row r="57" spans="1:5" x14ac:dyDescent="0.45">
      <c r="A57" s="9" t="str">
        <f>B57&amp;D57</f>
        <v>Belgium2009</v>
      </c>
      <c r="B57" s="9" t="s">
        <v>144</v>
      </c>
      <c r="C57" s="9" t="s">
        <v>129</v>
      </c>
      <c r="D57" s="9">
        <v>2009</v>
      </c>
      <c r="E57" s="9">
        <v>-3.6238602997990301</v>
      </c>
    </row>
    <row r="58" spans="1:5" x14ac:dyDescent="0.45">
      <c r="A58" s="9" t="str">
        <f>B58&amp;D58</f>
        <v>Belgium2010</v>
      </c>
      <c r="B58" s="9" t="s">
        <v>144</v>
      </c>
      <c r="C58" s="9" t="s">
        <v>129</v>
      </c>
      <c r="D58" s="9">
        <v>2010</v>
      </c>
      <c r="E58" s="9">
        <v>-1.3789785937625001</v>
      </c>
    </row>
    <row r="59" spans="1:5" x14ac:dyDescent="0.45">
      <c r="A59" s="9" t="str">
        <f>B59&amp;D59</f>
        <v>Belgium2011</v>
      </c>
      <c r="B59" s="9" t="s">
        <v>144</v>
      </c>
      <c r="C59" s="9" t="s">
        <v>129</v>
      </c>
      <c r="D59" s="9">
        <v>2011</v>
      </c>
      <c r="E59" s="9">
        <v>4.9020404845133996</v>
      </c>
    </row>
    <row r="60" spans="1:5" x14ac:dyDescent="0.45">
      <c r="A60" s="9" t="str">
        <f>B60&amp;D60</f>
        <v>Belgium2012</v>
      </c>
      <c r="B60" s="9" t="s">
        <v>144</v>
      </c>
      <c r="C60" s="9" t="s">
        <v>129</v>
      </c>
      <c r="D60" s="9">
        <v>2012</v>
      </c>
      <c r="E60" s="9">
        <v>-0.55021698698073396</v>
      </c>
    </row>
    <row r="61" spans="1:5" x14ac:dyDescent="0.45">
      <c r="A61" s="9" t="str">
        <f>B61&amp;D61</f>
        <v>Belgium2013</v>
      </c>
      <c r="B61" s="9" t="s">
        <v>144</v>
      </c>
      <c r="C61" s="9" t="s">
        <v>129</v>
      </c>
      <c r="D61" s="9">
        <v>2013</v>
      </c>
      <c r="E61" s="9">
        <v>-3.4130756643030402</v>
      </c>
    </row>
    <row r="62" spans="1:5" x14ac:dyDescent="0.45">
      <c r="A62" s="9" t="str">
        <f>B62&amp;D62</f>
        <v>Belgium2014</v>
      </c>
      <c r="B62" s="9" t="s">
        <v>144</v>
      </c>
      <c r="C62" s="9" t="s">
        <v>129</v>
      </c>
      <c r="D62" s="9">
        <v>2014</v>
      </c>
      <c r="E62" s="9">
        <v>-0.58087938684955898</v>
      </c>
    </row>
    <row r="63" spans="1:5" x14ac:dyDescent="0.45">
      <c r="A63" s="9" t="str">
        <f>B63&amp;D63</f>
        <v>Belgium2015</v>
      </c>
      <c r="B63" s="9" t="s">
        <v>144</v>
      </c>
      <c r="C63" s="9" t="s">
        <v>129</v>
      </c>
      <c r="D63" s="9">
        <v>2015</v>
      </c>
      <c r="E63" s="9">
        <v>-1.8583137223078701</v>
      </c>
    </row>
    <row r="64" spans="1:5" x14ac:dyDescent="0.45">
      <c r="A64" s="9" t="str">
        <f>B64&amp;D64</f>
        <v>Belgium2016</v>
      </c>
      <c r="B64" s="9" t="s">
        <v>144</v>
      </c>
      <c r="C64" s="9" t="s">
        <v>129</v>
      </c>
      <c r="D64" s="9">
        <v>2016</v>
      </c>
      <c r="E64" s="9">
        <v>0.78551347775759905</v>
      </c>
    </row>
    <row r="65" spans="1:5" x14ac:dyDescent="0.45">
      <c r="A65" s="9" t="str">
        <f>B65&amp;D65</f>
        <v>Belgium2017</v>
      </c>
      <c r="B65" s="9" t="s">
        <v>144</v>
      </c>
      <c r="C65" s="9" t="s">
        <v>129</v>
      </c>
      <c r="D65" s="9">
        <v>2017</v>
      </c>
      <c r="E65" s="9">
        <v>0.418410041841004</v>
      </c>
    </row>
    <row r="66" spans="1:5" x14ac:dyDescent="0.45">
      <c r="A66" s="9" t="str">
        <f>B66&amp;D66</f>
        <v>Belgium2018</v>
      </c>
      <c r="B66" s="9" t="s">
        <v>144</v>
      </c>
      <c r="C66" s="9" t="s">
        <v>129</v>
      </c>
      <c r="D66" s="9">
        <v>2018</v>
      </c>
      <c r="E66" s="9">
        <v>1.77287581699344</v>
      </c>
    </row>
    <row r="67" spans="1:5" x14ac:dyDescent="0.45">
      <c r="A67" s="9" t="str">
        <f>B67&amp;D67</f>
        <v>Belgium2019</v>
      </c>
      <c r="B67" s="9" t="s">
        <v>144</v>
      </c>
      <c r="C67" s="9" t="s">
        <v>129</v>
      </c>
      <c r="D67" s="9">
        <v>2019</v>
      </c>
      <c r="E67" s="9">
        <v>-0.59404350967334396</v>
      </c>
    </row>
    <row r="68" spans="1:5" x14ac:dyDescent="0.45">
      <c r="A68" s="9" t="str">
        <f>B68&amp;D68</f>
        <v>Belgium2020</v>
      </c>
      <c r="B68" s="9" t="s">
        <v>144</v>
      </c>
      <c r="C68" s="9" t="s">
        <v>129</v>
      </c>
      <c r="D68" s="9">
        <v>2020</v>
      </c>
      <c r="E68" s="9">
        <v>-7.4295404990712504</v>
      </c>
    </row>
    <row r="69" spans="1:5" x14ac:dyDescent="0.45">
      <c r="A69" s="9" t="str">
        <f>B69&amp;D69</f>
        <v>Belgium2021</v>
      </c>
      <c r="B69" s="9" t="s">
        <v>144</v>
      </c>
      <c r="C69" s="9" t="s">
        <v>129</v>
      </c>
      <c r="D69" s="9">
        <v>2021</v>
      </c>
      <c r="E69" s="9">
        <v>4.6759138096484696</v>
      </c>
    </row>
    <row r="70" spans="1:5" x14ac:dyDescent="0.45">
      <c r="A70" s="9" t="str">
        <f>B70&amp;D70</f>
        <v>Belgium2022</v>
      </c>
      <c r="B70" s="9" t="s">
        <v>144</v>
      </c>
      <c r="C70" s="9" t="s">
        <v>129</v>
      </c>
      <c r="D70" s="9">
        <v>2022</v>
      </c>
      <c r="E70" s="9">
        <v>1.05008750729228</v>
      </c>
    </row>
    <row r="71" spans="1:5" x14ac:dyDescent="0.45">
      <c r="A71" s="9" t="str">
        <f>B71&amp;D71</f>
        <v>Belgium2023</v>
      </c>
      <c r="B71" s="9" t="s">
        <v>144</v>
      </c>
      <c r="C71" s="9" t="s">
        <v>129</v>
      </c>
      <c r="D71" s="9">
        <v>2023</v>
      </c>
      <c r="E71" s="9">
        <v>-4.1237113402095002E-2</v>
      </c>
    </row>
    <row r="72" spans="1:5" x14ac:dyDescent="0.45">
      <c r="A72" s="9" t="str">
        <f>B72&amp;D72</f>
        <v>Brazil2000</v>
      </c>
      <c r="B72" s="9" t="s">
        <v>38</v>
      </c>
      <c r="C72" s="9" t="s">
        <v>129</v>
      </c>
      <c r="D72" s="9">
        <v>2000</v>
      </c>
      <c r="E72" s="9">
        <v>2.1162494288530902</v>
      </c>
    </row>
    <row r="73" spans="1:5" x14ac:dyDescent="0.45">
      <c r="A73" s="9" t="str">
        <f>B73&amp;D73</f>
        <v>Brazil2001</v>
      </c>
      <c r="B73" s="9" t="s">
        <v>38</v>
      </c>
      <c r="C73" s="9" t="s">
        <v>129</v>
      </c>
      <c r="D73" s="9">
        <v>2001</v>
      </c>
      <c r="E73" s="9">
        <v>-2.32280652175618</v>
      </c>
    </row>
    <row r="74" spans="1:5" x14ac:dyDescent="0.45">
      <c r="A74" s="9" t="str">
        <f>B74&amp;D74</f>
        <v>Brazil2002</v>
      </c>
      <c r="B74" s="9" t="s">
        <v>38</v>
      </c>
      <c r="C74" s="9" t="s">
        <v>129</v>
      </c>
      <c r="D74" s="9">
        <v>2002</v>
      </c>
      <c r="E74" s="9">
        <v>-3.5658603230731698</v>
      </c>
    </row>
    <row r="75" spans="1:5" x14ac:dyDescent="0.45">
      <c r="A75" s="9" t="str">
        <f>B75&amp;D75</f>
        <v>Brazil2003</v>
      </c>
      <c r="B75" s="9" t="s">
        <v>38</v>
      </c>
      <c r="C75" s="9" t="s">
        <v>129</v>
      </c>
      <c r="D75" s="9">
        <v>2003</v>
      </c>
      <c r="E75" s="9">
        <v>-6.0495195553073797</v>
      </c>
    </row>
    <row r="76" spans="1:5" x14ac:dyDescent="0.45">
      <c r="A76" s="9" t="str">
        <f>B76&amp;D76</f>
        <v>Brazil2004</v>
      </c>
      <c r="B76" s="9" t="s">
        <v>38</v>
      </c>
      <c r="C76" s="9" t="s">
        <v>129</v>
      </c>
      <c r="D76" s="9">
        <v>2004</v>
      </c>
      <c r="E76" s="9">
        <v>5.7311902354214004</v>
      </c>
    </row>
    <row r="77" spans="1:5" x14ac:dyDescent="0.45">
      <c r="A77" s="9" t="str">
        <f>B77&amp;D77</f>
        <v>Brazil2005</v>
      </c>
      <c r="B77" s="9" t="s">
        <v>38</v>
      </c>
      <c r="C77" s="9" t="s">
        <v>129</v>
      </c>
      <c r="D77" s="9">
        <v>2005</v>
      </c>
      <c r="E77" s="9">
        <v>1.29955115566927</v>
      </c>
    </row>
    <row r="78" spans="1:5" x14ac:dyDescent="0.45">
      <c r="A78" s="9" t="str">
        <f>B78&amp;D78</f>
        <v>Brazil2006</v>
      </c>
      <c r="B78" s="9" t="s">
        <v>38</v>
      </c>
      <c r="C78" s="9" t="s">
        <v>129</v>
      </c>
      <c r="D78" s="9">
        <v>2006</v>
      </c>
      <c r="E78" s="9">
        <v>4.4540515470747897</v>
      </c>
    </row>
    <row r="79" spans="1:5" x14ac:dyDescent="0.45">
      <c r="A79" s="9" t="str">
        <f>B79&amp;D79</f>
        <v>Brazil2007</v>
      </c>
      <c r="B79" s="9" t="s">
        <v>38</v>
      </c>
      <c r="C79" s="9" t="s">
        <v>129</v>
      </c>
      <c r="D79" s="9">
        <v>2007</v>
      </c>
      <c r="E79" s="9">
        <v>5.1125101092593699</v>
      </c>
    </row>
    <row r="80" spans="1:5" x14ac:dyDescent="0.45">
      <c r="A80" s="9" t="str">
        <f>B80&amp;D80</f>
        <v>Brazil2008</v>
      </c>
      <c r="B80" s="9" t="s">
        <v>38</v>
      </c>
      <c r="C80" s="9" t="s">
        <v>129</v>
      </c>
      <c r="D80" s="9">
        <v>2008</v>
      </c>
      <c r="E80" s="9">
        <v>8.4875914611148193</v>
      </c>
    </row>
    <row r="81" spans="1:5" x14ac:dyDescent="0.45">
      <c r="A81" s="9" t="str">
        <f>B81&amp;D81</f>
        <v>Brazil2009</v>
      </c>
      <c r="B81" s="9" t="s">
        <v>38</v>
      </c>
      <c r="C81" s="9" t="s">
        <v>129</v>
      </c>
      <c r="D81" s="9">
        <v>2009</v>
      </c>
      <c r="E81" s="9">
        <v>-6.2876333245260598</v>
      </c>
    </row>
    <row r="82" spans="1:5" x14ac:dyDescent="0.45">
      <c r="A82" s="9" t="str">
        <f>B82&amp;D82</f>
        <v>Brazil2010</v>
      </c>
      <c r="B82" s="9" t="s">
        <v>38</v>
      </c>
      <c r="C82" s="9" t="s">
        <v>129</v>
      </c>
      <c r="D82" s="9">
        <v>2010</v>
      </c>
      <c r="E82" s="9">
        <v>11.872027541382501</v>
      </c>
    </row>
    <row r="83" spans="1:5" x14ac:dyDescent="0.45">
      <c r="A83" s="9" t="str">
        <f>B83&amp;D83</f>
        <v>Brazil2011</v>
      </c>
      <c r="B83" s="9" t="s">
        <v>38</v>
      </c>
      <c r="C83" s="9" t="s">
        <v>129</v>
      </c>
      <c r="D83" s="9">
        <v>2011</v>
      </c>
      <c r="E83" s="9">
        <v>4.0210903302825001</v>
      </c>
    </row>
    <row r="84" spans="1:5" x14ac:dyDescent="0.45">
      <c r="A84" s="9" t="str">
        <f>B84&amp;D84</f>
        <v>Brazil2012</v>
      </c>
      <c r="B84" s="9" t="s">
        <v>38</v>
      </c>
      <c r="C84" s="9" t="s">
        <v>129</v>
      </c>
      <c r="D84" s="9">
        <v>2012</v>
      </c>
      <c r="E84" s="9">
        <v>2.0529880952388901</v>
      </c>
    </row>
    <row r="85" spans="1:5" x14ac:dyDescent="0.45">
      <c r="A85" s="9" t="str">
        <f>B85&amp;D85</f>
        <v>Brazil2013</v>
      </c>
      <c r="B85" s="9" t="s">
        <v>38</v>
      </c>
      <c r="C85" s="9" t="s">
        <v>129</v>
      </c>
      <c r="D85" s="9">
        <v>2013</v>
      </c>
      <c r="E85" s="9">
        <v>1.1200927277739099</v>
      </c>
    </row>
    <row r="86" spans="1:5" x14ac:dyDescent="0.45">
      <c r="A86" s="9" t="str">
        <f>B86&amp;D86</f>
        <v>Brazil2014</v>
      </c>
      <c r="B86" s="9" t="s">
        <v>38</v>
      </c>
      <c r="C86" s="9" t="s">
        <v>129</v>
      </c>
      <c r="D86" s="9">
        <v>2014</v>
      </c>
      <c r="E86" s="9">
        <v>-5.6891256329463102</v>
      </c>
    </row>
    <row r="87" spans="1:5" x14ac:dyDescent="0.45">
      <c r="A87" s="9" t="str">
        <f>B87&amp;D87</f>
        <v>Brazil2015</v>
      </c>
      <c r="B87" s="9" t="s">
        <v>38</v>
      </c>
      <c r="C87" s="9" t="s">
        <v>129</v>
      </c>
      <c r="D87" s="9">
        <v>2015</v>
      </c>
      <c r="E87" s="9">
        <v>-12.5138798126487</v>
      </c>
    </row>
    <row r="88" spans="1:5" x14ac:dyDescent="0.45">
      <c r="A88" s="9" t="str">
        <f>B88&amp;D88</f>
        <v>Brazil2016</v>
      </c>
      <c r="B88" s="9" t="s">
        <v>38</v>
      </c>
      <c r="C88" s="9" t="s">
        <v>129</v>
      </c>
      <c r="D88" s="9">
        <v>2016</v>
      </c>
      <c r="E88" s="9">
        <v>-11.5896431537755</v>
      </c>
    </row>
    <row r="89" spans="1:5" x14ac:dyDescent="0.45">
      <c r="A89" s="9" t="str">
        <f>B89&amp;D89</f>
        <v>Brazil2017</v>
      </c>
      <c r="B89" s="9" t="s">
        <v>38</v>
      </c>
      <c r="C89" s="9" t="s">
        <v>129</v>
      </c>
      <c r="D89" s="9">
        <v>2017</v>
      </c>
      <c r="E89" s="9">
        <v>-3.11636956430692</v>
      </c>
    </row>
    <row r="90" spans="1:5" x14ac:dyDescent="0.45">
      <c r="A90" s="9" t="str">
        <f>B90&amp;D90</f>
        <v>Brazil2018</v>
      </c>
      <c r="B90" s="9" t="s">
        <v>38</v>
      </c>
      <c r="C90" s="9" t="s">
        <v>129</v>
      </c>
      <c r="D90" s="9">
        <v>2018</v>
      </c>
      <c r="E90" s="9">
        <v>1.0693343053053299</v>
      </c>
    </row>
    <row r="91" spans="1:5" x14ac:dyDescent="0.45">
      <c r="A91" s="9" t="str">
        <f>B91&amp;D91</f>
        <v>Brazil2019</v>
      </c>
      <c r="B91" s="9" t="s">
        <v>38</v>
      </c>
      <c r="C91" s="9" t="s">
        <v>129</v>
      </c>
      <c r="D91" s="9">
        <v>2019</v>
      </c>
      <c r="E91" s="9">
        <v>1.4626785692840301</v>
      </c>
    </row>
    <row r="92" spans="1:5" x14ac:dyDescent="0.45">
      <c r="A92" s="9" t="str">
        <f>B92&amp;D92</f>
        <v>Brazil2020</v>
      </c>
      <c r="B92" s="9" t="s">
        <v>38</v>
      </c>
      <c r="C92" s="9" t="s">
        <v>129</v>
      </c>
      <c r="D92" s="9">
        <v>2020</v>
      </c>
      <c r="E92" s="9">
        <v>-0.24477091578853</v>
      </c>
    </row>
    <row r="93" spans="1:5" x14ac:dyDescent="0.45">
      <c r="A93" s="9" t="str">
        <f>B93&amp;D93</f>
        <v>Brazil2021</v>
      </c>
      <c r="B93" s="9" t="s">
        <v>38</v>
      </c>
      <c r="C93" s="9" t="s">
        <v>129</v>
      </c>
      <c r="D93" s="9">
        <v>2021</v>
      </c>
      <c r="E93" s="9">
        <v>8.1299401891777503</v>
      </c>
    </row>
    <row r="94" spans="1:5" x14ac:dyDescent="0.45">
      <c r="A94" s="9" t="str">
        <f>B94&amp;D94</f>
        <v>Brazil2022</v>
      </c>
      <c r="B94" s="9" t="s">
        <v>38</v>
      </c>
      <c r="C94" s="9" t="s">
        <v>129</v>
      </c>
      <c r="D94" s="9">
        <v>2022</v>
      </c>
      <c r="E94" s="9">
        <v>-6.87448442901412</v>
      </c>
    </row>
    <row r="95" spans="1:5" x14ac:dyDescent="0.45">
      <c r="A95" s="9" t="str">
        <f>B95&amp;D95</f>
        <v>Bulgaria2001</v>
      </c>
      <c r="B95" s="9" t="s">
        <v>40</v>
      </c>
      <c r="C95" s="9" t="s">
        <v>129</v>
      </c>
      <c r="D95" s="9">
        <v>2001</v>
      </c>
      <c r="E95" s="9">
        <v>14.282673478075701</v>
      </c>
    </row>
    <row r="96" spans="1:5" x14ac:dyDescent="0.45">
      <c r="A96" s="9" t="str">
        <f>B96&amp;D96</f>
        <v>Bulgaria2002</v>
      </c>
      <c r="B96" s="9" t="s">
        <v>40</v>
      </c>
      <c r="C96" s="9" t="s">
        <v>129</v>
      </c>
      <c r="D96" s="9">
        <v>2002</v>
      </c>
      <c r="E96" s="9">
        <v>2.9055690072639901</v>
      </c>
    </row>
    <row r="97" spans="1:5" x14ac:dyDescent="0.45">
      <c r="A97" s="9" t="str">
        <f>B97&amp;D97</f>
        <v>Bulgaria2003</v>
      </c>
      <c r="B97" s="9" t="s">
        <v>40</v>
      </c>
      <c r="C97" s="9" t="s">
        <v>129</v>
      </c>
      <c r="D97" s="9">
        <v>2003</v>
      </c>
      <c r="E97" s="9">
        <v>5.3212669683257801</v>
      </c>
    </row>
    <row r="98" spans="1:5" x14ac:dyDescent="0.45">
      <c r="A98" s="9" t="str">
        <f>B98&amp;D98</f>
        <v>Bulgaria2004</v>
      </c>
      <c r="B98" s="9" t="s">
        <v>40</v>
      </c>
      <c r="C98" s="9" t="s">
        <v>129</v>
      </c>
      <c r="D98" s="9">
        <v>2004</v>
      </c>
      <c r="E98" s="9">
        <v>35.195050695995803</v>
      </c>
    </row>
    <row r="99" spans="1:5" x14ac:dyDescent="0.45">
      <c r="A99" s="9" t="str">
        <f>B99&amp;D99</f>
        <v>Bulgaria2005</v>
      </c>
      <c r="B99" s="9" t="s">
        <v>40</v>
      </c>
      <c r="C99" s="9" t="s">
        <v>129</v>
      </c>
      <c r="D99" s="9">
        <v>2005</v>
      </c>
      <c r="E99" s="9">
        <v>31.778314478200102</v>
      </c>
    </row>
    <row r="100" spans="1:5" x14ac:dyDescent="0.45">
      <c r="A100" s="9" t="str">
        <f>B100&amp;D100</f>
        <v>Bulgaria2006</v>
      </c>
      <c r="B100" s="9" t="s">
        <v>40</v>
      </c>
      <c r="C100" s="9" t="s">
        <v>129</v>
      </c>
      <c r="D100" s="9">
        <v>2006</v>
      </c>
      <c r="E100" s="9">
        <v>23.931706376000601</v>
      </c>
    </row>
    <row r="101" spans="1:5" x14ac:dyDescent="0.45">
      <c r="A101" s="9" t="str">
        <f>B101&amp;D101</f>
        <v>Bulgaria2007</v>
      </c>
      <c r="B101" s="9" t="s">
        <v>40</v>
      </c>
      <c r="C101" s="9" t="s">
        <v>129</v>
      </c>
      <c r="D101" s="9">
        <v>2007</v>
      </c>
      <c r="E101" s="9">
        <v>27.9810087173101</v>
      </c>
    </row>
    <row r="102" spans="1:5" x14ac:dyDescent="0.45">
      <c r="A102" s="9" t="str">
        <f>B102&amp;D102</f>
        <v>Bulgaria2008</v>
      </c>
      <c r="B102" s="9" t="s">
        <v>40</v>
      </c>
      <c r="C102" s="9" t="s">
        <v>129</v>
      </c>
      <c r="D102" s="9">
        <v>2008</v>
      </c>
      <c r="E102" s="9">
        <v>12.643678160919499</v>
      </c>
    </row>
    <row r="103" spans="1:5" x14ac:dyDescent="0.45">
      <c r="A103" s="9" t="str">
        <f>B103&amp;D103</f>
        <v>Bulgaria2009</v>
      </c>
      <c r="B103" s="9" t="s">
        <v>40</v>
      </c>
      <c r="C103" s="9" t="s">
        <v>129</v>
      </c>
      <c r="D103" s="9">
        <v>2009</v>
      </c>
      <c r="E103" s="9">
        <v>-14.474678760392999</v>
      </c>
    </row>
    <row r="104" spans="1:5" x14ac:dyDescent="0.45">
      <c r="A104" s="9" t="str">
        <f>B104&amp;D104</f>
        <v>Bulgaria2010</v>
      </c>
      <c r="B104" s="9" t="s">
        <v>40</v>
      </c>
      <c r="C104" s="9" t="s">
        <v>129</v>
      </c>
      <c r="D104" s="9">
        <v>2010</v>
      </c>
      <c r="E104" s="9">
        <v>-14.910674831134299</v>
      </c>
    </row>
    <row r="105" spans="1:5" x14ac:dyDescent="0.45">
      <c r="A105" s="9" t="str">
        <f>B105&amp;D105</f>
        <v>Bulgaria2011</v>
      </c>
      <c r="B105" s="9" t="s">
        <v>40</v>
      </c>
      <c r="C105" s="9" t="s">
        <v>129</v>
      </c>
      <c r="D105" s="9">
        <v>2011</v>
      </c>
      <c r="E105" s="9">
        <v>-12.8051042362193</v>
      </c>
    </row>
    <row r="106" spans="1:5" x14ac:dyDescent="0.45">
      <c r="A106" s="9" t="str">
        <f>B106&amp;D106</f>
        <v>Bulgaria2012</v>
      </c>
      <c r="B106" s="9" t="s">
        <v>40</v>
      </c>
      <c r="C106" s="9" t="s">
        <v>129</v>
      </c>
      <c r="D106" s="9">
        <v>2012</v>
      </c>
      <c r="E106" s="9">
        <v>-0.75725346719986697</v>
      </c>
    </row>
    <row r="107" spans="1:5" x14ac:dyDescent="0.45">
      <c r="A107" s="9" t="str">
        <f>B107&amp;D107</f>
        <v>Bulgaria2013</v>
      </c>
      <c r="B107" s="9" t="s">
        <v>40</v>
      </c>
      <c r="C107" s="9" t="s">
        <v>129</v>
      </c>
      <c r="D107" s="9">
        <v>2013</v>
      </c>
      <c r="E107" s="9">
        <v>-3.7294238683127601</v>
      </c>
    </row>
    <row r="108" spans="1:5" x14ac:dyDescent="0.45">
      <c r="A108" s="9" t="str">
        <f>B108&amp;D108</f>
        <v>Bulgaria2014</v>
      </c>
      <c r="B108" s="9" t="s">
        <v>40</v>
      </c>
      <c r="C108" s="9" t="s">
        <v>129</v>
      </c>
      <c r="D108" s="9">
        <v>2014</v>
      </c>
      <c r="E108" s="9">
        <v>6.9730162970878897</v>
      </c>
    </row>
    <row r="109" spans="1:5" x14ac:dyDescent="0.45">
      <c r="A109" s="9" t="str">
        <f>B109&amp;D109</f>
        <v>Bulgaria2015</v>
      </c>
      <c r="B109" s="9" t="s">
        <v>40</v>
      </c>
      <c r="C109" s="9" t="s">
        <v>129</v>
      </c>
      <c r="D109" s="9">
        <v>2015</v>
      </c>
      <c r="E109" s="9">
        <v>11.105561105561</v>
      </c>
    </row>
    <row r="110" spans="1:5" x14ac:dyDescent="0.45">
      <c r="A110" s="9" t="str">
        <f>B110&amp;D110</f>
        <v>Bulgaria2016</v>
      </c>
      <c r="B110" s="9" t="s">
        <v>40</v>
      </c>
      <c r="C110" s="9" t="s">
        <v>129</v>
      </c>
      <c r="D110" s="9">
        <v>2016</v>
      </c>
      <c r="E110" s="9">
        <v>-16.664169039412499</v>
      </c>
    </row>
    <row r="111" spans="1:5" x14ac:dyDescent="0.45">
      <c r="A111" s="9" t="str">
        <f>B111&amp;D111</f>
        <v>Bulgaria2017</v>
      </c>
      <c r="B111" s="9" t="s">
        <v>40</v>
      </c>
      <c r="C111" s="9" t="s">
        <v>129</v>
      </c>
      <c r="D111" s="9">
        <v>2017</v>
      </c>
      <c r="E111" s="9">
        <v>4.8192771084337496</v>
      </c>
    </row>
    <row r="112" spans="1:5" x14ac:dyDescent="0.45">
      <c r="A112" s="9" t="str">
        <f>B112&amp;D112</f>
        <v>Bulgaria2018</v>
      </c>
      <c r="B112" s="9" t="s">
        <v>40</v>
      </c>
      <c r="C112" s="9" t="s">
        <v>129</v>
      </c>
      <c r="D112" s="9">
        <v>2018</v>
      </c>
      <c r="E112" s="9">
        <v>2.0415165551552299</v>
      </c>
    </row>
    <row r="113" spans="1:5" x14ac:dyDescent="0.45">
      <c r="A113" s="9" t="str">
        <f>B113&amp;D113</f>
        <v>Bulgaria2019</v>
      </c>
      <c r="B113" s="9" t="s">
        <v>40</v>
      </c>
      <c r="C113" s="9" t="s">
        <v>129</v>
      </c>
      <c r="D113" s="9">
        <v>2019</v>
      </c>
      <c r="E113" s="9">
        <v>3.8752521856086202</v>
      </c>
    </row>
    <row r="114" spans="1:5" x14ac:dyDescent="0.45">
      <c r="A114" s="9" t="str">
        <f>B114&amp;D114</f>
        <v>Bulgaria2020</v>
      </c>
      <c r="B114" s="9" t="s">
        <v>40</v>
      </c>
      <c r="C114" s="9" t="s">
        <v>129</v>
      </c>
      <c r="D114" s="9">
        <v>2020</v>
      </c>
      <c r="E114" s="9">
        <v>-5.3411022092740899</v>
      </c>
    </row>
    <row r="115" spans="1:5" x14ac:dyDescent="0.45">
      <c r="A115" s="9" t="str">
        <f>B115&amp;D115</f>
        <v>Bulgaria2021</v>
      </c>
      <c r="B115" s="9" t="s">
        <v>40</v>
      </c>
      <c r="C115" s="9" t="s">
        <v>129</v>
      </c>
      <c r="D115" s="9">
        <v>2021</v>
      </c>
      <c r="E115" s="9">
        <v>2.5733093955714899</v>
      </c>
    </row>
    <row r="116" spans="1:5" x14ac:dyDescent="0.45">
      <c r="A116" s="9" t="str">
        <f>B116&amp;D116</f>
        <v>Bulgaria2022</v>
      </c>
      <c r="B116" s="9" t="s">
        <v>40</v>
      </c>
      <c r="C116" s="9" t="s">
        <v>129</v>
      </c>
      <c r="D116" s="9">
        <v>2022</v>
      </c>
      <c r="E116" s="9">
        <v>0.50008334722461101</v>
      </c>
    </row>
    <row r="117" spans="1:5" x14ac:dyDescent="0.45">
      <c r="A117" s="9" t="str">
        <f>B117&amp;D117</f>
        <v>Bulgaria2023</v>
      </c>
      <c r="B117" s="9" t="s">
        <v>40</v>
      </c>
      <c r="C117" s="9" t="s">
        <v>129</v>
      </c>
      <c r="D117" s="9">
        <v>2023</v>
      </c>
      <c r="E117" s="9">
        <v>-1.3849726322773701</v>
      </c>
    </row>
    <row r="118" spans="1:5" x14ac:dyDescent="0.45">
      <c r="A118" s="9" t="str">
        <f>B118&amp;D118</f>
        <v>Canada2000</v>
      </c>
      <c r="B118" s="9" t="s">
        <v>43</v>
      </c>
      <c r="C118" s="9" t="s">
        <v>129</v>
      </c>
      <c r="D118" s="9">
        <v>2000</v>
      </c>
      <c r="E118" s="9">
        <v>4.4574066206612102</v>
      </c>
    </row>
    <row r="119" spans="1:5" x14ac:dyDescent="0.45">
      <c r="A119" s="9" t="str">
        <f>B119&amp;D119</f>
        <v>Canada2001</v>
      </c>
      <c r="B119" s="9" t="s">
        <v>43</v>
      </c>
      <c r="C119" s="9" t="s">
        <v>129</v>
      </c>
      <c r="D119" s="9">
        <v>2001</v>
      </c>
      <c r="E119" s="9">
        <v>6.5502951425147398</v>
      </c>
    </row>
    <row r="120" spans="1:5" x14ac:dyDescent="0.45">
      <c r="A120" s="9" t="str">
        <f>B120&amp;D120</f>
        <v>Canada2002</v>
      </c>
      <c r="B120" s="9" t="s">
        <v>43</v>
      </c>
      <c r="C120" s="9" t="s">
        <v>129</v>
      </c>
      <c r="D120" s="9">
        <v>2002</v>
      </c>
      <c r="E120" s="9">
        <v>5.3666487847150703</v>
      </c>
    </row>
    <row r="121" spans="1:5" x14ac:dyDescent="0.45">
      <c r="A121" s="9" t="str">
        <f>B121&amp;D121</f>
        <v>Canada2003</v>
      </c>
      <c r="B121" s="9" t="s">
        <v>43</v>
      </c>
      <c r="C121" s="9" t="s">
        <v>129</v>
      </c>
      <c r="D121" s="9">
        <v>2003</v>
      </c>
      <c r="E121" s="9">
        <v>2.72485166545906</v>
      </c>
    </row>
    <row r="122" spans="1:5" x14ac:dyDescent="0.45">
      <c r="A122" s="9" t="str">
        <f>B122&amp;D122</f>
        <v>Canada2004</v>
      </c>
      <c r="B122" s="9" t="s">
        <v>43</v>
      </c>
      <c r="C122" s="9" t="s">
        <v>129</v>
      </c>
      <c r="D122" s="9">
        <v>2004</v>
      </c>
      <c r="E122" s="9">
        <v>5.4185689640382302</v>
      </c>
    </row>
    <row r="123" spans="1:5" x14ac:dyDescent="0.45">
      <c r="A123" s="9" t="str">
        <f>B123&amp;D123</f>
        <v>Canada2005</v>
      </c>
      <c r="B123" s="9" t="s">
        <v>43</v>
      </c>
      <c r="C123" s="9" t="s">
        <v>129</v>
      </c>
      <c r="D123" s="9">
        <v>2005</v>
      </c>
      <c r="E123" s="9">
        <v>4.5830997631146202</v>
      </c>
    </row>
    <row r="124" spans="1:5" x14ac:dyDescent="0.45">
      <c r="A124" s="9" t="str">
        <f>B124&amp;D124</f>
        <v>Canada2006</v>
      </c>
      <c r="B124" s="9" t="s">
        <v>43</v>
      </c>
      <c r="C124" s="9" t="s">
        <v>129</v>
      </c>
      <c r="D124" s="9">
        <v>2006</v>
      </c>
      <c r="E124" s="9">
        <v>3.7407820456294001</v>
      </c>
    </row>
    <row r="125" spans="1:5" x14ac:dyDescent="0.45">
      <c r="A125" s="9" t="str">
        <f>B125&amp;D125</f>
        <v>Canada2007</v>
      </c>
      <c r="B125" s="9" t="s">
        <v>43</v>
      </c>
      <c r="C125" s="9" t="s">
        <v>129</v>
      </c>
      <c r="D125" s="9">
        <v>2007</v>
      </c>
      <c r="E125" s="9">
        <v>5.4884248070801203</v>
      </c>
    </row>
    <row r="126" spans="1:5" x14ac:dyDescent="0.45">
      <c r="A126" s="9" t="str">
        <f>B126&amp;D126</f>
        <v>Canada2008</v>
      </c>
      <c r="B126" s="9" t="s">
        <v>43</v>
      </c>
      <c r="C126" s="9" t="s">
        <v>129</v>
      </c>
      <c r="D126" s="9">
        <v>2008</v>
      </c>
      <c r="E126" s="9">
        <v>2.5856348353662102</v>
      </c>
    </row>
    <row r="127" spans="1:5" x14ac:dyDescent="0.45">
      <c r="A127" s="9" t="str">
        <f>B127&amp;D127</f>
        <v>Canada2009</v>
      </c>
      <c r="B127" s="9" t="s">
        <v>43</v>
      </c>
      <c r="C127" s="9" t="s">
        <v>129</v>
      </c>
      <c r="D127" s="9">
        <v>2009</v>
      </c>
      <c r="E127" s="9">
        <v>-6.2045172766966497</v>
      </c>
    </row>
    <row r="128" spans="1:5" x14ac:dyDescent="0.45">
      <c r="A128" s="9" t="str">
        <f>B128&amp;D128</f>
        <v>Canada2010</v>
      </c>
      <c r="B128" s="9" t="s">
        <v>43</v>
      </c>
      <c r="C128" s="9" t="s">
        <v>129</v>
      </c>
      <c r="D128" s="9">
        <v>2010</v>
      </c>
      <c r="E128" s="9">
        <v>7.7216748768472403</v>
      </c>
    </row>
    <row r="129" spans="1:5" x14ac:dyDescent="0.45">
      <c r="A129" s="9" t="str">
        <f>B129&amp;D129</f>
        <v>Canada2011</v>
      </c>
      <c r="B129" s="9" t="s">
        <v>43</v>
      </c>
      <c r="C129" s="9" t="s">
        <v>129</v>
      </c>
      <c r="D129" s="9">
        <v>2011</v>
      </c>
      <c r="E129" s="9">
        <v>3.7643382493046</v>
      </c>
    </row>
    <row r="130" spans="1:5" x14ac:dyDescent="0.45">
      <c r="A130" s="9" t="str">
        <f>B130&amp;D130</f>
        <v>Canada2012</v>
      </c>
      <c r="B130" s="9" t="s">
        <v>43</v>
      </c>
      <c r="C130" s="9" t="s">
        <v>129</v>
      </c>
      <c r="D130" s="9">
        <v>2012</v>
      </c>
      <c r="E130" s="9">
        <v>7.7733870019977198</v>
      </c>
    </row>
    <row r="131" spans="1:5" x14ac:dyDescent="0.45">
      <c r="A131" s="9" t="str">
        <f>B131&amp;D131</f>
        <v>Canada2013</v>
      </c>
      <c r="B131" s="9" t="s">
        <v>43</v>
      </c>
      <c r="C131" s="9" t="s">
        <v>129</v>
      </c>
      <c r="D131" s="9">
        <v>2013</v>
      </c>
      <c r="E131" s="9">
        <v>4.2575667736682199</v>
      </c>
    </row>
    <row r="132" spans="1:5" x14ac:dyDescent="0.45">
      <c r="A132" s="9" t="str">
        <f>B132&amp;D132</f>
        <v>Canada2014</v>
      </c>
      <c r="B132" s="9" t="s">
        <v>43</v>
      </c>
      <c r="C132" s="9" t="s">
        <v>129</v>
      </c>
      <c r="D132" s="9">
        <v>2014</v>
      </c>
      <c r="E132" s="9">
        <v>2.5259194372900202</v>
      </c>
    </row>
    <row r="133" spans="1:5" x14ac:dyDescent="0.45">
      <c r="A133" s="9" t="str">
        <f>B133&amp;D133</f>
        <v>Canada2015</v>
      </c>
      <c r="B133" s="9" t="s">
        <v>43</v>
      </c>
      <c r="C133" s="9" t="s">
        <v>129</v>
      </c>
      <c r="D133" s="9">
        <v>2015</v>
      </c>
      <c r="E133" s="9">
        <v>-2.24116604394337</v>
      </c>
    </row>
    <row r="134" spans="1:5" x14ac:dyDescent="0.45">
      <c r="A134" s="9" t="str">
        <f>B134&amp;D134</f>
        <v>Canada2016</v>
      </c>
      <c r="B134" s="9" t="s">
        <v>43</v>
      </c>
      <c r="C134" s="9" t="s">
        <v>129</v>
      </c>
      <c r="D134" s="9">
        <v>2016</v>
      </c>
      <c r="E134" s="9">
        <v>-4.7709736960534999</v>
      </c>
    </row>
    <row r="135" spans="1:5" x14ac:dyDescent="0.45">
      <c r="A135" s="9" t="str">
        <f>B135&amp;D135</f>
        <v>Canada2017</v>
      </c>
      <c r="B135" s="9" t="s">
        <v>43</v>
      </c>
      <c r="C135" s="9" t="s">
        <v>129</v>
      </c>
      <c r="D135" s="9">
        <v>2017</v>
      </c>
      <c r="E135" s="9">
        <v>3.6011725384911402</v>
      </c>
    </row>
    <row r="136" spans="1:5" x14ac:dyDescent="0.45">
      <c r="A136" s="9" t="str">
        <f>B136&amp;D136</f>
        <v>Canada2018</v>
      </c>
      <c r="B136" s="9" t="s">
        <v>43</v>
      </c>
      <c r="C136" s="9" t="s">
        <v>129</v>
      </c>
      <c r="D136" s="9">
        <v>2018</v>
      </c>
      <c r="E136" s="9">
        <v>2.7494612140202301</v>
      </c>
    </row>
    <row r="137" spans="1:5" x14ac:dyDescent="0.45">
      <c r="A137" s="9" t="str">
        <f>B137&amp;D137</f>
        <v>Canada2019</v>
      </c>
      <c r="B137" s="9" t="s">
        <v>43</v>
      </c>
      <c r="C137" s="9" t="s">
        <v>129</v>
      </c>
      <c r="D137" s="9">
        <v>2019</v>
      </c>
      <c r="E137" s="9">
        <v>0.67170661090564199</v>
      </c>
    </row>
    <row r="138" spans="1:5" x14ac:dyDescent="0.45">
      <c r="A138" s="9" t="str">
        <f>B138&amp;D138</f>
        <v>Canada2020</v>
      </c>
      <c r="B138" s="9" t="s">
        <v>43</v>
      </c>
      <c r="C138" s="9" t="s">
        <v>129</v>
      </c>
      <c r="D138" s="9">
        <v>2020</v>
      </c>
      <c r="E138" s="9">
        <v>-2.2611507710793401</v>
      </c>
    </row>
    <row r="139" spans="1:5" x14ac:dyDescent="0.45">
      <c r="A139" s="9" t="str">
        <f>B139&amp;D139</f>
        <v>Canada2021</v>
      </c>
      <c r="B139" s="9" t="s">
        <v>43</v>
      </c>
      <c r="C139" s="9" t="s">
        <v>129</v>
      </c>
      <c r="D139" s="9">
        <v>2021</v>
      </c>
      <c r="E139" s="9">
        <v>7.0240827562756598</v>
      </c>
    </row>
    <row r="140" spans="1:5" x14ac:dyDescent="0.45">
      <c r="A140" s="9" t="str">
        <f>B140&amp;D140</f>
        <v>Canada2022</v>
      </c>
      <c r="B140" s="9" t="s">
        <v>43</v>
      </c>
      <c r="C140" s="9" t="s">
        <v>129</v>
      </c>
      <c r="D140" s="9">
        <v>2022</v>
      </c>
      <c r="E140" s="9">
        <v>1.8646936269269001</v>
      </c>
    </row>
    <row r="141" spans="1:5" x14ac:dyDescent="0.45">
      <c r="A141" s="9" t="str">
        <f>B141&amp;D141</f>
        <v>Chile2001</v>
      </c>
      <c r="B141" s="9" t="s">
        <v>46</v>
      </c>
      <c r="C141" s="9" t="s">
        <v>129</v>
      </c>
      <c r="D141" s="9">
        <v>2001</v>
      </c>
      <c r="E141" s="9">
        <v>6.1479232591660402</v>
      </c>
    </row>
    <row r="142" spans="1:5" x14ac:dyDescent="0.45">
      <c r="A142" s="9" t="str">
        <f>B142&amp;D142</f>
        <v>Chile2002</v>
      </c>
      <c r="B142" s="9" t="s">
        <v>46</v>
      </c>
      <c r="C142" s="9" t="s">
        <v>129</v>
      </c>
      <c r="D142" s="9">
        <v>2002</v>
      </c>
      <c r="E142" s="9">
        <v>-10.1776538331422</v>
      </c>
    </row>
    <row r="143" spans="1:5" x14ac:dyDescent="0.45">
      <c r="A143" s="9" t="str">
        <f>B143&amp;D143</f>
        <v>Chile2003</v>
      </c>
      <c r="B143" s="9" t="s">
        <v>46</v>
      </c>
      <c r="C143" s="9" t="s">
        <v>129</v>
      </c>
      <c r="D143" s="9">
        <v>2003</v>
      </c>
      <c r="E143" s="9">
        <v>21.063608033638101</v>
      </c>
    </row>
    <row r="144" spans="1:5" x14ac:dyDescent="0.45">
      <c r="A144" s="9" t="str">
        <f>B144&amp;D144</f>
        <v>Chile2004</v>
      </c>
      <c r="B144" s="9" t="s">
        <v>46</v>
      </c>
      <c r="C144" s="9" t="s">
        <v>129</v>
      </c>
      <c r="D144" s="9">
        <v>2004</v>
      </c>
      <c r="E144" s="9">
        <v>15.2239987644772</v>
      </c>
    </row>
    <row r="145" spans="1:5" x14ac:dyDescent="0.45">
      <c r="A145" s="9" t="str">
        <f>B145&amp;D145</f>
        <v>Chile2005</v>
      </c>
      <c r="B145" s="9" t="s">
        <v>46</v>
      </c>
      <c r="C145" s="9" t="s">
        <v>129</v>
      </c>
      <c r="D145" s="9">
        <v>2005</v>
      </c>
      <c r="E145" s="9">
        <v>4.7120542437606696</v>
      </c>
    </row>
    <row r="146" spans="1:5" x14ac:dyDescent="0.45">
      <c r="A146" s="9" t="str">
        <f>B146&amp;D146</f>
        <v>Chile2006</v>
      </c>
      <c r="B146" s="9" t="s">
        <v>46</v>
      </c>
      <c r="C146" s="9" t="s">
        <v>129</v>
      </c>
      <c r="D146" s="9">
        <v>2006</v>
      </c>
      <c r="E146" s="9">
        <v>12.9733348108432</v>
      </c>
    </row>
    <row r="147" spans="1:5" x14ac:dyDescent="0.45">
      <c r="A147" s="9" t="str">
        <f>B147&amp;D147</f>
        <v>Chile2007</v>
      </c>
      <c r="B147" s="9" t="s">
        <v>46</v>
      </c>
      <c r="C147" s="9" t="s">
        <v>129</v>
      </c>
      <c r="D147" s="9">
        <v>2007</v>
      </c>
      <c r="E147" s="9">
        <v>1.8011699478048799</v>
      </c>
    </row>
    <row r="148" spans="1:5" x14ac:dyDescent="0.45">
      <c r="A148" s="9" t="str">
        <f>B148&amp;D148</f>
        <v>Chile2008</v>
      </c>
      <c r="B148" s="9" t="s">
        <v>46</v>
      </c>
      <c r="C148" s="9" t="s">
        <v>129</v>
      </c>
      <c r="D148" s="9">
        <v>2008</v>
      </c>
      <c r="E148" s="9">
        <v>-3.7093073615686398</v>
      </c>
    </row>
    <row r="149" spans="1:5" x14ac:dyDescent="0.45">
      <c r="A149" s="9" t="str">
        <f>B149&amp;D149</f>
        <v>Chile2009</v>
      </c>
      <c r="B149" s="9" t="s">
        <v>46</v>
      </c>
      <c r="C149" s="9" t="s">
        <v>129</v>
      </c>
      <c r="D149" s="9">
        <v>2009</v>
      </c>
      <c r="E149" s="9">
        <v>-12.614065382787</v>
      </c>
    </row>
    <row r="150" spans="1:5" x14ac:dyDescent="0.45">
      <c r="A150" s="9" t="str">
        <f>B150&amp;D150</f>
        <v>Chile2010</v>
      </c>
      <c r="B150" s="9" t="s">
        <v>46</v>
      </c>
      <c r="C150" s="9" t="s">
        <v>129</v>
      </c>
      <c r="D150" s="9">
        <v>2010</v>
      </c>
      <c r="E150" s="9">
        <v>-17.889307004487002</v>
      </c>
    </row>
    <row r="151" spans="1:5" x14ac:dyDescent="0.45">
      <c r="A151" s="9" t="str">
        <f>B151&amp;D151</f>
        <v>Chile2011</v>
      </c>
      <c r="B151" s="9" t="s">
        <v>46</v>
      </c>
      <c r="C151" s="9" t="s">
        <v>129</v>
      </c>
      <c r="D151" s="9">
        <v>2011</v>
      </c>
      <c r="E151" s="9">
        <v>47.2369059886462</v>
      </c>
    </row>
    <row r="152" spans="1:5" x14ac:dyDescent="0.45">
      <c r="A152" s="9" t="str">
        <f>B152&amp;D152</f>
        <v>Chile2012</v>
      </c>
      <c r="B152" s="9" t="s">
        <v>46</v>
      </c>
      <c r="C152" s="9" t="s">
        <v>129</v>
      </c>
      <c r="D152" s="9">
        <v>2012</v>
      </c>
      <c r="E152" s="9">
        <v>-1.59133104206392</v>
      </c>
    </row>
    <row r="153" spans="1:5" x14ac:dyDescent="0.45">
      <c r="A153" s="9" t="str">
        <f>B153&amp;D153</f>
        <v>Chile2013</v>
      </c>
      <c r="B153" s="9" t="s">
        <v>46</v>
      </c>
      <c r="C153" s="9" t="s">
        <v>129</v>
      </c>
      <c r="D153" s="9">
        <v>2013</v>
      </c>
      <c r="E153" s="9">
        <v>-10.8210549047242</v>
      </c>
    </row>
    <row r="154" spans="1:5" x14ac:dyDescent="0.45">
      <c r="A154" s="9" t="str">
        <f>B154&amp;D154</f>
        <v>Chile2014</v>
      </c>
      <c r="B154" s="9" t="s">
        <v>46</v>
      </c>
      <c r="C154" s="9" t="s">
        <v>129</v>
      </c>
      <c r="D154" s="9">
        <v>2014</v>
      </c>
      <c r="E154" s="9">
        <v>24.624697360407499</v>
      </c>
    </row>
    <row r="155" spans="1:5" x14ac:dyDescent="0.45">
      <c r="A155" s="9" t="str">
        <f>B155&amp;D155</f>
        <v>Chile2015</v>
      </c>
      <c r="B155" s="9" t="s">
        <v>46</v>
      </c>
      <c r="C155" s="9" t="s">
        <v>129</v>
      </c>
      <c r="D155" s="9">
        <v>2015</v>
      </c>
      <c r="E155" s="9">
        <v>3.25923209854398</v>
      </c>
    </row>
    <row r="156" spans="1:5" x14ac:dyDescent="0.45">
      <c r="A156" s="9" t="str">
        <f>B156&amp;D156</f>
        <v>Chile2016</v>
      </c>
      <c r="B156" s="9" t="s">
        <v>46</v>
      </c>
      <c r="C156" s="9" t="s">
        <v>129</v>
      </c>
      <c r="D156" s="9">
        <v>2016</v>
      </c>
      <c r="E156" s="9">
        <v>-20.6663312579769</v>
      </c>
    </row>
    <row r="157" spans="1:5" x14ac:dyDescent="0.45">
      <c r="A157" s="9" t="str">
        <f>B157&amp;D157</f>
        <v>Chile2017</v>
      </c>
      <c r="B157" s="9" t="s">
        <v>46</v>
      </c>
      <c r="C157" s="9" t="s">
        <v>129</v>
      </c>
      <c r="D157" s="9">
        <v>2017</v>
      </c>
      <c r="E157" s="9">
        <v>-3.34847647441288E-2</v>
      </c>
    </row>
    <row r="158" spans="1:5" x14ac:dyDescent="0.45">
      <c r="A158" s="9" t="str">
        <f>B158&amp;D158</f>
        <v>Chile2018</v>
      </c>
      <c r="B158" s="9" t="s">
        <v>46</v>
      </c>
      <c r="C158" s="9" t="s">
        <v>129</v>
      </c>
      <c r="D158" s="9">
        <v>2018</v>
      </c>
      <c r="E158" s="9">
        <v>9.0946895218883697</v>
      </c>
    </row>
    <row r="159" spans="1:5" x14ac:dyDescent="0.45">
      <c r="A159" s="9" t="str">
        <f>B159&amp;D159</f>
        <v>Chile2019</v>
      </c>
      <c r="B159" s="9" t="s">
        <v>46</v>
      </c>
      <c r="C159" s="9" t="s">
        <v>129</v>
      </c>
      <c r="D159" s="9">
        <v>2019</v>
      </c>
      <c r="E159" s="9">
        <v>4.2063391222156596</v>
      </c>
    </row>
    <row r="160" spans="1:5" x14ac:dyDescent="0.45">
      <c r="A160" s="9" t="str">
        <f>B160&amp;D160</f>
        <v>Chile2020</v>
      </c>
      <c r="B160" s="9" t="s">
        <v>46</v>
      </c>
      <c r="C160" s="9" t="s">
        <v>129</v>
      </c>
      <c r="D160" s="9">
        <v>2020</v>
      </c>
      <c r="E160" s="9">
        <v>-27.011275044774202</v>
      </c>
    </row>
    <row r="161" spans="1:5" x14ac:dyDescent="0.45">
      <c r="A161" s="9" t="str">
        <f>B161&amp;D161</f>
        <v>Chile2021</v>
      </c>
      <c r="B161" s="9" t="s">
        <v>46</v>
      </c>
      <c r="C161" s="9" t="s">
        <v>129</v>
      </c>
      <c r="D161" s="9">
        <v>2021</v>
      </c>
      <c r="E161" s="9">
        <v>10.682360432369901</v>
      </c>
    </row>
    <row r="162" spans="1:5" x14ac:dyDescent="0.45">
      <c r="A162" s="9" t="str">
        <f>B162&amp;D162</f>
        <v>Costa Rica2000</v>
      </c>
      <c r="B162" s="9" t="s">
        <v>50</v>
      </c>
      <c r="C162" s="9" t="s">
        <v>129</v>
      </c>
      <c r="D162" s="9">
        <v>2000</v>
      </c>
      <c r="E162" s="9">
        <v>5.0888064008937999</v>
      </c>
    </row>
    <row r="163" spans="1:5" x14ac:dyDescent="0.45">
      <c r="A163" s="9" t="str">
        <f>B163&amp;D163</f>
        <v>Costa Rica2001</v>
      </c>
      <c r="B163" s="9" t="s">
        <v>50</v>
      </c>
      <c r="C163" s="9" t="s">
        <v>129</v>
      </c>
      <c r="D163" s="9">
        <v>2001</v>
      </c>
      <c r="E163" s="9">
        <v>19.030884325472499</v>
      </c>
    </row>
    <row r="164" spans="1:5" x14ac:dyDescent="0.45">
      <c r="A164" s="9" t="str">
        <f>B164&amp;D164</f>
        <v>Costa Rica2002</v>
      </c>
      <c r="B164" s="9" t="s">
        <v>50</v>
      </c>
      <c r="C164" s="9" t="s">
        <v>129</v>
      </c>
      <c r="D164" s="9">
        <v>2002</v>
      </c>
      <c r="E164" s="9">
        <v>-2.22546940045773</v>
      </c>
    </row>
    <row r="165" spans="1:5" x14ac:dyDescent="0.45">
      <c r="A165" s="9" t="str">
        <f>B165&amp;D165</f>
        <v>Costa Rica2003</v>
      </c>
      <c r="B165" s="9" t="s">
        <v>50</v>
      </c>
      <c r="C165" s="9" t="s">
        <v>129</v>
      </c>
      <c r="D165" s="9">
        <v>2003</v>
      </c>
      <c r="E165" s="9">
        <v>5.2741585286562502</v>
      </c>
    </row>
    <row r="166" spans="1:5" x14ac:dyDescent="0.45">
      <c r="A166" s="9" t="str">
        <f>B166&amp;D166</f>
        <v>Costa Rica2004</v>
      </c>
      <c r="B166" s="9" t="s">
        <v>50</v>
      </c>
      <c r="C166" s="9" t="s">
        <v>129</v>
      </c>
      <c r="D166" s="9">
        <v>2004</v>
      </c>
      <c r="E166" s="9">
        <v>8.5522920837419303</v>
      </c>
    </row>
    <row r="167" spans="1:5" x14ac:dyDescent="0.45">
      <c r="A167" s="9" t="str">
        <f>B167&amp;D167</f>
        <v>Costa Rica2005</v>
      </c>
      <c r="B167" s="9" t="s">
        <v>50</v>
      </c>
      <c r="C167" s="9" t="s">
        <v>129</v>
      </c>
      <c r="D167" s="9">
        <v>2005</v>
      </c>
      <c r="E167" s="9">
        <v>0.48466444607018699</v>
      </c>
    </row>
    <row r="168" spans="1:5" x14ac:dyDescent="0.45">
      <c r="A168" s="9" t="str">
        <f>B168&amp;D168</f>
        <v>Costa Rica2006</v>
      </c>
      <c r="B168" s="9" t="s">
        <v>50</v>
      </c>
      <c r="C168" s="9" t="s">
        <v>129</v>
      </c>
      <c r="D168" s="9">
        <v>2006</v>
      </c>
      <c r="E168" s="9">
        <v>14.1527379951777</v>
      </c>
    </row>
    <row r="169" spans="1:5" x14ac:dyDescent="0.45">
      <c r="A169" s="9" t="str">
        <f>B169&amp;D169</f>
        <v>Costa Rica2007</v>
      </c>
      <c r="B169" s="9" t="s">
        <v>50</v>
      </c>
      <c r="C169" s="9" t="s">
        <v>129</v>
      </c>
      <c r="D169" s="9">
        <v>2007</v>
      </c>
      <c r="E169" s="9">
        <v>25.7193976736678</v>
      </c>
    </row>
    <row r="170" spans="1:5" x14ac:dyDescent="0.45">
      <c r="A170" s="9" t="str">
        <f>B170&amp;D170</f>
        <v>Costa Rica2008</v>
      </c>
      <c r="B170" s="9" t="s">
        <v>50</v>
      </c>
      <c r="C170" s="9" t="s">
        <v>129</v>
      </c>
      <c r="D170" s="9">
        <v>2008</v>
      </c>
      <c r="E170" s="9">
        <v>11.082065013038999</v>
      </c>
    </row>
    <row r="171" spans="1:5" x14ac:dyDescent="0.45">
      <c r="A171" s="9" t="str">
        <f>B171&amp;D171</f>
        <v>Costa Rica2009</v>
      </c>
      <c r="B171" s="9" t="s">
        <v>50</v>
      </c>
      <c r="C171" s="9" t="s">
        <v>129</v>
      </c>
      <c r="D171" s="9">
        <v>2009</v>
      </c>
      <c r="E171" s="9">
        <v>-9.3624684547026398</v>
      </c>
    </row>
    <row r="172" spans="1:5" x14ac:dyDescent="0.45">
      <c r="A172" s="9" t="str">
        <f>B172&amp;D172</f>
        <v>Costa Rica2010</v>
      </c>
      <c r="B172" s="9" t="s">
        <v>50</v>
      </c>
      <c r="C172" s="9" t="s">
        <v>129</v>
      </c>
      <c r="D172" s="9">
        <v>2010</v>
      </c>
      <c r="E172" s="9">
        <v>-4.4705615186143497</v>
      </c>
    </row>
    <row r="173" spans="1:5" x14ac:dyDescent="0.45">
      <c r="A173" s="9" t="str">
        <f>B173&amp;D173</f>
        <v>Costa Rica2011</v>
      </c>
      <c r="B173" s="9" t="s">
        <v>50</v>
      </c>
      <c r="C173" s="9" t="s">
        <v>129</v>
      </c>
      <c r="D173" s="9">
        <v>2011</v>
      </c>
      <c r="E173" s="9">
        <v>4.7532464811785999</v>
      </c>
    </row>
    <row r="174" spans="1:5" x14ac:dyDescent="0.45">
      <c r="A174" s="9" t="str">
        <f>B174&amp;D174</f>
        <v>Costa Rica2012</v>
      </c>
      <c r="B174" s="9" t="s">
        <v>50</v>
      </c>
      <c r="C174" s="9" t="s">
        <v>129</v>
      </c>
      <c r="D174" s="9">
        <v>2012</v>
      </c>
      <c r="E174" s="9">
        <v>13.2468925447748</v>
      </c>
    </row>
    <row r="175" spans="1:5" x14ac:dyDescent="0.45">
      <c r="A175" s="9" t="str">
        <f>B175&amp;D175</f>
        <v>Costa Rica2013</v>
      </c>
      <c r="B175" s="9" t="s">
        <v>50</v>
      </c>
      <c r="C175" s="9" t="s">
        <v>129</v>
      </c>
      <c r="D175" s="9">
        <v>2013</v>
      </c>
      <c r="E175" s="9">
        <v>-5.77803992825178</v>
      </c>
    </row>
    <row r="176" spans="1:5" x14ac:dyDescent="0.45">
      <c r="A176" s="9" t="str">
        <f>B176&amp;D176</f>
        <v>Costa Rica2014</v>
      </c>
      <c r="B176" s="9" t="s">
        <v>50</v>
      </c>
      <c r="C176" s="9" t="s">
        <v>129</v>
      </c>
      <c r="D176" s="9">
        <v>2014</v>
      </c>
      <c r="E176" s="9">
        <v>3.4492455374002802</v>
      </c>
    </row>
    <row r="177" spans="1:5" x14ac:dyDescent="0.45">
      <c r="A177" s="9" t="str">
        <f>B177&amp;D177</f>
        <v>Costa Rica2015</v>
      </c>
      <c r="B177" s="9" t="s">
        <v>50</v>
      </c>
      <c r="C177" s="9" t="s">
        <v>129</v>
      </c>
      <c r="D177" s="9">
        <v>2015</v>
      </c>
      <c r="E177" s="9">
        <v>20.067635782329099</v>
      </c>
    </row>
    <row r="178" spans="1:5" x14ac:dyDescent="0.45">
      <c r="A178" s="9" t="str">
        <f>B178&amp;D178</f>
        <v>Costa Rica2016</v>
      </c>
      <c r="B178" s="9" t="s">
        <v>50</v>
      </c>
      <c r="C178" s="9" t="s">
        <v>129</v>
      </c>
      <c r="D178" s="9">
        <v>2016</v>
      </c>
      <c r="E178" s="9">
        <v>-3.6720263293198698</v>
      </c>
    </row>
    <row r="179" spans="1:5" x14ac:dyDescent="0.45">
      <c r="A179" s="9" t="str">
        <f>B179&amp;D179</f>
        <v>Costa Rica2017</v>
      </c>
      <c r="B179" s="9" t="s">
        <v>50</v>
      </c>
      <c r="C179" s="9" t="s">
        <v>129</v>
      </c>
      <c r="D179" s="9">
        <v>2017</v>
      </c>
      <c r="E179" s="9">
        <v>-6.75521802452392</v>
      </c>
    </row>
    <row r="180" spans="1:5" x14ac:dyDescent="0.45">
      <c r="A180" s="9" t="str">
        <f>B180&amp;D180</f>
        <v>Costa Rica2018</v>
      </c>
      <c r="B180" s="9" t="s">
        <v>50</v>
      </c>
      <c r="C180" s="9" t="s">
        <v>129</v>
      </c>
      <c r="D180" s="9">
        <v>2018</v>
      </c>
      <c r="E180" s="9">
        <v>5.2470101491682497</v>
      </c>
    </row>
    <row r="181" spans="1:5" x14ac:dyDescent="0.45">
      <c r="A181" s="9" t="str">
        <f>B181&amp;D181</f>
        <v>Costa Rica2019</v>
      </c>
      <c r="B181" s="9" t="s">
        <v>50</v>
      </c>
      <c r="C181" s="9" t="s">
        <v>129</v>
      </c>
      <c r="D181" s="9">
        <v>2019</v>
      </c>
      <c r="E181" s="9">
        <v>-16.1509887865368</v>
      </c>
    </row>
    <row r="182" spans="1:5" x14ac:dyDescent="0.45">
      <c r="A182" s="9" t="str">
        <f>B182&amp;D182</f>
        <v>Costa Rica2020</v>
      </c>
      <c r="B182" s="9" t="s">
        <v>50</v>
      </c>
      <c r="C182" s="9" t="s">
        <v>129</v>
      </c>
      <c r="D182" s="9">
        <v>2020</v>
      </c>
      <c r="E182" s="9">
        <v>-4.5598225620673798</v>
      </c>
    </row>
    <row r="183" spans="1:5" x14ac:dyDescent="0.45">
      <c r="A183" s="9" t="str">
        <f>B183&amp;D183</f>
        <v>Costa Rica2021</v>
      </c>
      <c r="B183" s="9" t="s">
        <v>50</v>
      </c>
      <c r="C183" s="9" t="s">
        <v>129</v>
      </c>
      <c r="D183" s="9">
        <v>2021</v>
      </c>
      <c r="E183" s="9">
        <v>4.2763864684519897</v>
      </c>
    </row>
    <row r="184" spans="1:5" x14ac:dyDescent="0.45">
      <c r="A184" s="9" t="str">
        <f>B184&amp;D184</f>
        <v>Costa Rica2022</v>
      </c>
      <c r="B184" s="9" t="s">
        <v>50</v>
      </c>
      <c r="C184" s="9" t="s">
        <v>129</v>
      </c>
      <c r="D184" s="9">
        <v>2022</v>
      </c>
      <c r="E184" s="9">
        <v>-5.3680534793851402</v>
      </c>
    </row>
    <row r="185" spans="1:5" x14ac:dyDescent="0.45">
      <c r="A185" s="9" t="str">
        <f>B185&amp;D185</f>
        <v>Costa Rica2023</v>
      </c>
      <c r="B185" s="9" t="s">
        <v>50</v>
      </c>
      <c r="C185" s="9" t="s">
        <v>129</v>
      </c>
      <c r="D185" s="9">
        <v>2023</v>
      </c>
      <c r="E185" s="9">
        <v>12.714189163778901</v>
      </c>
    </row>
    <row r="186" spans="1:5" x14ac:dyDescent="0.45">
      <c r="A186" s="9" t="str">
        <f>B186&amp;D186</f>
        <v>Croatia, Republic of2001</v>
      </c>
      <c r="B186" s="9" t="s">
        <v>131</v>
      </c>
      <c r="C186" s="9" t="s">
        <v>129</v>
      </c>
      <c r="D186" s="9">
        <v>2001</v>
      </c>
      <c r="E186" s="9">
        <v>1.23356926188065</v>
      </c>
    </row>
    <row r="187" spans="1:5" x14ac:dyDescent="0.45">
      <c r="A187" s="9" t="str">
        <f>B187&amp;D187</f>
        <v>Croatia, Republic of2002</v>
      </c>
      <c r="B187" s="9" t="s">
        <v>131</v>
      </c>
      <c r="C187" s="9" t="s">
        <v>129</v>
      </c>
      <c r="D187" s="9">
        <v>2002</v>
      </c>
      <c r="E187" s="9">
        <v>10.277666799840199</v>
      </c>
    </row>
    <row r="188" spans="1:5" x14ac:dyDescent="0.45">
      <c r="A188" s="9" t="str">
        <f>B188&amp;D188</f>
        <v>Croatia, Republic of2003</v>
      </c>
      <c r="B188" s="9" t="s">
        <v>131</v>
      </c>
      <c r="C188" s="9" t="s">
        <v>129</v>
      </c>
      <c r="D188" s="9">
        <v>2003</v>
      </c>
      <c r="E188" s="9">
        <v>20.197445883524999</v>
      </c>
    </row>
    <row r="189" spans="1:5" x14ac:dyDescent="0.45">
      <c r="A189" s="9" t="str">
        <f>B189&amp;D189</f>
        <v>Croatia, Republic of2004</v>
      </c>
      <c r="B189" s="9" t="s">
        <v>131</v>
      </c>
      <c r="C189" s="9" t="s">
        <v>129</v>
      </c>
      <c r="D189" s="9">
        <v>2004</v>
      </c>
      <c r="E189" s="9">
        <v>0.88162158089064302</v>
      </c>
    </row>
    <row r="190" spans="1:5" x14ac:dyDescent="0.45">
      <c r="A190" s="9" t="str">
        <f>B190&amp;D190</f>
        <v>Croatia, Republic of2005</v>
      </c>
      <c r="B190" s="9" t="s">
        <v>131</v>
      </c>
      <c r="C190" s="9" t="s">
        <v>129</v>
      </c>
      <c r="D190" s="9">
        <v>2005</v>
      </c>
      <c r="E190" s="9">
        <v>-1.9943232745742501</v>
      </c>
    </row>
    <row r="191" spans="1:5" x14ac:dyDescent="0.45">
      <c r="A191" s="9" t="str">
        <f>B191&amp;D191</f>
        <v>Croatia, Republic of2006</v>
      </c>
      <c r="B191" s="9" t="s">
        <v>131</v>
      </c>
      <c r="C191" s="9" t="s">
        <v>129</v>
      </c>
      <c r="D191" s="9">
        <v>2006</v>
      </c>
      <c r="E191" s="9">
        <v>10.1669080100603</v>
      </c>
    </row>
    <row r="192" spans="1:5" x14ac:dyDescent="0.45">
      <c r="A192" s="9" t="str">
        <f>B192&amp;D192</f>
        <v>Croatia, Republic of2007</v>
      </c>
      <c r="B192" s="9" t="s">
        <v>131</v>
      </c>
      <c r="C192" s="9" t="s">
        <v>129</v>
      </c>
      <c r="D192" s="9">
        <v>2007</v>
      </c>
      <c r="E192" s="9">
        <v>3.9847803528189201</v>
      </c>
    </row>
    <row r="193" spans="1:5" x14ac:dyDescent="0.45">
      <c r="A193" s="9" t="str">
        <f>B193&amp;D193</f>
        <v>Croatia, Republic of2008</v>
      </c>
      <c r="B193" s="9" t="s">
        <v>131</v>
      </c>
      <c r="C193" s="9" t="s">
        <v>129</v>
      </c>
      <c r="D193" s="9">
        <v>2008</v>
      </c>
      <c r="E193" s="9">
        <v>13.0530237509148</v>
      </c>
    </row>
    <row r="194" spans="1:5" x14ac:dyDescent="0.45">
      <c r="A194" s="9" t="str">
        <f>B194&amp;D194</f>
        <v>Croatia, Republic of2009</v>
      </c>
      <c r="B194" s="9" t="s">
        <v>131</v>
      </c>
      <c r="C194" s="9" t="s">
        <v>129</v>
      </c>
      <c r="D194" s="9">
        <v>2009</v>
      </c>
      <c r="E194" s="9">
        <v>-6.1495910080622096</v>
      </c>
    </row>
    <row r="195" spans="1:5" x14ac:dyDescent="0.45">
      <c r="A195" s="9" t="str">
        <f>B195&amp;D195</f>
        <v>Croatia, Republic of2010</v>
      </c>
      <c r="B195" s="9" t="s">
        <v>131</v>
      </c>
      <c r="C195" s="9" t="s">
        <v>129</v>
      </c>
      <c r="D195" s="9">
        <v>2010</v>
      </c>
      <c r="E195" s="9">
        <v>-16.948833709555998</v>
      </c>
    </row>
    <row r="196" spans="1:5" x14ac:dyDescent="0.45">
      <c r="A196" s="9" t="str">
        <f>B196&amp;D196</f>
        <v>Croatia, Republic of2011</v>
      </c>
      <c r="B196" s="9" t="s">
        <v>131</v>
      </c>
      <c r="C196" s="9" t="s">
        <v>129</v>
      </c>
      <c r="D196" s="9">
        <v>2011</v>
      </c>
      <c r="E196" s="9">
        <v>-11.1891279728199</v>
      </c>
    </row>
    <row r="197" spans="1:5" x14ac:dyDescent="0.45">
      <c r="A197" s="9" t="str">
        <f>B197&amp;D197</f>
        <v>Croatia, Republic of2012</v>
      </c>
      <c r="B197" s="9" t="s">
        <v>131</v>
      </c>
      <c r="C197" s="9" t="s">
        <v>129</v>
      </c>
      <c r="D197" s="9">
        <v>2012</v>
      </c>
      <c r="E197" s="9">
        <v>-12.3607923148856</v>
      </c>
    </row>
    <row r="198" spans="1:5" x14ac:dyDescent="0.45">
      <c r="A198" s="9" t="str">
        <f>B198&amp;D198</f>
        <v>Croatia, Republic of2013</v>
      </c>
      <c r="B198" s="9" t="s">
        <v>131</v>
      </c>
      <c r="C198" s="9" t="s">
        <v>129</v>
      </c>
      <c r="D198" s="9">
        <v>2013</v>
      </c>
      <c r="E198" s="9">
        <v>-4.2390144533902401</v>
      </c>
    </row>
    <row r="199" spans="1:5" x14ac:dyDescent="0.45">
      <c r="A199" s="9" t="str">
        <f>B199&amp;D199</f>
        <v>Croatia, Republic of2014</v>
      </c>
      <c r="B199" s="9" t="s">
        <v>131</v>
      </c>
      <c r="C199" s="9" t="s">
        <v>129</v>
      </c>
      <c r="D199" s="9">
        <v>2014</v>
      </c>
      <c r="E199" s="9">
        <v>-7.4858184764992197</v>
      </c>
    </row>
    <row r="200" spans="1:5" x14ac:dyDescent="0.45">
      <c r="A200" s="9" t="str">
        <f>B200&amp;D200</f>
        <v>Croatia, Republic of2015</v>
      </c>
      <c r="B200" s="9" t="s">
        <v>131</v>
      </c>
      <c r="C200" s="9" t="s">
        <v>129</v>
      </c>
      <c r="D200" s="9">
        <v>2015</v>
      </c>
      <c r="E200" s="9">
        <v>-0.78834993977878398</v>
      </c>
    </row>
    <row r="201" spans="1:5" x14ac:dyDescent="0.45">
      <c r="A201" s="9" t="str">
        <f>B201&amp;D201</f>
        <v>Croatia, Republic of2016</v>
      </c>
      <c r="B201" s="9" t="s">
        <v>131</v>
      </c>
      <c r="C201" s="9" t="s">
        <v>129</v>
      </c>
      <c r="D201" s="9">
        <v>2016</v>
      </c>
      <c r="E201" s="9">
        <v>2.37280653349517</v>
      </c>
    </row>
    <row r="202" spans="1:5" x14ac:dyDescent="0.45">
      <c r="A202" s="9" t="str">
        <f>B202&amp;D202</f>
        <v>Croatia, Republic of2017</v>
      </c>
      <c r="B202" s="9" t="s">
        <v>131</v>
      </c>
      <c r="C202" s="9" t="s">
        <v>129</v>
      </c>
      <c r="D202" s="9">
        <v>2017</v>
      </c>
      <c r="E202" s="9">
        <v>0.81931867184133</v>
      </c>
    </row>
    <row r="203" spans="1:5" x14ac:dyDescent="0.45">
      <c r="A203" s="9" t="str">
        <f>B203&amp;D203</f>
        <v>Croatia, Republic of2018</v>
      </c>
      <c r="B203" s="9" t="s">
        <v>131</v>
      </c>
      <c r="C203" s="9" t="s">
        <v>129</v>
      </c>
      <c r="D203" s="9">
        <v>2018</v>
      </c>
      <c r="E203" s="9">
        <v>3.8173652694610398</v>
      </c>
    </row>
    <row r="204" spans="1:5" x14ac:dyDescent="0.45">
      <c r="A204" s="9" t="str">
        <f>B204&amp;D204</f>
        <v>Croatia, Republic of2019</v>
      </c>
      <c r="B204" s="9" t="s">
        <v>131</v>
      </c>
      <c r="C204" s="9" t="s">
        <v>129</v>
      </c>
      <c r="D204" s="9">
        <v>2019</v>
      </c>
      <c r="E204" s="9">
        <v>8.3736739108043992</v>
      </c>
    </row>
    <row r="205" spans="1:5" x14ac:dyDescent="0.45">
      <c r="A205" s="9" t="str">
        <f>B205&amp;D205</f>
        <v>Croatia, Republic of2020</v>
      </c>
      <c r="B205" s="9" t="s">
        <v>131</v>
      </c>
      <c r="C205" s="9" t="s">
        <v>129</v>
      </c>
      <c r="D205" s="9">
        <v>2020</v>
      </c>
      <c r="E205" s="9">
        <v>4.3717924348983104</v>
      </c>
    </row>
    <row r="206" spans="1:5" x14ac:dyDescent="0.45">
      <c r="A206" s="9" t="str">
        <f>B206&amp;D206</f>
        <v>Croatia, Republic of2021</v>
      </c>
      <c r="B206" s="9" t="s">
        <v>131</v>
      </c>
      <c r="C206" s="9" t="s">
        <v>129</v>
      </c>
      <c r="D206" s="9">
        <v>2021</v>
      </c>
      <c r="E206" s="9">
        <v>9.2788198870879395</v>
      </c>
    </row>
    <row r="207" spans="1:5" x14ac:dyDescent="0.45">
      <c r="A207" s="9" t="str">
        <f>B207&amp;D207</f>
        <v>Croatia, Republic of2022</v>
      </c>
      <c r="B207" s="9" t="s">
        <v>131</v>
      </c>
      <c r="C207" s="9" t="s">
        <v>129</v>
      </c>
      <c r="D207" s="9">
        <v>2022</v>
      </c>
      <c r="E207" s="9">
        <v>3.9830014165486798</v>
      </c>
    </row>
    <row r="208" spans="1:5" x14ac:dyDescent="0.45">
      <c r="A208" s="9" t="str">
        <f>B208&amp;D208</f>
        <v>Croatia, Republic of2023</v>
      </c>
      <c r="B208" s="9" t="s">
        <v>131</v>
      </c>
      <c r="C208" s="9" t="s">
        <v>129</v>
      </c>
      <c r="D208" s="9">
        <v>2023</v>
      </c>
      <c r="E208" s="9">
        <v>5.1526564628575597</v>
      </c>
    </row>
    <row r="209" spans="1:5" x14ac:dyDescent="0.45">
      <c r="A209" s="9" t="str">
        <f>B209&amp;D209</f>
        <v>Czech Republic2001</v>
      </c>
      <c r="B209" s="9" t="s">
        <v>130</v>
      </c>
      <c r="C209" s="9" t="s">
        <v>129</v>
      </c>
      <c r="D209" s="9">
        <v>2001</v>
      </c>
      <c r="E209" s="9">
        <v>10.420475319926799</v>
      </c>
    </row>
    <row r="210" spans="1:5" x14ac:dyDescent="0.45">
      <c r="A210" s="9" t="str">
        <f>B210&amp;D210</f>
        <v>Czech Republic2002</v>
      </c>
      <c r="B210" s="9" t="s">
        <v>130</v>
      </c>
      <c r="C210" s="9" t="s">
        <v>129</v>
      </c>
      <c r="D210" s="9">
        <v>2002</v>
      </c>
      <c r="E210" s="9">
        <v>3.0215231788079802</v>
      </c>
    </row>
    <row r="211" spans="1:5" x14ac:dyDescent="0.45">
      <c r="A211" s="9" t="str">
        <f>B211&amp;D211</f>
        <v>Czech Republic2003</v>
      </c>
      <c r="B211" s="9" t="s">
        <v>130</v>
      </c>
      <c r="C211" s="9" t="s">
        <v>129</v>
      </c>
      <c r="D211" s="9">
        <v>2003</v>
      </c>
      <c r="E211" s="9">
        <v>9.3210124548011102</v>
      </c>
    </row>
    <row r="212" spans="1:5" x14ac:dyDescent="0.45">
      <c r="A212" s="9" t="str">
        <f>B212&amp;D212</f>
        <v>Czech Republic2004</v>
      </c>
      <c r="B212" s="9" t="s">
        <v>130</v>
      </c>
      <c r="C212" s="9" t="s">
        <v>129</v>
      </c>
      <c r="D212" s="9">
        <v>2004</v>
      </c>
      <c r="E212" s="9">
        <v>8.8294744579199005</v>
      </c>
    </row>
    <row r="213" spans="1:5" x14ac:dyDescent="0.45">
      <c r="A213" s="9" t="str">
        <f>B213&amp;D213</f>
        <v>Czech Republic2005</v>
      </c>
      <c r="B213" s="9" t="s">
        <v>130</v>
      </c>
      <c r="C213" s="9" t="s">
        <v>129</v>
      </c>
      <c r="D213" s="9">
        <v>2005</v>
      </c>
      <c r="E213" s="9">
        <v>5.1582946390881901</v>
      </c>
    </row>
    <row r="214" spans="1:5" x14ac:dyDescent="0.45">
      <c r="A214" s="9" t="str">
        <f>B214&amp;D214</f>
        <v>Czech Republic2006</v>
      </c>
      <c r="B214" s="9" t="s">
        <v>130</v>
      </c>
      <c r="C214" s="9" t="s">
        <v>129</v>
      </c>
      <c r="D214" s="9">
        <v>2006</v>
      </c>
      <c r="E214" s="9">
        <v>6.0452793834296097</v>
      </c>
    </row>
    <row r="215" spans="1:5" x14ac:dyDescent="0.45">
      <c r="A215" s="9" t="str">
        <f>B215&amp;D215</f>
        <v>Czech Republic2007</v>
      </c>
      <c r="B215" s="9" t="s">
        <v>130</v>
      </c>
      <c r="C215" s="9" t="s">
        <v>129</v>
      </c>
      <c r="D215" s="9">
        <v>2007</v>
      </c>
      <c r="E215" s="9">
        <v>7.0785070785070801</v>
      </c>
    </row>
    <row r="216" spans="1:5" x14ac:dyDescent="0.45">
      <c r="A216" s="9" t="str">
        <f>B216&amp;D216</f>
        <v>Czech Republic2008</v>
      </c>
      <c r="B216" s="9" t="s">
        <v>130</v>
      </c>
      <c r="C216" s="9" t="s">
        <v>129</v>
      </c>
      <c r="D216" s="9">
        <v>2008</v>
      </c>
      <c r="E216" s="9">
        <v>-5.6561085972878997E-2</v>
      </c>
    </row>
    <row r="217" spans="1:5" x14ac:dyDescent="0.45">
      <c r="A217" s="9" t="str">
        <f>B217&amp;D217</f>
        <v>Czech Republic2009</v>
      </c>
      <c r="B217" s="9" t="s">
        <v>130</v>
      </c>
      <c r="C217" s="9" t="s">
        <v>129</v>
      </c>
      <c r="D217" s="9">
        <v>2009</v>
      </c>
      <c r="E217" s="9">
        <v>-0.92671194114322097</v>
      </c>
    </row>
    <row r="218" spans="1:5" x14ac:dyDescent="0.45">
      <c r="A218" s="9" t="str">
        <f>B218&amp;D218</f>
        <v>Czech Republic2010</v>
      </c>
      <c r="B218" s="9" t="s">
        <v>130</v>
      </c>
      <c r="C218" s="9" t="s">
        <v>129</v>
      </c>
      <c r="D218" s="9">
        <v>2010</v>
      </c>
      <c r="E218" s="9">
        <v>-7.4473402356301097</v>
      </c>
    </row>
    <row r="219" spans="1:5" x14ac:dyDescent="0.45">
      <c r="A219" s="9" t="str">
        <f>B219&amp;D219</f>
        <v>Czech Republic2011</v>
      </c>
      <c r="B219" s="9" t="s">
        <v>130</v>
      </c>
      <c r="C219" s="9" t="s">
        <v>129</v>
      </c>
      <c r="D219" s="9">
        <v>2011</v>
      </c>
      <c r="E219" s="9">
        <v>-3.5642647739546298</v>
      </c>
    </row>
    <row r="220" spans="1:5" x14ac:dyDescent="0.45">
      <c r="A220" s="9" t="str">
        <f>B220&amp;D220</f>
        <v>Czech Republic2012</v>
      </c>
      <c r="B220" s="9" t="s">
        <v>130</v>
      </c>
      <c r="C220" s="9" t="s">
        <v>129</v>
      </c>
      <c r="D220" s="9">
        <v>2012</v>
      </c>
      <c r="E220" s="9">
        <v>-7.6080000000000902</v>
      </c>
    </row>
    <row r="221" spans="1:5" x14ac:dyDescent="0.45">
      <c r="A221" s="9" t="str">
        <f>B221&amp;D221</f>
        <v>Czech Republic2013</v>
      </c>
      <c r="B221" s="9" t="s">
        <v>130</v>
      </c>
      <c r="C221" s="9" t="s">
        <v>129</v>
      </c>
      <c r="D221" s="9">
        <v>2013</v>
      </c>
      <c r="E221" s="9">
        <v>-6.7191964672266398</v>
      </c>
    </row>
    <row r="222" spans="1:5" x14ac:dyDescent="0.45">
      <c r="A222" s="9" t="str">
        <f>B222&amp;D222</f>
        <v>Czech Republic2014</v>
      </c>
      <c r="B222" s="9" t="s">
        <v>130</v>
      </c>
      <c r="C222" s="9" t="s">
        <v>129</v>
      </c>
      <c r="D222" s="9">
        <v>2014</v>
      </c>
      <c r="E222" s="9">
        <v>4.2792165599183498</v>
      </c>
    </row>
    <row r="223" spans="1:5" x14ac:dyDescent="0.45">
      <c r="A223" s="9" t="str">
        <f>B223&amp;D223</f>
        <v>Czech Republic2015</v>
      </c>
      <c r="B223" s="9" t="s">
        <v>130</v>
      </c>
      <c r="C223" s="9" t="s">
        <v>129</v>
      </c>
      <c r="D223" s="9">
        <v>2015</v>
      </c>
      <c r="E223" s="9">
        <v>6.8185864340395002</v>
      </c>
    </row>
    <row r="224" spans="1:5" x14ac:dyDescent="0.45">
      <c r="A224" s="9" t="str">
        <f>B224&amp;D224</f>
        <v>Czech Republic2016</v>
      </c>
      <c r="B224" s="9" t="s">
        <v>130</v>
      </c>
      <c r="C224" s="9" t="s">
        <v>129</v>
      </c>
      <c r="D224" s="9">
        <v>2016</v>
      </c>
      <c r="E224" s="9">
        <v>-6.6410256410256103</v>
      </c>
    </row>
    <row r="225" spans="1:5" x14ac:dyDescent="0.45">
      <c r="A225" s="9" t="str">
        <f>B225&amp;D225</f>
        <v>Czech Republic2017</v>
      </c>
      <c r="B225" s="9" t="s">
        <v>130</v>
      </c>
      <c r="C225" s="9" t="s">
        <v>129</v>
      </c>
      <c r="D225" s="9">
        <v>2017</v>
      </c>
      <c r="E225" s="9">
        <v>2.5908633159388201</v>
      </c>
    </row>
    <row r="226" spans="1:5" x14ac:dyDescent="0.45">
      <c r="A226" s="9" t="str">
        <f>B226&amp;D226</f>
        <v>Czech Republic2018</v>
      </c>
      <c r="B226" s="9" t="s">
        <v>130</v>
      </c>
      <c r="C226" s="9" t="s">
        <v>129</v>
      </c>
      <c r="D226" s="9">
        <v>2018</v>
      </c>
      <c r="E226" s="9">
        <v>9.2182759236122909</v>
      </c>
    </row>
    <row r="227" spans="1:5" x14ac:dyDescent="0.45">
      <c r="A227" s="9" t="str">
        <f>B227&amp;D227</f>
        <v>Czech Republic2019</v>
      </c>
      <c r="B227" s="9" t="s">
        <v>130</v>
      </c>
      <c r="C227" s="9" t="s">
        <v>129</v>
      </c>
      <c r="D227" s="9">
        <v>2019</v>
      </c>
      <c r="E227" s="9">
        <v>2.8678813628564401</v>
      </c>
    </row>
    <row r="228" spans="1:5" x14ac:dyDescent="0.45">
      <c r="A228" s="9" t="str">
        <f>B228&amp;D228</f>
        <v>Czech Republic2020</v>
      </c>
      <c r="B228" s="9" t="s">
        <v>130</v>
      </c>
      <c r="C228" s="9" t="s">
        <v>129</v>
      </c>
      <c r="D228" s="9">
        <v>2020</v>
      </c>
      <c r="E228" s="9">
        <v>-7.1485305798251799</v>
      </c>
    </row>
    <row r="229" spans="1:5" x14ac:dyDescent="0.45">
      <c r="A229" s="9" t="str">
        <f>B229&amp;D229</f>
        <v>Czech Republic2021</v>
      </c>
      <c r="B229" s="9" t="s">
        <v>130</v>
      </c>
      <c r="C229" s="9" t="s">
        <v>129</v>
      </c>
      <c r="D229" s="9">
        <v>2021</v>
      </c>
      <c r="E229" s="9">
        <v>2.6603934987167999</v>
      </c>
    </row>
    <row r="230" spans="1:5" x14ac:dyDescent="0.45">
      <c r="A230" s="9" t="str">
        <f>B230&amp;D230</f>
        <v>Czech Republic2022</v>
      </c>
      <c r="B230" s="9" t="s">
        <v>130</v>
      </c>
      <c r="C230" s="9" t="s">
        <v>129</v>
      </c>
      <c r="D230" s="9">
        <v>2022</v>
      </c>
      <c r="E230" s="9">
        <v>3.1830680776602698</v>
      </c>
    </row>
    <row r="231" spans="1:5" x14ac:dyDescent="0.45">
      <c r="A231" s="9" t="str">
        <f>B231&amp;D231</f>
        <v>Czech Republic2023</v>
      </c>
      <c r="B231" s="9" t="s">
        <v>130</v>
      </c>
      <c r="C231" s="9" t="s">
        <v>129</v>
      </c>
      <c r="D231" s="9">
        <v>2023</v>
      </c>
      <c r="E231" s="9">
        <v>-2.7053218121618698</v>
      </c>
    </row>
    <row r="232" spans="1:5" x14ac:dyDescent="0.45">
      <c r="A232" s="9" t="str">
        <f>B232&amp;D232</f>
        <v>Denmark2001</v>
      </c>
      <c r="B232" s="9" t="s">
        <v>53</v>
      </c>
      <c r="C232" s="9" t="s">
        <v>129</v>
      </c>
      <c r="D232" s="9">
        <v>2001</v>
      </c>
      <c r="E232" s="9">
        <v>5.0466395599138698</v>
      </c>
    </row>
    <row r="233" spans="1:5" x14ac:dyDescent="0.45">
      <c r="A233" s="9" t="str">
        <f>B233&amp;D233</f>
        <v>Denmark2002</v>
      </c>
      <c r="B233" s="9" t="s">
        <v>53</v>
      </c>
      <c r="C233" s="9" t="s">
        <v>129</v>
      </c>
      <c r="D233" s="9">
        <v>2002</v>
      </c>
      <c r="E233" s="9">
        <v>-2.0150273224043702</v>
      </c>
    </row>
    <row r="234" spans="1:5" x14ac:dyDescent="0.45">
      <c r="A234" s="9" t="str">
        <f>B234&amp;D234</f>
        <v>Denmark2003</v>
      </c>
      <c r="B234" s="9" t="s">
        <v>53</v>
      </c>
      <c r="C234" s="9" t="s">
        <v>129</v>
      </c>
      <c r="D234" s="9">
        <v>2003</v>
      </c>
      <c r="E234" s="9">
        <v>-1.6382014639246401</v>
      </c>
    </row>
    <row r="235" spans="1:5" x14ac:dyDescent="0.45">
      <c r="A235" s="9" t="str">
        <f>B235&amp;D235</f>
        <v>Denmark2004</v>
      </c>
      <c r="B235" s="9" t="s">
        <v>53</v>
      </c>
      <c r="C235" s="9" t="s">
        <v>129</v>
      </c>
      <c r="D235" s="9">
        <v>2004</v>
      </c>
      <c r="E235" s="9">
        <v>5.1736357193479803</v>
      </c>
    </row>
    <row r="236" spans="1:5" x14ac:dyDescent="0.45">
      <c r="A236" s="9" t="str">
        <f>B236&amp;D236</f>
        <v>Denmark2005</v>
      </c>
      <c r="B236" s="9" t="s">
        <v>53</v>
      </c>
      <c r="C236" s="9" t="s">
        <v>129</v>
      </c>
      <c r="D236" s="9">
        <v>2005</v>
      </c>
      <c r="E236" s="9">
        <v>5.1774483378256901</v>
      </c>
    </row>
    <row r="237" spans="1:5" x14ac:dyDescent="0.45">
      <c r="A237" s="9" t="str">
        <f>B237&amp;D237</f>
        <v>Denmark2006</v>
      </c>
      <c r="B237" s="9" t="s">
        <v>53</v>
      </c>
      <c r="C237" s="9" t="s">
        <v>129</v>
      </c>
      <c r="D237" s="9">
        <v>2006</v>
      </c>
      <c r="E237" s="9">
        <v>6.0117458622530497</v>
      </c>
    </row>
    <row r="238" spans="1:5" x14ac:dyDescent="0.45">
      <c r="A238" s="9" t="str">
        <f>B238&amp;D238</f>
        <v>Denmark2007</v>
      </c>
      <c r="B238" s="9" t="s">
        <v>53</v>
      </c>
      <c r="C238" s="9" t="s">
        <v>129</v>
      </c>
      <c r="D238" s="9">
        <v>2007</v>
      </c>
      <c r="E238" s="9">
        <v>2.5684931506848998</v>
      </c>
    </row>
    <row r="239" spans="1:5" x14ac:dyDescent="0.45">
      <c r="A239" s="9" t="str">
        <f>B239&amp;D239</f>
        <v>Denmark2008</v>
      </c>
      <c r="B239" s="9" t="s">
        <v>53</v>
      </c>
      <c r="C239" s="9" t="s">
        <v>129</v>
      </c>
      <c r="D239" s="9">
        <v>2008</v>
      </c>
      <c r="E239" s="9">
        <v>0.15712461946384801</v>
      </c>
    </row>
    <row r="240" spans="1:5" x14ac:dyDescent="0.45">
      <c r="A240" s="9" t="str">
        <f>B240&amp;D240</f>
        <v>Denmark2009</v>
      </c>
      <c r="B240" s="9" t="s">
        <v>53</v>
      </c>
      <c r="C240" s="9" t="s">
        <v>129</v>
      </c>
      <c r="D240" s="9">
        <v>2009</v>
      </c>
      <c r="E240" s="9">
        <v>-11.6972252181586</v>
      </c>
    </row>
    <row r="241" spans="1:5" x14ac:dyDescent="0.45">
      <c r="A241" s="9" t="str">
        <f>B241&amp;D241</f>
        <v>Denmark2010</v>
      </c>
      <c r="B241" s="9" t="s">
        <v>53</v>
      </c>
      <c r="C241" s="9" t="s">
        <v>129</v>
      </c>
      <c r="D241" s="9">
        <v>2010</v>
      </c>
      <c r="E241" s="9">
        <v>-6.4623584277148503</v>
      </c>
    </row>
    <row r="242" spans="1:5" x14ac:dyDescent="0.45">
      <c r="A242" s="9" t="str">
        <f>B242&amp;D242</f>
        <v>Denmark2011</v>
      </c>
      <c r="B242" s="9" t="s">
        <v>53</v>
      </c>
      <c r="C242" s="9" t="s">
        <v>129</v>
      </c>
      <c r="D242" s="9">
        <v>2011</v>
      </c>
      <c r="E242" s="9">
        <v>3.1932573599240102</v>
      </c>
    </row>
    <row r="243" spans="1:5" x14ac:dyDescent="0.45">
      <c r="A243" s="9" t="str">
        <f>B243&amp;D243</f>
        <v>Denmark2012</v>
      </c>
      <c r="B243" s="9" t="s">
        <v>53</v>
      </c>
      <c r="C243" s="9" t="s">
        <v>129</v>
      </c>
      <c r="D243" s="9">
        <v>2012</v>
      </c>
      <c r="E243" s="9">
        <v>0.989301737029741</v>
      </c>
    </row>
    <row r="244" spans="1:5" x14ac:dyDescent="0.45">
      <c r="A244" s="9" t="str">
        <f>B244&amp;D244</f>
        <v>Denmark2013</v>
      </c>
      <c r="B244" s="9" t="s">
        <v>53</v>
      </c>
      <c r="C244" s="9" t="s">
        <v>129</v>
      </c>
      <c r="D244" s="9">
        <v>2013</v>
      </c>
      <c r="E244" s="9">
        <v>-0.76318487299230897</v>
      </c>
    </row>
    <row r="245" spans="1:5" x14ac:dyDescent="0.45">
      <c r="A245" s="9" t="str">
        <f>B245&amp;D245</f>
        <v>Denmark2014</v>
      </c>
      <c r="B245" s="9" t="s">
        <v>53</v>
      </c>
      <c r="C245" s="9" t="s">
        <v>129</v>
      </c>
      <c r="D245" s="9">
        <v>2014</v>
      </c>
      <c r="E245" s="9">
        <v>4.3158861340679202</v>
      </c>
    </row>
    <row r="246" spans="1:5" x14ac:dyDescent="0.45">
      <c r="A246" s="9" t="str">
        <f>B246&amp;D246</f>
        <v>Denmark2015</v>
      </c>
      <c r="B246" s="9" t="s">
        <v>53</v>
      </c>
      <c r="C246" s="9" t="s">
        <v>129</v>
      </c>
      <c r="D246" s="9">
        <v>2015</v>
      </c>
      <c r="E246" s="9">
        <v>4.5334507042253902</v>
      </c>
    </row>
    <row r="247" spans="1:5" x14ac:dyDescent="0.45">
      <c r="A247" s="9" t="str">
        <f>B247&amp;D247</f>
        <v>Denmark2016</v>
      </c>
      <c r="B247" s="9" t="s">
        <v>53</v>
      </c>
      <c r="C247" s="9" t="s">
        <v>129</v>
      </c>
      <c r="D247" s="9">
        <v>2016</v>
      </c>
      <c r="E247" s="9">
        <v>4.6315789473683697</v>
      </c>
    </row>
    <row r="248" spans="1:5" x14ac:dyDescent="0.45">
      <c r="A248" s="9" t="str">
        <f>B248&amp;D248</f>
        <v>Denmark2017</v>
      </c>
      <c r="B248" s="9" t="s">
        <v>53</v>
      </c>
      <c r="C248" s="9" t="s">
        <v>129</v>
      </c>
      <c r="D248" s="9">
        <v>2017</v>
      </c>
      <c r="E248" s="9">
        <v>4.1851106639839299</v>
      </c>
    </row>
    <row r="249" spans="1:5" x14ac:dyDescent="0.45">
      <c r="A249" s="9" t="str">
        <f>B249&amp;D249</f>
        <v>Denmark2018</v>
      </c>
      <c r="B249" s="9" t="s">
        <v>53</v>
      </c>
      <c r="C249" s="9" t="s">
        <v>129</v>
      </c>
      <c r="D249" s="9">
        <v>2018</v>
      </c>
      <c r="E249" s="9">
        <v>3.3314020857473898</v>
      </c>
    </row>
    <row r="250" spans="1:5" x14ac:dyDescent="0.45">
      <c r="A250" s="9" t="str">
        <f>B250&amp;D250</f>
        <v>Denmark2019</v>
      </c>
      <c r="B250" s="9" t="s">
        <v>53</v>
      </c>
      <c r="C250" s="9" t="s">
        <v>129</v>
      </c>
      <c r="D250" s="9">
        <v>2019</v>
      </c>
      <c r="E250" s="9">
        <v>1.8409494439771401</v>
      </c>
    </row>
    <row r="251" spans="1:5" x14ac:dyDescent="0.45">
      <c r="A251" s="9" t="str">
        <f>B251&amp;D251</f>
        <v>Denmark2020</v>
      </c>
      <c r="B251" s="9" t="s">
        <v>53</v>
      </c>
      <c r="C251" s="9" t="s">
        <v>129</v>
      </c>
      <c r="D251" s="9">
        <v>2020</v>
      </c>
      <c r="E251" s="9">
        <v>2.9730225729491999</v>
      </c>
    </row>
    <row r="252" spans="1:5" x14ac:dyDescent="0.45">
      <c r="A252" s="9" t="str">
        <f>B252&amp;D252</f>
        <v>Denmark2021</v>
      </c>
      <c r="B252" s="9" t="s">
        <v>53</v>
      </c>
      <c r="C252" s="9" t="s">
        <v>129</v>
      </c>
      <c r="D252" s="9">
        <v>2021</v>
      </c>
      <c r="E252" s="9">
        <v>6.9417216182499502</v>
      </c>
    </row>
    <row r="253" spans="1:5" x14ac:dyDescent="0.45">
      <c r="A253" s="9" t="str">
        <f>B253&amp;D253</f>
        <v>Denmark2022</v>
      </c>
      <c r="B253" s="9" t="s">
        <v>53</v>
      </c>
      <c r="C253" s="9" t="s">
        <v>129</v>
      </c>
      <c r="D253" s="9">
        <v>2022</v>
      </c>
      <c r="E253" s="9">
        <v>4.9912507291057997</v>
      </c>
    </row>
    <row r="254" spans="1:5" x14ac:dyDescent="0.45">
      <c r="A254" s="9" t="str">
        <f>B254&amp;D254</f>
        <v>Denmark2023</v>
      </c>
      <c r="B254" s="9" t="s">
        <v>53</v>
      </c>
      <c r="C254" s="9" t="s">
        <v>129</v>
      </c>
      <c r="D254" s="9">
        <v>2023</v>
      </c>
      <c r="E254" s="9">
        <v>0</v>
      </c>
    </row>
    <row r="255" spans="1:5" x14ac:dyDescent="0.45">
      <c r="A255" s="9" t="str">
        <f>B255&amp;D255</f>
        <v>Ecuador2001</v>
      </c>
      <c r="B255" s="9" t="s">
        <v>149</v>
      </c>
      <c r="C255" s="9" t="s">
        <v>129</v>
      </c>
      <c r="D255" s="9">
        <v>2001</v>
      </c>
      <c r="E255" s="9">
        <v>-0.322662817355857</v>
      </c>
    </row>
    <row r="256" spans="1:5" x14ac:dyDescent="0.45">
      <c r="A256" s="9" t="str">
        <f>B256&amp;D256</f>
        <v>Ecuador2002</v>
      </c>
      <c r="B256" s="9" t="s">
        <v>149</v>
      </c>
      <c r="C256" s="9" t="s">
        <v>129</v>
      </c>
      <c r="D256" s="9">
        <v>2002</v>
      </c>
      <c r="E256" s="9">
        <v>-1.4992759178806001</v>
      </c>
    </row>
    <row r="257" spans="1:5" x14ac:dyDescent="0.45">
      <c r="A257" s="9" t="str">
        <f>B257&amp;D257</f>
        <v>Ecuador2003</v>
      </c>
      <c r="B257" s="9" t="s">
        <v>149</v>
      </c>
      <c r="C257" s="9" t="s">
        <v>129</v>
      </c>
      <c r="D257" s="9">
        <v>2003</v>
      </c>
      <c r="E257" s="9">
        <v>0.12972412003805101</v>
      </c>
    </row>
    <row r="258" spans="1:5" x14ac:dyDescent="0.45">
      <c r="A258" s="9" t="str">
        <f>B258&amp;D258</f>
        <v>Ecuador2004</v>
      </c>
      <c r="B258" s="9" t="s">
        <v>149</v>
      </c>
      <c r="C258" s="9" t="s">
        <v>129</v>
      </c>
      <c r="D258" s="9">
        <v>2004</v>
      </c>
      <c r="E258" s="9">
        <v>3.80894800483685</v>
      </c>
    </row>
    <row r="259" spans="1:5" x14ac:dyDescent="0.45">
      <c r="A259" s="9" t="str">
        <f>B259&amp;D259</f>
        <v>Ecuador2005</v>
      </c>
      <c r="B259" s="9" t="s">
        <v>149</v>
      </c>
      <c r="C259" s="9" t="s">
        <v>129</v>
      </c>
      <c r="D259" s="9">
        <v>2005</v>
      </c>
      <c r="E259" s="9">
        <v>-4.9920958482400302E-2</v>
      </c>
    </row>
    <row r="260" spans="1:5" x14ac:dyDescent="0.45">
      <c r="A260" s="9" t="str">
        <f>B260&amp;D260</f>
        <v>Ecuador2006</v>
      </c>
      <c r="B260" s="9" t="s">
        <v>149</v>
      </c>
      <c r="C260" s="9" t="s">
        <v>129</v>
      </c>
      <c r="D260" s="9">
        <v>2006</v>
      </c>
      <c r="E260" s="9">
        <v>3.3463747606758698</v>
      </c>
    </row>
    <row r="261" spans="1:5" x14ac:dyDescent="0.45">
      <c r="A261" s="9" t="str">
        <f>B261&amp;D261</f>
        <v>Ecuador2007</v>
      </c>
      <c r="B261" s="9" t="s">
        <v>149</v>
      </c>
      <c r="C261" s="9" t="s">
        <v>129</v>
      </c>
      <c r="D261" s="9">
        <v>2007</v>
      </c>
      <c r="E261" s="9">
        <v>2.0700765203383198</v>
      </c>
    </row>
    <row r="262" spans="1:5" x14ac:dyDescent="0.45">
      <c r="A262" s="9" t="str">
        <f>B262&amp;D262</f>
        <v>Ecuador2008</v>
      </c>
      <c r="B262" s="9" t="s">
        <v>149</v>
      </c>
      <c r="C262" s="9" t="s">
        <v>129</v>
      </c>
      <c r="D262" s="9">
        <v>2008</v>
      </c>
      <c r="E262" s="9">
        <v>1.30208333333329</v>
      </c>
    </row>
    <row r="263" spans="1:5" x14ac:dyDescent="0.45">
      <c r="A263" s="9" t="str">
        <f>B263&amp;D263</f>
        <v>Ecuador2009</v>
      </c>
      <c r="B263" s="9" t="s">
        <v>149</v>
      </c>
      <c r="C263" s="9" t="s">
        <v>129</v>
      </c>
      <c r="D263" s="9">
        <v>2009</v>
      </c>
      <c r="E263" s="9">
        <v>-3.8093012386071701</v>
      </c>
    </row>
    <row r="264" spans="1:5" x14ac:dyDescent="0.45">
      <c r="A264" s="9" t="str">
        <f>B264&amp;D264</f>
        <v>Ecuador2010</v>
      </c>
      <c r="B264" s="9" t="s">
        <v>149</v>
      </c>
      <c r="C264" s="9" t="s">
        <v>129</v>
      </c>
      <c r="D264" s="9">
        <v>2010</v>
      </c>
      <c r="E264" s="9">
        <v>-1.1985746679623599</v>
      </c>
    </row>
    <row r="265" spans="1:5" x14ac:dyDescent="0.45">
      <c r="A265" s="9" t="str">
        <f>B265&amp;D265</f>
        <v>Ecuador2011</v>
      </c>
      <c r="B265" s="9" t="s">
        <v>149</v>
      </c>
      <c r="C265" s="9" t="s">
        <v>129</v>
      </c>
      <c r="D265" s="9">
        <v>2011</v>
      </c>
      <c r="E265" s="9">
        <v>5.1803278688523999</v>
      </c>
    </row>
    <row r="266" spans="1:5" x14ac:dyDescent="0.45">
      <c r="A266" s="9" t="str">
        <f>B266&amp;D266</f>
        <v>Ecuador2012</v>
      </c>
      <c r="B266" s="9" t="s">
        <v>149</v>
      </c>
      <c r="C266" s="9" t="s">
        <v>129</v>
      </c>
      <c r="D266" s="9">
        <v>2012</v>
      </c>
      <c r="E266" s="9">
        <v>-0.81047381546130604</v>
      </c>
    </row>
    <row r="267" spans="1:5" x14ac:dyDescent="0.45">
      <c r="A267" s="9" t="str">
        <f>B267&amp;D267</f>
        <v>Ecuador2013</v>
      </c>
      <c r="B267" s="9" t="s">
        <v>149</v>
      </c>
      <c r="C267" s="9" t="s">
        <v>129</v>
      </c>
      <c r="D267" s="9">
        <v>2013</v>
      </c>
      <c r="E267" s="9">
        <v>-3.3155248271527098</v>
      </c>
    </row>
    <row r="268" spans="1:5" x14ac:dyDescent="0.45">
      <c r="A268" s="9" t="str">
        <f>B268&amp;D268</f>
        <v>Ecuador2014</v>
      </c>
      <c r="B268" s="9" t="s">
        <v>149</v>
      </c>
      <c r="C268" s="9" t="s">
        <v>129</v>
      </c>
      <c r="D268" s="9">
        <v>2014</v>
      </c>
      <c r="E268" s="9">
        <v>-0.49569315780929701</v>
      </c>
    </row>
    <row r="269" spans="1:5" x14ac:dyDescent="0.45">
      <c r="A269" s="9" t="str">
        <f>B269&amp;D269</f>
        <v>Ecuador2015</v>
      </c>
      <c r="B269" s="9" t="s">
        <v>149</v>
      </c>
      <c r="C269" s="9" t="s">
        <v>129</v>
      </c>
      <c r="D269" s="9">
        <v>2015</v>
      </c>
      <c r="E269" s="9">
        <v>-2.0089832584727598</v>
      </c>
    </row>
    <row r="270" spans="1:5" x14ac:dyDescent="0.45">
      <c r="A270" s="9" t="str">
        <f>B270&amp;D270</f>
        <v>Ecuador2016</v>
      </c>
      <c r="B270" s="9" t="s">
        <v>149</v>
      </c>
      <c r="C270" s="9" t="s">
        <v>129</v>
      </c>
      <c r="D270" s="9">
        <v>2016</v>
      </c>
      <c r="E270" s="9">
        <v>0.66672222685218396</v>
      </c>
    </row>
    <row r="271" spans="1:5" x14ac:dyDescent="0.45">
      <c r="A271" s="9" t="str">
        <f>B271&amp;D271</f>
        <v>Ecuador2017</v>
      </c>
      <c r="B271" s="9" t="s">
        <v>149</v>
      </c>
      <c r="C271" s="9" t="s">
        <v>129</v>
      </c>
      <c r="D271" s="9">
        <v>2017</v>
      </c>
      <c r="E271" s="9">
        <v>0.447056875569177</v>
      </c>
    </row>
    <row r="272" spans="1:5" x14ac:dyDescent="0.45">
      <c r="A272" s="9" t="str">
        <f>B272&amp;D272</f>
        <v>Ecuador2018</v>
      </c>
      <c r="B272" s="9" t="s">
        <v>149</v>
      </c>
      <c r="C272" s="9" t="s">
        <v>129</v>
      </c>
      <c r="D272" s="9">
        <v>2018</v>
      </c>
      <c r="E272" s="9">
        <v>1.9121404434187901</v>
      </c>
    </row>
    <row r="273" spans="1:5" x14ac:dyDescent="0.45">
      <c r="A273" s="9" t="str">
        <f>B273&amp;D273</f>
        <v>Ecuador2019</v>
      </c>
      <c r="B273" s="9" t="s">
        <v>149</v>
      </c>
      <c r="C273" s="9" t="s">
        <v>129</v>
      </c>
      <c r="D273" s="9">
        <v>2019</v>
      </c>
      <c r="E273" s="9">
        <v>-0.63890012131019103</v>
      </c>
    </row>
    <row r="274" spans="1:5" x14ac:dyDescent="0.45">
      <c r="A274" s="9" t="str">
        <f>B274&amp;D274</f>
        <v>Egypt, Arab Republic of2011</v>
      </c>
      <c r="B274" s="9" t="s">
        <v>153</v>
      </c>
      <c r="C274" s="9" t="s">
        <v>129</v>
      </c>
      <c r="D274" s="9">
        <v>2011</v>
      </c>
      <c r="E274" s="9">
        <v>-3.6225480598784601</v>
      </c>
    </row>
    <row r="275" spans="1:5" x14ac:dyDescent="0.45">
      <c r="A275" s="9" t="str">
        <f>B275&amp;D275</f>
        <v>Egypt, Arab Republic of2012</v>
      </c>
      <c r="B275" s="9" t="s">
        <v>153</v>
      </c>
      <c r="C275" s="9" t="s">
        <v>129</v>
      </c>
      <c r="D275" s="9">
        <v>2012</v>
      </c>
      <c r="E275" s="9">
        <v>2.7731872162163902</v>
      </c>
    </row>
    <row r="276" spans="1:5" x14ac:dyDescent="0.45">
      <c r="A276" s="9" t="str">
        <f>B276&amp;D276</f>
        <v>Egypt, Arab Republic of2013</v>
      </c>
      <c r="B276" s="9" t="s">
        <v>153</v>
      </c>
      <c r="C276" s="9" t="s">
        <v>129</v>
      </c>
      <c r="D276" s="9">
        <v>2013</v>
      </c>
      <c r="E276" s="9">
        <v>-4.2876680129068596</v>
      </c>
    </row>
    <row r="277" spans="1:5" x14ac:dyDescent="0.45">
      <c r="A277" s="9" t="str">
        <f>B277&amp;D277</f>
        <v>Egypt, Arab Republic of2014</v>
      </c>
      <c r="B277" s="9" t="s">
        <v>153</v>
      </c>
      <c r="C277" s="9" t="s">
        <v>129</v>
      </c>
      <c r="D277" s="9">
        <v>2014</v>
      </c>
      <c r="E277" s="9">
        <v>1.3351045422579</v>
      </c>
    </row>
    <row r="278" spans="1:5" x14ac:dyDescent="0.45">
      <c r="A278" s="9" t="str">
        <f>B278&amp;D278</f>
        <v>Egypt, Arab Republic of2015</v>
      </c>
      <c r="B278" s="9" t="s">
        <v>153</v>
      </c>
      <c r="C278" s="9" t="s">
        <v>129</v>
      </c>
      <c r="D278" s="9">
        <v>2015</v>
      </c>
      <c r="E278" s="9">
        <v>6.22900073807239</v>
      </c>
    </row>
    <row r="279" spans="1:5" x14ac:dyDescent="0.45">
      <c r="A279" s="9" t="str">
        <f>B279&amp;D279</f>
        <v>Egypt, Arab Republic of2016</v>
      </c>
      <c r="B279" s="9" t="s">
        <v>153</v>
      </c>
      <c r="C279" s="9" t="s">
        <v>129</v>
      </c>
      <c r="D279" s="9">
        <v>2016</v>
      </c>
      <c r="E279" s="9">
        <v>2.1891187008395101</v>
      </c>
    </row>
    <row r="280" spans="1:5" x14ac:dyDescent="0.45">
      <c r="A280" s="9" t="str">
        <f>B280&amp;D280</f>
        <v>Egypt, Arab Republic of2017</v>
      </c>
      <c r="B280" s="9" t="s">
        <v>153</v>
      </c>
      <c r="C280" s="9" t="s">
        <v>129</v>
      </c>
      <c r="D280" s="9">
        <v>2017</v>
      </c>
      <c r="E280" s="9">
        <v>0.78494050790255698</v>
      </c>
    </row>
    <row r="281" spans="1:5" x14ac:dyDescent="0.45">
      <c r="A281" s="9" t="str">
        <f>B281&amp;D281</f>
        <v>Estonia, Republic of2001</v>
      </c>
      <c r="B281" s="9" t="s">
        <v>136</v>
      </c>
      <c r="C281" s="9" t="s">
        <v>129</v>
      </c>
      <c r="D281" s="9">
        <v>2001</v>
      </c>
      <c r="E281" s="9">
        <v>4.0059902658180402</v>
      </c>
    </row>
    <row r="282" spans="1:5" x14ac:dyDescent="0.45">
      <c r="A282" s="9" t="str">
        <f>B282&amp;D282</f>
        <v>Estonia, Republic of2002</v>
      </c>
      <c r="B282" s="9" t="s">
        <v>136</v>
      </c>
      <c r="C282" s="9" t="s">
        <v>129</v>
      </c>
      <c r="D282" s="9">
        <v>2002</v>
      </c>
      <c r="E282" s="9">
        <v>22.6781857451404</v>
      </c>
    </row>
    <row r="283" spans="1:5" x14ac:dyDescent="0.45">
      <c r="A283" s="9" t="str">
        <f>B283&amp;D283</f>
        <v>Estonia, Republic of2003</v>
      </c>
      <c r="B283" s="9" t="s">
        <v>136</v>
      </c>
      <c r="C283" s="9" t="s">
        <v>129</v>
      </c>
      <c r="D283" s="9">
        <v>2003</v>
      </c>
      <c r="E283" s="9">
        <v>6.04460093896712</v>
      </c>
    </row>
    <row r="284" spans="1:5" x14ac:dyDescent="0.45">
      <c r="A284" s="9" t="str">
        <f>B284&amp;D284</f>
        <v>Estonia, Republic of2004</v>
      </c>
      <c r="B284" s="9" t="s">
        <v>136</v>
      </c>
      <c r="C284" s="9" t="s">
        <v>129</v>
      </c>
      <c r="D284" s="9">
        <v>2004</v>
      </c>
      <c r="E284" s="9">
        <v>12.672938572219101</v>
      </c>
    </row>
    <row r="285" spans="1:5" x14ac:dyDescent="0.45">
      <c r="A285" s="9" t="str">
        <f>B285&amp;D285</f>
        <v>Estonia, Republic of2005</v>
      </c>
      <c r="B285" s="9" t="s">
        <v>136</v>
      </c>
      <c r="C285" s="9" t="s">
        <v>129</v>
      </c>
      <c r="D285" s="9">
        <v>2005</v>
      </c>
      <c r="E285" s="9">
        <v>22.298624754420398</v>
      </c>
    </row>
    <row r="286" spans="1:5" x14ac:dyDescent="0.45">
      <c r="A286" s="9" t="str">
        <f>B286&amp;D286</f>
        <v>Estonia, Republic of2006</v>
      </c>
      <c r="B286" s="9" t="s">
        <v>136</v>
      </c>
      <c r="C286" s="9" t="s">
        <v>129</v>
      </c>
      <c r="D286" s="9">
        <v>2006</v>
      </c>
      <c r="E286" s="9">
        <v>26.9477911646586</v>
      </c>
    </row>
    <row r="287" spans="1:5" x14ac:dyDescent="0.45">
      <c r="A287" s="9" t="str">
        <f>B287&amp;D287</f>
        <v>Estonia, Republic of2007</v>
      </c>
      <c r="B287" s="9" t="s">
        <v>136</v>
      </c>
      <c r="C287" s="9" t="s">
        <v>129</v>
      </c>
      <c r="D287" s="9">
        <v>2007</v>
      </c>
      <c r="E287" s="9">
        <v>13.6032900980702</v>
      </c>
    </row>
    <row r="288" spans="1:5" x14ac:dyDescent="0.45">
      <c r="A288" s="9" t="str">
        <f>B288&amp;D288</f>
        <v>Estonia, Republic of2008</v>
      </c>
      <c r="B288" s="9" t="s">
        <v>136</v>
      </c>
      <c r="C288" s="9" t="s">
        <v>129</v>
      </c>
      <c r="D288" s="9">
        <v>2008</v>
      </c>
      <c r="E288" s="9">
        <v>-13.1718184349763</v>
      </c>
    </row>
    <row r="289" spans="1:5" x14ac:dyDescent="0.45">
      <c r="A289" s="9" t="str">
        <f>B289&amp;D289</f>
        <v>Estonia, Republic of2009</v>
      </c>
      <c r="B289" s="9" t="s">
        <v>136</v>
      </c>
      <c r="C289" s="9" t="s">
        <v>129</v>
      </c>
      <c r="D289" s="9">
        <v>2009</v>
      </c>
      <c r="E289" s="9">
        <v>-29.810776138550299</v>
      </c>
    </row>
    <row r="290" spans="1:5" x14ac:dyDescent="0.45">
      <c r="A290" s="9" t="str">
        <f>B290&amp;D290</f>
        <v>Estonia, Republic of2010</v>
      </c>
      <c r="B290" s="9" t="s">
        <v>136</v>
      </c>
      <c r="C290" s="9" t="s">
        <v>129</v>
      </c>
      <c r="D290" s="9">
        <v>2010</v>
      </c>
      <c r="E290" s="9">
        <v>-34.8115147361206</v>
      </c>
    </row>
    <row r="291" spans="1:5" x14ac:dyDescent="0.45">
      <c r="A291" s="9" t="str">
        <f>B291&amp;D291</f>
        <v>Estonia, Republic of2011</v>
      </c>
      <c r="B291" s="9" t="s">
        <v>136</v>
      </c>
      <c r="C291" s="9" t="s">
        <v>129</v>
      </c>
      <c r="D291" s="9">
        <v>2011</v>
      </c>
      <c r="E291" s="9">
        <v>27.329758525216398</v>
      </c>
    </row>
    <row r="292" spans="1:5" x14ac:dyDescent="0.45">
      <c r="A292" s="9" t="str">
        <f>B292&amp;D292</f>
        <v>Estonia, Republic of2012</v>
      </c>
      <c r="B292" s="9" t="s">
        <v>136</v>
      </c>
      <c r="C292" s="9" t="s">
        <v>129</v>
      </c>
      <c r="D292" s="9">
        <v>2012</v>
      </c>
      <c r="E292" s="9">
        <v>16.652445569899001</v>
      </c>
    </row>
    <row r="293" spans="1:5" x14ac:dyDescent="0.45">
      <c r="A293" s="9" t="str">
        <f>B293&amp;D293</f>
        <v>Estonia, Republic of2013</v>
      </c>
      <c r="B293" s="9" t="s">
        <v>136</v>
      </c>
      <c r="C293" s="9" t="s">
        <v>129</v>
      </c>
      <c r="D293" s="9">
        <v>2013</v>
      </c>
      <c r="E293" s="9">
        <v>-0.16516835374339101</v>
      </c>
    </row>
    <row r="294" spans="1:5" x14ac:dyDescent="0.45">
      <c r="A294" s="9" t="str">
        <f>B294&amp;D294</f>
        <v>Estonia, Republic of2014</v>
      </c>
      <c r="B294" s="9" t="s">
        <v>136</v>
      </c>
      <c r="C294" s="9" t="s">
        <v>129</v>
      </c>
      <c r="D294" s="9">
        <v>2014</v>
      </c>
      <c r="E294" s="9">
        <v>-2.0538394270993301</v>
      </c>
    </row>
    <row r="295" spans="1:5" x14ac:dyDescent="0.45">
      <c r="A295" s="9" t="str">
        <f>B295&amp;D295</f>
        <v>Estonia, Republic of2015</v>
      </c>
      <c r="B295" s="9" t="s">
        <v>136</v>
      </c>
      <c r="C295" s="9" t="s">
        <v>129</v>
      </c>
      <c r="D295" s="9">
        <v>2015</v>
      </c>
      <c r="E295" s="9">
        <v>-3.4795617972105801</v>
      </c>
    </row>
    <row r="296" spans="1:5" x14ac:dyDescent="0.45">
      <c r="A296" s="9" t="str">
        <f>B296&amp;D296</f>
        <v>Estonia, Republic of2016</v>
      </c>
      <c r="B296" s="9" t="s">
        <v>136</v>
      </c>
      <c r="C296" s="9" t="s">
        <v>129</v>
      </c>
      <c r="D296" s="9">
        <v>2016</v>
      </c>
      <c r="E296" s="9">
        <v>4.57250000000003</v>
      </c>
    </row>
    <row r="297" spans="1:5" x14ac:dyDescent="0.45">
      <c r="A297" s="9" t="str">
        <f>B297&amp;D297</f>
        <v>Estonia, Republic of2017</v>
      </c>
      <c r="B297" s="9" t="s">
        <v>136</v>
      </c>
      <c r="C297" s="9" t="s">
        <v>129</v>
      </c>
      <c r="D297" s="9">
        <v>2017</v>
      </c>
      <c r="E297" s="9">
        <v>21.494656817040699</v>
      </c>
    </row>
    <row r="298" spans="1:5" x14ac:dyDescent="0.45">
      <c r="A298" s="9" t="str">
        <f>B298&amp;D298</f>
        <v>Estonia, Republic of2018</v>
      </c>
      <c r="B298" s="9" t="s">
        <v>136</v>
      </c>
      <c r="C298" s="9" t="s">
        <v>129</v>
      </c>
      <c r="D298" s="9">
        <v>2018</v>
      </c>
      <c r="E298" s="9">
        <v>17.4144037780401</v>
      </c>
    </row>
    <row r="299" spans="1:5" x14ac:dyDescent="0.45">
      <c r="A299" s="9" t="str">
        <f>B299&amp;D299</f>
        <v>Finland2000</v>
      </c>
      <c r="B299" s="9" t="s">
        <v>59</v>
      </c>
      <c r="C299" s="9" t="s">
        <v>129</v>
      </c>
      <c r="D299" s="9">
        <v>2000</v>
      </c>
      <c r="E299" s="9">
        <v>5.9462915601023001</v>
      </c>
    </row>
    <row r="300" spans="1:5" x14ac:dyDescent="0.45">
      <c r="A300" s="9" t="str">
        <f>B300&amp;D300</f>
        <v>Finland2001</v>
      </c>
      <c r="B300" s="9" t="s">
        <v>59</v>
      </c>
      <c r="C300" s="9" t="s">
        <v>129</v>
      </c>
      <c r="D300" s="9">
        <v>2001</v>
      </c>
      <c r="E300" s="9">
        <v>0.241400120700099</v>
      </c>
    </row>
    <row r="301" spans="1:5" x14ac:dyDescent="0.45">
      <c r="A301" s="9" t="str">
        <f>B301&amp;D301</f>
        <v>Finland2002</v>
      </c>
      <c r="B301" s="9" t="s">
        <v>59</v>
      </c>
      <c r="C301" s="9" t="s">
        <v>129</v>
      </c>
      <c r="D301" s="9">
        <v>2002</v>
      </c>
      <c r="E301" s="9">
        <v>1.53521974714028</v>
      </c>
    </row>
    <row r="302" spans="1:5" x14ac:dyDescent="0.45">
      <c r="A302" s="9" t="str">
        <f>B302&amp;D302</f>
        <v>Finland2003</v>
      </c>
      <c r="B302" s="9" t="s">
        <v>59</v>
      </c>
      <c r="C302" s="9" t="s">
        <v>129</v>
      </c>
      <c r="D302" s="9">
        <v>2003</v>
      </c>
      <c r="E302" s="9">
        <v>4.4322561517935899</v>
      </c>
    </row>
    <row r="303" spans="1:5" x14ac:dyDescent="0.45">
      <c r="A303" s="9" t="str">
        <f>B303&amp;D303</f>
        <v>Finland2004</v>
      </c>
      <c r="B303" s="9" t="s">
        <v>59</v>
      </c>
      <c r="C303" s="9" t="s">
        <v>129</v>
      </c>
      <c r="D303" s="9">
        <v>2004</v>
      </c>
      <c r="E303" s="9">
        <v>4.9112845990064304</v>
      </c>
    </row>
    <row r="304" spans="1:5" x14ac:dyDescent="0.45">
      <c r="A304" s="9" t="str">
        <f>B304&amp;D304</f>
        <v>Finland2005</v>
      </c>
      <c r="B304" s="9" t="s">
        <v>59</v>
      </c>
      <c r="C304" s="9" t="s">
        <v>129</v>
      </c>
      <c r="D304" s="9">
        <v>2005</v>
      </c>
      <c r="E304" s="9">
        <v>4.1807603842510996</v>
      </c>
    </row>
    <row r="305" spans="1:5" x14ac:dyDescent="0.45">
      <c r="A305" s="9" t="str">
        <f>B305&amp;D305</f>
        <v>Finland2006</v>
      </c>
      <c r="B305" s="9" t="s">
        <v>59</v>
      </c>
      <c r="C305" s="9" t="s">
        <v>129</v>
      </c>
      <c r="D305" s="9">
        <v>2006</v>
      </c>
      <c r="E305" s="9">
        <v>7.0259740259739996</v>
      </c>
    </row>
    <row r="306" spans="1:5" x14ac:dyDescent="0.45">
      <c r="A306" s="9" t="str">
        <f>B306&amp;D306</f>
        <v>Finland2007</v>
      </c>
      <c r="B306" s="9" t="s">
        <v>59</v>
      </c>
      <c r="C306" s="9" t="s">
        <v>129</v>
      </c>
      <c r="D306" s="9">
        <v>2007</v>
      </c>
      <c r="E306" s="9">
        <v>10.9088702827327</v>
      </c>
    </row>
    <row r="307" spans="1:5" x14ac:dyDescent="0.45">
      <c r="A307" s="9" t="str">
        <f>B307&amp;D307</f>
        <v>Finland2008</v>
      </c>
      <c r="B307" s="9" t="s">
        <v>59</v>
      </c>
      <c r="C307" s="9" t="s">
        <v>129</v>
      </c>
      <c r="D307" s="9">
        <v>2008</v>
      </c>
      <c r="E307" s="9">
        <v>4.1356673960613097</v>
      </c>
    </row>
    <row r="308" spans="1:5" x14ac:dyDescent="0.45">
      <c r="A308" s="9" t="str">
        <f>B308&amp;D308</f>
        <v>Finland2009</v>
      </c>
      <c r="B308" s="9" t="s">
        <v>59</v>
      </c>
      <c r="C308" s="9" t="s">
        <v>129</v>
      </c>
      <c r="D308" s="9">
        <v>2009</v>
      </c>
      <c r="E308" s="9">
        <v>-12.7442740071444</v>
      </c>
    </row>
    <row r="309" spans="1:5" x14ac:dyDescent="0.45">
      <c r="A309" s="9" t="str">
        <f>B309&amp;D309</f>
        <v>Finland2010</v>
      </c>
      <c r="B309" s="9" t="s">
        <v>59</v>
      </c>
      <c r="C309" s="9" t="s">
        <v>129</v>
      </c>
      <c r="D309" s="9">
        <v>2010</v>
      </c>
      <c r="E309" s="9">
        <v>11.5472606863335</v>
      </c>
    </row>
    <row r="310" spans="1:5" x14ac:dyDescent="0.45">
      <c r="A310" s="9" t="str">
        <f>B310&amp;D310</f>
        <v>Finland2011</v>
      </c>
      <c r="B310" s="9" t="s">
        <v>59</v>
      </c>
      <c r="C310" s="9" t="s">
        <v>129</v>
      </c>
      <c r="D310" s="9">
        <v>2011</v>
      </c>
      <c r="E310" s="9">
        <v>8.0094991364421997</v>
      </c>
    </row>
    <row r="311" spans="1:5" x14ac:dyDescent="0.45">
      <c r="A311" s="9" t="str">
        <f>B311&amp;D311</f>
        <v>Finland2012</v>
      </c>
      <c r="B311" s="9" t="s">
        <v>59</v>
      </c>
      <c r="C311" s="9" t="s">
        <v>129</v>
      </c>
      <c r="D311" s="9">
        <v>2012</v>
      </c>
      <c r="E311" s="9">
        <v>-1.78892664401364</v>
      </c>
    </row>
    <row r="312" spans="1:5" x14ac:dyDescent="0.45">
      <c r="A312" s="9" t="str">
        <f>B312&amp;D312</f>
        <v>Finland2013</v>
      </c>
      <c r="B312" s="9" t="s">
        <v>59</v>
      </c>
      <c r="C312" s="9" t="s">
        <v>129</v>
      </c>
      <c r="D312" s="9">
        <v>2013</v>
      </c>
      <c r="E312" s="9">
        <v>-3.0324615854278898</v>
      </c>
    </row>
    <row r="313" spans="1:5" x14ac:dyDescent="0.45">
      <c r="A313" s="9" t="str">
        <f>B313&amp;D313</f>
        <v>Finland2014</v>
      </c>
      <c r="B313" s="9" t="s">
        <v>59</v>
      </c>
      <c r="C313" s="9" t="s">
        <v>129</v>
      </c>
      <c r="D313" s="9">
        <v>2014</v>
      </c>
      <c r="E313" s="9">
        <v>0.59817399517266501</v>
      </c>
    </row>
    <row r="314" spans="1:5" x14ac:dyDescent="0.45">
      <c r="A314" s="9" t="str">
        <f>B314&amp;D314</f>
        <v>Finland2015</v>
      </c>
      <c r="B314" s="9" t="s">
        <v>59</v>
      </c>
      <c r="C314" s="9" t="s">
        <v>129</v>
      </c>
      <c r="D314" s="9">
        <v>2015</v>
      </c>
      <c r="E314" s="9">
        <v>6.07135405800123</v>
      </c>
    </row>
    <row r="315" spans="1:5" x14ac:dyDescent="0.45">
      <c r="A315" s="9" t="str">
        <f>B315&amp;D315</f>
        <v>Finland2016</v>
      </c>
      <c r="B315" s="9" t="s">
        <v>59</v>
      </c>
      <c r="C315" s="9" t="s">
        <v>129</v>
      </c>
      <c r="D315" s="9">
        <v>2016</v>
      </c>
      <c r="E315" s="9">
        <v>5.8615263571990397</v>
      </c>
    </row>
    <row r="316" spans="1:5" x14ac:dyDescent="0.45">
      <c r="A316" s="9" t="str">
        <f>B316&amp;D316</f>
        <v>Finland2017</v>
      </c>
      <c r="B316" s="9" t="s">
        <v>59</v>
      </c>
      <c r="C316" s="9" t="s">
        <v>129</v>
      </c>
      <c r="D316" s="9">
        <v>2017</v>
      </c>
      <c r="E316" s="9">
        <v>4.4685990338164396</v>
      </c>
    </row>
    <row r="317" spans="1:5" x14ac:dyDescent="0.45">
      <c r="A317" s="9" t="str">
        <f>B317&amp;D317</f>
        <v>Finland2018</v>
      </c>
      <c r="B317" s="9" t="s">
        <v>59</v>
      </c>
      <c r="C317" s="9" t="s">
        <v>129</v>
      </c>
      <c r="D317" s="9">
        <v>2018</v>
      </c>
      <c r="E317" s="9">
        <v>2.1520675855935498</v>
      </c>
    </row>
    <row r="318" spans="1:5" x14ac:dyDescent="0.45">
      <c r="A318" s="9" t="str">
        <f>B318&amp;D318</f>
        <v>Finland2019</v>
      </c>
      <c r="B318" s="9" t="s">
        <v>59</v>
      </c>
      <c r="C318" s="9" t="s">
        <v>129</v>
      </c>
      <c r="D318" s="9">
        <v>2019</v>
      </c>
      <c r="E318" s="9">
        <v>0.27857578131800798</v>
      </c>
    </row>
    <row r="319" spans="1:5" x14ac:dyDescent="0.45">
      <c r="A319" s="9" t="str">
        <f>B319&amp;D319</f>
        <v>Finland2020</v>
      </c>
      <c r="B319" s="9" t="s">
        <v>59</v>
      </c>
      <c r="C319" s="9" t="s">
        <v>129</v>
      </c>
      <c r="D319" s="9">
        <v>2020</v>
      </c>
      <c r="E319" s="9">
        <v>0.47747200277805801</v>
      </c>
    </row>
    <row r="320" spans="1:5" x14ac:dyDescent="0.45">
      <c r="A320" s="9" t="str">
        <f>B320&amp;D320</f>
        <v>Finland2021</v>
      </c>
      <c r="B320" s="9" t="s">
        <v>59</v>
      </c>
      <c r="C320" s="9" t="s">
        <v>129</v>
      </c>
      <c r="D320" s="9">
        <v>2021</v>
      </c>
      <c r="E320" s="9">
        <v>3.6806635562467398</v>
      </c>
    </row>
    <row r="321" spans="1:5" x14ac:dyDescent="0.45">
      <c r="A321" s="9" t="str">
        <f>B321&amp;D321</f>
        <v>Finland2022</v>
      </c>
      <c r="B321" s="9" t="s">
        <v>59</v>
      </c>
      <c r="C321" s="9" t="s">
        <v>129</v>
      </c>
      <c r="D321" s="9">
        <v>2022</v>
      </c>
      <c r="E321" s="9">
        <v>1.5833333333333199</v>
      </c>
    </row>
    <row r="322" spans="1:5" x14ac:dyDescent="0.45">
      <c r="A322" s="9" t="str">
        <f>B322&amp;D322</f>
        <v>Finland2023</v>
      </c>
      <c r="B322" s="9" t="s">
        <v>59</v>
      </c>
      <c r="C322" s="9" t="s">
        <v>129</v>
      </c>
      <c r="D322" s="9">
        <v>2023</v>
      </c>
      <c r="E322" s="9">
        <v>-7.9491386382280602</v>
      </c>
    </row>
    <row r="323" spans="1:5" x14ac:dyDescent="0.45">
      <c r="A323" s="9" t="str">
        <f>B323&amp;D323</f>
        <v>France2000</v>
      </c>
      <c r="B323" s="9" t="s">
        <v>156</v>
      </c>
      <c r="C323" s="9" t="s">
        <v>129</v>
      </c>
      <c r="D323" s="9">
        <v>2000</v>
      </c>
      <c r="E323" s="9">
        <v>6.4532349983238104</v>
      </c>
    </row>
    <row r="324" spans="1:5" x14ac:dyDescent="0.45">
      <c r="A324" s="9" t="str">
        <f>B324&amp;D324</f>
        <v>France2001</v>
      </c>
      <c r="B324" s="9" t="s">
        <v>156</v>
      </c>
      <c r="C324" s="9" t="s">
        <v>129</v>
      </c>
      <c r="D324" s="9">
        <v>2001</v>
      </c>
      <c r="E324" s="9">
        <v>3.90489686663514</v>
      </c>
    </row>
    <row r="325" spans="1:5" x14ac:dyDescent="0.45">
      <c r="A325" s="9" t="str">
        <f>B325&amp;D325</f>
        <v>France2002</v>
      </c>
      <c r="B325" s="9" t="s">
        <v>156</v>
      </c>
      <c r="C325" s="9" t="s">
        <v>129</v>
      </c>
      <c r="D325" s="9">
        <v>2002</v>
      </c>
      <c r="E325" s="9">
        <v>-0.500075769055914</v>
      </c>
    </row>
    <row r="326" spans="1:5" x14ac:dyDescent="0.45">
      <c r="A326" s="9" t="str">
        <f>B326&amp;D326</f>
        <v>France2003</v>
      </c>
      <c r="B326" s="9" t="s">
        <v>156</v>
      </c>
      <c r="C326" s="9" t="s">
        <v>129</v>
      </c>
      <c r="D326" s="9">
        <v>2003</v>
      </c>
      <c r="E326" s="9">
        <v>-0.29698446542796803</v>
      </c>
    </row>
    <row r="327" spans="1:5" x14ac:dyDescent="0.45">
      <c r="A327" s="9" t="str">
        <f>B327&amp;D327</f>
        <v>France2004</v>
      </c>
      <c r="B327" s="9" t="s">
        <v>156</v>
      </c>
      <c r="C327" s="9" t="s">
        <v>129</v>
      </c>
      <c r="D327" s="9">
        <v>2004</v>
      </c>
      <c r="E327" s="9">
        <v>1.8177652180555199</v>
      </c>
    </row>
    <row r="328" spans="1:5" x14ac:dyDescent="0.45">
      <c r="A328" s="9" t="str">
        <f>B328&amp;D328</f>
        <v>France2005</v>
      </c>
      <c r="B328" s="9" t="s">
        <v>156</v>
      </c>
      <c r="C328" s="9" t="s">
        <v>129</v>
      </c>
      <c r="D328" s="9">
        <v>2005</v>
      </c>
      <c r="E328" s="9">
        <v>2.75298177181</v>
      </c>
    </row>
    <row r="329" spans="1:5" x14ac:dyDescent="0.45">
      <c r="A329" s="9" t="str">
        <f>B329&amp;D329</f>
        <v>France2006</v>
      </c>
      <c r="B329" s="9" t="s">
        <v>156</v>
      </c>
      <c r="C329" s="9" t="s">
        <v>129</v>
      </c>
      <c r="D329" s="9">
        <v>2006</v>
      </c>
      <c r="E329" s="9">
        <v>2.3069061176813701</v>
      </c>
    </row>
    <row r="330" spans="1:5" x14ac:dyDescent="0.45">
      <c r="A330" s="9" t="str">
        <f>B330&amp;D330</f>
        <v>France2007</v>
      </c>
      <c r="B330" s="9" t="s">
        <v>156</v>
      </c>
      <c r="C330" s="9" t="s">
        <v>129</v>
      </c>
      <c r="D330" s="9">
        <v>2007</v>
      </c>
      <c r="E330" s="9">
        <v>4.3242471813900396</v>
      </c>
    </row>
    <row r="331" spans="1:5" x14ac:dyDescent="0.45">
      <c r="A331" s="9" t="str">
        <f>B331&amp;D331</f>
        <v>France2008</v>
      </c>
      <c r="B331" s="9" t="s">
        <v>156</v>
      </c>
      <c r="C331" s="9" t="s">
        <v>129</v>
      </c>
      <c r="D331" s="9">
        <v>2008</v>
      </c>
      <c r="E331" s="9">
        <v>-1.641586867305</v>
      </c>
    </row>
    <row r="332" spans="1:5" x14ac:dyDescent="0.45">
      <c r="A332" s="9" t="str">
        <f>B332&amp;D332</f>
        <v>France2009</v>
      </c>
      <c r="B332" s="9" t="s">
        <v>156</v>
      </c>
      <c r="C332" s="9" t="s">
        <v>129</v>
      </c>
      <c r="D332" s="9">
        <v>2009</v>
      </c>
      <c r="E332" s="9">
        <v>-5.78581363004169</v>
      </c>
    </row>
    <row r="333" spans="1:5" x14ac:dyDescent="0.45">
      <c r="A333" s="9" t="str">
        <f>B333&amp;D333</f>
        <v>France2010</v>
      </c>
      <c r="B333" s="9" t="s">
        <v>156</v>
      </c>
      <c r="C333" s="9" t="s">
        <v>129</v>
      </c>
      <c r="D333" s="9">
        <v>2010</v>
      </c>
      <c r="E333" s="9">
        <v>-2.2438736344848</v>
      </c>
    </row>
    <row r="334" spans="1:5" x14ac:dyDescent="0.45">
      <c r="A334" s="9" t="str">
        <f>B334&amp;D334</f>
        <v>France2011</v>
      </c>
      <c r="B334" s="9" t="s">
        <v>156</v>
      </c>
      <c r="C334" s="9" t="s">
        <v>129</v>
      </c>
      <c r="D334" s="9">
        <v>2011</v>
      </c>
      <c r="E334" s="9">
        <v>-1.9178495922682299</v>
      </c>
    </row>
    <row r="335" spans="1:5" x14ac:dyDescent="0.45">
      <c r="A335" s="9" t="str">
        <f>B335&amp;D335</f>
        <v>France2012</v>
      </c>
      <c r="B335" s="9" t="s">
        <v>156</v>
      </c>
      <c r="C335" s="9" t="s">
        <v>129</v>
      </c>
      <c r="D335" s="9">
        <v>2012</v>
      </c>
      <c r="E335" s="9">
        <v>4.8113933795227197</v>
      </c>
    </row>
    <row r="336" spans="1:5" x14ac:dyDescent="0.45">
      <c r="A336" s="9" t="str">
        <f>B336&amp;D336</f>
        <v>France2013</v>
      </c>
      <c r="B336" s="9" t="s">
        <v>156</v>
      </c>
      <c r="C336" s="9" t="s">
        <v>129</v>
      </c>
      <c r="D336" s="9">
        <v>2013</v>
      </c>
      <c r="E336" s="9">
        <v>0.396621373485184</v>
      </c>
    </row>
    <row r="337" spans="1:5" x14ac:dyDescent="0.45">
      <c r="A337" s="9" t="str">
        <f>B337&amp;D337</f>
        <v>France2014</v>
      </c>
      <c r="B337" s="9" t="s">
        <v>156</v>
      </c>
      <c r="C337" s="9" t="s">
        <v>129</v>
      </c>
      <c r="D337" s="9">
        <v>2014</v>
      </c>
      <c r="E337" s="9">
        <v>-2.7800131684835598</v>
      </c>
    </row>
    <row r="338" spans="1:5" x14ac:dyDescent="0.45">
      <c r="A338" s="9" t="str">
        <f>B338&amp;D338</f>
        <v>France2015</v>
      </c>
      <c r="B338" s="9" t="s">
        <v>156</v>
      </c>
      <c r="C338" s="9" t="s">
        <v>129</v>
      </c>
      <c r="D338" s="9">
        <v>2015</v>
      </c>
      <c r="E338" s="9">
        <v>-1.83610504928884</v>
      </c>
    </row>
    <row r="339" spans="1:5" x14ac:dyDescent="0.45">
      <c r="A339" s="9" t="str">
        <f>B339&amp;D339</f>
        <v>France2016</v>
      </c>
      <c r="B339" s="9" t="s">
        <v>156</v>
      </c>
      <c r="C339" s="9" t="s">
        <v>129</v>
      </c>
      <c r="D339" s="9">
        <v>2016</v>
      </c>
      <c r="E339" s="9">
        <v>-0.55193560751236503</v>
      </c>
    </row>
    <row r="340" spans="1:5" x14ac:dyDescent="0.45">
      <c r="A340" s="9" t="str">
        <f>B340&amp;D340</f>
        <v>France2017</v>
      </c>
      <c r="B340" s="9" t="s">
        <v>156</v>
      </c>
      <c r="C340" s="9" t="s">
        <v>129</v>
      </c>
      <c r="D340" s="9">
        <v>2017</v>
      </c>
      <c r="E340" s="9">
        <v>6.5983195868341502</v>
      </c>
    </row>
    <row r="341" spans="1:5" x14ac:dyDescent="0.45">
      <c r="A341" s="9" t="str">
        <f>B341&amp;D341</f>
        <v>France2018</v>
      </c>
      <c r="B341" s="9" t="s">
        <v>156</v>
      </c>
      <c r="C341" s="9" t="s">
        <v>129</v>
      </c>
      <c r="D341" s="9">
        <v>2018</v>
      </c>
      <c r="E341" s="9">
        <v>-2.7189240002892401</v>
      </c>
    </row>
    <row r="342" spans="1:5" x14ac:dyDescent="0.45">
      <c r="A342" s="9" t="str">
        <f>B342&amp;D342</f>
        <v>France2019</v>
      </c>
      <c r="B342" s="9" t="s">
        <v>156</v>
      </c>
      <c r="C342" s="9" t="s">
        <v>129</v>
      </c>
      <c r="D342" s="9">
        <v>2019</v>
      </c>
      <c r="E342" s="9">
        <v>-0.40139745781615899</v>
      </c>
    </row>
    <row r="343" spans="1:5" x14ac:dyDescent="0.45">
      <c r="A343" s="9" t="str">
        <f>B343&amp;D343</f>
        <v>France2020</v>
      </c>
      <c r="B343" s="9" t="s">
        <v>156</v>
      </c>
      <c r="C343" s="9" t="s">
        <v>129</v>
      </c>
      <c r="D343" s="9">
        <v>2020</v>
      </c>
      <c r="E343" s="9">
        <v>-15.5757892380028</v>
      </c>
    </row>
    <row r="344" spans="1:5" x14ac:dyDescent="0.45">
      <c r="A344" s="9" t="str">
        <f>B344&amp;D344</f>
        <v>France2021</v>
      </c>
      <c r="B344" s="9" t="s">
        <v>156</v>
      </c>
      <c r="C344" s="9" t="s">
        <v>129</v>
      </c>
      <c r="D344" s="9">
        <v>2021</v>
      </c>
      <c r="E344" s="9">
        <v>6.0731966053747897</v>
      </c>
    </row>
    <row r="345" spans="1:5" x14ac:dyDescent="0.45">
      <c r="A345" s="9" t="str">
        <f>B345&amp;D345</f>
        <v>France2022</v>
      </c>
      <c r="B345" s="9" t="s">
        <v>156</v>
      </c>
      <c r="C345" s="9" t="s">
        <v>129</v>
      </c>
      <c r="D345" s="9">
        <v>2022</v>
      </c>
      <c r="E345" s="9">
        <v>-3.21693474456203</v>
      </c>
    </row>
    <row r="346" spans="1:5" x14ac:dyDescent="0.45">
      <c r="A346" s="9" t="str">
        <f>B346&amp;D346</f>
        <v>France2023</v>
      </c>
      <c r="B346" s="9" t="s">
        <v>156</v>
      </c>
      <c r="C346" s="9" t="s">
        <v>129</v>
      </c>
      <c r="D346" s="9">
        <v>2023</v>
      </c>
      <c r="E346" s="9">
        <v>1.2572117454576901</v>
      </c>
    </row>
    <row r="347" spans="1:5" x14ac:dyDescent="0.45">
      <c r="A347" s="9" t="str">
        <f>B347&amp;D347</f>
        <v>France2024</v>
      </c>
      <c r="B347" s="9" t="s">
        <v>156</v>
      </c>
      <c r="C347" s="9" t="s">
        <v>129</v>
      </c>
      <c r="D347" s="9">
        <v>2024</v>
      </c>
      <c r="E347" s="9">
        <v>-3.16353431414236</v>
      </c>
    </row>
    <row r="348" spans="1:5" x14ac:dyDescent="0.45">
      <c r="A348" s="9" t="str">
        <f>B348&amp;D348</f>
        <v>Germany2000</v>
      </c>
      <c r="B348" s="9" t="s">
        <v>155</v>
      </c>
      <c r="C348" s="9" t="s">
        <v>129</v>
      </c>
      <c r="D348" s="9">
        <v>2000</v>
      </c>
      <c r="E348" s="9">
        <v>-4.1687344913151101</v>
      </c>
    </row>
    <row r="349" spans="1:5" x14ac:dyDescent="0.45">
      <c r="A349" s="9" t="str">
        <f>B349&amp;D349</f>
        <v>Germany2001</v>
      </c>
      <c r="B349" s="9" t="s">
        <v>155</v>
      </c>
      <c r="C349" s="9" t="s">
        <v>129</v>
      </c>
      <c r="D349" s="9">
        <v>2001</v>
      </c>
      <c r="E349" s="9">
        <v>-7.7334714310375201</v>
      </c>
    </row>
    <row r="350" spans="1:5" x14ac:dyDescent="0.45">
      <c r="A350" s="9" t="str">
        <f>B350&amp;D350</f>
        <v>Germany2002</v>
      </c>
      <c r="B350" s="9" t="s">
        <v>155</v>
      </c>
      <c r="C350" s="9" t="s">
        <v>129</v>
      </c>
      <c r="D350" s="9">
        <v>2002</v>
      </c>
      <c r="E350" s="9">
        <v>-3.8914873713750899</v>
      </c>
    </row>
    <row r="351" spans="1:5" x14ac:dyDescent="0.45">
      <c r="A351" s="9" t="str">
        <f>B351&amp;D351</f>
        <v>Germany2003</v>
      </c>
      <c r="B351" s="9" t="s">
        <v>155</v>
      </c>
      <c r="C351" s="9" t="s">
        <v>129</v>
      </c>
      <c r="D351" s="9">
        <v>2003</v>
      </c>
      <c r="E351" s="9">
        <v>-4.4286548569203896</v>
      </c>
    </row>
    <row r="352" spans="1:5" x14ac:dyDescent="0.45">
      <c r="A352" s="9" t="str">
        <f>B352&amp;D352</f>
        <v>Germany2004</v>
      </c>
      <c r="B352" s="9" t="s">
        <v>155</v>
      </c>
      <c r="C352" s="9" t="s">
        <v>129</v>
      </c>
      <c r="D352" s="9">
        <v>2004</v>
      </c>
      <c r="E352" s="9">
        <v>-4.2163153070577204</v>
      </c>
    </row>
    <row r="353" spans="1:5" x14ac:dyDescent="0.45">
      <c r="A353" s="9" t="str">
        <f>B353&amp;D353</f>
        <v>Germany2005</v>
      </c>
      <c r="B353" s="9" t="s">
        <v>155</v>
      </c>
      <c r="C353" s="9" t="s">
        <v>129</v>
      </c>
      <c r="D353" s="9">
        <v>2005</v>
      </c>
      <c r="E353" s="9">
        <v>1.3503455608718899</v>
      </c>
    </row>
    <row r="354" spans="1:5" x14ac:dyDescent="0.45">
      <c r="A354" s="9" t="str">
        <f>B354&amp;D354</f>
        <v>Germany2006</v>
      </c>
      <c r="B354" s="9" t="s">
        <v>155</v>
      </c>
      <c r="C354" s="9" t="s">
        <v>129</v>
      </c>
      <c r="D354" s="9">
        <v>2006</v>
      </c>
      <c r="E354" s="9">
        <v>3.7347880822492701</v>
      </c>
    </row>
    <row r="355" spans="1:5" x14ac:dyDescent="0.45">
      <c r="A355" s="9" t="str">
        <f>B355&amp;D355</f>
        <v>Germany2007</v>
      </c>
      <c r="B355" s="9" t="s">
        <v>155</v>
      </c>
      <c r="C355" s="9" t="s">
        <v>129</v>
      </c>
      <c r="D355" s="9">
        <v>2007</v>
      </c>
      <c r="E355" s="9">
        <v>0.29328478964400201</v>
      </c>
    </row>
    <row r="356" spans="1:5" x14ac:dyDescent="0.45">
      <c r="A356" s="9" t="str">
        <f>B356&amp;D356</f>
        <v>Germany2008</v>
      </c>
      <c r="B356" s="9" t="s">
        <v>155</v>
      </c>
      <c r="C356" s="9" t="s">
        <v>129</v>
      </c>
      <c r="D356" s="9">
        <v>2008</v>
      </c>
      <c r="E356" s="9">
        <v>5.9594635474437698</v>
      </c>
    </row>
    <row r="357" spans="1:5" x14ac:dyDescent="0.45">
      <c r="A357" s="9" t="str">
        <f>B357&amp;D357</f>
        <v>Germany2009</v>
      </c>
      <c r="B357" s="9" t="s">
        <v>155</v>
      </c>
      <c r="C357" s="9" t="s">
        <v>129</v>
      </c>
      <c r="D357" s="9">
        <v>2009</v>
      </c>
      <c r="E357" s="9">
        <v>-3.1975637609440599</v>
      </c>
    </row>
    <row r="358" spans="1:5" x14ac:dyDescent="0.45">
      <c r="A358" s="9" t="str">
        <f>B358&amp;D358</f>
        <v>Germany2010</v>
      </c>
      <c r="B358" s="9" t="s">
        <v>155</v>
      </c>
      <c r="C358" s="9" t="s">
        <v>129</v>
      </c>
      <c r="D358" s="9">
        <v>2010</v>
      </c>
      <c r="E358" s="9">
        <v>-1.0027526543452601</v>
      </c>
    </row>
    <row r="359" spans="1:5" x14ac:dyDescent="0.45">
      <c r="A359" s="9" t="str">
        <f>B359&amp;D359</f>
        <v>Germany2011</v>
      </c>
      <c r="B359" s="9" t="s">
        <v>155</v>
      </c>
      <c r="C359" s="9" t="s">
        <v>129</v>
      </c>
      <c r="D359" s="9">
        <v>2011</v>
      </c>
      <c r="E359" s="9">
        <v>5.5908639523336996</v>
      </c>
    </row>
    <row r="360" spans="1:5" x14ac:dyDescent="0.45">
      <c r="A360" s="9" t="str">
        <f>B360&amp;D360</f>
        <v>Germany2012</v>
      </c>
      <c r="B360" s="9" t="s">
        <v>155</v>
      </c>
      <c r="C360" s="9" t="s">
        <v>129</v>
      </c>
      <c r="D360" s="9">
        <v>2012</v>
      </c>
      <c r="E360" s="9">
        <v>-1.10034797329075</v>
      </c>
    </row>
    <row r="361" spans="1:5" x14ac:dyDescent="0.45">
      <c r="A361" s="9" t="str">
        <f>B361&amp;D361</f>
        <v>Germany2013</v>
      </c>
      <c r="B361" s="9" t="s">
        <v>155</v>
      </c>
      <c r="C361" s="9" t="s">
        <v>129</v>
      </c>
      <c r="D361" s="9">
        <v>2013</v>
      </c>
      <c r="E361" s="9">
        <v>-1.04602510460247</v>
      </c>
    </row>
    <row r="362" spans="1:5" x14ac:dyDescent="0.45">
      <c r="A362" s="9" t="str">
        <f>B362&amp;D362</f>
        <v>Germany2014</v>
      </c>
      <c r="B362" s="9" t="s">
        <v>155</v>
      </c>
      <c r="C362" s="9" t="s">
        <v>129</v>
      </c>
      <c r="D362" s="9">
        <v>2014</v>
      </c>
      <c r="E362" s="9">
        <v>2.1237747453392002</v>
      </c>
    </row>
    <row r="363" spans="1:5" x14ac:dyDescent="0.45">
      <c r="A363" s="9" t="str">
        <f>B363&amp;D363</f>
        <v>Germany2015</v>
      </c>
      <c r="B363" s="9" t="s">
        <v>155</v>
      </c>
      <c r="C363" s="9" t="s">
        <v>129</v>
      </c>
      <c r="D363" s="9">
        <v>2015</v>
      </c>
      <c r="E363" s="9">
        <v>-1.30798908440765</v>
      </c>
    </row>
    <row r="364" spans="1:5" x14ac:dyDescent="0.45">
      <c r="A364" s="9" t="str">
        <f>B364&amp;D364</f>
        <v>Germany2016</v>
      </c>
      <c r="B364" s="9" t="s">
        <v>155</v>
      </c>
      <c r="C364" s="9" t="s">
        <v>129</v>
      </c>
      <c r="D364" s="9">
        <v>2016</v>
      </c>
      <c r="E364" s="9">
        <v>6.5694126620900102</v>
      </c>
    </row>
    <row r="365" spans="1:5" x14ac:dyDescent="0.45">
      <c r="A365" s="9" t="str">
        <f>B365&amp;D365</f>
        <v>Germany2017</v>
      </c>
      <c r="B365" s="9" t="s">
        <v>155</v>
      </c>
      <c r="C365" s="9" t="s">
        <v>129</v>
      </c>
      <c r="D365" s="9">
        <v>2017</v>
      </c>
      <c r="E365" s="9">
        <v>2.3262056007873202</v>
      </c>
    </row>
    <row r="366" spans="1:5" x14ac:dyDescent="0.45">
      <c r="A366" s="9" t="str">
        <f>B366&amp;D366</f>
        <v>Germany2018</v>
      </c>
      <c r="B366" s="9" t="s">
        <v>155</v>
      </c>
      <c r="C366" s="9" t="s">
        <v>129</v>
      </c>
      <c r="D366" s="9">
        <v>2018</v>
      </c>
      <c r="E366" s="9">
        <v>-0.90058581795921999</v>
      </c>
    </row>
    <row r="367" spans="1:5" x14ac:dyDescent="0.45">
      <c r="A367" s="9" t="str">
        <f>B367&amp;D367</f>
        <v>Germany2019</v>
      </c>
      <c r="B367" s="9" t="s">
        <v>155</v>
      </c>
      <c r="C367" s="9" t="s">
        <v>129</v>
      </c>
      <c r="D367" s="9">
        <v>2019</v>
      </c>
      <c r="E367" s="9">
        <v>3.14099170637017</v>
      </c>
    </row>
    <row r="368" spans="1:5" x14ac:dyDescent="0.45">
      <c r="A368" s="9" t="str">
        <f>B368&amp;D368</f>
        <v>Germany2020</v>
      </c>
      <c r="B368" s="9" t="s">
        <v>155</v>
      </c>
      <c r="C368" s="9" t="s">
        <v>129</v>
      </c>
      <c r="D368" s="9">
        <v>2020</v>
      </c>
      <c r="E368" s="9">
        <v>3.9606501283148301</v>
      </c>
    </row>
    <row r="369" spans="1:5" x14ac:dyDescent="0.45">
      <c r="A369" s="9" t="str">
        <f>B369&amp;D369</f>
        <v>Germany2021</v>
      </c>
      <c r="B369" s="9" t="s">
        <v>155</v>
      </c>
      <c r="C369" s="9" t="s">
        <v>129</v>
      </c>
      <c r="D369" s="9">
        <v>2021</v>
      </c>
      <c r="E369" s="9">
        <v>-1.28363367069857</v>
      </c>
    </row>
    <row r="370" spans="1:5" x14ac:dyDescent="0.45">
      <c r="A370" s="9" t="str">
        <f>B370&amp;D370</f>
        <v>Germany2022</v>
      </c>
      <c r="B370" s="9" t="s">
        <v>155</v>
      </c>
      <c r="C370" s="9" t="s">
        <v>129</v>
      </c>
      <c r="D370" s="9">
        <v>2022</v>
      </c>
      <c r="E370" s="9">
        <v>-2.7673585062932302</v>
      </c>
    </row>
    <row r="371" spans="1:5" x14ac:dyDescent="0.45">
      <c r="A371" s="9" t="str">
        <f>B371&amp;D371</f>
        <v>Germany2023</v>
      </c>
      <c r="B371" s="9" t="s">
        <v>155</v>
      </c>
      <c r="C371" s="9" t="s">
        <v>129</v>
      </c>
      <c r="D371" s="9">
        <v>2023</v>
      </c>
      <c r="E371" s="9">
        <v>-1.6973853407630199</v>
      </c>
    </row>
    <row r="372" spans="1:5" x14ac:dyDescent="0.45">
      <c r="A372" s="9" t="str">
        <f>B372&amp;D372</f>
        <v>Germany2024</v>
      </c>
      <c r="B372" s="9" t="s">
        <v>155</v>
      </c>
      <c r="C372" s="9" t="s">
        <v>129</v>
      </c>
      <c r="D372" s="9">
        <v>2024</v>
      </c>
      <c r="E372" s="9">
        <v>-3.34873986221326</v>
      </c>
    </row>
    <row r="373" spans="1:5" x14ac:dyDescent="0.45">
      <c r="A373" s="9" t="str">
        <f>B373&amp;D373</f>
        <v>Guatemala2002</v>
      </c>
      <c r="B373" s="9" t="s">
        <v>62</v>
      </c>
      <c r="C373" s="9" t="s">
        <v>129</v>
      </c>
      <c r="D373" s="9">
        <v>2002</v>
      </c>
      <c r="E373" s="9">
        <v>15.440068497876</v>
      </c>
    </row>
    <row r="374" spans="1:5" x14ac:dyDescent="0.45">
      <c r="A374" s="9" t="str">
        <f>B374&amp;D374</f>
        <v>Guatemala2003</v>
      </c>
      <c r="B374" s="9" t="s">
        <v>62</v>
      </c>
      <c r="C374" s="9" t="s">
        <v>129</v>
      </c>
      <c r="D374" s="9">
        <v>2003</v>
      </c>
      <c r="E374" s="9">
        <v>-3.6855689588863498</v>
      </c>
    </row>
    <row r="375" spans="1:5" x14ac:dyDescent="0.45">
      <c r="A375" s="9" t="str">
        <f>B375&amp;D375</f>
        <v>Guatemala2004</v>
      </c>
      <c r="B375" s="9" t="s">
        <v>62</v>
      </c>
      <c r="C375" s="9" t="s">
        <v>129</v>
      </c>
      <c r="D375" s="9">
        <v>2004</v>
      </c>
      <c r="E375" s="9">
        <v>-8.9229439373108903</v>
      </c>
    </row>
    <row r="376" spans="1:5" x14ac:dyDescent="0.45">
      <c r="A376" s="9" t="str">
        <f>B376&amp;D376</f>
        <v>Guatemala2005</v>
      </c>
      <c r="B376" s="9" t="s">
        <v>62</v>
      </c>
      <c r="C376" s="9" t="s">
        <v>129</v>
      </c>
      <c r="D376" s="9">
        <v>2005</v>
      </c>
      <c r="E376" s="9">
        <v>4.4771309406563002</v>
      </c>
    </row>
    <row r="377" spans="1:5" x14ac:dyDescent="0.45">
      <c r="A377" s="9" t="str">
        <f>B377&amp;D377</f>
        <v>Guatemala2006</v>
      </c>
      <c r="B377" s="9" t="s">
        <v>62</v>
      </c>
      <c r="C377" s="9" t="s">
        <v>129</v>
      </c>
      <c r="D377" s="9">
        <v>2006</v>
      </c>
      <c r="E377" s="9">
        <v>13.094942305660799</v>
      </c>
    </row>
    <row r="378" spans="1:5" x14ac:dyDescent="0.45">
      <c r="A378" s="9" t="str">
        <f>B378&amp;D378</f>
        <v>Guatemala2007</v>
      </c>
      <c r="B378" s="9" t="s">
        <v>62</v>
      </c>
      <c r="C378" s="9" t="s">
        <v>129</v>
      </c>
      <c r="D378" s="9">
        <v>2007</v>
      </c>
      <c r="E378" s="9">
        <v>8.8149058896400092</v>
      </c>
    </row>
    <row r="379" spans="1:5" x14ac:dyDescent="0.45">
      <c r="A379" s="9" t="str">
        <f>B379&amp;D379</f>
        <v>Guatemala2008</v>
      </c>
      <c r="B379" s="9" t="s">
        <v>62</v>
      </c>
      <c r="C379" s="9" t="s">
        <v>129</v>
      </c>
      <c r="D379" s="9">
        <v>2008</v>
      </c>
      <c r="E379" s="9">
        <v>-0.47241855913376601</v>
      </c>
    </row>
    <row r="380" spans="1:5" x14ac:dyDescent="0.45">
      <c r="A380" s="9" t="str">
        <f>B380&amp;D380</f>
        <v>Guatemala2009</v>
      </c>
      <c r="B380" s="9" t="s">
        <v>62</v>
      </c>
      <c r="C380" s="9" t="s">
        <v>129</v>
      </c>
      <c r="D380" s="9">
        <v>2009</v>
      </c>
      <c r="E380" s="9">
        <v>-10.762730623524099</v>
      </c>
    </row>
    <row r="381" spans="1:5" x14ac:dyDescent="0.45">
      <c r="A381" s="9" t="str">
        <f>B381&amp;D381</f>
        <v>Guatemala2010</v>
      </c>
      <c r="B381" s="9" t="s">
        <v>62</v>
      </c>
      <c r="C381" s="9" t="s">
        <v>129</v>
      </c>
      <c r="D381" s="9">
        <v>2010</v>
      </c>
      <c r="E381" s="9">
        <v>-11.5164086277231</v>
      </c>
    </row>
    <row r="382" spans="1:5" x14ac:dyDescent="0.45">
      <c r="A382" s="9" t="str">
        <f>B382&amp;D382</f>
        <v>Guatemala2011</v>
      </c>
      <c r="B382" s="9" t="s">
        <v>62</v>
      </c>
      <c r="C382" s="9" t="s">
        <v>129</v>
      </c>
      <c r="D382" s="9">
        <v>2011</v>
      </c>
      <c r="E382" s="9">
        <v>2.3932085855917999</v>
      </c>
    </row>
    <row r="383" spans="1:5" x14ac:dyDescent="0.45">
      <c r="A383" s="9" t="str">
        <f>B383&amp;D383</f>
        <v>Guatemala2012</v>
      </c>
      <c r="B383" s="9" t="s">
        <v>62</v>
      </c>
      <c r="C383" s="9" t="s">
        <v>129</v>
      </c>
      <c r="D383" s="9">
        <v>2012</v>
      </c>
      <c r="E383" s="9">
        <v>0.76894392451814497</v>
      </c>
    </row>
    <row r="384" spans="1:5" x14ac:dyDescent="0.45">
      <c r="A384" s="9" t="str">
        <f>B384&amp;D384</f>
        <v>Guatemala2013</v>
      </c>
      <c r="B384" s="9" t="s">
        <v>62</v>
      </c>
      <c r="C384" s="9" t="s">
        <v>129</v>
      </c>
      <c r="D384" s="9">
        <v>2013</v>
      </c>
      <c r="E384" s="9">
        <v>1.74872331842941</v>
      </c>
    </row>
    <row r="385" spans="1:5" x14ac:dyDescent="0.45">
      <c r="A385" s="9" t="str">
        <f>B385&amp;D385</f>
        <v>Guatemala2014</v>
      </c>
      <c r="B385" s="9" t="s">
        <v>62</v>
      </c>
      <c r="C385" s="9" t="s">
        <v>129</v>
      </c>
      <c r="D385" s="9">
        <v>2014</v>
      </c>
      <c r="E385" s="9">
        <v>4.3921868863187701</v>
      </c>
    </row>
    <row r="386" spans="1:5" x14ac:dyDescent="0.45">
      <c r="A386" s="9" t="str">
        <f>B386&amp;D386</f>
        <v>Guatemala2015</v>
      </c>
      <c r="B386" s="9" t="s">
        <v>62</v>
      </c>
      <c r="C386" s="9" t="s">
        <v>129</v>
      </c>
      <c r="D386" s="9">
        <v>2015</v>
      </c>
      <c r="E386" s="9">
        <v>3.3539178647050698</v>
      </c>
    </row>
    <row r="387" spans="1:5" x14ac:dyDescent="0.45">
      <c r="A387" s="9" t="str">
        <f>B387&amp;D387</f>
        <v>Guatemala2016</v>
      </c>
      <c r="B387" s="9" t="s">
        <v>62</v>
      </c>
      <c r="C387" s="9" t="s">
        <v>129</v>
      </c>
      <c r="D387" s="9">
        <v>2016</v>
      </c>
      <c r="E387" s="9">
        <v>1.7609088707857099</v>
      </c>
    </row>
    <row r="388" spans="1:5" x14ac:dyDescent="0.45">
      <c r="A388" s="9" t="str">
        <f>B388&amp;D388</f>
        <v>Honduras2001</v>
      </c>
      <c r="B388" s="9" t="s">
        <v>150</v>
      </c>
      <c r="C388" s="9" t="s">
        <v>129</v>
      </c>
      <c r="D388" s="9">
        <v>2001</v>
      </c>
      <c r="E388" s="9">
        <v>-6.5495244542063604</v>
      </c>
    </row>
    <row r="389" spans="1:5" x14ac:dyDescent="0.45">
      <c r="A389" s="9" t="str">
        <f>B389&amp;D389</f>
        <v>Honduras2002</v>
      </c>
      <c r="B389" s="9" t="s">
        <v>150</v>
      </c>
      <c r="C389" s="9" t="s">
        <v>129</v>
      </c>
      <c r="D389" s="9">
        <v>2002</v>
      </c>
      <c r="E389" s="9">
        <v>13.743597545152699</v>
      </c>
    </row>
    <row r="390" spans="1:5" x14ac:dyDescent="0.45">
      <c r="A390" s="9" t="str">
        <f>B390&amp;D390</f>
        <v>Honduras2003</v>
      </c>
      <c r="B390" s="9" t="s">
        <v>150</v>
      </c>
      <c r="C390" s="9" t="s">
        <v>129</v>
      </c>
      <c r="D390" s="9">
        <v>2003</v>
      </c>
      <c r="E390" s="9">
        <v>13.1048939524853</v>
      </c>
    </row>
    <row r="391" spans="1:5" x14ac:dyDescent="0.45">
      <c r="A391" s="9" t="str">
        <f>B391&amp;D391</f>
        <v>Honduras2004</v>
      </c>
      <c r="B391" s="9" t="s">
        <v>150</v>
      </c>
      <c r="C391" s="9" t="s">
        <v>129</v>
      </c>
      <c r="D391" s="9">
        <v>2004</v>
      </c>
      <c r="E391" s="9">
        <v>17.530327851466801</v>
      </c>
    </row>
    <row r="392" spans="1:5" x14ac:dyDescent="0.45">
      <c r="A392" s="9" t="str">
        <f>B392&amp;D392</f>
        <v>Honduras2005</v>
      </c>
      <c r="B392" s="9" t="s">
        <v>150</v>
      </c>
      <c r="C392" s="9" t="s">
        <v>129</v>
      </c>
      <c r="D392" s="9">
        <v>2005</v>
      </c>
      <c r="E392" s="9">
        <v>12.149527804759501</v>
      </c>
    </row>
    <row r="393" spans="1:5" x14ac:dyDescent="0.45">
      <c r="A393" s="9" t="str">
        <f>B393&amp;D393</f>
        <v>Honduras2006</v>
      </c>
      <c r="B393" s="9" t="s">
        <v>150</v>
      </c>
      <c r="C393" s="9" t="s">
        <v>129</v>
      </c>
      <c r="D393" s="9">
        <v>2006</v>
      </c>
      <c r="E393" s="9">
        <v>29.267474243889499</v>
      </c>
    </row>
    <row r="394" spans="1:5" x14ac:dyDescent="0.45">
      <c r="A394" s="9" t="str">
        <f>B394&amp;D394</f>
        <v>Honduras2007</v>
      </c>
      <c r="B394" s="9" t="s">
        <v>150</v>
      </c>
      <c r="C394" s="9" t="s">
        <v>129</v>
      </c>
      <c r="D394" s="9">
        <v>2007</v>
      </c>
      <c r="E394" s="9">
        <v>15.773337865745001</v>
      </c>
    </row>
    <row r="395" spans="1:5" x14ac:dyDescent="0.45">
      <c r="A395" s="9" t="str">
        <f>B395&amp;D395</f>
        <v>Honduras2008</v>
      </c>
      <c r="B395" s="9" t="s">
        <v>150</v>
      </c>
      <c r="C395" s="9" t="s">
        <v>129</v>
      </c>
      <c r="D395" s="9">
        <v>2008</v>
      </c>
      <c r="E395" s="9">
        <v>18.842339234006701</v>
      </c>
    </row>
    <row r="396" spans="1:5" x14ac:dyDescent="0.45">
      <c r="A396" s="9" t="str">
        <f>B396&amp;D396</f>
        <v>Honduras2009</v>
      </c>
      <c r="B396" s="9" t="s">
        <v>150</v>
      </c>
      <c r="C396" s="9" t="s">
        <v>129</v>
      </c>
      <c r="D396" s="9">
        <v>2009</v>
      </c>
      <c r="E396" s="9">
        <v>-22.535425901598099</v>
      </c>
    </row>
    <row r="397" spans="1:5" x14ac:dyDescent="0.45">
      <c r="A397" s="9" t="str">
        <f>B397&amp;D397</f>
        <v>Honduras2010</v>
      </c>
      <c r="B397" s="9" t="s">
        <v>150</v>
      </c>
      <c r="C397" s="9" t="s">
        <v>129</v>
      </c>
      <c r="D397" s="9">
        <v>2010</v>
      </c>
      <c r="E397" s="9">
        <v>-11.1653104821907</v>
      </c>
    </row>
    <row r="398" spans="1:5" x14ac:dyDescent="0.45">
      <c r="A398" s="9" t="str">
        <f>B398&amp;D398</f>
        <v>Honduras2011</v>
      </c>
      <c r="B398" s="9" t="s">
        <v>150</v>
      </c>
      <c r="C398" s="9" t="s">
        <v>129</v>
      </c>
      <c r="D398" s="9">
        <v>2011</v>
      </c>
      <c r="E398" s="9">
        <v>3.2032960557350001</v>
      </c>
    </row>
    <row r="399" spans="1:5" x14ac:dyDescent="0.45">
      <c r="A399" s="9" t="str">
        <f>B399&amp;D399</f>
        <v>Honduras2012</v>
      </c>
      <c r="B399" s="9" t="s">
        <v>150</v>
      </c>
      <c r="C399" s="9" t="s">
        <v>129</v>
      </c>
      <c r="D399" s="9">
        <v>2012</v>
      </c>
      <c r="E399" s="9">
        <v>2.2387244448921901</v>
      </c>
    </row>
    <row r="400" spans="1:5" x14ac:dyDescent="0.45">
      <c r="A400" s="9" t="str">
        <f>B400&amp;D400</f>
        <v>Honduras2013</v>
      </c>
      <c r="B400" s="9" t="s">
        <v>150</v>
      </c>
      <c r="C400" s="9" t="s">
        <v>129</v>
      </c>
      <c r="D400" s="9">
        <v>2013</v>
      </c>
      <c r="E400" s="9">
        <v>-5.8832749110104698</v>
      </c>
    </row>
    <row r="401" spans="1:5" x14ac:dyDescent="0.45">
      <c r="A401" s="9" t="str">
        <f>B401&amp;D401</f>
        <v>Honduras2014</v>
      </c>
      <c r="B401" s="9" t="s">
        <v>150</v>
      </c>
      <c r="C401" s="9" t="s">
        <v>129</v>
      </c>
      <c r="D401" s="9">
        <v>2014</v>
      </c>
      <c r="E401" s="9">
        <v>-9.9341550058269092</v>
      </c>
    </row>
    <row r="402" spans="1:5" x14ac:dyDescent="0.45">
      <c r="A402" s="9" t="str">
        <f>B402&amp;D402</f>
        <v>Honduras2015</v>
      </c>
      <c r="B402" s="9" t="s">
        <v>150</v>
      </c>
      <c r="C402" s="9" t="s">
        <v>129</v>
      </c>
      <c r="D402" s="9">
        <v>2015</v>
      </c>
      <c r="E402" s="9">
        <v>0.628897976093308</v>
      </c>
    </row>
    <row r="403" spans="1:5" x14ac:dyDescent="0.45">
      <c r="A403" s="9" t="str">
        <f>B403&amp;D403</f>
        <v>Honduras2016</v>
      </c>
      <c r="B403" s="9" t="s">
        <v>150</v>
      </c>
      <c r="C403" s="9" t="s">
        <v>129</v>
      </c>
      <c r="D403" s="9">
        <v>2016</v>
      </c>
      <c r="E403" s="9">
        <v>3.54378069312083</v>
      </c>
    </row>
    <row r="404" spans="1:5" x14ac:dyDescent="0.45">
      <c r="A404" s="9" t="str">
        <f>B404&amp;D404</f>
        <v>Honduras2017</v>
      </c>
      <c r="B404" s="9" t="s">
        <v>150</v>
      </c>
      <c r="C404" s="9" t="s">
        <v>129</v>
      </c>
      <c r="D404" s="9">
        <v>2017</v>
      </c>
      <c r="E404" s="9">
        <v>4.6302597255302196</v>
      </c>
    </row>
    <row r="405" spans="1:5" x14ac:dyDescent="0.45">
      <c r="A405" s="9" t="str">
        <f>B405&amp;D405</f>
        <v>Hungary2001</v>
      </c>
      <c r="B405" s="9" t="s">
        <v>64</v>
      </c>
      <c r="C405" s="9" t="s">
        <v>129</v>
      </c>
      <c r="D405" s="9">
        <v>2001</v>
      </c>
      <c r="E405" s="9">
        <v>9.1476740555728409</v>
      </c>
    </row>
    <row r="406" spans="1:5" x14ac:dyDescent="0.45">
      <c r="A406" s="9" t="str">
        <f>B406&amp;D406</f>
        <v>Hungary2002</v>
      </c>
      <c r="B406" s="9" t="s">
        <v>64</v>
      </c>
      <c r="C406" s="9" t="s">
        <v>129</v>
      </c>
      <c r="D406" s="9">
        <v>2002</v>
      </c>
      <c r="E406" s="9">
        <v>17.763157894736899</v>
      </c>
    </row>
    <row r="407" spans="1:5" x14ac:dyDescent="0.45">
      <c r="A407" s="9" t="str">
        <f>B407&amp;D407</f>
        <v>Hungary2003</v>
      </c>
      <c r="B407" s="9" t="s">
        <v>64</v>
      </c>
      <c r="C407" s="9" t="s">
        <v>129</v>
      </c>
      <c r="D407" s="9">
        <v>2003</v>
      </c>
      <c r="E407" s="9">
        <v>3.0119018702938098</v>
      </c>
    </row>
    <row r="408" spans="1:5" x14ac:dyDescent="0.45">
      <c r="A408" s="9" t="str">
        <f>B408&amp;D408</f>
        <v>Hungary2004</v>
      </c>
      <c r="B408" s="9" t="s">
        <v>64</v>
      </c>
      <c r="C408" s="9" t="s">
        <v>129</v>
      </c>
      <c r="D408" s="9">
        <v>2004</v>
      </c>
      <c r="E408" s="9">
        <v>4.2560716812072696</v>
      </c>
    </row>
    <row r="409" spans="1:5" x14ac:dyDescent="0.45">
      <c r="A409" s="9" t="str">
        <f>B409&amp;D409</f>
        <v>Hungary2005</v>
      </c>
      <c r="B409" s="9" t="s">
        <v>64</v>
      </c>
      <c r="C409" s="9" t="s">
        <v>129</v>
      </c>
      <c r="D409" s="9">
        <v>2005</v>
      </c>
      <c r="E409" s="9">
        <v>15.854348071921301</v>
      </c>
    </row>
    <row r="410" spans="1:5" x14ac:dyDescent="0.45">
      <c r="A410" s="9" t="str">
        <f>B410&amp;D410</f>
        <v>Hungary2006</v>
      </c>
      <c r="B410" s="9" t="s">
        <v>64</v>
      </c>
      <c r="C410" s="9" t="s">
        <v>129</v>
      </c>
      <c r="D410" s="9">
        <v>2006</v>
      </c>
      <c r="E410" s="9">
        <v>-0.81015129331381797</v>
      </c>
    </row>
    <row r="411" spans="1:5" x14ac:dyDescent="0.45">
      <c r="A411" s="9" t="str">
        <f>B411&amp;D411</f>
        <v>Hungary2007</v>
      </c>
      <c r="B411" s="9" t="s">
        <v>64</v>
      </c>
      <c r="C411" s="9" t="s">
        <v>129</v>
      </c>
      <c r="D411" s="9">
        <v>2007</v>
      </c>
      <c r="E411" s="9">
        <v>-14.2688447156071</v>
      </c>
    </row>
    <row r="412" spans="1:5" x14ac:dyDescent="0.45">
      <c r="A412" s="9" t="str">
        <f>B412&amp;D412</f>
        <v>Hungary2008</v>
      </c>
      <c r="B412" s="9" t="s">
        <v>64</v>
      </c>
      <c r="C412" s="9" t="s">
        <v>129</v>
      </c>
      <c r="D412" s="9">
        <v>2008</v>
      </c>
      <c r="E412" s="9">
        <v>-5.0390266299356998</v>
      </c>
    </row>
    <row r="413" spans="1:5" x14ac:dyDescent="0.45">
      <c r="A413" s="9" t="str">
        <f>B413&amp;D413</f>
        <v>Hungary2009</v>
      </c>
      <c r="B413" s="9" t="s">
        <v>64</v>
      </c>
      <c r="C413" s="9" t="s">
        <v>129</v>
      </c>
      <c r="D413" s="9">
        <v>2009</v>
      </c>
      <c r="E413" s="9">
        <v>-4.36359240904146</v>
      </c>
    </row>
    <row r="414" spans="1:5" x14ac:dyDescent="0.45">
      <c r="A414" s="9" t="str">
        <f>B414&amp;D414</f>
        <v>Hungary2010</v>
      </c>
      <c r="B414" s="9" t="s">
        <v>64</v>
      </c>
      <c r="C414" s="9" t="s">
        <v>129</v>
      </c>
      <c r="D414" s="9">
        <v>2010</v>
      </c>
      <c r="E414" s="9">
        <v>-10.439838220424599</v>
      </c>
    </row>
    <row r="415" spans="1:5" x14ac:dyDescent="0.45">
      <c r="A415" s="9" t="str">
        <f>B415&amp;D415</f>
        <v>Hungary2011</v>
      </c>
      <c r="B415" s="9" t="s">
        <v>64</v>
      </c>
      <c r="C415" s="9" t="s">
        <v>129</v>
      </c>
      <c r="D415" s="9">
        <v>2011</v>
      </c>
      <c r="E415" s="9">
        <v>-7.9452441433813297</v>
      </c>
    </row>
    <row r="416" spans="1:5" x14ac:dyDescent="0.45">
      <c r="A416" s="9" t="str">
        <f>B416&amp;D416</f>
        <v>Hungary2012</v>
      </c>
      <c r="B416" s="9" t="s">
        <v>64</v>
      </c>
      <c r="C416" s="9" t="s">
        <v>129</v>
      </c>
      <c r="D416" s="9">
        <v>2012</v>
      </c>
      <c r="E416" s="9">
        <v>-6.59205886861871</v>
      </c>
    </row>
    <row r="417" spans="1:5" x14ac:dyDescent="0.45">
      <c r="A417" s="9" t="str">
        <f>B417&amp;D417</f>
        <v>Hungary2013</v>
      </c>
      <c r="B417" s="9" t="s">
        <v>64</v>
      </c>
      <c r="C417" s="9" t="s">
        <v>129</v>
      </c>
      <c r="D417" s="9">
        <v>2013</v>
      </c>
      <c r="E417" s="9">
        <v>8.3538486788117794</v>
      </c>
    </row>
    <row r="418" spans="1:5" x14ac:dyDescent="0.45">
      <c r="A418" s="9" t="str">
        <f>B418&amp;D418</f>
        <v>Hungary2014</v>
      </c>
      <c r="B418" s="9" t="s">
        <v>64</v>
      </c>
      <c r="C418" s="9" t="s">
        <v>129</v>
      </c>
      <c r="D418" s="9">
        <v>2014</v>
      </c>
      <c r="E418" s="9">
        <v>13.586791881248001</v>
      </c>
    </row>
    <row r="419" spans="1:5" x14ac:dyDescent="0.45">
      <c r="A419" s="9" t="str">
        <f>B419&amp;D419</f>
        <v>Hungary2015</v>
      </c>
      <c r="B419" s="9" t="s">
        <v>64</v>
      </c>
      <c r="C419" s="9" t="s">
        <v>129</v>
      </c>
      <c r="D419" s="9">
        <v>2015</v>
      </c>
      <c r="E419" s="9">
        <v>3.0137351646886401</v>
      </c>
    </row>
    <row r="420" spans="1:5" x14ac:dyDescent="0.45">
      <c r="A420" s="9" t="str">
        <f>B420&amp;D420</f>
        <v>Hungary2016</v>
      </c>
      <c r="B420" s="9" t="s">
        <v>64</v>
      </c>
      <c r="C420" s="9" t="s">
        <v>129</v>
      </c>
      <c r="D420" s="9">
        <v>2016</v>
      </c>
      <c r="E420" s="9">
        <v>-18.8478964401294</v>
      </c>
    </row>
    <row r="421" spans="1:5" x14ac:dyDescent="0.45">
      <c r="A421" s="9" t="str">
        <f>B421&amp;D421</f>
        <v>Hungary2017</v>
      </c>
      <c r="B421" s="9" t="s">
        <v>64</v>
      </c>
      <c r="C421" s="9" t="s">
        <v>129</v>
      </c>
      <c r="D421" s="9">
        <v>2017</v>
      </c>
      <c r="E421" s="9">
        <v>29.590046259371501</v>
      </c>
    </row>
    <row r="422" spans="1:5" x14ac:dyDescent="0.45">
      <c r="A422" s="9" t="str">
        <f>B422&amp;D422</f>
        <v>Hungary2018</v>
      </c>
      <c r="B422" s="9" t="s">
        <v>64</v>
      </c>
      <c r="C422" s="9" t="s">
        <v>129</v>
      </c>
      <c r="D422" s="9">
        <v>2018</v>
      </c>
      <c r="E422" s="9">
        <v>21.3195470211718</v>
      </c>
    </row>
    <row r="423" spans="1:5" x14ac:dyDescent="0.45">
      <c r="A423" s="9" t="str">
        <f>B423&amp;D423</f>
        <v>Hungary2019</v>
      </c>
      <c r="B423" s="9" t="s">
        <v>64</v>
      </c>
      <c r="C423" s="9" t="s">
        <v>129</v>
      </c>
      <c r="D423" s="9">
        <v>2019</v>
      </c>
      <c r="E423" s="9">
        <v>20.6270292207791</v>
      </c>
    </row>
    <row r="424" spans="1:5" x14ac:dyDescent="0.45">
      <c r="A424" s="9" t="str">
        <f>B424&amp;D424</f>
        <v>Hungary2020</v>
      </c>
      <c r="B424" s="9" t="s">
        <v>64</v>
      </c>
      <c r="C424" s="9" t="s">
        <v>129</v>
      </c>
      <c r="D424" s="9">
        <v>2020</v>
      </c>
      <c r="E424" s="9">
        <v>-9.7485070232988207</v>
      </c>
    </row>
    <row r="425" spans="1:5" x14ac:dyDescent="0.45">
      <c r="A425" s="9" t="str">
        <f>B425&amp;D425</f>
        <v>Hungary2021</v>
      </c>
      <c r="B425" s="9" t="s">
        <v>64</v>
      </c>
      <c r="C425" s="9" t="s">
        <v>129</v>
      </c>
      <c r="D425" s="9">
        <v>2021</v>
      </c>
      <c r="E425" s="9">
        <v>11.826654240447301</v>
      </c>
    </row>
    <row r="426" spans="1:5" x14ac:dyDescent="0.45">
      <c r="A426" s="9" t="str">
        <f>B426&amp;D426</f>
        <v>Hungary2022</v>
      </c>
      <c r="B426" s="9" t="s">
        <v>64</v>
      </c>
      <c r="C426" s="9" t="s">
        <v>129</v>
      </c>
      <c r="D426" s="9">
        <v>2022</v>
      </c>
      <c r="E426" s="9">
        <v>1.8584882073506299</v>
      </c>
    </row>
    <row r="427" spans="1:5" x14ac:dyDescent="0.45">
      <c r="A427" s="9" t="str">
        <f>B427&amp;D427</f>
        <v>Hungary2023</v>
      </c>
      <c r="B427" s="9" t="s">
        <v>64</v>
      </c>
      <c r="C427" s="9" t="s">
        <v>129</v>
      </c>
      <c r="D427" s="9">
        <v>2023</v>
      </c>
      <c r="E427" s="9">
        <v>-5.2691867124857001</v>
      </c>
    </row>
    <row r="428" spans="1:5" x14ac:dyDescent="0.45">
      <c r="A428" s="9" t="str">
        <f>B428&amp;D428</f>
        <v>Iceland2000</v>
      </c>
      <c r="B428" s="9" t="s">
        <v>65</v>
      </c>
      <c r="C428" s="9" t="s">
        <v>129</v>
      </c>
      <c r="D428" s="9">
        <v>2000</v>
      </c>
      <c r="E428" s="9">
        <v>13.592114959469299</v>
      </c>
    </row>
    <row r="429" spans="1:5" x14ac:dyDescent="0.45">
      <c r="A429" s="9" t="str">
        <f>B429&amp;D429</f>
        <v>Iceland2001</v>
      </c>
      <c r="B429" s="9" t="s">
        <v>65</v>
      </c>
      <c r="C429" s="9" t="s">
        <v>129</v>
      </c>
      <c r="D429" s="9">
        <v>2001</v>
      </c>
      <c r="E429" s="9">
        <v>12.464927389559699</v>
      </c>
    </row>
    <row r="430" spans="1:5" x14ac:dyDescent="0.45">
      <c r="A430" s="9" t="str">
        <f>B430&amp;D430</f>
        <v>Iceland2002</v>
      </c>
      <c r="B430" s="9" t="s">
        <v>65</v>
      </c>
      <c r="C430" s="9" t="s">
        <v>129</v>
      </c>
      <c r="D430" s="9">
        <v>2002</v>
      </c>
      <c r="E430" s="9">
        <v>-13.6759951199393</v>
      </c>
    </row>
    <row r="431" spans="1:5" x14ac:dyDescent="0.45">
      <c r="A431" s="9" t="str">
        <f>B431&amp;D431</f>
        <v>Iceland2003</v>
      </c>
      <c r="B431" s="9" t="s">
        <v>65</v>
      </c>
      <c r="C431" s="9" t="s">
        <v>129</v>
      </c>
      <c r="D431" s="9">
        <v>2003</v>
      </c>
      <c r="E431" s="9">
        <v>22.493818910791902</v>
      </c>
    </row>
    <row r="432" spans="1:5" x14ac:dyDescent="0.45">
      <c r="A432" s="9" t="str">
        <f>B432&amp;D432</f>
        <v>Iceland2004</v>
      </c>
      <c r="B432" s="9" t="s">
        <v>65</v>
      </c>
      <c r="C432" s="9" t="s">
        <v>129</v>
      </c>
      <c r="D432" s="9">
        <v>2004</v>
      </c>
      <c r="E432" s="9">
        <v>24.893078467312499</v>
      </c>
    </row>
    <row r="433" spans="1:5" x14ac:dyDescent="0.45">
      <c r="A433" s="9" t="str">
        <f>B433&amp;D433</f>
        <v>Iceland2005</v>
      </c>
      <c r="B433" s="9" t="s">
        <v>65</v>
      </c>
      <c r="C433" s="9" t="s">
        <v>129</v>
      </c>
      <c r="D433" s="9">
        <v>2005</v>
      </c>
      <c r="E433" s="9">
        <v>32.238451324341298</v>
      </c>
    </row>
    <row r="434" spans="1:5" x14ac:dyDescent="0.45">
      <c r="A434" s="9" t="str">
        <f>B434&amp;D434</f>
        <v>Iceland2006</v>
      </c>
      <c r="B434" s="9" t="s">
        <v>65</v>
      </c>
      <c r="C434" s="9" t="s">
        <v>129</v>
      </c>
      <c r="D434" s="9">
        <v>2006</v>
      </c>
      <c r="E434" s="9">
        <v>45.187149878448103</v>
      </c>
    </row>
    <row r="435" spans="1:5" x14ac:dyDescent="0.45">
      <c r="A435" s="9" t="str">
        <f>B435&amp;D435</f>
        <v>Iceland2007</v>
      </c>
      <c r="B435" s="9" t="s">
        <v>65</v>
      </c>
      <c r="C435" s="9" t="s">
        <v>129</v>
      </c>
      <c r="D435" s="9">
        <v>2007</v>
      </c>
      <c r="E435" s="9">
        <v>15.823658820130399</v>
      </c>
    </row>
    <row r="436" spans="1:5" x14ac:dyDescent="0.45">
      <c r="A436" s="9" t="str">
        <f>B436&amp;D436</f>
        <v>Iceland2008</v>
      </c>
      <c r="B436" s="9" t="s">
        <v>65</v>
      </c>
      <c r="C436" s="9" t="s">
        <v>129</v>
      </c>
      <c r="D436" s="9">
        <v>2008</v>
      </c>
      <c r="E436" s="9">
        <v>-0.63100188367562304</v>
      </c>
    </row>
    <row r="437" spans="1:5" x14ac:dyDescent="0.45">
      <c r="A437" s="9" t="str">
        <f>B437&amp;D437</f>
        <v>Iceland2009</v>
      </c>
      <c r="B437" s="9" t="s">
        <v>65</v>
      </c>
      <c r="C437" s="9" t="s">
        <v>129</v>
      </c>
      <c r="D437" s="9">
        <v>2009</v>
      </c>
      <c r="E437" s="9">
        <v>-41.383498863902503</v>
      </c>
    </row>
    <row r="438" spans="1:5" x14ac:dyDescent="0.45">
      <c r="A438" s="9" t="str">
        <f>B438&amp;D438</f>
        <v>Iceland2010</v>
      </c>
      <c r="B438" s="9" t="s">
        <v>65</v>
      </c>
      <c r="C438" s="9" t="s">
        <v>129</v>
      </c>
      <c r="D438" s="9">
        <v>2010</v>
      </c>
      <c r="E438" s="9">
        <v>-19.649778432804599</v>
      </c>
    </row>
    <row r="439" spans="1:5" x14ac:dyDescent="0.45">
      <c r="A439" s="9" t="str">
        <f>B439&amp;D439</f>
        <v>Iceland2011</v>
      </c>
      <c r="B439" s="9" t="s">
        <v>65</v>
      </c>
      <c r="C439" s="9" t="s">
        <v>129</v>
      </c>
      <c r="D439" s="9">
        <v>2011</v>
      </c>
      <c r="E439" s="9">
        <v>-5.0096611536253999</v>
      </c>
    </row>
    <row r="440" spans="1:5" x14ac:dyDescent="0.45">
      <c r="A440" s="9" t="str">
        <f>B440&amp;D440</f>
        <v>Iceland2012</v>
      </c>
      <c r="B440" s="9" t="s">
        <v>65</v>
      </c>
      <c r="C440" s="9" t="s">
        <v>129</v>
      </c>
      <c r="D440" s="9">
        <v>2012</v>
      </c>
      <c r="E440" s="9">
        <v>3.5512572868186498</v>
      </c>
    </row>
    <row r="441" spans="1:5" x14ac:dyDescent="0.45">
      <c r="A441" s="9" t="str">
        <f>B441&amp;D441</f>
        <v>Iceland2013</v>
      </c>
      <c r="B441" s="9" t="s">
        <v>65</v>
      </c>
      <c r="C441" s="9" t="s">
        <v>129</v>
      </c>
      <c r="D441" s="9">
        <v>2013</v>
      </c>
      <c r="E441" s="9">
        <v>14.9172262121863</v>
      </c>
    </row>
    <row r="442" spans="1:5" x14ac:dyDescent="0.45">
      <c r="A442" s="9" t="str">
        <f>B442&amp;D442</f>
        <v>Iceland2014</v>
      </c>
      <c r="B442" s="9" t="s">
        <v>65</v>
      </c>
      <c r="C442" s="9" t="s">
        <v>129</v>
      </c>
      <c r="D442" s="9">
        <v>2014</v>
      </c>
      <c r="E442" s="9">
        <v>16.0775306400364</v>
      </c>
    </row>
    <row r="443" spans="1:5" x14ac:dyDescent="0.45">
      <c r="A443" s="9" t="str">
        <f>B443&amp;D443</f>
        <v>Iceland2015</v>
      </c>
      <c r="B443" s="9" t="s">
        <v>65</v>
      </c>
      <c r="C443" s="9" t="s">
        <v>129</v>
      </c>
      <c r="D443" s="9">
        <v>2015</v>
      </c>
      <c r="E443" s="9">
        <v>18.585571338517099</v>
      </c>
    </row>
    <row r="444" spans="1:5" x14ac:dyDescent="0.45">
      <c r="A444" s="9" t="str">
        <f>B444&amp;D444</f>
        <v>Iceland2016</v>
      </c>
      <c r="B444" s="9" t="s">
        <v>65</v>
      </c>
      <c r="C444" s="9" t="s">
        <v>129</v>
      </c>
      <c r="D444" s="9">
        <v>2016</v>
      </c>
      <c r="E444" s="9">
        <v>37.953922497143999</v>
      </c>
    </row>
    <row r="445" spans="1:5" x14ac:dyDescent="0.45">
      <c r="A445" s="9" t="str">
        <f>B445&amp;D445</f>
        <v>Iceland2017</v>
      </c>
      <c r="B445" s="9" t="s">
        <v>65</v>
      </c>
      <c r="C445" s="9" t="s">
        <v>129</v>
      </c>
      <c r="D445" s="9">
        <v>2017</v>
      </c>
      <c r="E445" s="9">
        <v>20.286504348624501</v>
      </c>
    </row>
    <row r="446" spans="1:5" x14ac:dyDescent="0.45">
      <c r="A446" s="9" t="str">
        <f>B446&amp;D446</f>
        <v>Iceland2018</v>
      </c>
      <c r="B446" s="9" t="s">
        <v>65</v>
      </c>
      <c r="C446" s="9" t="s">
        <v>129</v>
      </c>
      <c r="D446" s="9">
        <v>2018</v>
      </c>
      <c r="E446" s="9">
        <v>10.7071940375862</v>
      </c>
    </row>
    <row r="447" spans="1:5" x14ac:dyDescent="0.45">
      <c r="A447" s="9" t="str">
        <f>B447&amp;D447</f>
        <v>Iceland2019</v>
      </c>
      <c r="B447" s="9" t="s">
        <v>65</v>
      </c>
      <c r="C447" s="9" t="s">
        <v>129</v>
      </c>
      <c r="D447" s="9">
        <v>2019</v>
      </c>
      <c r="E447" s="9">
        <v>3.19649719396392</v>
      </c>
    </row>
    <row r="448" spans="1:5" x14ac:dyDescent="0.45">
      <c r="A448" s="9" t="str">
        <f>B448&amp;D448</f>
        <v>Iceland2020</v>
      </c>
      <c r="B448" s="9" t="s">
        <v>65</v>
      </c>
      <c r="C448" s="9" t="s">
        <v>129</v>
      </c>
      <c r="D448" s="9">
        <v>2020</v>
      </c>
      <c r="E448" s="9">
        <v>-6.1118957995588499</v>
      </c>
    </row>
    <row r="449" spans="1:5" x14ac:dyDescent="0.45">
      <c r="A449" s="9" t="str">
        <f>B449&amp;D449</f>
        <v>Iceland2021</v>
      </c>
      <c r="B449" s="9" t="s">
        <v>65</v>
      </c>
      <c r="C449" s="9" t="s">
        <v>129</v>
      </c>
      <c r="D449" s="9">
        <v>2021</v>
      </c>
      <c r="E449" s="9">
        <v>13.039614995835199</v>
      </c>
    </row>
    <row r="450" spans="1:5" x14ac:dyDescent="0.45">
      <c r="A450" s="9" t="str">
        <f>B450&amp;D450</f>
        <v>Ireland2001</v>
      </c>
      <c r="B450" s="9" t="s">
        <v>152</v>
      </c>
      <c r="C450" s="9" t="s">
        <v>129</v>
      </c>
      <c r="D450" s="9">
        <v>2001</v>
      </c>
      <c r="E450" s="9">
        <v>3.3989471274892802</v>
      </c>
    </row>
    <row r="451" spans="1:5" x14ac:dyDescent="0.45">
      <c r="A451" s="9" t="str">
        <f>B451&amp;D451</f>
        <v>Ireland2002</v>
      </c>
      <c r="B451" s="9" t="s">
        <v>152</v>
      </c>
      <c r="C451" s="9" t="s">
        <v>129</v>
      </c>
      <c r="D451" s="9">
        <v>2002</v>
      </c>
      <c r="E451" s="9">
        <v>2.0697288323188099</v>
      </c>
    </row>
    <row r="452" spans="1:5" x14ac:dyDescent="0.45">
      <c r="A452" s="9" t="str">
        <f>B452&amp;D452</f>
        <v>Ireland2003</v>
      </c>
      <c r="B452" s="9" t="s">
        <v>152</v>
      </c>
      <c r="C452" s="9" t="s">
        <v>129</v>
      </c>
      <c r="D452" s="9">
        <v>2003</v>
      </c>
      <c r="E452" s="9">
        <v>5.6603773584904404</v>
      </c>
    </row>
    <row r="453" spans="1:5" x14ac:dyDescent="0.45">
      <c r="A453" s="9" t="str">
        <f>B453&amp;D453</f>
        <v>Ireland2004</v>
      </c>
      <c r="B453" s="9" t="s">
        <v>152</v>
      </c>
      <c r="C453" s="9" t="s">
        <v>129</v>
      </c>
      <c r="D453" s="9">
        <v>2004</v>
      </c>
      <c r="E453" s="9">
        <v>25.420771756978699</v>
      </c>
    </row>
    <row r="454" spans="1:5" x14ac:dyDescent="0.45">
      <c r="A454" s="9" t="str">
        <f>B454&amp;D454</f>
        <v>Ireland2005</v>
      </c>
      <c r="B454" s="9" t="s">
        <v>152</v>
      </c>
      <c r="C454" s="9" t="s">
        <v>129</v>
      </c>
      <c r="D454" s="9">
        <v>2005</v>
      </c>
      <c r="E454" s="9">
        <v>9.8846248261188503</v>
      </c>
    </row>
    <row r="455" spans="1:5" x14ac:dyDescent="0.45">
      <c r="A455" s="9" t="str">
        <f>B455&amp;D455</f>
        <v>Ireland2006</v>
      </c>
      <c r="B455" s="9" t="s">
        <v>152</v>
      </c>
      <c r="C455" s="9" t="s">
        <v>129</v>
      </c>
      <c r="D455" s="9">
        <v>2006</v>
      </c>
      <c r="E455" s="9">
        <v>3.9094496984139</v>
      </c>
    </row>
    <row r="456" spans="1:5" x14ac:dyDescent="0.45">
      <c r="A456" s="9" t="str">
        <f>B456&amp;D456</f>
        <v>Ireland2007</v>
      </c>
      <c r="B456" s="9" t="s">
        <v>152</v>
      </c>
      <c r="C456" s="9" t="s">
        <v>129</v>
      </c>
      <c r="D456" s="9">
        <v>2007</v>
      </c>
      <c r="E456" s="9">
        <v>-13.4585065214275</v>
      </c>
    </row>
    <row r="457" spans="1:5" x14ac:dyDescent="0.45">
      <c r="A457" s="9" t="str">
        <f>B457&amp;D457</f>
        <v>Ireland2008</v>
      </c>
      <c r="B457" s="9" t="s">
        <v>152</v>
      </c>
      <c r="C457" s="9" t="s">
        <v>129</v>
      </c>
      <c r="D457" s="9">
        <v>2008</v>
      </c>
      <c r="E457" s="9">
        <v>-29.2315336204041</v>
      </c>
    </row>
    <row r="458" spans="1:5" x14ac:dyDescent="0.45">
      <c r="A458" s="9" t="str">
        <f>B458&amp;D458</f>
        <v>Ireland2009</v>
      </c>
      <c r="B458" s="9" t="s">
        <v>152</v>
      </c>
      <c r="C458" s="9" t="s">
        <v>129</v>
      </c>
      <c r="D458" s="9">
        <v>2009</v>
      </c>
      <c r="E458" s="9">
        <v>-36.917856307044303</v>
      </c>
    </row>
    <row r="459" spans="1:5" x14ac:dyDescent="0.45">
      <c r="A459" s="9" t="str">
        <f>B459&amp;D459</f>
        <v>Ireland2010</v>
      </c>
      <c r="B459" s="9" t="s">
        <v>152</v>
      </c>
      <c r="C459" s="9" t="s">
        <v>129</v>
      </c>
      <c r="D459" s="9">
        <v>2010</v>
      </c>
      <c r="E459" s="9">
        <v>-29.716193656093399</v>
      </c>
    </row>
    <row r="460" spans="1:5" x14ac:dyDescent="0.45">
      <c r="A460" s="9" t="str">
        <f>B460&amp;D460</f>
        <v>Ireland2011</v>
      </c>
      <c r="B460" s="9" t="s">
        <v>152</v>
      </c>
      <c r="C460" s="9" t="s">
        <v>129</v>
      </c>
      <c r="D460" s="9">
        <v>2011</v>
      </c>
      <c r="E460" s="9">
        <v>-16.7062549485352</v>
      </c>
    </row>
    <row r="461" spans="1:5" x14ac:dyDescent="0.45">
      <c r="A461" s="9" t="str">
        <f>B461&amp;D461</f>
        <v>Ireland2012</v>
      </c>
      <c r="B461" s="9" t="s">
        <v>152</v>
      </c>
      <c r="C461" s="9" t="s">
        <v>129</v>
      </c>
      <c r="D461" s="9">
        <v>2012</v>
      </c>
      <c r="E461" s="9">
        <v>-2.4397972116602999</v>
      </c>
    </row>
    <row r="462" spans="1:5" x14ac:dyDescent="0.45">
      <c r="A462" s="9" t="str">
        <f>B462&amp;D462</f>
        <v>Ireland2013</v>
      </c>
      <c r="B462" s="9" t="s">
        <v>152</v>
      </c>
      <c r="C462" s="9" t="s">
        <v>129</v>
      </c>
      <c r="D462" s="9">
        <v>2013</v>
      </c>
      <c r="E462" s="9">
        <v>11.3348489769403</v>
      </c>
    </row>
    <row r="463" spans="1:5" x14ac:dyDescent="0.45">
      <c r="A463" s="9" t="str">
        <f>B463&amp;D463</f>
        <v>Ireland2014</v>
      </c>
      <c r="B463" s="9" t="s">
        <v>152</v>
      </c>
      <c r="C463" s="9" t="s">
        <v>129</v>
      </c>
      <c r="D463" s="9">
        <v>2014</v>
      </c>
      <c r="E463" s="9">
        <v>8.1971995332557892</v>
      </c>
    </row>
    <row r="464" spans="1:5" x14ac:dyDescent="0.45">
      <c r="A464" s="9" t="str">
        <f>B464&amp;D464</f>
        <v>Ireland2015</v>
      </c>
      <c r="B464" s="9" t="s">
        <v>152</v>
      </c>
      <c r="C464" s="9" t="s">
        <v>129</v>
      </c>
      <c r="D464" s="9">
        <v>2015</v>
      </c>
      <c r="E464" s="9">
        <v>7.8188190887030498</v>
      </c>
    </row>
    <row r="465" spans="1:5" x14ac:dyDescent="0.45">
      <c r="A465" s="9" t="str">
        <f>B465&amp;D465</f>
        <v>Ireland2016</v>
      </c>
      <c r="B465" s="9" t="s">
        <v>152</v>
      </c>
      <c r="C465" s="9" t="s">
        <v>129</v>
      </c>
      <c r="D465" s="9">
        <v>2016</v>
      </c>
      <c r="E465" s="9">
        <v>9.9024756189044698</v>
      </c>
    </row>
    <row r="466" spans="1:5" x14ac:dyDescent="0.45">
      <c r="A466" s="9" t="str">
        <f>B466&amp;D466</f>
        <v>Ireland2017</v>
      </c>
      <c r="B466" s="9" t="s">
        <v>152</v>
      </c>
      <c r="C466" s="9" t="s">
        <v>129</v>
      </c>
      <c r="D466" s="9">
        <v>2017</v>
      </c>
      <c r="E466" s="9">
        <v>12.9920364050058</v>
      </c>
    </row>
    <row r="467" spans="1:5" x14ac:dyDescent="0.45">
      <c r="A467" s="9" t="str">
        <f>B467&amp;D467</f>
        <v>Ireland2018</v>
      </c>
      <c r="B467" s="9" t="s">
        <v>152</v>
      </c>
      <c r="C467" s="9" t="s">
        <v>129</v>
      </c>
      <c r="D467" s="9">
        <v>2018</v>
      </c>
      <c r="E467" s="9">
        <v>10.310108739428101</v>
      </c>
    </row>
    <row r="468" spans="1:5" x14ac:dyDescent="0.45">
      <c r="A468" s="9" t="str">
        <f>B468&amp;D468</f>
        <v>Ireland2019</v>
      </c>
      <c r="B468" s="9" t="s">
        <v>152</v>
      </c>
      <c r="C468" s="9" t="s">
        <v>129</v>
      </c>
      <c r="D468" s="9">
        <v>2019</v>
      </c>
      <c r="E468" s="9">
        <v>5.7137641474990897</v>
      </c>
    </row>
    <row r="469" spans="1:5" x14ac:dyDescent="0.45">
      <c r="A469" s="9" t="str">
        <f>B469&amp;D469</f>
        <v>Ireland2020</v>
      </c>
      <c r="B469" s="9" t="s">
        <v>152</v>
      </c>
      <c r="C469" s="9" t="s">
        <v>129</v>
      </c>
      <c r="D469" s="9">
        <v>2020</v>
      </c>
      <c r="E469" s="9">
        <v>-9.1694007943360507</v>
      </c>
    </row>
    <row r="470" spans="1:5" x14ac:dyDescent="0.45">
      <c r="A470" s="9" t="str">
        <f>B470&amp;D470</f>
        <v>Ireland2021</v>
      </c>
      <c r="B470" s="9" t="s">
        <v>152</v>
      </c>
      <c r="C470" s="9" t="s">
        <v>129</v>
      </c>
      <c r="D470" s="9">
        <v>2021</v>
      </c>
      <c r="E470" s="9">
        <v>-3.06083650190096</v>
      </c>
    </row>
    <row r="471" spans="1:5" x14ac:dyDescent="0.45">
      <c r="A471" s="9" t="str">
        <f>B471&amp;D471</f>
        <v>Ireland2022</v>
      </c>
      <c r="B471" s="9" t="s">
        <v>152</v>
      </c>
      <c r="C471" s="9" t="s">
        <v>129</v>
      </c>
      <c r="D471" s="9">
        <v>2022</v>
      </c>
      <c r="E471" s="9">
        <v>2.17689743086861</v>
      </c>
    </row>
    <row r="472" spans="1:5" x14ac:dyDescent="0.45">
      <c r="A472" s="9" t="str">
        <f>B472&amp;D472</f>
        <v>Italy2000</v>
      </c>
      <c r="B472" s="9" t="s">
        <v>146</v>
      </c>
      <c r="C472" s="9" t="s">
        <v>129</v>
      </c>
      <c r="D472" s="9">
        <v>2000</v>
      </c>
      <c r="E472" s="9">
        <v>4.9875110788816004</v>
      </c>
    </row>
    <row r="473" spans="1:5" x14ac:dyDescent="0.45">
      <c r="A473" s="9" t="str">
        <f>B473&amp;D473</f>
        <v>Italy2001</v>
      </c>
      <c r="B473" s="9" t="s">
        <v>146</v>
      </c>
      <c r="C473" s="9" t="s">
        <v>129</v>
      </c>
      <c r="D473" s="9">
        <v>2001</v>
      </c>
      <c r="E473" s="9">
        <v>6.4313123561012802</v>
      </c>
    </row>
    <row r="474" spans="1:5" x14ac:dyDescent="0.45">
      <c r="A474" s="9" t="str">
        <f>B474&amp;D474</f>
        <v>Italy2002</v>
      </c>
      <c r="B474" s="9" t="s">
        <v>146</v>
      </c>
      <c r="C474" s="9" t="s">
        <v>129</v>
      </c>
      <c r="D474" s="9">
        <v>2002</v>
      </c>
      <c r="E474" s="9">
        <v>5.1990193250649401</v>
      </c>
    </row>
    <row r="475" spans="1:5" x14ac:dyDescent="0.45">
      <c r="A475" s="9" t="str">
        <f>B475&amp;D475</f>
        <v>Italy2003</v>
      </c>
      <c r="B475" s="9" t="s">
        <v>146</v>
      </c>
      <c r="C475" s="9" t="s">
        <v>129</v>
      </c>
      <c r="D475" s="9">
        <v>2003</v>
      </c>
      <c r="E475" s="9">
        <v>2.4196312290080702</v>
      </c>
    </row>
    <row r="476" spans="1:5" x14ac:dyDescent="0.45">
      <c r="A476" s="9" t="str">
        <f>B476&amp;D476</f>
        <v>Italy2004</v>
      </c>
      <c r="B476" s="9" t="s">
        <v>146</v>
      </c>
      <c r="C476" s="9" t="s">
        <v>129</v>
      </c>
      <c r="D476" s="9">
        <v>2004</v>
      </c>
      <c r="E476" s="9">
        <v>3.1321108285370798</v>
      </c>
    </row>
    <row r="477" spans="1:5" x14ac:dyDescent="0.45">
      <c r="A477" s="9" t="str">
        <f>B477&amp;D477</f>
        <v>Italy2005</v>
      </c>
      <c r="B477" s="9" t="s">
        <v>146</v>
      </c>
      <c r="C477" s="9" t="s">
        <v>129</v>
      </c>
      <c r="D477" s="9">
        <v>2005</v>
      </c>
      <c r="E477" s="9">
        <v>-0.201168072680077</v>
      </c>
    </row>
    <row r="478" spans="1:5" x14ac:dyDescent="0.45">
      <c r="A478" s="9" t="str">
        <f>B478&amp;D478</f>
        <v>Italy2006</v>
      </c>
      <c r="B478" s="9" t="s">
        <v>146</v>
      </c>
      <c r="C478" s="9" t="s">
        <v>129</v>
      </c>
      <c r="D478" s="9">
        <v>2006</v>
      </c>
      <c r="E478" s="9">
        <v>3.25768905650559</v>
      </c>
    </row>
    <row r="479" spans="1:5" x14ac:dyDescent="0.45">
      <c r="A479" s="9" t="str">
        <f>B479&amp;D479</f>
        <v>Italy2007</v>
      </c>
      <c r="B479" s="9" t="s">
        <v>146</v>
      </c>
      <c r="C479" s="9" t="s">
        <v>129</v>
      </c>
      <c r="D479" s="9">
        <v>2007</v>
      </c>
      <c r="E479" s="9">
        <v>7.3551637279596598</v>
      </c>
    </row>
    <row r="480" spans="1:5" x14ac:dyDescent="0.45">
      <c r="A480" s="9" t="str">
        <f>B480&amp;D480</f>
        <v>Italy2008</v>
      </c>
      <c r="B480" s="9" t="s">
        <v>146</v>
      </c>
      <c r="C480" s="9" t="s">
        <v>129</v>
      </c>
      <c r="D480" s="9">
        <v>2008</v>
      </c>
      <c r="E480" s="9">
        <v>-0.58657907085862804</v>
      </c>
    </row>
    <row r="481" spans="1:5" x14ac:dyDescent="0.45">
      <c r="A481" s="9" t="str">
        <f>B481&amp;D481</f>
        <v>Italy2009</v>
      </c>
      <c r="B481" s="9" t="s">
        <v>146</v>
      </c>
      <c r="C481" s="9" t="s">
        <v>129</v>
      </c>
      <c r="D481" s="9">
        <v>2009</v>
      </c>
      <c r="E481" s="9">
        <v>-11.393674769884299</v>
      </c>
    </row>
    <row r="482" spans="1:5" x14ac:dyDescent="0.45">
      <c r="A482" s="9" t="str">
        <f>B482&amp;D482</f>
        <v>Italy2010</v>
      </c>
      <c r="B482" s="9" t="s">
        <v>146</v>
      </c>
      <c r="C482" s="9" t="s">
        <v>129</v>
      </c>
      <c r="D482" s="9">
        <v>2010</v>
      </c>
      <c r="E482" s="9">
        <v>-3.3695145501764898</v>
      </c>
    </row>
    <row r="483" spans="1:5" x14ac:dyDescent="0.45">
      <c r="A483" s="9" t="str">
        <f>B483&amp;D483</f>
        <v>Italy2011</v>
      </c>
      <c r="B483" s="9" t="s">
        <v>146</v>
      </c>
      <c r="C483" s="9" t="s">
        <v>129</v>
      </c>
      <c r="D483" s="9">
        <v>2011</v>
      </c>
      <c r="E483" s="9">
        <v>-5.2442974295361502</v>
      </c>
    </row>
    <row r="484" spans="1:5" x14ac:dyDescent="0.45">
      <c r="A484" s="9" t="str">
        <f>B484&amp;D484</f>
        <v>Italy2012</v>
      </c>
      <c r="B484" s="9" t="s">
        <v>146</v>
      </c>
      <c r="C484" s="9" t="s">
        <v>129</v>
      </c>
      <c r="D484" s="9">
        <v>2012</v>
      </c>
      <c r="E484" s="9">
        <v>-13.0181818181818</v>
      </c>
    </row>
    <row r="485" spans="1:5" x14ac:dyDescent="0.45">
      <c r="A485" s="9" t="str">
        <f>B485&amp;D485</f>
        <v>Italy2013</v>
      </c>
      <c r="B485" s="9" t="s">
        <v>146</v>
      </c>
      <c r="C485" s="9" t="s">
        <v>129</v>
      </c>
      <c r="D485" s="9">
        <v>2013</v>
      </c>
      <c r="E485" s="9">
        <v>-10.2759197324414</v>
      </c>
    </row>
    <row r="486" spans="1:5" x14ac:dyDescent="0.45">
      <c r="A486" s="9" t="str">
        <f>B486&amp;D486</f>
        <v>Italy2014</v>
      </c>
      <c r="B486" s="9" t="s">
        <v>146</v>
      </c>
      <c r="C486" s="9" t="s">
        <v>129</v>
      </c>
      <c r="D486" s="9">
        <v>2014</v>
      </c>
      <c r="E486" s="9">
        <v>-7.2127481129438102</v>
      </c>
    </row>
    <row r="487" spans="1:5" x14ac:dyDescent="0.45">
      <c r="A487" s="9" t="str">
        <f>B487&amp;D487</f>
        <v>Italy2015</v>
      </c>
      <c r="B487" s="9" t="s">
        <v>146</v>
      </c>
      <c r="C487" s="9" t="s">
        <v>129</v>
      </c>
      <c r="D487" s="9">
        <v>2015</v>
      </c>
      <c r="E487" s="9">
        <v>-1.01436175554888</v>
      </c>
    </row>
    <row r="488" spans="1:5" x14ac:dyDescent="0.45">
      <c r="A488" s="9" t="str">
        <f>B488&amp;D488</f>
        <v>Italy2016</v>
      </c>
      <c r="B488" s="9" t="s">
        <v>146</v>
      </c>
      <c r="C488" s="9" t="s">
        <v>129</v>
      </c>
      <c r="D488" s="9">
        <v>2016</v>
      </c>
      <c r="E488" s="9">
        <v>-0.71022727272725505</v>
      </c>
    </row>
    <row r="489" spans="1:5" x14ac:dyDescent="0.45">
      <c r="A489" s="9" t="str">
        <f>B489&amp;D489</f>
        <v>Italy2017</v>
      </c>
      <c r="B489" s="9" t="s">
        <v>146</v>
      </c>
      <c r="C489" s="9" t="s">
        <v>129</v>
      </c>
      <c r="D489" s="9">
        <v>2017</v>
      </c>
      <c r="E489" s="9">
        <v>0.66421418352747297</v>
      </c>
    </row>
    <row r="490" spans="1:5" x14ac:dyDescent="0.45">
      <c r="A490" s="9" t="str">
        <f>B490&amp;D490</f>
        <v>Italy2018</v>
      </c>
      <c r="B490" s="9" t="s">
        <v>146</v>
      </c>
      <c r="C490" s="9" t="s">
        <v>129</v>
      </c>
      <c r="D490" s="9">
        <v>2018</v>
      </c>
      <c r="E490" s="9">
        <v>1.8069231550096401</v>
      </c>
    </row>
    <row r="491" spans="1:5" x14ac:dyDescent="0.45">
      <c r="A491" s="9" t="str">
        <f>B491&amp;D491</f>
        <v>Italy2019</v>
      </c>
      <c r="B491" s="9" t="s">
        <v>146</v>
      </c>
      <c r="C491" s="9" t="s">
        <v>129</v>
      </c>
      <c r="D491" s="9">
        <v>2019</v>
      </c>
      <c r="E491" s="9">
        <v>3.09103599561272</v>
      </c>
    </row>
    <row r="492" spans="1:5" x14ac:dyDescent="0.45">
      <c r="A492" s="9" t="str">
        <f>B492&amp;D492</f>
        <v>Italy2020</v>
      </c>
      <c r="B492" s="9" t="s">
        <v>146</v>
      </c>
      <c r="C492" s="9" t="s">
        <v>129</v>
      </c>
      <c r="D492" s="9">
        <v>2020</v>
      </c>
      <c r="E492" s="9">
        <v>-7.2057258922526204</v>
      </c>
    </row>
    <row r="493" spans="1:5" x14ac:dyDescent="0.45">
      <c r="A493" s="9" t="str">
        <f>B493&amp;D493</f>
        <v>Italy2021</v>
      </c>
      <c r="B493" s="9" t="s">
        <v>146</v>
      </c>
      <c r="C493" s="9" t="s">
        <v>129</v>
      </c>
      <c r="D493" s="9">
        <v>2021</v>
      </c>
      <c r="E493" s="9">
        <v>25.0781738586616</v>
      </c>
    </row>
    <row r="494" spans="1:5" x14ac:dyDescent="0.45">
      <c r="A494" s="9" t="str">
        <f>B494&amp;D494</f>
        <v>Italy2022</v>
      </c>
      <c r="B494" s="9" t="s">
        <v>146</v>
      </c>
      <c r="C494" s="9" t="s">
        <v>129</v>
      </c>
      <c r="D494" s="9">
        <v>2022</v>
      </c>
      <c r="E494" s="9">
        <v>21.233333333333398</v>
      </c>
    </row>
    <row r="495" spans="1:5" x14ac:dyDescent="0.45">
      <c r="A495" s="9" t="str">
        <f>B495&amp;D495</f>
        <v>Italy2023</v>
      </c>
      <c r="B495" s="9" t="s">
        <v>146</v>
      </c>
      <c r="C495" s="9" t="s">
        <v>129</v>
      </c>
      <c r="D495" s="9">
        <v>2023</v>
      </c>
      <c r="E495" s="9">
        <v>6.3307671157546901</v>
      </c>
    </row>
    <row r="496" spans="1:5" x14ac:dyDescent="0.45">
      <c r="A496" s="9" t="str">
        <f>B496&amp;D496</f>
        <v>Japan2000</v>
      </c>
      <c r="B496" s="9" t="s">
        <v>134</v>
      </c>
      <c r="C496" s="9" t="s">
        <v>129</v>
      </c>
      <c r="D496" s="9">
        <v>2000</v>
      </c>
      <c r="E496" s="9">
        <v>-4.0084629460200203</v>
      </c>
    </row>
    <row r="497" spans="1:5" x14ac:dyDescent="0.45">
      <c r="A497" s="9" t="str">
        <f>B497&amp;D497</f>
        <v>Japan2001</v>
      </c>
      <c r="B497" s="9" t="s">
        <v>134</v>
      </c>
      <c r="C497" s="9" t="s">
        <v>129</v>
      </c>
      <c r="D497" s="9">
        <v>2001</v>
      </c>
      <c r="E497" s="9">
        <v>-3.9911836540181702</v>
      </c>
    </row>
    <row r="498" spans="1:5" x14ac:dyDescent="0.45">
      <c r="A498" s="9" t="str">
        <f>B498&amp;D498</f>
        <v>Japan2002</v>
      </c>
      <c r="B498" s="9" t="s">
        <v>134</v>
      </c>
      <c r="C498" s="9" t="s">
        <v>129</v>
      </c>
      <c r="D498" s="9">
        <v>2002</v>
      </c>
      <c r="E498" s="9">
        <v>-4.2687845132468798</v>
      </c>
    </row>
    <row r="499" spans="1:5" x14ac:dyDescent="0.45">
      <c r="A499" s="9" t="str">
        <f>B499&amp;D499</f>
        <v>Japan2003</v>
      </c>
      <c r="B499" s="9" t="s">
        <v>134</v>
      </c>
      <c r="C499" s="9" t="s">
        <v>129</v>
      </c>
      <c r="D499" s="9">
        <v>2003</v>
      </c>
      <c r="E499" s="9">
        <v>-4.39432237993391</v>
      </c>
    </row>
    <row r="500" spans="1:5" x14ac:dyDescent="0.45">
      <c r="A500" s="9" t="str">
        <f>B500&amp;D500</f>
        <v>Japan2004</v>
      </c>
      <c r="B500" s="9" t="s">
        <v>134</v>
      </c>
      <c r="C500" s="9" t="s">
        <v>129</v>
      </c>
      <c r="D500" s="9">
        <v>2004</v>
      </c>
      <c r="E500" s="9">
        <v>-5.9521388380448501</v>
      </c>
    </row>
    <row r="501" spans="1:5" x14ac:dyDescent="0.45">
      <c r="A501" s="9" t="str">
        <f>B501&amp;D501</f>
        <v>Japan2005</v>
      </c>
      <c r="B501" s="9" t="s">
        <v>134</v>
      </c>
      <c r="C501" s="9" t="s">
        <v>129</v>
      </c>
      <c r="D501" s="9">
        <v>2005</v>
      </c>
      <c r="E501" s="9">
        <v>0.51899372882582395</v>
      </c>
    </row>
    <row r="502" spans="1:5" x14ac:dyDescent="0.45">
      <c r="A502" s="9" t="str">
        <f>B502&amp;D502</f>
        <v>Japan2006</v>
      </c>
      <c r="B502" s="9" t="s">
        <v>134</v>
      </c>
      <c r="C502" s="9" t="s">
        <v>129</v>
      </c>
      <c r="D502" s="9">
        <v>2006</v>
      </c>
      <c r="E502" s="9">
        <v>-0.27967013266399399</v>
      </c>
    </row>
    <row r="503" spans="1:5" x14ac:dyDescent="0.45">
      <c r="A503" s="9" t="str">
        <f>B503&amp;D503</f>
        <v>Japan2007</v>
      </c>
      <c r="B503" s="9" t="s">
        <v>134</v>
      </c>
      <c r="C503" s="9" t="s">
        <v>129</v>
      </c>
      <c r="D503" s="9">
        <v>2007</v>
      </c>
      <c r="E503" s="9">
        <v>-6.2203365453761101</v>
      </c>
    </row>
    <row r="504" spans="1:5" x14ac:dyDescent="0.45">
      <c r="A504" s="9" t="str">
        <f>B504&amp;D504</f>
        <v>Japan2008</v>
      </c>
      <c r="B504" s="9" t="s">
        <v>134</v>
      </c>
      <c r="C504" s="9" t="s">
        <v>129</v>
      </c>
      <c r="D504" s="9">
        <v>2008</v>
      </c>
      <c r="E504" s="9">
        <v>-0.26838432635526699</v>
      </c>
    </row>
    <row r="505" spans="1:5" x14ac:dyDescent="0.45">
      <c r="A505" s="9" t="str">
        <f>B505&amp;D505</f>
        <v>Japan2009</v>
      </c>
      <c r="B505" s="9" t="s">
        <v>134</v>
      </c>
      <c r="C505" s="9" t="s">
        <v>129</v>
      </c>
      <c r="D505" s="9">
        <v>2009</v>
      </c>
      <c r="E505" s="9">
        <v>-4.1826849146549501</v>
      </c>
    </row>
    <row r="506" spans="1:5" x14ac:dyDescent="0.45">
      <c r="A506" s="9" t="str">
        <f>B506&amp;D506</f>
        <v>Japan2010</v>
      </c>
      <c r="B506" s="9" t="s">
        <v>134</v>
      </c>
      <c r="C506" s="9" t="s">
        <v>129</v>
      </c>
      <c r="D506" s="9">
        <v>2010</v>
      </c>
      <c r="E506" s="9">
        <v>-3.7233188894237301</v>
      </c>
    </row>
    <row r="507" spans="1:5" x14ac:dyDescent="0.45">
      <c r="A507" s="9" t="str">
        <f>B507&amp;D507</f>
        <v>Japan2011</v>
      </c>
      <c r="B507" s="9" t="s">
        <v>134</v>
      </c>
      <c r="C507" s="9" t="s">
        <v>129</v>
      </c>
      <c r="D507" s="9">
        <v>2011</v>
      </c>
      <c r="E507" s="9">
        <v>-3.8923153858975899</v>
      </c>
    </row>
    <row r="508" spans="1:5" x14ac:dyDescent="0.45">
      <c r="A508" s="9" t="str">
        <f>B508&amp;D508</f>
        <v>Japan2012</v>
      </c>
      <c r="B508" s="9" t="s">
        <v>134</v>
      </c>
      <c r="C508" s="9" t="s">
        <v>129</v>
      </c>
      <c r="D508" s="9">
        <v>2012</v>
      </c>
      <c r="E508" s="9">
        <v>3.1653802792472101</v>
      </c>
    </row>
    <row r="509" spans="1:5" x14ac:dyDescent="0.45">
      <c r="A509" s="9" t="str">
        <f>B509&amp;D509</f>
        <v>Japan2013</v>
      </c>
      <c r="B509" s="9" t="s">
        <v>134</v>
      </c>
      <c r="C509" s="9" t="s">
        <v>129</v>
      </c>
      <c r="D509" s="9">
        <v>2013</v>
      </c>
      <c r="E509" s="9">
        <v>10.2807666442501</v>
      </c>
    </row>
    <row r="510" spans="1:5" x14ac:dyDescent="0.45">
      <c r="A510" s="9" t="str">
        <f>B510&amp;D510</f>
        <v>Japan2014</v>
      </c>
      <c r="B510" s="9" t="s">
        <v>134</v>
      </c>
      <c r="C510" s="9" t="s">
        <v>129</v>
      </c>
      <c r="D510" s="9">
        <v>2014</v>
      </c>
      <c r="E510" s="9">
        <v>-0.72414055949393896</v>
      </c>
    </row>
    <row r="511" spans="1:5" x14ac:dyDescent="0.45">
      <c r="A511" s="9" t="str">
        <f>B511&amp;D511</f>
        <v>Japan2015</v>
      </c>
      <c r="B511" s="9" t="s">
        <v>134</v>
      </c>
      <c r="C511" s="9" t="s">
        <v>129</v>
      </c>
      <c r="D511" s="9">
        <v>2015</v>
      </c>
      <c r="E511" s="9">
        <v>-0.560503685503697</v>
      </c>
    </row>
    <row r="512" spans="1:5" x14ac:dyDescent="0.45">
      <c r="A512" s="9" t="str">
        <f>B512&amp;D512</f>
        <v>Japan2016</v>
      </c>
      <c r="B512" s="9" t="s">
        <v>134</v>
      </c>
      <c r="C512" s="9" t="s">
        <v>129</v>
      </c>
      <c r="D512" s="9">
        <v>2016</v>
      </c>
      <c r="E512" s="9">
        <v>1.4439039456412499</v>
      </c>
    </row>
    <row r="513" spans="1:5" x14ac:dyDescent="0.45">
      <c r="A513" s="9" t="str">
        <f>B513&amp;D513</f>
        <v>Japan2017</v>
      </c>
      <c r="B513" s="9" t="s">
        <v>134</v>
      </c>
      <c r="C513" s="9" t="s">
        <v>129</v>
      </c>
      <c r="D513" s="9">
        <v>2017</v>
      </c>
      <c r="E513" s="9">
        <v>4.1102146445427001</v>
      </c>
    </row>
    <row r="514" spans="1:5" x14ac:dyDescent="0.45">
      <c r="A514" s="9" t="str">
        <f>B514&amp;D514</f>
        <v>Japan2018</v>
      </c>
      <c r="B514" s="9" t="s">
        <v>134</v>
      </c>
      <c r="C514" s="9" t="s">
        <v>129</v>
      </c>
      <c r="D514" s="9">
        <v>2018</v>
      </c>
      <c r="E514" s="9">
        <v>-2.0105278549497001</v>
      </c>
    </row>
    <row r="515" spans="1:5" x14ac:dyDescent="0.45">
      <c r="A515" s="9" t="str">
        <f>B515&amp;D515</f>
        <v>Japan2019</v>
      </c>
      <c r="B515" s="9" t="s">
        <v>134</v>
      </c>
      <c r="C515" s="9" t="s">
        <v>129</v>
      </c>
      <c r="D515" s="9">
        <v>2019</v>
      </c>
      <c r="E515" s="9">
        <v>-0.92516600761019796</v>
      </c>
    </row>
    <row r="516" spans="1:5" x14ac:dyDescent="0.45">
      <c r="A516" s="9" t="str">
        <f>B516&amp;D516</f>
        <v>Japan2020</v>
      </c>
      <c r="B516" s="9" t="s">
        <v>134</v>
      </c>
      <c r="C516" s="9" t="s">
        <v>129</v>
      </c>
      <c r="D516" s="9">
        <v>2020</v>
      </c>
      <c r="E516" s="9">
        <v>-40.209796049744703</v>
      </c>
    </row>
    <row r="517" spans="1:5" x14ac:dyDescent="0.45">
      <c r="A517" s="9" t="str">
        <f>B517&amp;D517</f>
        <v>Japan2021</v>
      </c>
      <c r="B517" s="9" t="s">
        <v>134</v>
      </c>
      <c r="C517" s="9" t="s">
        <v>129</v>
      </c>
      <c r="D517" s="9">
        <v>2021</v>
      </c>
      <c r="E517" s="9">
        <v>-58.122465768540899</v>
      </c>
    </row>
    <row r="518" spans="1:5" x14ac:dyDescent="0.45">
      <c r="A518" s="9" t="str">
        <f>B518&amp;D518</f>
        <v>Japan2022</v>
      </c>
      <c r="B518" s="9" t="s">
        <v>134</v>
      </c>
      <c r="C518" s="9" t="s">
        <v>129</v>
      </c>
      <c r="D518" s="9">
        <v>2022</v>
      </c>
      <c r="E518" s="9">
        <v>-3.2717294923443001</v>
      </c>
    </row>
    <row r="519" spans="1:5" x14ac:dyDescent="0.45">
      <c r="A519" s="9" t="str">
        <f>B519&amp;D519</f>
        <v>Korea, Republic of2000</v>
      </c>
      <c r="B519" s="9" t="s">
        <v>143</v>
      </c>
      <c r="C519" s="9" t="s">
        <v>129</v>
      </c>
      <c r="D519" s="9">
        <v>2000</v>
      </c>
      <c r="E519" s="9">
        <v>-4.4331488688270397</v>
      </c>
    </row>
    <row r="520" spans="1:5" x14ac:dyDescent="0.45">
      <c r="A520" s="9" t="str">
        <f>B520&amp;D520</f>
        <v>Korea, Republic of2001</v>
      </c>
      <c r="B520" s="9" t="s">
        <v>143</v>
      </c>
      <c r="C520" s="9" t="s">
        <v>129</v>
      </c>
      <c r="D520" s="9">
        <v>2001</v>
      </c>
      <c r="E520" s="9">
        <v>7.9353233830845502</v>
      </c>
    </row>
    <row r="521" spans="1:5" x14ac:dyDescent="0.45">
      <c r="A521" s="9" t="str">
        <f>B521&amp;D521</f>
        <v>Korea, Republic of2002</v>
      </c>
      <c r="B521" s="9" t="s">
        <v>143</v>
      </c>
      <c r="C521" s="9" t="s">
        <v>129</v>
      </c>
      <c r="D521" s="9">
        <v>2002</v>
      </c>
      <c r="E521" s="9">
        <v>6.8448951371284101</v>
      </c>
    </row>
    <row r="522" spans="1:5" x14ac:dyDescent="0.45">
      <c r="A522" s="9" t="str">
        <f>B522&amp;D522</f>
        <v>Korea, Republic of2003</v>
      </c>
      <c r="B522" s="9" t="s">
        <v>143</v>
      </c>
      <c r="C522" s="9" t="s">
        <v>129</v>
      </c>
      <c r="D522" s="9">
        <v>2003</v>
      </c>
      <c r="E522" s="9">
        <v>8.9408973252803694</v>
      </c>
    </row>
    <row r="523" spans="1:5" x14ac:dyDescent="0.45">
      <c r="A523" s="9" t="str">
        <f>B523&amp;D523</f>
        <v>Korea, Republic of2004</v>
      </c>
      <c r="B523" s="9" t="s">
        <v>143</v>
      </c>
      <c r="C523" s="9" t="s">
        <v>129</v>
      </c>
      <c r="D523" s="9">
        <v>2004</v>
      </c>
      <c r="E523" s="9">
        <v>3.3264033264033501</v>
      </c>
    </row>
    <row r="524" spans="1:5" x14ac:dyDescent="0.45">
      <c r="A524" s="9" t="str">
        <f>B524&amp;D524</f>
        <v>Korea, Republic of2005</v>
      </c>
      <c r="B524" s="9" t="s">
        <v>143</v>
      </c>
      <c r="C524" s="9" t="s">
        <v>129</v>
      </c>
      <c r="D524" s="9">
        <v>2005</v>
      </c>
      <c r="E524" s="9">
        <v>1.6479831369168501</v>
      </c>
    </row>
    <row r="525" spans="1:5" x14ac:dyDescent="0.45">
      <c r="A525" s="9" t="str">
        <f>B525&amp;D525</f>
        <v>Korea, Republic of2006</v>
      </c>
      <c r="B525" s="9" t="s">
        <v>143</v>
      </c>
      <c r="C525" s="9" t="s">
        <v>129</v>
      </c>
      <c r="D525" s="9">
        <v>2006</v>
      </c>
      <c r="E525" s="9">
        <v>6.5981713639230596E-2</v>
      </c>
    </row>
    <row r="526" spans="1:5" x14ac:dyDescent="0.45">
      <c r="A526" s="9" t="str">
        <f>B526&amp;D526</f>
        <v>Korea, Republic of2007</v>
      </c>
      <c r="B526" s="9" t="s">
        <v>143</v>
      </c>
      <c r="C526" s="9" t="s">
        <v>129</v>
      </c>
      <c r="D526" s="9">
        <v>2007</v>
      </c>
      <c r="E526" s="9">
        <v>3.4005275056519402</v>
      </c>
    </row>
    <row r="527" spans="1:5" x14ac:dyDescent="0.45">
      <c r="A527" s="9" t="str">
        <f>B527&amp;D527</f>
        <v>Korea, Republic of2008</v>
      </c>
      <c r="B527" s="9" t="s">
        <v>143</v>
      </c>
      <c r="C527" s="9" t="s">
        <v>129</v>
      </c>
      <c r="D527" s="9">
        <v>2008</v>
      </c>
      <c r="E527" s="9">
        <v>-8.1625216361484192</v>
      </c>
    </row>
    <row r="528" spans="1:5" x14ac:dyDescent="0.45">
      <c r="A528" s="9" t="str">
        <f>B528&amp;D528</f>
        <v>Korea, Republic of2009</v>
      </c>
      <c r="B528" s="9" t="s">
        <v>143</v>
      </c>
      <c r="C528" s="9" t="s">
        <v>129</v>
      </c>
      <c r="D528" s="9">
        <v>2009</v>
      </c>
      <c r="E528" s="9">
        <v>1.7458585457793001</v>
      </c>
    </row>
    <row r="529" spans="1:5" x14ac:dyDescent="0.45">
      <c r="A529" s="9" t="str">
        <f>B529&amp;D529</f>
        <v>Korea, Republic of2010</v>
      </c>
      <c r="B529" s="9" t="s">
        <v>143</v>
      </c>
      <c r="C529" s="9" t="s">
        <v>129</v>
      </c>
      <c r="D529" s="9">
        <v>2010</v>
      </c>
      <c r="E529" s="9">
        <v>-3.2075655649799901</v>
      </c>
    </row>
    <row r="530" spans="1:5" x14ac:dyDescent="0.45">
      <c r="A530" s="9" t="str">
        <f>B530&amp;D530</f>
        <v>Korea, Republic of2011</v>
      </c>
      <c r="B530" s="9" t="s">
        <v>143</v>
      </c>
      <c r="C530" s="9" t="s">
        <v>129</v>
      </c>
      <c r="D530" s="9">
        <v>2011</v>
      </c>
      <c r="E530" s="9">
        <v>-6.3658340048348698</v>
      </c>
    </row>
    <row r="531" spans="1:5" x14ac:dyDescent="0.45">
      <c r="A531" s="9" t="str">
        <f>B531&amp;D531</f>
        <v>Korea, Republic of2012</v>
      </c>
      <c r="B531" s="9" t="s">
        <v>143</v>
      </c>
      <c r="C531" s="9" t="s">
        <v>129</v>
      </c>
      <c r="D531" s="9">
        <v>2012</v>
      </c>
      <c r="E531" s="9">
        <v>-5.01290877796899</v>
      </c>
    </row>
    <row r="532" spans="1:5" x14ac:dyDescent="0.45">
      <c r="A532" s="9" t="str">
        <f>B532&amp;D532</f>
        <v>Korea, Republic of2013</v>
      </c>
      <c r="B532" s="9" t="s">
        <v>143</v>
      </c>
      <c r="C532" s="9" t="s">
        <v>129</v>
      </c>
      <c r="D532" s="9">
        <v>2013</v>
      </c>
      <c r="E532" s="9">
        <v>10.226500566251399</v>
      </c>
    </row>
    <row r="533" spans="1:5" x14ac:dyDescent="0.45">
      <c r="A533" s="9" t="str">
        <f>B533&amp;D533</f>
        <v>Korea, Republic of2014</v>
      </c>
      <c r="B533" s="9" t="s">
        <v>143</v>
      </c>
      <c r="C533" s="9" t="s">
        <v>129</v>
      </c>
      <c r="D533" s="9">
        <v>2014</v>
      </c>
      <c r="E533" s="9">
        <v>-0.73975136134800101</v>
      </c>
    </row>
    <row r="534" spans="1:5" x14ac:dyDescent="0.45">
      <c r="A534" s="9" t="str">
        <f>B534&amp;D534</f>
        <v>Korea, Republic of2015</v>
      </c>
      <c r="B534" s="9" t="s">
        <v>143</v>
      </c>
      <c r="C534" s="9" t="s">
        <v>129</v>
      </c>
      <c r="D534" s="9">
        <v>2015</v>
      </c>
      <c r="E534" s="9">
        <v>4.9477279784700796</v>
      </c>
    </row>
    <row r="535" spans="1:5" x14ac:dyDescent="0.45">
      <c r="A535" s="9" t="str">
        <f>B535&amp;D535</f>
        <v>Korea, Republic of2016</v>
      </c>
      <c r="B535" s="9" t="s">
        <v>143</v>
      </c>
      <c r="C535" s="9" t="s">
        <v>129</v>
      </c>
      <c r="D535" s="9">
        <v>2016</v>
      </c>
      <c r="E535" s="9">
        <v>15.8496893184732</v>
      </c>
    </row>
    <row r="536" spans="1:5" x14ac:dyDescent="0.45">
      <c r="A536" s="9" t="str">
        <f>B536&amp;D536</f>
        <v>Korea, Republic of2017</v>
      </c>
      <c r="B536" s="9" t="s">
        <v>143</v>
      </c>
      <c r="C536" s="9" t="s">
        <v>129</v>
      </c>
      <c r="D536" s="9">
        <v>2017</v>
      </c>
      <c r="E536" s="9">
        <v>11.3996254043929</v>
      </c>
    </row>
    <row r="537" spans="1:5" x14ac:dyDescent="0.45">
      <c r="A537" s="9" t="str">
        <f>B537&amp;D537</f>
        <v>Korea, Republic of2018</v>
      </c>
      <c r="B537" s="9" t="s">
        <v>143</v>
      </c>
      <c r="C537" s="9" t="s">
        <v>129</v>
      </c>
      <c r="D537" s="9">
        <v>2018</v>
      </c>
      <c r="E537" s="9">
        <v>-4.1421474971341796</v>
      </c>
    </row>
    <row r="538" spans="1:5" x14ac:dyDescent="0.45">
      <c r="A538" s="9" t="str">
        <f>B538&amp;D538</f>
        <v>Korea, Republic of2019</v>
      </c>
      <c r="B538" s="9" t="s">
        <v>143</v>
      </c>
      <c r="C538" s="9" t="s">
        <v>129</v>
      </c>
      <c r="D538" s="9">
        <v>2019</v>
      </c>
      <c r="E538" s="9">
        <v>-2.31204655983406</v>
      </c>
    </row>
    <row r="539" spans="1:5" x14ac:dyDescent="0.45">
      <c r="A539" s="9" t="str">
        <f>B539&amp;D539</f>
        <v>Korea, Republic of2020</v>
      </c>
      <c r="B539" s="9" t="s">
        <v>143</v>
      </c>
      <c r="C539" s="9" t="s">
        <v>129</v>
      </c>
      <c r="D539" s="9">
        <v>2020</v>
      </c>
      <c r="E539" s="9">
        <v>-2.0729617236595201</v>
      </c>
    </row>
    <row r="540" spans="1:5" x14ac:dyDescent="0.45">
      <c r="A540" s="9" t="str">
        <f>B540&amp;D540</f>
        <v>Korea, Republic of2021</v>
      </c>
      <c r="B540" s="9" t="s">
        <v>143</v>
      </c>
      <c r="C540" s="9" t="s">
        <v>129</v>
      </c>
      <c r="D540" s="9">
        <v>2021</v>
      </c>
      <c r="E540" s="9">
        <v>-6.7005583798649102</v>
      </c>
    </row>
    <row r="541" spans="1:5" x14ac:dyDescent="0.45">
      <c r="A541" s="9" t="str">
        <f>B541&amp;D541</f>
        <v>Korea, Republic of2022</v>
      </c>
      <c r="B541" s="9" t="s">
        <v>143</v>
      </c>
      <c r="C541" s="9" t="s">
        <v>129</v>
      </c>
      <c r="D541" s="9">
        <v>2022</v>
      </c>
      <c r="E541" s="9">
        <v>2.7065654309960001</v>
      </c>
    </row>
    <row r="542" spans="1:5" x14ac:dyDescent="0.45">
      <c r="A542" s="9" t="str">
        <f>B542&amp;D542</f>
        <v>Lithuania, Republic of2001</v>
      </c>
      <c r="B542" s="9" t="s">
        <v>132</v>
      </c>
      <c r="C542" s="9" t="s">
        <v>129</v>
      </c>
      <c r="D542" s="9">
        <v>2001</v>
      </c>
      <c r="E542" s="9">
        <v>7.0289855072463698</v>
      </c>
    </row>
    <row r="543" spans="1:5" x14ac:dyDescent="0.45">
      <c r="A543" s="9" t="str">
        <f>B543&amp;D543</f>
        <v>Lithuania, Republic of2002</v>
      </c>
      <c r="B543" s="9" t="s">
        <v>132</v>
      </c>
      <c r="C543" s="9" t="s">
        <v>129</v>
      </c>
      <c r="D543" s="9">
        <v>2002</v>
      </c>
      <c r="E543" s="9">
        <v>21.8009478672985</v>
      </c>
    </row>
    <row r="544" spans="1:5" x14ac:dyDescent="0.45">
      <c r="A544" s="9" t="str">
        <f>B544&amp;D544</f>
        <v>Lithuania, Republic of2003</v>
      </c>
      <c r="B544" s="9" t="s">
        <v>132</v>
      </c>
      <c r="C544" s="9" t="s">
        <v>129</v>
      </c>
      <c r="D544" s="9">
        <v>2003</v>
      </c>
      <c r="E544" s="9">
        <v>27.765425236242301</v>
      </c>
    </row>
    <row r="545" spans="1:5" x14ac:dyDescent="0.45">
      <c r="A545" s="9" t="str">
        <f>B545&amp;D545</f>
        <v>Lithuania, Republic of2004</v>
      </c>
      <c r="B545" s="9" t="s">
        <v>132</v>
      </c>
      <c r="C545" s="9" t="s">
        <v>129</v>
      </c>
      <c r="D545" s="9">
        <v>2004</v>
      </c>
      <c r="E545" s="9">
        <v>6.8522949749836801</v>
      </c>
    </row>
    <row r="546" spans="1:5" x14ac:dyDescent="0.45">
      <c r="A546" s="9" t="str">
        <f>B546&amp;D546</f>
        <v>Lithuania, Republic of2005</v>
      </c>
      <c r="B546" s="9" t="s">
        <v>132</v>
      </c>
      <c r="C546" s="9" t="s">
        <v>129</v>
      </c>
      <c r="D546" s="9">
        <v>2005</v>
      </c>
      <c r="E546" s="9">
        <v>9.85342019543973</v>
      </c>
    </row>
    <row r="547" spans="1:5" x14ac:dyDescent="0.45">
      <c r="A547" s="9" t="str">
        <f>B547&amp;D547</f>
        <v>Lithuania, Republic of2006</v>
      </c>
      <c r="B547" s="9" t="s">
        <v>132</v>
      </c>
      <c r="C547" s="9" t="s">
        <v>129</v>
      </c>
      <c r="D547" s="9">
        <v>2006</v>
      </c>
      <c r="E547" s="9">
        <v>21.4232765011119</v>
      </c>
    </row>
    <row r="548" spans="1:5" x14ac:dyDescent="0.45">
      <c r="A548" s="9" t="str">
        <f>B548&amp;D548</f>
        <v>Lithuania, Republic of2007</v>
      </c>
      <c r="B548" s="9" t="s">
        <v>132</v>
      </c>
      <c r="C548" s="9" t="s">
        <v>129</v>
      </c>
      <c r="D548" s="9">
        <v>2007</v>
      </c>
      <c r="E548" s="9">
        <v>22.374847374847299</v>
      </c>
    </row>
    <row r="549" spans="1:5" x14ac:dyDescent="0.45">
      <c r="A549" s="9" t="str">
        <f>B549&amp;D549</f>
        <v>Lithuania, Republic of2008</v>
      </c>
      <c r="B549" s="9" t="s">
        <v>132</v>
      </c>
      <c r="C549" s="9" t="s">
        <v>129</v>
      </c>
      <c r="D549" s="9">
        <v>2008</v>
      </c>
      <c r="E549" s="9">
        <v>4.2903467198802598</v>
      </c>
    </row>
    <row r="550" spans="1:5" x14ac:dyDescent="0.45">
      <c r="A550" s="9" t="str">
        <f>B550&amp;D550</f>
        <v>Lithuania, Republic of2009</v>
      </c>
      <c r="B550" s="9" t="s">
        <v>132</v>
      </c>
      <c r="C550" s="9" t="s">
        <v>129</v>
      </c>
      <c r="D550" s="9">
        <v>2009</v>
      </c>
      <c r="E550" s="9">
        <v>-48.289882803157099</v>
      </c>
    </row>
    <row r="551" spans="1:5" x14ac:dyDescent="0.45">
      <c r="A551" s="9" t="str">
        <f>B551&amp;D551</f>
        <v>Lithuania, Republic of2010</v>
      </c>
      <c r="B551" s="9" t="s">
        <v>132</v>
      </c>
      <c r="C551" s="9" t="s">
        <v>129</v>
      </c>
      <c r="D551" s="9">
        <v>2010</v>
      </c>
      <c r="E551" s="9">
        <v>-7.4930619796484699</v>
      </c>
    </row>
    <row r="552" spans="1:5" x14ac:dyDescent="0.45">
      <c r="A552" s="9" t="str">
        <f>B552&amp;D552</f>
        <v>Lithuania, Republic of2011</v>
      </c>
      <c r="B552" s="9" t="s">
        <v>132</v>
      </c>
      <c r="C552" s="9" t="s">
        <v>129</v>
      </c>
      <c r="D552" s="9">
        <v>2011</v>
      </c>
      <c r="E552" s="9">
        <v>22.074999999999999</v>
      </c>
    </row>
    <row r="553" spans="1:5" x14ac:dyDescent="0.45">
      <c r="A553" s="9" t="str">
        <f>B553&amp;D553</f>
        <v>Lithuania, Republic of2012</v>
      </c>
      <c r="B553" s="9" t="s">
        <v>132</v>
      </c>
      <c r="C553" s="9" t="s">
        <v>129</v>
      </c>
      <c r="D553" s="9">
        <v>2012</v>
      </c>
      <c r="E553" s="9">
        <v>-7.1677247593692401</v>
      </c>
    </row>
    <row r="554" spans="1:5" x14ac:dyDescent="0.45">
      <c r="A554" s="9" t="str">
        <f>B554&amp;D554</f>
        <v>Lithuania, Republic of2013</v>
      </c>
      <c r="B554" s="9" t="s">
        <v>132</v>
      </c>
      <c r="C554" s="9" t="s">
        <v>129</v>
      </c>
      <c r="D554" s="9">
        <v>2013</v>
      </c>
      <c r="E554" s="9">
        <v>11.2949481579527</v>
      </c>
    </row>
    <row r="555" spans="1:5" x14ac:dyDescent="0.45">
      <c r="A555" s="9" t="str">
        <f>B555&amp;D555</f>
        <v>Lithuania, Republic of2014</v>
      </c>
      <c r="B555" s="9" t="s">
        <v>132</v>
      </c>
      <c r="C555" s="9" t="s">
        <v>129</v>
      </c>
      <c r="D555" s="9">
        <v>2014</v>
      </c>
      <c r="E555" s="9">
        <v>16.967294350842401</v>
      </c>
    </row>
    <row r="556" spans="1:5" x14ac:dyDescent="0.45">
      <c r="A556" s="9" t="str">
        <f>B556&amp;D556</f>
        <v>Lithuania, Republic of2015</v>
      </c>
      <c r="B556" s="9" t="s">
        <v>132</v>
      </c>
      <c r="C556" s="9" t="s">
        <v>129</v>
      </c>
      <c r="D556" s="9">
        <v>2015</v>
      </c>
      <c r="E556" s="9">
        <v>-32.214878834095899</v>
      </c>
    </row>
    <row r="557" spans="1:5" x14ac:dyDescent="0.45">
      <c r="A557" s="9" t="str">
        <f>B557&amp;D557</f>
        <v>Lithuania, Republic of2016</v>
      </c>
      <c r="B557" s="9" t="s">
        <v>132</v>
      </c>
      <c r="C557" s="9" t="s">
        <v>129</v>
      </c>
      <c r="D557" s="9">
        <v>2016</v>
      </c>
      <c r="E557" s="9">
        <v>-9.3249999999999993</v>
      </c>
    </row>
    <row r="558" spans="1:5" x14ac:dyDescent="0.45">
      <c r="A558" s="9" t="str">
        <f>B558&amp;D558</f>
        <v>Lithuania, Republic of2017</v>
      </c>
      <c r="B558" s="9" t="s">
        <v>132</v>
      </c>
      <c r="C558" s="9" t="s">
        <v>129</v>
      </c>
      <c r="D558" s="9">
        <v>2017</v>
      </c>
      <c r="E558" s="9">
        <v>8.9881444720154402</v>
      </c>
    </row>
    <row r="559" spans="1:5" x14ac:dyDescent="0.45">
      <c r="A559" s="9" t="str">
        <f>B559&amp;D559</f>
        <v>Lithuania, Republic of2018</v>
      </c>
      <c r="B559" s="9" t="s">
        <v>132</v>
      </c>
      <c r="C559" s="9" t="s">
        <v>129</v>
      </c>
      <c r="D559" s="9">
        <v>2018</v>
      </c>
      <c r="E559" s="9">
        <v>13.761699974702699</v>
      </c>
    </row>
    <row r="560" spans="1:5" x14ac:dyDescent="0.45">
      <c r="A560" s="9" t="str">
        <f>B560&amp;D560</f>
        <v>Lithuania, Republic of2019</v>
      </c>
      <c r="B560" s="9" t="s">
        <v>132</v>
      </c>
      <c r="C560" s="9" t="s">
        <v>129</v>
      </c>
      <c r="D560" s="9">
        <v>2019</v>
      </c>
      <c r="E560" s="9">
        <v>8.3388925950633705</v>
      </c>
    </row>
    <row r="561" spans="1:5" x14ac:dyDescent="0.45">
      <c r="A561" s="9" t="str">
        <f>B561&amp;D561</f>
        <v>Lithuania, Republic of2020</v>
      </c>
      <c r="B561" s="9" t="s">
        <v>132</v>
      </c>
      <c r="C561" s="9" t="s">
        <v>129</v>
      </c>
      <c r="D561" s="9">
        <v>2020</v>
      </c>
      <c r="E561" s="9">
        <v>-1.5394088669950701</v>
      </c>
    </row>
    <row r="562" spans="1:5" x14ac:dyDescent="0.45">
      <c r="A562" s="9" t="str">
        <f>B562&amp;D562</f>
        <v>Lithuania, Republic of2021</v>
      </c>
      <c r="B562" s="9" t="s">
        <v>132</v>
      </c>
      <c r="C562" s="9" t="s">
        <v>129</v>
      </c>
      <c r="D562" s="9">
        <v>2021</v>
      </c>
      <c r="E562" s="9">
        <v>4.5861997081509198</v>
      </c>
    </row>
    <row r="563" spans="1:5" x14ac:dyDescent="0.45">
      <c r="A563" s="9" t="str">
        <f>B563&amp;D563</f>
        <v>Luxembourg2001</v>
      </c>
      <c r="B563" s="9" t="s">
        <v>145</v>
      </c>
      <c r="C563" s="9" t="s">
        <v>129</v>
      </c>
      <c r="D563" s="9">
        <v>2001</v>
      </c>
      <c r="E563" s="9">
        <v>4.0082219938334598</v>
      </c>
    </row>
    <row r="564" spans="1:5" x14ac:dyDescent="0.45">
      <c r="A564" s="9" t="str">
        <f>B564&amp;D564</f>
        <v>Luxembourg2002</v>
      </c>
      <c r="B564" s="9" t="s">
        <v>145</v>
      </c>
      <c r="C564" s="9" t="s">
        <v>129</v>
      </c>
      <c r="D564" s="9">
        <v>2002</v>
      </c>
      <c r="E564" s="9">
        <v>2.02120014372978</v>
      </c>
    </row>
    <row r="565" spans="1:5" x14ac:dyDescent="0.45">
      <c r="A565" s="9" t="str">
        <f>B565&amp;D565</f>
        <v>Luxembourg2003</v>
      </c>
      <c r="B565" s="9" t="s">
        <v>145</v>
      </c>
      <c r="C565" s="9" t="s">
        <v>129</v>
      </c>
      <c r="D565" s="9">
        <v>2003</v>
      </c>
      <c r="E565" s="9">
        <v>0.94215021572601898</v>
      </c>
    </row>
    <row r="566" spans="1:5" x14ac:dyDescent="0.45">
      <c r="A566" s="9" t="str">
        <f>B566&amp;D566</f>
        <v>Luxembourg2004</v>
      </c>
      <c r="B566" s="9" t="s">
        <v>145</v>
      </c>
      <c r="C566" s="9" t="s">
        <v>129</v>
      </c>
      <c r="D566" s="9">
        <v>2004</v>
      </c>
      <c r="E566" s="9">
        <v>-0.16573621772507299</v>
      </c>
    </row>
    <row r="567" spans="1:5" x14ac:dyDescent="0.45">
      <c r="A567" s="9" t="str">
        <f>B567&amp;D567</f>
        <v>Luxembourg2005</v>
      </c>
      <c r="B567" s="9" t="s">
        <v>145</v>
      </c>
      <c r="C567" s="9" t="s">
        <v>129</v>
      </c>
      <c r="D567" s="9">
        <v>2005</v>
      </c>
      <c r="E567" s="9">
        <v>-1.63390126692876</v>
      </c>
    </row>
    <row r="568" spans="1:5" x14ac:dyDescent="0.45">
      <c r="A568" s="9" t="str">
        <f>B568&amp;D568</f>
        <v>Luxembourg2006</v>
      </c>
      <c r="B568" s="9" t="s">
        <v>145</v>
      </c>
      <c r="C568" s="9" t="s">
        <v>129</v>
      </c>
      <c r="D568" s="9">
        <v>2006</v>
      </c>
      <c r="E568" s="9">
        <v>1.92751820927336</v>
      </c>
    </row>
    <row r="569" spans="1:5" x14ac:dyDescent="0.45">
      <c r="A569" s="9" t="str">
        <f>B569&amp;D569</f>
        <v>Luxembourg2007</v>
      </c>
      <c r="B569" s="9" t="s">
        <v>145</v>
      </c>
      <c r="C569" s="9" t="s">
        <v>129</v>
      </c>
      <c r="D569" s="9">
        <v>2007</v>
      </c>
      <c r="E569" s="9">
        <v>3.0413943355120301</v>
      </c>
    </row>
    <row r="570" spans="1:5" x14ac:dyDescent="0.45">
      <c r="A570" s="9" t="str">
        <f>B570&amp;D570</f>
        <v>Luxembourg2008</v>
      </c>
      <c r="B570" s="9" t="s">
        <v>145</v>
      </c>
      <c r="C570" s="9" t="s">
        <v>129</v>
      </c>
      <c r="D570" s="9">
        <v>2008</v>
      </c>
      <c r="E570" s="9">
        <v>-1.1332882273342499</v>
      </c>
    </row>
    <row r="571" spans="1:5" x14ac:dyDescent="0.45">
      <c r="A571" s="9" t="str">
        <f>B571&amp;D571</f>
        <v>Luxembourg2009</v>
      </c>
      <c r="B571" s="9" t="s">
        <v>145</v>
      </c>
      <c r="C571" s="9" t="s">
        <v>129</v>
      </c>
      <c r="D571" s="9">
        <v>2009</v>
      </c>
      <c r="E571" s="9">
        <v>0.47048759623608699</v>
      </c>
    </row>
    <row r="572" spans="1:5" x14ac:dyDescent="0.45">
      <c r="A572" s="9" t="str">
        <f>B572&amp;D572</f>
        <v>Luxembourg2010</v>
      </c>
      <c r="B572" s="9" t="s">
        <v>145</v>
      </c>
      <c r="C572" s="9" t="s">
        <v>129</v>
      </c>
      <c r="D572" s="9">
        <v>2010</v>
      </c>
      <c r="E572" s="9">
        <v>0.374627501064279</v>
      </c>
    </row>
    <row r="573" spans="1:5" x14ac:dyDescent="0.45">
      <c r="A573" s="9" t="str">
        <f>B573&amp;D573</f>
        <v>Luxembourg2011</v>
      </c>
      <c r="B573" s="9" t="s">
        <v>145</v>
      </c>
      <c r="C573" s="9" t="s">
        <v>129</v>
      </c>
      <c r="D573" s="9">
        <v>2011</v>
      </c>
      <c r="E573" s="9">
        <v>0.84824836712189999</v>
      </c>
    </row>
    <row r="574" spans="1:5" x14ac:dyDescent="0.45">
      <c r="A574" s="9" t="str">
        <f>B574&amp;D574</f>
        <v>Luxembourg2012</v>
      </c>
      <c r="B574" s="9" t="s">
        <v>145</v>
      </c>
      <c r="C574" s="9" t="s">
        <v>129</v>
      </c>
      <c r="D574" s="9">
        <v>2012</v>
      </c>
      <c r="E574" s="9">
        <v>-4.0625788544032302</v>
      </c>
    </row>
    <row r="575" spans="1:5" x14ac:dyDescent="0.45">
      <c r="A575" s="9" t="str">
        <f>B575&amp;D575</f>
        <v>Luxembourg2013</v>
      </c>
      <c r="B575" s="9" t="s">
        <v>145</v>
      </c>
      <c r="C575" s="9" t="s">
        <v>129</v>
      </c>
      <c r="D575" s="9">
        <v>2013</v>
      </c>
      <c r="E575" s="9">
        <v>-3.94529195160441</v>
      </c>
    </row>
    <row r="576" spans="1:5" x14ac:dyDescent="0.45">
      <c r="A576" s="9" t="str">
        <f>B576&amp;D576</f>
        <v>Luxembourg2014</v>
      </c>
      <c r="B576" s="9" t="s">
        <v>145</v>
      </c>
      <c r="C576" s="9" t="s">
        <v>129</v>
      </c>
      <c r="D576" s="9">
        <v>2014</v>
      </c>
      <c r="E576" s="9">
        <v>3.7513691128149</v>
      </c>
    </row>
    <row r="577" spans="1:5" x14ac:dyDescent="0.45">
      <c r="A577" s="9" t="str">
        <f>B577&amp;D577</f>
        <v>Luxembourg2015</v>
      </c>
      <c r="B577" s="9" t="s">
        <v>145</v>
      </c>
      <c r="C577" s="9" t="s">
        <v>129</v>
      </c>
      <c r="D577" s="9">
        <v>2015</v>
      </c>
      <c r="E577" s="9">
        <v>-0.81815782528372505</v>
      </c>
    </row>
    <row r="578" spans="1:5" x14ac:dyDescent="0.45">
      <c r="A578" s="9" t="str">
        <f>B578&amp;D578</f>
        <v>Luxembourg2016</v>
      </c>
      <c r="B578" s="9" t="s">
        <v>145</v>
      </c>
      <c r="C578" s="9" t="s">
        <v>129</v>
      </c>
      <c r="D578" s="9">
        <v>2016</v>
      </c>
      <c r="E578" s="9">
        <v>3.2907574951215501</v>
      </c>
    </row>
    <row r="579" spans="1:5" x14ac:dyDescent="0.45">
      <c r="A579" s="9" t="str">
        <f>B579&amp;D579</f>
        <v>Luxembourg2017</v>
      </c>
      <c r="B579" s="9" t="s">
        <v>145</v>
      </c>
      <c r="C579" s="9" t="s">
        <v>129</v>
      </c>
      <c r="D579" s="9">
        <v>2017</v>
      </c>
      <c r="E579" s="9">
        <v>1.1678832116787901</v>
      </c>
    </row>
    <row r="580" spans="1:5" x14ac:dyDescent="0.45">
      <c r="A580" s="9" t="str">
        <f>B580&amp;D580</f>
        <v>Luxembourg2018</v>
      </c>
      <c r="B580" s="9" t="s">
        <v>145</v>
      </c>
      <c r="C580" s="9" t="s">
        <v>129</v>
      </c>
      <c r="D580" s="9">
        <v>2018</v>
      </c>
      <c r="E580" s="9">
        <v>4.2441218911807903</v>
      </c>
    </row>
    <row r="581" spans="1:5" x14ac:dyDescent="0.45">
      <c r="A581" s="9" t="str">
        <f>B581&amp;D581</f>
        <v>Luxembourg2019</v>
      </c>
      <c r="B581" s="9" t="s">
        <v>145</v>
      </c>
      <c r="C581" s="9" t="s">
        <v>129</v>
      </c>
      <c r="D581" s="9">
        <v>2019</v>
      </c>
      <c r="E581" s="9">
        <v>1.1806856119208</v>
      </c>
    </row>
    <row r="582" spans="1:5" x14ac:dyDescent="0.45">
      <c r="A582" s="9" t="str">
        <f>B582&amp;D582</f>
        <v>Luxembourg2020</v>
      </c>
      <c r="B582" s="9" t="s">
        <v>145</v>
      </c>
      <c r="C582" s="9" t="s">
        <v>129</v>
      </c>
      <c r="D582" s="9">
        <v>2020</v>
      </c>
      <c r="E582" s="9">
        <v>-8.7638821825205397</v>
      </c>
    </row>
    <row r="583" spans="1:5" x14ac:dyDescent="0.45">
      <c r="A583" s="9" t="str">
        <f>B583&amp;D583</f>
        <v>Luxembourg2021</v>
      </c>
      <c r="B583" s="9" t="s">
        <v>145</v>
      </c>
      <c r="C583" s="9" t="s">
        <v>129</v>
      </c>
      <c r="D583" s="9">
        <v>2021</v>
      </c>
      <c r="E583" s="9">
        <v>5.8745699920614296</v>
      </c>
    </row>
    <row r="584" spans="1:5" x14ac:dyDescent="0.45">
      <c r="A584" s="9" t="str">
        <f>B584&amp;D584</f>
        <v>Luxembourg2022</v>
      </c>
      <c r="B584" s="9" t="s">
        <v>145</v>
      </c>
      <c r="C584" s="9" t="s">
        <v>129</v>
      </c>
      <c r="D584" s="9">
        <v>2022</v>
      </c>
      <c r="E584" s="9">
        <v>0.25826876614171201</v>
      </c>
    </row>
    <row r="585" spans="1:5" x14ac:dyDescent="0.45">
      <c r="A585" s="9" t="str">
        <f>B585&amp;D585</f>
        <v>Luxembourg2023</v>
      </c>
      <c r="B585" s="9" t="s">
        <v>145</v>
      </c>
      <c r="C585" s="9" t="s">
        <v>129</v>
      </c>
      <c r="D585" s="9">
        <v>2023</v>
      </c>
      <c r="E585" s="9">
        <v>-1.8281535648993801</v>
      </c>
    </row>
    <row r="586" spans="1:5" x14ac:dyDescent="0.45">
      <c r="A586" s="9" t="str">
        <f>B586&amp;D586</f>
        <v>Malaysia2011</v>
      </c>
      <c r="B586" s="9" t="s">
        <v>78</v>
      </c>
      <c r="C586" s="9" t="s">
        <v>129</v>
      </c>
      <c r="D586" s="9">
        <v>2011</v>
      </c>
      <c r="E586" s="9">
        <v>10.8470631559221</v>
      </c>
    </row>
    <row r="587" spans="1:5" x14ac:dyDescent="0.45">
      <c r="A587" s="9" t="str">
        <f>B587&amp;D587</f>
        <v>Malaysia2012</v>
      </c>
      <c r="B587" s="9" t="s">
        <v>78</v>
      </c>
      <c r="C587" s="9" t="s">
        <v>129</v>
      </c>
      <c r="D587" s="9">
        <v>2012</v>
      </c>
      <c r="E587" s="9">
        <v>3.23168260074242</v>
      </c>
    </row>
    <row r="588" spans="1:5" x14ac:dyDescent="0.45">
      <c r="A588" s="9" t="str">
        <f>B588&amp;D588</f>
        <v>Malaysia2013</v>
      </c>
      <c r="B588" s="9" t="s">
        <v>78</v>
      </c>
      <c r="C588" s="9" t="s">
        <v>129</v>
      </c>
      <c r="D588" s="9">
        <v>2013</v>
      </c>
      <c r="E588" s="9">
        <v>5.9336320479946698</v>
      </c>
    </row>
    <row r="589" spans="1:5" x14ac:dyDescent="0.45">
      <c r="A589" s="9" t="str">
        <f>B589&amp;D589</f>
        <v>Malaysia2014</v>
      </c>
      <c r="B589" s="9" t="s">
        <v>78</v>
      </c>
      <c r="C589" s="9" t="s">
        <v>129</v>
      </c>
      <c r="D589" s="9">
        <v>2014</v>
      </c>
      <c r="E589" s="9">
        <v>7.70573315627668</v>
      </c>
    </row>
    <row r="590" spans="1:5" x14ac:dyDescent="0.45">
      <c r="A590" s="9" t="str">
        <f>B590&amp;D590</f>
        <v>Malaysia2015</v>
      </c>
      <c r="B590" s="9" t="s">
        <v>78</v>
      </c>
      <c r="C590" s="9" t="s">
        <v>129</v>
      </c>
      <c r="D590" s="9">
        <v>2015</v>
      </c>
      <c r="E590" s="9">
        <v>4.6985228814265003</v>
      </c>
    </row>
    <row r="591" spans="1:5" x14ac:dyDescent="0.45">
      <c r="A591" s="9" t="str">
        <f>B591&amp;D591</f>
        <v>Malaysia2016</v>
      </c>
      <c r="B591" s="9" t="s">
        <v>78</v>
      </c>
      <c r="C591" s="9" t="s">
        <v>129</v>
      </c>
      <c r="D591" s="9">
        <v>2016</v>
      </c>
      <c r="E591" s="9">
        <v>3.0468470228963498</v>
      </c>
    </row>
    <row r="592" spans="1:5" x14ac:dyDescent="0.45">
      <c r="A592" s="9" t="str">
        <f>B592&amp;D592</f>
        <v>Mexico2001</v>
      </c>
      <c r="B592" s="9" t="s">
        <v>81</v>
      </c>
      <c r="C592" s="9" t="s">
        <v>129</v>
      </c>
      <c r="D592" s="9">
        <v>2001</v>
      </c>
      <c r="E592" s="9">
        <v>-10.9994538503549</v>
      </c>
    </row>
    <row r="593" spans="1:5" x14ac:dyDescent="0.45">
      <c r="A593" s="9" t="str">
        <f>B593&amp;D593</f>
        <v>Mexico2002</v>
      </c>
      <c r="B593" s="9" t="s">
        <v>81</v>
      </c>
      <c r="C593" s="9" t="s">
        <v>129</v>
      </c>
      <c r="D593" s="9">
        <v>2002</v>
      </c>
      <c r="E593" s="9">
        <v>-10.3706431026018</v>
      </c>
    </row>
    <row r="594" spans="1:5" x14ac:dyDescent="0.45">
      <c r="A594" s="9" t="str">
        <f>B594&amp;D594</f>
        <v>Mexico2003</v>
      </c>
      <c r="B594" s="9" t="s">
        <v>81</v>
      </c>
      <c r="C594" s="9" t="s">
        <v>129</v>
      </c>
      <c r="D594" s="9">
        <v>2003</v>
      </c>
      <c r="E594" s="9">
        <v>-7.2983705326578603</v>
      </c>
    </row>
    <row r="595" spans="1:5" x14ac:dyDescent="0.45">
      <c r="A595" s="9" t="str">
        <f>B595&amp;D595</f>
        <v>Mexico2004</v>
      </c>
      <c r="B595" s="9" t="s">
        <v>81</v>
      </c>
      <c r="C595" s="9" t="s">
        <v>129</v>
      </c>
      <c r="D595" s="9">
        <v>2004</v>
      </c>
      <c r="E595" s="9">
        <v>-1.2259970457902001</v>
      </c>
    </row>
    <row r="596" spans="1:5" x14ac:dyDescent="0.45">
      <c r="A596" s="9" t="str">
        <f>B596&amp;D596</f>
        <v>Mexico2005</v>
      </c>
      <c r="B596" s="9" t="s">
        <v>81</v>
      </c>
      <c r="C596" s="9" t="s">
        <v>129</v>
      </c>
      <c r="D596" s="9">
        <v>2005</v>
      </c>
      <c r="E596" s="9">
        <v>8.4492298489606306</v>
      </c>
    </row>
    <row r="597" spans="1:5" x14ac:dyDescent="0.45">
      <c r="A597" s="9" t="str">
        <f>B597&amp;D597</f>
        <v>Mexico2006</v>
      </c>
      <c r="B597" s="9" t="s">
        <v>81</v>
      </c>
      <c r="C597" s="9" t="s">
        <v>129</v>
      </c>
      <c r="D597" s="9">
        <v>2006</v>
      </c>
      <c r="E597" s="9">
        <v>15.9404302261445</v>
      </c>
    </row>
    <row r="598" spans="1:5" x14ac:dyDescent="0.45">
      <c r="A598" s="9" t="str">
        <f>B598&amp;D598</f>
        <v>Mexico2007</v>
      </c>
      <c r="B598" s="9" t="s">
        <v>81</v>
      </c>
      <c r="C598" s="9" t="s">
        <v>129</v>
      </c>
      <c r="D598" s="9">
        <v>2007</v>
      </c>
      <c r="E598" s="9">
        <v>16.448620361560302</v>
      </c>
    </row>
    <row r="599" spans="1:5" x14ac:dyDescent="0.45">
      <c r="A599" s="9" t="str">
        <f>B599&amp;D599</f>
        <v>Mexico2008</v>
      </c>
      <c r="B599" s="9" t="s">
        <v>81</v>
      </c>
      <c r="C599" s="9" t="s">
        <v>129</v>
      </c>
      <c r="D599" s="9">
        <v>2008</v>
      </c>
      <c r="E599" s="9">
        <v>9.9989786538658194</v>
      </c>
    </row>
    <row r="600" spans="1:5" x14ac:dyDescent="0.45">
      <c r="A600" s="9" t="str">
        <f>B600&amp;D600</f>
        <v>Mexico2009</v>
      </c>
      <c r="B600" s="9" t="s">
        <v>81</v>
      </c>
      <c r="C600" s="9" t="s">
        <v>129</v>
      </c>
      <c r="D600" s="9">
        <v>2009</v>
      </c>
      <c r="E600" s="9">
        <v>4.5961002785515301</v>
      </c>
    </row>
    <row r="601" spans="1:5" x14ac:dyDescent="0.45">
      <c r="A601" s="9" t="str">
        <f>B601&amp;D601</f>
        <v>Mexico2010</v>
      </c>
      <c r="B601" s="9" t="s">
        <v>81</v>
      </c>
      <c r="C601" s="9" t="s">
        <v>129</v>
      </c>
      <c r="D601" s="9">
        <v>2010</v>
      </c>
      <c r="E601" s="9">
        <v>3.8171327119396099</v>
      </c>
    </row>
    <row r="602" spans="1:5" x14ac:dyDescent="0.45">
      <c r="A602" s="9" t="str">
        <f>B602&amp;D602</f>
        <v>Mexico2011</v>
      </c>
      <c r="B602" s="9" t="s">
        <v>81</v>
      </c>
      <c r="C602" s="9" t="s">
        <v>129</v>
      </c>
      <c r="D602" s="9">
        <v>2011</v>
      </c>
      <c r="E602" s="9">
        <v>15.2971355280034</v>
      </c>
    </row>
    <row r="603" spans="1:5" x14ac:dyDescent="0.45">
      <c r="A603" s="9" t="str">
        <f>B603&amp;D603</f>
        <v>Mexico2012</v>
      </c>
      <c r="B603" s="9" t="s">
        <v>81</v>
      </c>
      <c r="C603" s="9" t="s">
        <v>129</v>
      </c>
      <c r="D603" s="9">
        <v>2012</v>
      </c>
      <c r="E603" s="9">
        <v>-5.2135864728566599</v>
      </c>
    </row>
    <row r="604" spans="1:5" x14ac:dyDescent="0.45">
      <c r="A604" s="9" t="str">
        <f>B604&amp;D604</f>
        <v>Mexico2013</v>
      </c>
      <c r="B604" s="9" t="s">
        <v>81</v>
      </c>
      <c r="C604" s="9" t="s">
        <v>129</v>
      </c>
      <c r="D604" s="9">
        <v>2013</v>
      </c>
      <c r="E604" s="9">
        <v>-10.280885689695699</v>
      </c>
    </row>
    <row r="605" spans="1:5" x14ac:dyDescent="0.45">
      <c r="A605" s="9" t="str">
        <f>B605&amp;D605</f>
        <v>Mexico2014</v>
      </c>
      <c r="B605" s="9" t="s">
        <v>81</v>
      </c>
      <c r="C605" s="9" t="s">
        <v>129</v>
      </c>
      <c r="D605" s="9">
        <v>2014</v>
      </c>
      <c r="E605" s="9">
        <v>4.3167349786343401</v>
      </c>
    </row>
    <row r="606" spans="1:5" x14ac:dyDescent="0.45">
      <c r="A606" s="9" t="str">
        <f>B606&amp;D606</f>
        <v>Mexico2015</v>
      </c>
      <c r="B606" s="9" t="s">
        <v>81</v>
      </c>
      <c r="C606" s="9" t="s">
        <v>129</v>
      </c>
      <c r="D606" s="9">
        <v>2015</v>
      </c>
      <c r="E606" s="9">
        <v>0.30931282394246001</v>
      </c>
    </row>
    <row r="607" spans="1:5" x14ac:dyDescent="0.45">
      <c r="A607" s="9" t="str">
        <f>B607&amp;D607</f>
        <v>Mexico2016</v>
      </c>
      <c r="B607" s="9" t="s">
        <v>81</v>
      </c>
      <c r="C607" s="9" t="s">
        <v>129</v>
      </c>
      <c r="D607" s="9">
        <v>2016</v>
      </c>
      <c r="E607" s="9">
        <v>-14.534544545378701</v>
      </c>
    </row>
    <row r="608" spans="1:5" x14ac:dyDescent="0.45">
      <c r="A608" s="9" t="str">
        <f>B608&amp;D608</f>
        <v>Mexico2017</v>
      </c>
      <c r="B608" s="9" t="s">
        <v>81</v>
      </c>
      <c r="C608" s="9" t="s">
        <v>129</v>
      </c>
      <c r="D608" s="9">
        <v>2017</v>
      </c>
      <c r="E608" s="9">
        <v>13.7006338371525</v>
      </c>
    </row>
    <row r="609" spans="1:5" x14ac:dyDescent="0.45">
      <c r="A609" s="9" t="str">
        <f>B609&amp;D609</f>
        <v>Mexico2018</v>
      </c>
      <c r="B609" s="9" t="s">
        <v>81</v>
      </c>
      <c r="C609" s="9" t="s">
        <v>129</v>
      </c>
      <c r="D609" s="9">
        <v>2018</v>
      </c>
      <c r="E609" s="9">
        <v>19.734133790737499</v>
      </c>
    </row>
    <row r="610" spans="1:5" x14ac:dyDescent="0.45">
      <c r="A610" s="9" t="str">
        <f>B610&amp;D610</f>
        <v>Mexico2019</v>
      </c>
      <c r="B610" s="9" t="s">
        <v>81</v>
      </c>
      <c r="C610" s="9" t="s">
        <v>129</v>
      </c>
      <c r="D610" s="9">
        <v>2019</v>
      </c>
      <c r="E610" s="9">
        <v>3.6172193968913402</v>
      </c>
    </row>
    <row r="611" spans="1:5" x14ac:dyDescent="0.45">
      <c r="A611" s="9" t="str">
        <f>B611&amp;D611</f>
        <v>Mexico2020</v>
      </c>
      <c r="B611" s="9" t="s">
        <v>81</v>
      </c>
      <c r="C611" s="9" t="s">
        <v>129</v>
      </c>
      <c r="D611" s="9">
        <v>2020</v>
      </c>
      <c r="E611" s="9">
        <v>-3.4771187612332501</v>
      </c>
    </row>
    <row r="612" spans="1:5" x14ac:dyDescent="0.45">
      <c r="A612" s="9" t="str">
        <f>B612&amp;D612</f>
        <v>Montenegro2011</v>
      </c>
      <c r="B612" s="9" t="s">
        <v>82</v>
      </c>
      <c r="C612" s="9" t="s">
        <v>129</v>
      </c>
      <c r="D612" s="9">
        <v>2011</v>
      </c>
      <c r="E612" s="9">
        <v>10.175000000000001</v>
      </c>
    </row>
    <row r="613" spans="1:5" x14ac:dyDescent="0.45">
      <c r="A613" s="9" t="str">
        <f>B613&amp;D613</f>
        <v>Montenegro2012</v>
      </c>
      <c r="B613" s="9" t="s">
        <v>82</v>
      </c>
      <c r="C613" s="9" t="s">
        <v>129</v>
      </c>
      <c r="D613" s="9">
        <v>2012</v>
      </c>
      <c r="E613" s="9">
        <v>-13.115498071250199</v>
      </c>
    </row>
    <row r="614" spans="1:5" x14ac:dyDescent="0.45">
      <c r="A614" s="9" t="str">
        <f>B614&amp;D614</f>
        <v>Montenegro2013</v>
      </c>
      <c r="B614" s="9" t="s">
        <v>82</v>
      </c>
      <c r="C614" s="9" t="s">
        <v>129</v>
      </c>
      <c r="D614" s="9">
        <v>2013</v>
      </c>
      <c r="E614" s="9">
        <v>9.6892138939670893</v>
      </c>
    </row>
    <row r="615" spans="1:5" x14ac:dyDescent="0.45">
      <c r="A615" s="9" t="str">
        <f>B615&amp;D615</f>
        <v>Montenegro2014</v>
      </c>
      <c r="B615" s="9" t="s">
        <v>82</v>
      </c>
      <c r="C615" s="9" t="s">
        <v>129</v>
      </c>
      <c r="D615" s="9">
        <v>2014</v>
      </c>
      <c r="E615" s="9">
        <v>1.9761904761904701</v>
      </c>
    </row>
    <row r="616" spans="1:5" x14ac:dyDescent="0.45">
      <c r="A616" s="9" t="str">
        <f>B616&amp;D616</f>
        <v>Montenegro2015</v>
      </c>
      <c r="B616" s="9" t="s">
        <v>82</v>
      </c>
      <c r="C616" s="9" t="s">
        <v>129</v>
      </c>
      <c r="D616" s="9">
        <v>2015</v>
      </c>
      <c r="E616" s="9">
        <v>5.8136819985991099</v>
      </c>
    </row>
    <row r="617" spans="1:5" x14ac:dyDescent="0.45">
      <c r="A617" s="9" t="str">
        <f>B617&amp;D617</f>
        <v>Montenegro2016</v>
      </c>
      <c r="B617" s="9" t="s">
        <v>82</v>
      </c>
      <c r="C617" s="9" t="s">
        <v>129</v>
      </c>
      <c r="D617" s="9">
        <v>2016</v>
      </c>
      <c r="E617" s="9">
        <v>31.5092674315975</v>
      </c>
    </row>
    <row r="618" spans="1:5" x14ac:dyDescent="0.45">
      <c r="A618" s="9" t="str">
        <f>B618&amp;D618</f>
        <v>Netherlands, The2001</v>
      </c>
      <c r="B618" s="9" t="s">
        <v>138</v>
      </c>
      <c r="C618" s="9" t="s">
        <v>129</v>
      </c>
      <c r="D618" s="9">
        <v>2001</v>
      </c>
      <c r="E618" s="9">
        <v>1.4542596049916701</v>
      </c>
    </row>
    <row r="619" spans="1:5" x14ac:dyDescent="0.45">
      <c r="A619" s="9" t="str">
        <f>B619&amp;D619</f>
        <v>Netherlands, The2002</v>
      </c>
      <c r="B619" s="9" t="s">
        <v>138</v>
      </c>
      <c r="C619" s="9" t="s">
        <v>129</v>
      </c>
      <c r="D619" s="9">
        <v>2002</v>
      </c>
      <c r="E619" s="9">
        <v>-1.9661016949153001</v>
      </c>
    </row>
    <row r="620" spans="1:5" x14ac:dyDescent="0.45">
      <c r="A620" s="9" t="str">
        <f>B620&amp;D620</f>
        <v>Netherlands, The2003</v>
      </c>
      <c r="B620" s="9" t="s">
        <v>138</v>
      </c>
      <c r="C620" s="9" t="s">
        <v>129</v>
      </c>
      <c r="D620" s="9">
        <v>2003</v>
      </c>
      <c r="E620" s="9">
        <v>-4.2382928275043996</v>
      </c>
    </row>
    <row r="621" spans="1:5" x14ac:dyDescent="0.45">
      <c r="A621" s="9" t="str">
        <f>B621&amp;D621</f>
        <v>Netherlands, The2004</v>
      </c>
      <c r="B621" s="9" t="s">
        <v>138</v>
      </c>
      <c r="C621" s="9" t="s">
        <v>129</v>
      </c>
      <c r="D621" s="9">
        <v>2004</v>
      </c>
      <c r="E621" s="9">
        <v>-1.4752914474362799</v>
      </c>
    </row>
    <row r="622" spans="1:5" x14ac:dyDescent="0.45">
      <c r="A622" s="9" t="str">
        <f>B622&amp;D622</f>
        <v>Netherlands, The2005</v>
      </c>
      <c r="B622" s="9" t="s">
        <v>138</v>
      </c>
      <c r="C622" s="9" t="s">
        <v>129</v>
      </c>
      <c r="D622" s="9">
        <v>2005</v>
      </c>
      <c r="E622" s="9">
        <v>4.0732984293193502</v>
      </c>
    </row>
    <row r="623" spans="1:5" x14ac:dyDescent="0.45">
      <c r="A623" s="9" t="str">
        <f>B623&amp;D623</f>
        <v>Netherlands, The2006</v>
      </c>
      <c r="B623" s="9" t="s">
        <v>138</v>
      </c>
      <c r="C623" s="9" t="s">
        <v>129</v>
      </c>
      <c r="D623" s="9">
        <v>2006</v>
      </c>
      <c r="E623" s="9">
        <v>2.8272462018311</v>
      </c>
    </row>
    <row r="624" spans="1:5" x14ac:dyDescent="0.45">
      <c r="A624" s="9" t="str">
        <f>B624&amp;D624</f>
        <v>Netherlands, The2007</v>
      </c>
      <c r="B624" s="9" t="s">
        <v>138</v>
      </c>
      <c r="C624" s="9" t="s">
        <v>129</v>
      </c>
      <c r="D624" s="9">
        <v>2007</v>
      </c>
      <c r="E624" s="9">
        <v>6.7808219178082796</v>
      </c>
    </row>
    <row r="625" spans="1:5" x14ac:dyDescent="0.45">
      <c r="A625" s="9" t="str">
        <f>B625&amp;D625</f>
        <v>Netherlands, The2008</v>
      </c>
      <c r="B625" s="9" t="s">
        <v>138</v>
      </c>
      <c r="C625" s="9" t="s">
        <v>129</v>
      </c>
      <c r="D625" s="9">
        <v>2008</v>
      </c>
      <c r="E625" s="9">
        <v>4.0227251901401599</v>
      </c>
    </row>
    <row r="626" spans="1:5" x14ac:dyDescent="0.45">
      <c r="A626" s="9" t="str">
        <f>B626&amp;D626</f>
        <v>Netherlands, The2009</v>
      </c>
      <c r="B626" s="9" t="s">
        <v>138</v>
      </c>
      <c r="C626" s="9" t="s">
        <v>129</v>
      </c>
      <c r="D626" s="9">
        <v>2009</v>
      </c>
      <c r="E626" s="9">
        <v>-4.5718816067652499</v>
      </c>
    </row>
    <row r="627" spans="1:5" x14ac:dyDescent="0.45">
      <c r="A627" s="9" t="str">
        <f>B627&amp;D627</f>
        <v>Netherlands, The2010</v>
      </c>
      <c r="B627" s="9" t="s">
        <v>138</v>
      </c>
      <c r="C627" s="9" t="s">
        <v>129</v>
      </c>
      <c r="D627" s="9">
        <v>2010</v>
      </c>
      <c r="E627" s="9">
        <v>-12.7665466629742</v>
      </c>
    </row>
    <row r="628" spans="1:5" x14ac:dyDescent="0.45">
      <c r="A628" s="9" t="str">
        <f>B628&amp;D628</f>
        <v>Netherlands, The2011</v>
      </c>
      <c r="B628" s="9" t="s">
        <v>138</v>
      </c>
      <c r="C628" s="9" t="s">
        <v>129</v>
      </c>
      <c r="D628" s="9">
        <v>2011</v>
      </c>
      <c r="E628" s="9">
        <v>0.87830687830690002</v>
      </c>
    </row>
    <row r="629" spans="1:5" x14ac:dyDescent="0.45">
      <c r="A629" s="9" t="str">
        <f>B629&amp;D629</f>
        <v>Netherlands, The2012</v>
      </c>
      <c r="B629" s="9" t="s">
        <v>138</v>
      </c>
      <c r="C629" s="9" t="s">
        <v>129</v>
      </c>
      <c r="D629" s="9">
        <v>2012</v>
      </c>
      <c r="E629" s="9">
        <v>-8.4863107101646893</v>
      </c>
    </row>
    <row r="630" spans="1:5" x14ac:dyDescent="0.45">
      <c r="A630" s="9" t="str">
        <f>B630&amp;D630</f>
        <v>Netherlands, The2013</v>
      </c>
      <c r="B630" s="9" t="s">
        <v>138</v>
      </c>
      <c r="C630" s="9" t="s">
        <v>129</v>
      </c>
      <c r="D630" s="9">
        <v>2013</v>
      </c>
      <c r="E630" s="9">
        <v>-6.3044475011462398</v>
      </c>
    </row>
    <row r="631" spans="1:5" x14ac:dyDescent="0.45">
      <c r="A631" s="9" t="str">
        <f>B631&amp;D631</f>
        <v>Netherlands, The2014</v>
      </c>
      <c r="B631" s="9" t="s">
        <v>138</v>
      </c>
      <c r="C631" s="9" t="s">
        <v>129</v>
      </c>
      <c r="D631" s="9">
        <v>2014</v>
      </c>
      <c r="E631" s="9">
        <v>2.53241986787374</v>
      </c>
    </row>
    <row r="632" spans="1:5" x14ac:dyDescent="0.45">
      <c r="A632" s="9" t="str">
        <f>B632&amp;D632</f>
        <v>Netherlands, The2015</v>
      </c>
      <c r="B632" s="9" t="s">
        <v>138</v>
      </c>
      <c r="C632" s="9" t="s">
        <v>129</v>
      </c>
      <c r="D632" s="9">
        <v>2015</v>
      </c>
      <c r="E632" s="9">
        <v>6.1090561985442804</v>
      </c>
    </row>
    <row r="633" spans="1:5" x14ac:dyDescent="0.45">
      <c r="A633" s="9" t="str">
        <f>B633&amp;D633</f>
        <v>Netherlands, The2016</v>
      </c>
      <c r="B633" s="9" t="s">
        <v>138</v>
      </c>
      <c r="C633" s="9" t="s">
        <v>129</v>
      </c>
      <c r="D633" s="9">
        <v>2016</v>
      </c>
      <c r="E633" s="9">
        <v>9.7604857753289203</v>
      </c>
    </row>
    <row r="634" spans="1:5" x14ac:dyDescent="0.45">
      <c r="A634" s="9" t="str">
        <f>B634&amp;D634</f>
        <v>Netherlands, The2017</v>
      </c>
      <c r="B634" s="9" t="s">
        <v>138</v>
      </c>
      <c r="C634" s="9" t="s">
        <v>129</v>
      </c>
      <c r="D634" s="9">
        <v>2017</v>
      </c>
      <c r="E634" s="9">
        <v>7.4582522282552901</v>
      </c>
    </row>
    <row r="635" spans="1:5" x14ac:dyDescent="0.45">
      <c r="A635" s="9" t="str">
        <f>B635&amp;D635</f>
        <v>Netherlands, The2018</v>
      </c>
      <c r="B635" s="9" t="s">
        <v>138</v>
      </c>
      <c r="C635" s="9" t="s">
        <v>129</v>
      </c>
      <c r="D635" s="9">
        <v>2018</v>
      </c>
      <c r="E635" s="9">
        <v>5.0433787777671801</v>
      </c>
    </row>
    <row r="636" spans="1:5" x14ac:dyDescent="0.45">
      <c r="A636" s="9" t="str">
        <f>B636&amp;D636</f>
        <v>Netherlands, The2019</v>
      </c>
      <c r="B636" s="9" t="s">
        <v>138</v>
      </c>
      <c r="C636" s="9" t="s">
        <v>129</v>
      </c>
      <c r="D636" s="9">
        <v>2019</v>
      </c>
      <c r="E636" s="9">
        <v>6.0718823742966199</v>
      </c>
    </row>
    <row r="637" spans="1:5" x14ac:dyDescent="0.45">
      <c r="A637" s="9" t="str">
        <f>B637&amp;D637</f>
        <v>Netherlands, The2020</v>
      </c>
      <c r="B637" s="9" t="s">
        <v>138</v>
      </c>
      <c r="C637" s="9" t="s">
        <v>129</v>
      </c>
      <c r="D637" s="9">
        <v>2020</v>
      </c>
      <c r="E637" s="9">
        <v>-0.75297338923587698</v>
      </c>
    </row>
    <row r="638" spans="1:5" x14ac:dyDescent="0.45">
      <c r="A638" s="9" t="str">
        <f>B638&amp;D638</f>
        <v>Netherlands, The2021</v>
      </c>
      <c r="B638" s="9" t="s">
        <v>138</v>
      </c>
      <c r="C638" s="9" t="s">
        <v>129</v>
      </c>
      <c r="D638" s="9">
        <v>2021</v>
      </c>
      <c r="E638" s="9">
        <v>3.4485731528579699</v>
      </c>
    </row>
    <row r="639" spans="1:5" x14ac:dyDescent="0.45">
      <c r="A639" s="9" t="str">
        <f>B639&amp;D639</f>
        <v>Netherlands, The2022</v>
      </c>
      <c r="B639" s="9" t="s">
        <v>138</v>
      </c>
      <c r="C639" s="9" t="s">
        <v>129</v>
      </c>
      <c r="D639" s="9">
        <v>2022</v>
      </c>
      <c r="E639" s="9">
        <v>6.3088590715892803</v>
      </c>
    </row>
    <row r="640" spans="1:5" x14ac:dyDescent="0.45">
      <c r="A640" s="9" t="str">
        <f>B640&amp;D640</f>
        <v>Netherlands, The2023</v>
      </c>
      <c r="B640" s="9" t="s">
        <v>138</v>
      </c>
      <c r="C640" s="9" t="s">
        <v>129</v>
      </c>
      <c r="D640" s="9">
        <v>2023</v>
      </c>
      <c r="E640" s="9">
        <v>2.1088115396676401</v>
      </c>
    </row>
    <row r="641" spans="1:5" x14ac:dyDescent="0.45">
      <c r="A641" s="9" t="str">
        <f>B641&amp;D641</f>
        <v>New Zealand2000</v>
      </c>
      <c r="B641" s="9" t="s">
        <v>137</v>
      </c>
      <c r="C641" s="9" t="s">
        <v>129</v>
      </c>
      <c r="D641" s="9">
        <v>2000</v>
      </c>
      <c r="E641" s="9">
        <v>8.4025334271639593</v>
      </c>
    </row>
    <row r="642" spans="1:5" x14ac:dyDescent="0.45">
      <c r="A642" s="9" t="str">
        <f>B642&amp;D642</f>
        <v>New Zealand2001</v>
      </c>
      <c r="B642" s="9" t="s">
        <v>137</v>
      </c>
      <c r="C642" s="9" t="s">
        <v>129</v>
      </c>
      <c r="D642" s="9">
        <v>2001</v>
      </c>
      <c r="E642" s="9">
        <v>-2.7914827317580002</v>
      </c>
    </row>
    <row r="643" spans="1:5" x14ac:dyDescent="0.45">
      <c r="A643" s="9" t="str">
        <f>B643&amp;D643</f>
        <v>New Zealand2002</v>
      </c>
      <c r="B643" s="9" t="s">
        <v>137</v>
      </c>
      <c r="C643" s="9" t="s">
        <v>129</v>
      </c>
      <c r="D643" s="9">
        <v>2002</v>
      </c>
      <c r="E643" s="9">
        <v>6.6381728329103602</v>
      </c>
    </row>
    <row r="644" spans="1:5" x14ac:dyDescent="0.45">
      <c r="A644" s="9" t="str">
        <f>B644&amp;D644</f>
        <v>New Zealand2003</v>
      </c>
      <c r="B644" s="9" t="s">
        <v>137</v>
      </c>
      <c r="C644" s="9" t="s">
        <v>129</v>
      </c>
      <c r="D644" s="9">
        <v>2003</v>
      </c>
      <c r="E644" s="9">
        <v>9.5816633266533096</v>
      </c>
    </row>
    <row r="645" spans="1:5" x14ac:dyDescent="0.45">
      <c r="A645" s="9" t="str">
        <f>B645&amp;D645</f>
        <v>New Zealand2004</v>
      </c>
      <c r="B645" s="9" t="s">
        <v>137</v>
      </c>
      <c r="C645" s="9" t="s">
        <v>129</v>
      </c>
      <c r="D645" s="9">
        <v>2004</v>
      </c>
      <c r="E645" s="9">
        <v>10.458338095782301</v>
      </c>
    </row>
    <row r="646" spans="1:5" x14ac:dyDescent="0.45">
      <c r="A646" s="9" t="str">
        <f>B646&amp;D646</f>
        <v>New Zealand2005</v>
      </c>
      <c r="B646" s="9" t="s">
        <v>137</v>
      </c>
      <c r="C646" s="9" t="s">
        <v>129</v>
      </c>
      <c r="D646" s="9">
        <v>2005</v>
      </c>
      <c r="E646" s="9">
        <v>3.0215231788080001</v>
      </c>
    </row>
    <row r="647" spans="1:5" x14ac:dyDescent="0.45">
      <c r="A647" s="9" t="str">
        <f>B647&amp;D647</f>
        <v>New Zealand2006</v>
      </c>
      <c r="B647" s="9" t="s">
        <v>137</v>
      </c>
      <c r="C647" s="9" t="s">
        <v>129</v>
      </c>
      <c r="D647" s="9">
        <v>2006</v>
      </c>
      <c r="E647" s="9">
        <v>5.4941743672157504</v>
      </c>
    </row>
    <row r="648" spans="1:5" x14ac:dyDescent="0.45">
      <c r="A648" s="9" t="str">
        <f>B648&amp;D648</f>
        <v>New Zealand2007</v>
      </c>
      <c r="B648" s="9" t="s">
        <v>137</v>
      </c>
      <c r="C648" s="9" t="s">
        <v>129</v>
      </c>
      <c r="D648" s="9">
        <v>2007</v>
      </c>
      <c r="E648" s="9">
        <v>7.2836332476434702</v>
      </c>
    </row>
    <row r="649" spans="1:5" x14ac:dyDescent="0.45">
      <c r="A649" s="9" t="str">
        <f>B649&amp;D649</f>
        <v>New Zealand2008</v>
      </c>
      <c r="B649" s="9" t="s">
        <v>137</v>
      </c>
      <c r="C649" s="9" t="s">
        <v>129</v>
      </c>
      <c r="D649" s="9">
        <v>2008</v>
      </c>
      <c r="E649" s="9">
        <v>-5.8395456159033996</v>
      </c>
    </row>
    <row r="650" spans="1:5" x14ac:dyDescent="0.45">
      <c r="A650" s="9" t="str">
        <f>B650&amp;D650</f>
        <v>New Zealand2009</v>
      </c>
      <c r="B650" s="9" t="s">
        <v>137</v>
      </c>
      <c r="C650" s="9" t="s">
        <v>129</v>
      </c>
      <c r="D650" s="9">
        <v>2009</v>
      </c>
      <c r="E650" s="9">
        <v>-1.17813383600384</v>
      </c>
    </row>
    <row r="651" spans="1:5" x14ac:dyDescent="0.45">
      <c r="A651" s="9" t="str">
        <f>B651&amp;D651</f>
        <v>New Zealand2010</v>
      </c>
      <c r="B651" s="9" t="s">
        <v>137</v>
      </c>
      <c r="C651" s="9" t="s">
        <v>129</v>
      </c>
      <c r="D651" s="9">
        <v>2010</v>
      </c>
      <c r="E651" s="9">
        <v>-0.43872198378627902</v>
      </c>
    </row>
    <row r="652" spans="1:5" x14ac:dyDescent="0.45">
      <c r="A652" s="9" t="str">
        <f>B652&amp;D652</f>
        <v>New Zealand2011</v>
      </c>
      <c r="B652" s="9" t="s">
        <v>137</v>
      </c>
      <c r="C652" s="9" t="s">
        <v>129</v>
      </c>
      <c r="D652" s="9">
        <v>2011</v>
      </c>
      <c r="E652" s="9">
        <v>-1.4464987067727</v>
      </c>
    </row>
    <row r="653" spans="1:5" x14ac:dyDescent="0.45">
      <c r="A653" s="9" t="str">
        <f>B653&amp;D653</f>
        <v>New Zealand2012</v>
      </c>
      <c r="B653" s="9" t="s">
        <v>137</v>
      </c>
      <c r="C653" s="9" t="s">
        <v>129</v>
      </c>
      <c r="D653" s="9">
        <v>2012</v>
      </c>
      <c r="E653" s="9">
        <v>3.6936236391912498</v>
      </c>
    </row>
    <row r="654" spans="1:5" x14ac:dyDescent="0.45">
      <c r="A654" s="9" t="str">
        <f>B654&amp;D654</f>
        <v>New Zealand2013</v>
      </c>
      <c r="B654" s="9" t="s">
        <v>137</v>
      </c>
      <c r="C654" s="9" t="s">
        <v>129</v>
      </c>
      <c r="D654" s="9">
        <v>2013</v>
      </c>
      <c r="E654" s="9">
        <v>5.8023997000375296</v>
      </c>
    </row>
    <row r="655" spans="1:5" x14ac:dyDescent="0.45">
      <c r="A655" s="9" t="str">
        <f>B655&amp;D655</f>
        <v>New Zealand2014</v>
      </c>
      <c r="B655" s="9" t="s">
        <v>137</v>
      </c>
      <c r="C655" s="9" t="s">
        <v>129</v>
      </c>
      <c r="D655" s="9">
        <v>2014</v>
      </c>
      <c r="E655" s="9">
        <v>8.6471161513245196</v>
      </c>
    </row>
    <row r="656" spans="1:5" x14ac:dyDescent="0.45">
      <c r="A656" s="9" t="str">
        <f>B656&amp;D656</f>
        <v>New Zealand2015</v>
      </c>
      <c r="B656" s="9" t="s">
        <v>137</v>
      </c>
      <c r="C656" s="9" t="s">
        <v>129</v>
      </c>
      <c r="D656" s="9">
        <v>2015</v>
      </c>
      <c r="E656" s="9">
        <v>6.5481529805105696</v>
      </c>
    </row>
    <row r="657" spans="1:5" x14ac:dyDescent="0.45">
      <c r="A657" s="9" t="str">
        <f>B657&amp;D657</f>
        <v>New Zealand2016</v>
      </c>
      <c r="B657" s="9" t="s">
        <v>137</v>
      </c>
      <c r="C657" s="9" t="s">
        <v>129</v>
      </c>
      <c r="D657" s="9">
        <v>2016</v>
      </c>
      <c r="E657" s="9">
        <v>8.8780039797949293</v>
      </c>
    </row>
    <row r="658" spans="1:5" x14ac:dyDescent="0.45">
      <c r="A658" s="9" t="str">
        <f>B658&amp;D658</f>
        <v>New Zealand2017</v>
      </c>
      <c r="B658" s="9" t="s">
        <v>137</v>
      </c>
      <c r="C658" s="9" t="s">
        <v>129</v>
      </c>
      <c r="D658" s="9">
        <v>2017</v>
      </c>
      <c r="E658" s="9">
        <v>8.0978490088568709</v>
      </c>
    </row>
    <row r="659" spans="1:5" x14ac:dyDescent="0.45">
      <c r="A659" s="9" t="str">
        <f>B659&amp;D659</f>
        <v>New Zealand2018</v>
      </c>
      <c r="B659" s="9" t="s">
        <v>137</v>
      </c>
      <c r="C659" s="9" t="s">
        <v>129</v>
      </c>
      <c r="D659" s="9">
        <v>2018</v>
      </c>
      <c r="E659" s="9">
        <v>3.7130966315515899</v>
      </c>
    </row>
    <row r="660" spans="1:5" x14ac:dyDescent="0.45">
      <c r="A660" s="9" t="str">
        <f>B660&amp;D660</f>
        <v>New Zealand2019</v>
      </c>
      <c r="B660" s="9" t="s">
        <v>137</v>
      </c>
      <c r="C660" s="9" t="s">
        <v>129</v>
      </c>
      <c r="D660" s="9">
        <v>2019</v>
      </c>
      <c r="E660" s="9">
        <v>8.6212301711705308</v>
      </c>
    </row>
    <row r="661" spans="1:5" x14ac:dyDescent="0.45">
      <c r="A661" s="9" t="str">
        <f>B661&amp;D661</f>
        <v>New Zealand2020</v>
      </c>
      <c r="B661" s="9" t="s">
        <v>137</v>
      </c>
      <c r="C661" s="9" t="s">
        <v>129</v>
      </c>
      <c r="D661" s="9">
        <v>2020</v>
      </c>
      <c r="E661" s="9">
        <v>-0.67536365735403803</v>
      </c>
    </row>
    <row r="662" spans="1:5" x14ac:dyDescent="0.45">
      <c r="A662" s="9" t="str">
        <f>B662&amp;D662</f>
        <v>New Zealand2021</v>
      </c>
      <c r="B662" s="9" t="s">
        <v>137</v>
      </c>
      <c r="C662" s="9" t="s">
        <v>129</v>
      </c>
      <c r="D662" s="9">
        <v>2021</v>
      </c>
      <c r="E662" s="9">
        <v>2.3536932643692499</v>
      </c>
    </row>
    <row r="663" spans="1:5" x14ac:dyDescent="0.45">
      <c r="A663" s="9" t="str">
        <f>B663&amp;D663</f>
        <v>New Zealand2022</v>
      </c>
      <c r="B663" s="9" t="s">
        <v>137</v>
      </c>
      <c r="C663" s="9" t="s">
        <v>129</v>
      </c>
      <c r="D663" s="9">
        <v>2022</v>
      </c>
      <c r="E663" s="9">
        <v>-0.25550760844876902</v>
      </c>
    </row>
    <row r="664" spans="1:5" x14ac:dyDescent="0.45">
      <c r="A664" s="9" t="str">
        <f>B664&amp;D664</f>
        <v>Nicaragua2007</v>
      </c>
      <c r="B664" s="9" t="s">
        <v>85</v>
      </c>
      <c r="C664" s="9" t="s">
        <v>129</v>
      </c>
      <c r="D664" s="9">
        <v>2007</v>
      </c>
      <c r="E664" s="9">
        <v>-8.9618799535109606</v>
      </c>
    </row>
    <row r="665" spans="1:5" x14ac:dyDescent="0.45">
      <c r="A665" s="9" t="str">
        <f>B665&amp;D665</f>
        <v>Nicaragua2008</v>
      </c>
      <c r="B665" s="9" t="s">
        <v>85</v>
      </c>
      <c r="C665" s="9" t="s">
        <v>129</v>
      </c>
      <c r="D665" s="9">
        <v>2008</v>
      </c>
      <c r="E665" s="9">
        <v>-14.758721925047499</v>
      </c>
    </row>
    <row r="666" spans="1:5" x14ac:dyDescent="0.45">
      <c r="A666" s="9" t="str">
        <f>B666&amp;D666</f>
        <v>Nicaragua2009</v>
      </c>
      <c r="B666" s="9" t="s">
        <v>85</v>
      </c>
      <c r="C666" s="9" t="s">
        <v>129</v>
      </c>
      <c r="D666" s="9">
        <v>2009</v>
      </c>
      <c r="E666" s="9">
        <v>-29.4794584145667</v>
      </c>
    </row>
    <row r="667" spans="1:5" x14ac:dyDescent="0.45">
      <c r="A667" s="9" t="str">
        <f>B667&amp;D667</f>
        <v>Nicaragua2010</v>
      </c>
      <c r="B667" s="9" t="s">
        <v>85</v>
      </c>
      <c r="C667" s="9" t="s">
        <v>129</v>
      </c>
      <c r="D667" s="9">
        <v>2010</v>
      </c>
      <c r="E667" s="9">
        <v>-17.721605098300898</v>
      </c>
    </row>
    <row r="668" spans="1:5" x14ac:dyDescent="0.45">
      <c r="A668" s="9" t="str">
        <f>B668&amp;D668</f>
        <v>Nicaragua2011</v>
      </c>
      <c r="B668" s="9" t="s">
        <v>85</v>
      </c>
      <c r="C668" s="9" t="s">
        <v>129</v>
      </c>
      <c r="D668" s="9">
        <v>2011</v>
      </c>
      <c r="E668" s="9">
        <v>11.900788702891701</v>
      </c>
    </row>
    <row r="669" spans="1:5" x14ac:dyDescent="0.45">
      <c r="A669" s="9" t="str">
        <f>B669&amp;D669</f>
        <v>Nicaragua2012</v>
      </c>
      <c r="B669" s="9" t="s">
        <v>85</v>
      </c>
      <c r="C669" s="9" t="s">
        <v>129</v>
      </c>
      <c r="D669" s="9">
        <v>2012</v>
      </c>
      <c r="E669" s="9">
        <v>25.667120285591299</v>
      </c>
    </row>
    <row r="670" spans="1:5" x14ac:dyDescent="0.45">
      <c r="A670" s="9" t="str">
        <f>B670&amp;D670</f>
        <v>Nicaragua2013</v>
      </c>
      <c r="B670" s="9" t="s">
        <v>85</v>
      </c>
      <c r="C670" s="9" t="s">
        <v>129</v>
      </c>
      <c r="D670" s="9">
        <v>2013</v>
      </c>
      <c r="E670" s="9">
        <v>12.200979278994501</v>
      </c>
    </row>
    <row r="671" spans="1:5" x14ac:dyDescent="0.45">
      <c r="A671" s="9" t="str">
        <f>B671&amp;D671</f>
        <v>Nicaragua2014</v>
      </c>
      <c r="B671" s="9" t="s">
        <v>85</v>
      </c>
      <c r="C671" s="9" t="s">
        <v>129</v>
      </c>
      <c r="D671" s="9">
        <v>2014</v>
      </c>
      <c r="E671" s="9">
        <v>1.2733373995673101</v>
      </c>
    </row>
    <row r="672" spans="1:5" x14ac:dyDescent="0.45">
      <c r="A672" s="9" t="str">
        <f>B672&amp;D672</f>
        <v>Nicaragua2015</v>
      </c>
      <c r="B672" s="9" t="s">
        <v>85</v>
      </c>
      <c r="C672" s="9" t="s">
        <v>129</v>
      </c>
      <c r="D672" s="9">
        <v>2015</v>
      </c>
      <c r="E672" s="9">
        <v>22.978405306662399</v>
      </c>
    </row>
    <row r="673" spans="1:5" x14ac:dyDescent="0.45">
      <c r="A673" s="9" t="str">
        <f>B673&amp;D673</f>
        <v>Nicaragua2016</v>
      </c>
      <c r="B673" s="9" t="s">
        <v>85</v>
      </c>
      <c r="C673" s="9" t="s">
        <v>129</v>
      </c>
      <c r="D673" s="9">
        <v>2016</v>
      </c>
      <c r="E673" s="9">
        <v>0.95895569628627297</v>
      </c>
    </row>
    <row r="674" spans="1:5" x14ac:dyDescent="0.45">
      <c r="A674" s="9" t="str">
        <f>B674&amp;D674</f>
        <v>North Macedonia, Republic of2001</v>
      </c>
      <c r="B674" s="9" t="s">
        <v>87</v>
      </c>
      <c r="C674" s="9" t="s">
        <v>129</v>
      </c>
      <c r="D674" s="9">
        <v>2001</v>
      </c>
      <c r="E674" s="9">
        <v>-2.0697102053602601</v>
      </c>
    </row>
    <row r="675" spans="1:5" x14ac:dyDescent="0.45">
      <c r="A675" s="9" t="str">
        <f>B675&amp;D675</f>
        <v>North Macedonia, Republic of2002</v>
      </c>
      <c r="B675" s="9" t="s">
        <v>87</v>
      </c>
      <c r="C675" s="9" t="s">
        <v>129</v>
      </c>
      <c r="D675" s="9">
        <v>2002</v>
      </c>
      <c r="E675" s="9">
        <v>2.0186157917292902</v>
      </c>
    </row>
    <row r="676" spans="1:5" x14ac:dyDescent="0.45">
      <c r="A676" s="9" t="str">
        <f>B676&amp;D676</f>
        <v>North Macedonia, Republic of2003</v>
      </c>
      <c r="B676" s="9" t="s">
        <v>87</v>
      </c>
      <c r="C676" s="9" t="s">
        <v>129</v>
      </c>
      <c r="D676" s="9">
        <v>2003</v>
      </c>
      <c r="E676" s="9">
        <v>-12.794945642839201</v>
      </c>
    </row>
    <row r="677" spans="1:5" x14ac:dyDescent="0.45">
      <c r="A677" s="9" t="str">
        <f>B677&amp;D677</f>
        <v>North Macedonia, Republic of2004</v>
      </c>
      <c r="B677" s="9" t="s">
        <v>87</v>
      </c>
      <c r="C677" s="9" t="s">
        <v>129</v>
      </c>
      <c r="D677" s="9">
        <v>2004</v>
      </c>
      <c r="E677" s="9">
        <v>10.580478899926</v>
      </c>
    </row>
    <row r="678" spans="1:5" x14ac:dyDescent="0.45">
      <c r="A678" s="9" t="str">
        <f>B678&amp;D678</f>
        <v>North Macedonia, Republic of2005</v>
      </c>
      <c r="B678" s="9" t="s">
        <v>87</v>
      </c>
      <c r="C678" s="9" t="s">
        <v>129</v>
      </c>
      <c r="D678" s="9">
        <v>2005</v>
      </c>
      <c r="E678" s="9">
        <v>-15.1585372057732</v>
      </c>
    </row>
    <row r="679" spans="1:5" x14ac:dyDescent="0.45">
      <c r="A679" s="9" t="str">
        <f>B679&amp;D679</f>
        <v>North Macedonia, Republic of2006</v>
      </c>
      <c r="B679" s="9" t="s">
        <v>87</v>
      </c>
      <c r="C679" s="9" t="s">
        <v>129</v>
      </c>
      <c r="D679" s="9">
        <v>2006</v>
      </c>
      <c r="E679" s="9">
        <v>-12.2811168954093</v>
      </c>
    </row>
    <row r="680" spans="1:5" x14ac:dyDescent="0.45">
      <c r="A680" s="9" t="str">
        <f>B680&amp;D680</f>
        <v>North Macedonia, Republic of2007</v>
      </c>
      <c r="B680" s="9" t="s">
        <v>87</v>
      </c>
      <c r="C680" s="9" t="s">
        <v>129</v>
      </c>
      <c r="D680" s="9">
        <v>2007</v>
      </c>
      <c r="E680" s="9">
        <v>17.210682492581601</v>
      </c>
    </row>
    <row r="681" spans="1:5" x14ac:dyDescent="0.45">
      <c r="A681" s="9" t="str">
        <f>B681&amp;D681</f>
        <v>North Macedonia, Republic of2008</v>
      </c>
      <c r="B681" s="9" t="s">
        <v>87</v>
      </c>
      <c r="C681" s="9" t="s">
        <v>129</v>
      </c>
      <c r="D681" s="9">
        <v>2008</v>
      </c>
      <c r="E681" s="9">
        <v>20.0690448791714</v>
      </c>
    </row>
    <row r="682" spans="1:5" x14ac:dyDescent="0.45">
      <c r="A682" s="9" t="str">
        <f>B682&amp;D682</f>
        <v>North Macedonia, Republic of2009</v>
      </c>
      <c r="B682" s="9" t="s">
        <v>87</v>
      </c>
      <c r="C682" s="9" t="s">
        <v>129</v>
      </c>
      <c r="D682" s="9">
        <v>2009</v>
      </c>
      <c r="E682" s="9">
        <v>7.4563925627755703</v>
      </c>
    </row>
    <row r="683" spans="1:5" x14ac:dyDescent="0.45">
      <c r="A683" s="9" t="str">
        <f>B683&amp;D683</f>
        <v>North Macedonia, Republic of2010</v>
      </c>
      <c r="B683" s="9" t="s">
        <v>87</v>
      </c>
      <c r="C683" s="9" t="s">
        <v>129</v>
      </c>
      <c r="D683" s="9">
        <v>2010</v>
      </c>
      <c r="E683" s="9">
        <v>16.7855868712094</v>
      </c>
    </row>
    <row r="684" spans="1:5" x14ac:dyDescent="0.45">
      <c r="A684" s="9" t="str">
        <f>B684&amp;D684</f>
        <v>North Macedonia, Republic of2011</v>
      </c>
      <c r="B684" s="9" t="s">
        <v>87</v>
      </c>
      <c r="C684" s="9" t="s">
        <v>129</v>
      </c>
      <c r="D684" s="9">
        <v>2011</v>
      </c>
      <c r="E684" s="9">
        <v>28.471055445242101</v>
      </c>
    </row>
    <row r="685" spans="1:5" x14ac:dyDescent="0.45">
      <c r="A685" s="9" t="str">
        <f>B685&amp;D685</f>
        <v>North Macedonia, Republic of2012</v>
      </c>
      <c r="B685" s="9" t="s">
        <v>87</v>
      </c>
      <c r="C685" s="9" t="s">
        <v>129</v>
      </c>
      <c r="D685" s="9">
        <v>2012</v>
      </c>
      <c r="E685" s="9">
        <v>8.0846510521935304</v>
      </c>
    </row>
    <row r="686" spans="1:5" x14ac:dyDescent="0.45">
      <c r="A686" s="9" t="str">
        <f>B686&amp;D686</f>
        <v>North Macedonia, Republic of2013</v>
      </c>
      <c r="B686" s="9" t="s">
        <v>87</v>
      </c>
      <c r="C686" s="9" t="s">
        <v>129</v>
      </c>
      <c r="D686" s="9">
        <v>2013</v>
      </c>
      <c r="E686" s="9">
        <v>43.053569464305198</v>
      </c>
    </row>
    <row r="687" spans="1:5" x14ac:dyDescent="0.45">
      <c r="A687" s="9" t="str">
        <f>B687&amp;D687</f>
        <v>North Macedonia, Republic of2014</v>
      </c>
      <c r="B687" s="9" t="s">
        <v>87</v>
      </c>
      <c r="C687" s="9" t="s">
        <v>129</v>
      </c>
      <c r="D687" s="9">
        <v>2014</v>
      </c>
      <c r="E687" s="9">
        <v>-3.2910419069588501</v>
      </c>
    </row>
    <row r="688" spans="1:5" x14ac:dyDescent="0.45">
      <c r="A688" s="9" t="str">
        <f>B688&amp;D688</f>
        <v>North Macedonia, Republic of2015</v>
      </c>
      <c r="B688" s="9" t="s">
        <v>87</v>
      </c>
      <c r="C688" s="9" t="s">
        <v>129</v>
      </c>
      <c r="D688" s="9">
        <v>2015</v>
      </c>
      <c r="E688" s="9">
        <v>39.786912618271501</v>
      </c>
    </row>
    <row r="689" spans="1:5" x14ac:dyDescent="0.45">
      <c r="A689" s="9" t="str">
        <f>B689&amp;D689</f>
        <v>North Macedonia, Republic of2016</v>
      </c>
      <c r="B689" s="9" t="s">
        <v>87</v>
      </c>
      <c r="C689" s="9" t="s">
        <v>129</v>
      </c>
      <c r="D689" s="9">
        <v>2016</v>
      </c>
      <c r="E689" s="9">
        <v>7.3829702519765297</v>
      </c>
    </row>
    <row r="690" spans="1:5" x14ac:dyDescent="0.45">
      <c r="A690" s="9" t="str">
        <f>B690&amp;D690</f>
        <v>North Macedonia, Republic of2017</v>
      </c>
      <c r="B690" s="9" t="s">
        <v>87</v>
      </c>
      <c r="C690" s="9" t="s">
        <v>129</v>
      </c>
      <c r="D690" s="9">
        <v>2017</v>
      </c>
      <c r="E690" s="9">
        <v>-24.079665236506099</v>
      </c>
    </row>
    <row r="691" spans="1:5" x14ac:dyDescent="0.45">
      <c r="A691" s="9" t="str">
        <f>B691&amp;D691</f>
        <v>North Macedonia, Republic of2018</v>
      </c>
      <c r="B691" s="9" t="s">
        <v>87</v>
      </c>
      <c r="C691" s="9" t="s">
        <v>129</v>
      </c>
      <c r="D691" s="9">
        <v>2018</v>
      </c>
      <c r="E691" s="9">
        <v>-9.2862624712203097</v>
      </c>
    </row>
    <row r="692" spans="1:5" x14ac:dyDescent="0.45">
      <c r="A692" s="9" t="str">
        <f>B692&amp;D692</f>
        <v>North Macedonia, Republic of2019</v>
      </c>
      <c r="B692" s="9" t="s">
        <v>87</v>
      </c>
      <c r="C692" s="9" t="s">
        <v>129</v>
      </c>
      <c r="D692" s="9">
        <v>2019</v>
      </c>
      <c r="E692" s="9">
        <v>3.9147823411783098</v>
      </c>
    </row>
    <row r="693" spans="1:5" x14ac:dyDescent="0.45">
      <c r="A693" s="9" t="str">
        <f>B693&amp;D693</f>
        <v>North Macedonia, Republic of2020</v>
      </c>
      <c r="B693" s="9" t="s">
        <v>87</v>
      </c>
      <c r="C693" s="9" t="s">
        <v>129</v>
      </c>
      <c r="D693" s="9">
        <v>2020</v>
      </c>
      <c r="E693" s="9">
        <v>0.95477758863140505</v>
      </c>
    </row>
    <row r="694" spans="1:5" x14ac:dyDescent="0.45">
      <c r="A694" s="9" t="str">
        <f>B694&amp;D694</f>
        <v>North Macedonia, Republic of2021</v>
      </c>
      <c r="B694" s="9" t="s">
        <v>87</v>
      </c>
      <c r="C694" s="9" t="s">
        <v>129</v>
      </c>
      <c r="D694" s="9">
        <v>2021</v>
      </c>
      <c r="E694" s="9">
        <v>-12.016129032257901</v>
      </c>
    </row>
    <row r="695" spans="1:5" x14ac:dyDescent="0.45">
      <c r="A695" s="9" t="str">
        <f>B695&amp;D695</f>
        <v>North Macedonia, Republic of2022</v>
      </c>
      <c r="B695" s="9" t="s">
        <v>87</v>
      </c>
      <c r="C695" s="9" t="s">
        <v>129</v>
      </c>
      <c r="D695" s="9">
        <v>2022</v>
      </c>
      <c r="E695" s="9">
        <v>-13.240563286392799</v>
      </c>
    </row>
    <row r="696" spans="1:5" x14ac:dyDescent="0.45">
      <c r="A696" s="9" t="str">
        <f>B696&amp;D696</f>
        <v>North Macedonia, Republic of2023</v>
      </c>
      <c r="B696" s="9" t="s">
        <v>87</v>
      </c>
      <c r="C696" s="9" t="s">
        <v>129</v>
      </c>
      <c r="D696" s="9">
        <v>2023</v>
      </c>
      <c r="E696" s="9">
        <v>-1.82481751824821</v>
      </c>
    </row>
    <row r="697" spans="1:5" x14ac:dyDescent="0.45">
      <c r="A697" s="9" t="str">
        <f>B697&amp;D697</f>
        <v>Norway2006</v>
      </c>
      <c r="B697" s="9" t="s">
        <v>88</v>
      </c>
      <c r="C697" s="9" t="s">
        <v>129</v>
      </c>
      <c r="D697" s="9">
        <v>2006</v>
      </c>
      <c r="E697" s="9">
        <v>6.0225359409403199</v>
      </c>
    </row>
    <row r="698" spans="1:5" x14ac:dyDescent="0.45">
      <c r="A698" s="9" t="str">
        <f>B698&amp;D698</f>
        <v>Norway2007</v>
      </c>
      <c r="B698" s="9" t="s">
        <v>88</v>
      </c>
      <c r="C698" s="9" t="s">
        <v>129</v>
      </c>
      <c r="D698" s="9">
        <v>2007</v>
      </c>
      <c r="E698" s="9">
        <v>6.1446371854385102</v>
      </c>
    </row>
    <row r="699" spans="1:5" x14ac:dyDescent="0.45">
      <c r="A699" s="9" t="str">
        <f>B699&amp;D699</f>
        <v>Norway2008</v>
      </c>
      <c r="B699" s="9" t="s">
        <v>88</v>
      </c>
      <c r="C699" s="9" t="s">
        <v>129</v>
      </c>
      <c r="D699" s="9">
        <v>2008</v>
      </c>
      <c r="E699" s="9">
        <v>1.4386005294050199</v>
      </c>
    </row>
    <row r="700" spans="1:5" x14ac:dyDescent="0.45">
      <c r="A700" s="9" t="str">
        <f>B700&amp;D700</f>
        <v>Norway2009</v>
      </c>
      <c r="B700" s="9" t="s">
        <v>88</v>
      </c>
      <c r="C700" s="9" t="s">
        <v>129</v>
      </c>
      <c r="D700" s="9">
        <v>2009</v>
      </c>
      <c r="E700" s="9">
        <v>-8.7928295892897399</v>
      </c>
    </row>
    <row r="701" spans="1:5" x14ac:dyDescent="0.45">
      <c r="A701" s="9" t="str">
        <f>B701&amp;D701</f>
        <v>Norway2010</v>
      </c>
      <c r="B701" s="9" t="s">
        <v>88</v>
      </c>
      <c r="C701" s="9" t="s">
        <v>129</v>
      </c>
      <c r="D701" s="9">
        <v>2010</v>
      </c>
      <c r="E701" s="9">
        <v>-9.9999999999999902E-14</v>
      </c>
    </row>
    <row r="702" spans="1:5" x14ac:dyDescent="0.45">
      <c r="A702" s="9" t="str">
        <f>B702&amp;D702</f>
        <v>Norway2011</v>
      </c>
      <c r="B702" s="9" t="s">
        <v>88</v>
      </c>
      <c r="C702" s="9" t="s">
        <v>129</v>
      </c>
      <c r="D702" s="9">
        <v>2011</v>
      </c>
      <c r="E702" s="9">
        <v>3.0974001741510002</v>
      </c>
    </row>
    <row r="703" spans="1:5" x14ac:dyDescent="0.45">
      <c r="A703" s="9" t="str">
        <f>B703&amp;D703</f>
        <v>Norway2012</v>
      </c>
      <c r="B703" s="9" t="s">
        <v>88</v>
      </c>
      <c r="C703" s="9" t="s">
        <v>129</v>
      </c>
      <c r="D703" s="9">
        <v>2012</v>
      </c>
      <c r="E703" s="9">
        <v>7.4806949806950396</v>
      </c>
    </row>
    <row r="704" spans="1:5" x14ac:dyDescent="0.45">
      <c r="A704" s="9" t="str">
        <f>B704&amp;D704</f>
        <v>Norway2013</v>
      </c>
      <c r="B704" s="9" t="s">
        <v>88</v>
      </c>
      <c r="C704" s="9" t="s">
        <v>129</v>
      </c>
      <c r="D704" s="9">
        <v>2013</v>
      </c>
      <c r="E704" s="9">
        <v>6.37629097440505</v>
      </c>
    </row>
    <row r="705" spans="1:5" x14ac:dyDescent="0.45">
      <c r="A705" s="9" t="str">
        <f>B705&amp;D705</f>
        <v>Norway2014</v>
      </c>
      <c r="B705" s="9" t="s">
        <v>88</v>
      </c>
      <c r="C705" s="9" t="s">
        <v>129</v>
      </c>
      <c r="D705" s="9">
        <v>2014</v>
      </c>
      <c r="E705" s="9">
        <v>4.5905445335584298</v>
      </c>
    </row>
    <row r="706" spans="1:5" x14ac:dyDescent="0.45">
      <c r="A706" s="9" t="str">
        <f>B706&amp;D706</f>
        <v>Norway2015</v>
      </c>
      <c r="B706" s="9" t="s">
        <v>88</v>
      </c>
      <c r="C706" s="9" t="s">
        <v>129</v>
      </c>
      <c r="D706" s="9">
        <v>2015</v>
      </c>
      <c r="E706" s="9">
        <v>1.4630208858843801</v>
      </c>
    </row>
    <row r="707" spans="1:5" x14ac:dyDescent="0.45">
      <c r="A707" s="9" t="str">
        <f>B707&amp;D707</f>
        <v>Norway2016</v>
      </c>
      <c r="B707" s="9" t="s">
        <v>88</v>
      </c>
      <c r="C707" s="9" t="s">
        <v>129</v>
      </c>
      <c r="D707" s="9">
        <v>2016</v>
      </c>
      <c r="E707" s="9">
        <v>3.9280031821797801</v>
      </c>
    </row>
    <row r="708" spans="1:5" x14ac:dyDescent="0.45">
      <c r="A708" s="9" t="str">
        <f>B708&amp;D708</f>
        <v>Norway2017</v>
      </c>
      <c r="B708" s="9" t="s">
        <v>88</v>
      </c>
      <c r="C708" s="9" t="s">
        <v>129</v>
      </c>
      <c r="D708" s="9">
        <v>2017</v>
      </c>
      <c r="E708" s="9">
        <v>4.5163142283035098</v>
      </c>
    </row>
    <row r="709" spans="1:5" x14ac:dyDescent="0.45">
      <c r="A709" s="9" t="str">
        <f>B709&amp;D709</f>
        <v>Norway2018</v>
      </c>
      <c r="B709" s="9" t="s">
        <v>88</v>
      </c>
      <c r="C709" s="9" t="s">
        <v>129</v>
      </c>
      <c r="D709" s="9">
        <v>2018</v>
      </c>
      <c r="E709" s="9">
        <v>3.9549574292776799</v>
      </c>
    </row>
    <row r="710" spans="1:5" x14ac:dyDescent="0.45">
      <c r="A710" s="9" t="str">
        <f>B710&amp;D710</f>
        <v>Norway2019</v>
      </c>
      <c r="B710" s="9" t="s">
        <v>88</v>
      </c>
      <c r="C710" s="9" t="s">
        <v>129</v>
      </c>
      <c r="D710" s="9">
        <v>2019</v>
      </c>
      <c r="E710" s="9">
        <v>4.3769264641127101</v>
      </c>
    </row>
    <row r="711" spans="1:5" x14ac:dyDescent="0.45">
      <c r="A711" s="9" t="str">
        <f>B711&amp;D711</f>
        <v>Norway2020</v>
      </c>
      <c r="B711" s="9" t="s">
        <v>88</v>
      </c>
      <c r="C711" s="9" t="s">
        <v>129</v>
      </c>
      <c r="D711" s="9">
        <v>2020</v>
      </c>
      <c r="E711" s="9">
        <v>-1.0968612892339</v>
      </c>
    </row>
    <row r="712" spans="1:5" x14ac:dyDescent="0.45">
      <c r="A712" s="9" t="str">
        <f>B712&amp;D712</f>
        <v>Norway2021</v>
      </c>
      <c r="B712" s="9" t="s">
        <v>88</v>
      </c>
      <c r="C712" s="9" t="s">
        <v>129</v>
      </c>
      <c r="D712" s="9">
        <v>2021</v>
      </c>
      <c r="E712" s="9">
        <v>2.3716089404538399</v>
      </c>
    </row>
    <row r="713" spans="1:5" x14ac:dyDescent="0.45">
      <c r="A713" s="9" t="str">
        <f>B713&amp;D713</f>
        <v>Norway2022</v>
      </c>
      <c r="B713" s="9" t="s">
        <v>88</v>
      </c>
      <c r="C713" s="9" t="s">
        <v>129</v>
      </c>
      <c r="D713" s="9">
        <v>2022</v>
      </c>
      <c r="E713" s="9">
        <v>4.4416666666667002</v>
      </c>
    </row>
    <row r="714" spans="1:5" x14ac:dyDescent="0.45">
      <c r="A714" s="9" t="str">
        <f>B714&amp;D714</f>
        <v>Norway2023</v>
      </c>
      <c r="B714" s="9" t="s">
        <v>88</v>
      </c>
      <c r="C714" s="9" t="s">
        <v>129</v>
      </c>
      <c r="D714" s="9">
        <v>2023</v>
      </c>
      <c r="E714" s="9">
        <v>-1.3564190536982399</v>
      </c>
    </row>
    <row r="715" spans="1:5" x14ac:dyDescent="0.45">
      <c r="A715" s="9" t="str">
        <f>B715&amp;D715</f>
        <v>Peru2004</v>
      </c>
      <c r="B715" s="9" t="s">
        <v>140</v>
      </c>
      <c r="C715" s="9" t="s">
        <v>129</v>
      </c>
      <c r="D715" s="9">
        <v>2004</v>
      </c>
      <c r="E715" s="9">
        <v>4.9025083381474301</v>
      </c>
    </row>
    <row r="716" spans="1:5" x14ac:dyDescent="0.45">
      <c r="A716" s="9" t="str">
        <f>B716&amp;D716</f>
        <v>Peru2005</v>
      </c>
      <c r="B716" s="9" t="s">
        <v>140</v>
      </c>
      <c r="C716" s="9" t="s">
        <v>129</v>
      </c>
      <c r="D716" s="9">
        <v>2005</v>
      </c>
      <c r="E716" s="9">
        <v>8.6932367336503003</v>
      </c>
    </row>
    <row r="717" spans="1:5" x14ac:dyDescent="0.45">
      <c r="A717" s="9" t="str">
        <f>B717&amp;D717</f>
        <v>Peru2006</v>
      </c>
      <c r="B717" s="9" t="s">
        <v>140</v>
      </c>
      <c r="C717" s="9" t="s">
        <v>129</v>
      </c>
      <c r="D717" s="9">
        <v>2006</v>
      </c>
      <c r="E717" s="9">
        <v>15.0051994069758</v>
      </c>
    </row>
    <row r="718" spans="1:5" x14ac:dyDescent="0.45">
      <c r="A718" s="9" t="str">
        <f>B718&amp;D718</f>
        <v>Peru2007</v>
      </c>
      <c r="B718" s="9" t="s">
        <v>140</v>
      </c>
      <c r="C718" s="9" t="s">
        <v>129</v>
      </c>
      <c r="D718" s="9">
        <v>2007</v>
      </c>
      <c r="E718" s="9">
        <v>16.601150594116898</v>
      </c>
    </row>
    <row r="719" spans="1:5" x14ac:dyDescent="0.45">
      <c r="A719" s="9" t="str">
        <f>B719&amp;D719</f>
        <v>Peru2008</v>
      </c>
      <c r="B719" s="9" t="s">
        <v>140</v>
      </c>
      <c r="C719" s="9" t="s">
        <v>129</v>
      </c>
      <c r="D719" s="9">
        <v>2008</v>
      </c>
      <c r="E719" s="9">
        <v>16.816815786185099</v>
      </c>
    </row>
    <row r="720" spans="1:5" x14ac:dyDescent="0.45">
      <c r="A720" s="9" t="str">
        <f>B720&amp;D720</f>
        <v>Peru2009</v>
      </c>
      <c r="B720" s="9" t="s">
        <v>140</v>
      </c>
      <c r="C720" s="9" t="s">
        <v>129</v>
      </c>
      <c r="D720" s="9">
        <v>2009</v>
      </c>
      <c r="E720" s="9">
        <v>6.8149516386890401</v>
      </c>
    </row>
    <row r="721" spans="1:5" x14ac:dyDescent="0.45">
      <c r="A721" s="9" t="str">
        <f>B721&amp;D721</f>
        <v>Peru2010</v>
      </c>
      <c r="B721" s="9" t="s">
        <v>140</v>
      </c>
      <c r="C721" s="9" t="s">
        <v>129</v>
      </c>
      <c r="D721" s="9">
        <v>2010</v>
      </c>
      <c r="E721" s="9">
        <v>17.8438220944902</v>
      </c>
    </row>
    <row r="722" spans="1:5" x14ac:dyDescent="0.45">
      <c r="A722" s="9" t="str">
        <f>B722&amp;D722</f>
        <v>Peru2011</v>
      </c>
      <c r="B722" s="9" t="s">
        <v>140</v>
      </c>
      <c r="C722" s="9" t="s">
        <v>129</v>
      </c>
      <c r="D722" s="9">
        <v>2011</v>
      </c>
      <c r="E722" s="9">
        <v>3.5635350492420002</v>
      </c>
    </row>
    <row r="723" spans="1:5" x14ac:dyDescent="0.45">
      <c r="A723" s="9" t="str">
        <f>B723&amp;D723</f>
        <v>Peru2012</v>
      </c>
      <c r="B723" s="9" t="s">
        <v>140</v>
      </c>
      <c r="C723" s="9" t="s">
        <v>129</v>
      </c>
      <c r="D723" s="9">
        <v>2012</v>
      </c>
      <c r="E723" s="9">
        <v>15.8201867353509</v>
      </c>
    </row>
    <row r="724" spans="1:5" x14ac:dyDescent="0.45">
      <c r="A724" s="9" t="str">
        <f>B724&amp;D724</f>
        <v>Peru2013</v>
      </c>
      <c r="B724" s="9" t="s">
        <v>140</v>
      </c>
      <c r="C724" s="9" t="s">
        <v>129</v>
      </c>
      <c r="D724" s="9">
        <v>2013</v>
      </c>
      <c r="E724" s="9">
        <v>8.9552168128952996</v>
      </c>
    </row>
    <row r="725" spans="1:5" x14ac:dyDescent="0.45">
      <c r="A725" s="9" t="str">
        <f>B725&amp;D725</f>
        <v>Peru2014</v>
      </c>
      <c r="B725" s="9" t="s">
        <v>140</v>
      </c>
      <c r="C725" s="9" t="s">
        <v>129</v>
      </c>
      <c r="D725" s="9">
        <v>2014</v>
      </c>
      <c r="E725" s="9">
        <v>1.92586732062677</v>
      </c>
    </row>
    <row r="726" spans="1:5" x14ac:dyDescent="0.45">
      <c r="A726" s="9" t="str">
        <f>B726&amp;D726</f>
        <v>Peru2015</v>
      </c>
      <c r="B726" s="9" t="s">
        <v>140</v>
      </c>
      <c r="C726" s="9" t="s">
        <v>129</v>
      </c>
      <c r="D726" s="9">
        <v>2015</v>
      </c>
      <c r="E726" s="9">
        <v>-5.8174984255829898</v>
      </c>
    </row>
    <row r="727" spans="1:5" x14ac:dyDescent="0.45">
      <c r="A727" s="9" t="str">
        <f>B727&amp;D727</f>
        <v>Peru2016</v>
      </c>
      <c r="B727" s="9" t="s">
        <v>140</v>
      </c>
      <c r="C727" s="9" t="s">
        <v>129</v>
      </c>
      <c r="D727" s="9">
        <v>2016</v>
      </c>
      <c r="E727" s="9">
        <v>-3.1442935899764399</v>
      </c>
    </row>
    <row r="728" spans="1:5" x14ac:dyDescent="0.45">
      <c r="A728" s="9" t="str">
        <f>B728&amp;D728</f>
        <v>Peru2017</v>
      </c>
      <c r="B728" s="9" t="s">
        <v>140</v>
      </c>
      <c r="C728" s="9" t="s">
        <v>129</v>
      </c>
      <c r="D728" s="9">
        <v>2017</v>
      </c>
      <c r="E728" s="9">
        <v>2.3355970042471199</v>
      </c>
    </row>
    <row r="729" spans="1:5" x14ac:dyDescent="0.45">
      <c r="A729" s="9" t="str">
        <f>B729&amp;D729</f>
        <v>Poland, Republic of2001</v>
      </c>
      <c r="B729" s="9" t="s">
        <v>135</v>
      </c>
      <c r="C729" s="9" t="s">
        <v>129</v>
      </c>
      <c r="D729" s="9">
        <v>2001</v>
      </c>
      <c r="E729" s="9">
        <v>-11.000645577792101</v>
      </c>
    </row>
    <row r="730" spans="1:5" x14ac:dyDescent="0.45">
      <c r="A730" s="9" t="str">
        <f>B730&amp;D730</f>
        <v>Poland, Republic of2002</v>
      </c>
      <c r="B730" s="9" t="s">
        <v>135</v>
      </c>
      <c r="C730" s="9" t="s">
        <v>129</v>
      </c>
      <c r="D730" s="9">
        <v>2002</v>
      </c>
      <c r="E730" s="9">
        <v>-10.3873494849847</v>
      </c>
    </row>
    <row r="731" spans="1:5" x14ac:dyDescent="0.45">
      <c r="A731" s="9" t="str">
        <f>B731&amp;D731</f>
        <v>Poland, Republic of2003</v>
      </c>
      <c r="B731" s="9" t="s">
        <v>135</v>
      </c>
      <c r="C731" s="9" t="s">
        <v>129</v>
      </c>
      <c r="D731" s="9">
        <v>2003</v>
      </c>
      <c r="E731" s="9">
        <v>-7.2689007608871297</v>
      </c>
    </row>
    <row r="732" spans="1:5" x14ac:dyDescent="0.45">
      <c r="A732" s="9" t="str">
        <f>B732&amp;D732</f>
        <v>Poland, Republic of2004</v>
      </c>
      <c r="B732" s="9" t="s">
        <v>135</v>
      </c>
      <c r="C732" s="9" t="s">
        <v>129</v>
      </c>
      <c r="D732" s="9">
        <v>2004</v>
      </c>
      <c r="E732" s="9">
        <v>-1.2046089385474801</v>
      </c>
    </row>
    <row r="733" spans="1:5" x14ac:dyDescent="0.45">
      <c r="A733" s="9" t="str">
        <f>B733&amp;D733</f>
        <v>Poland, Republic of2005</v>
      </c>
      <c r="B733" s="9" t="s">
        <v>135</v>
      </c>
      <c r="C733" s="9" t="s">
        <v>129</v>
      </c>
      <c r="D733" s="9">
        <v>2005</v>
      </c>
      <c r="E733" s="9">
        <v>8.4643930022971894</v>
      </c>
    </row>
    <row r="734" spans="1:5" x14ac:dyDescent="0.45">
      <c r="A734" s="9" t="str">
        <f>B734&amp;D734</f>
        <v>Poland, Republic of2006</v>
      </c>
      <c r="B734" s="9" t="s">
        <v>135</v>
      </c>
      <c r="C734" s="9" t="s">
        <v>129</v>
      </c>
      <c r="D734" s="9">
        <v>2006</v>
      </c>
      <c r="E734" s="9">
        <v>15.900944933203</v>
      </c>
    </row>
    <row r="735" spans="1:5" x14ac:dyDescent="0.45">
      <c r="A735" s="9" t="str">
        <f>B735&amp;D735</f>
        <v>Poland, Republic of2007</v>
      </c>
      <c r="B735" s="9" t="s">
        <v>135</v>
      </c>
      <c r="C735" s="9" t="s">
        <v>129</v>
      </c>
      <c r="D735" s="9">
        <v>2007</v>
      </c>
      <c r="E735" s="9">
        <v>16.4605004217036</v>
      </c>
    </row>
    <row r="736" spans="1:5" x14ac:dyDescent="0.45">
      <c r="A736" s="9" t="str">
        <f>B736&amp;D736</f>
        <v>Poland, Republic of2008</v>
      </c>
      <c r="B736" s="9" t="s">
        <v>135</v>
      </c>
      <c r="C736" s="9" t="s">
        <v>129</v>
      </c>
      <c r="D736" s="9">
        <v>2008</v>
      </c>
      <c r="E736" s="9">
        <v>9.9698249849125098</v>
      </c>
    </row>
    <row r="737" spans="1:5" x14ac:dyDescent="0.45">
      <c r="A737" s="9" t="str">
        <f>B737&amp;D737</f>
        <v>Poland, Republic of2009</v>
      </c>
      <c r="B737" s="9" t="s">
        <v>135</v>
      </c>
      <c r="C737" s="9" t="s">
        <v>129</v>
      </c>
      <c r="D737" s="9">
        <v>2009</v>
      </c>
      <c r="E737" s="9">
        <v>4.6207880583909704</v>
      </c>
    </row>
    <row r="738" spans="1:5" x14ac:dyDescent="0.45">
      <c r="A738" s="9" t="str">
        <f>B738&amp;D738</f>
        <v>Poland, Republic of2010</v>
      </c>
      <c r="B738" s="9" t="s">
        <v>135</v>
      </c>
      <c r="C738" s="9" t="s">
        <v>129</v>
      </c>
      <c r="D738" s="9">
        <v>2010</v>
      </c>
      <c r="E738" s="9">
        <v>3.7977339488040101</v>
      </c>
    </row>
    <row r="739" spans="1:5" x14ac:dyDescent="0.45">
      <c r="A739" s="9" t="str">
        <f>B739&amp;D739</f>
        <v>Poland, Republic of2011</v>
      </c>
      <c r="B739" s="9" t="s">
        <v>135</v>
      </c>
      <c r="C739" s="9" t="s">
        <v>129</v>
      </c>
      <c r="D739" s="9">
        <v>2011</v>
      </c>
      <c r="E739" s="9">
        <v>15.292096219931301</v>
      </c>
    </row>
    <row r="740" spans="1:5" x14ac:dyDescent="0.45">
      <c r="A740" s="9" t="str">
        <f>B740&amp;D740</f>
        <v>Poland, Republic of2012</v>
      </c>
      <c r="B740" s="9" t="s">
        <v>135</v>
      </c>
      <c r="C740" s="9" t="s">
        <v>129</v>
      </c>
      <c r="D740" s="9">
        <v>2012</v>
      </c>
      <c r="E740" s="9">
        <v>-5.1985622863154699</v>
      </c>
    </row>
    <row r="741" spans="1:5" x14ac:dyDescent="0.45">
      <c r="A741" s="9" t="str">
        <f>B741&amp;D741</f>
        <v>Poland, Republic of2013</v>
      </c>
      <c r="B741" s="9" t="s">
        <v>135</v>
      </c>
      <c r="C741" s="9" t="s">
        <v>129</v>
      </c>
      <c r="D741" s="9">
        <v>2013</v>
      </c>
      <c r="E741" s="9">
        <v>-10.292213796929801</v>
      </c>
    </row>
    <row r="742" spans="1:5" x14ac:dyDescent="0.45">
      <c r="A742" s="9" t="str">
        <f>B742&amp;D742</f>
        <v>Poland, Republic of2014</v>
      </c>
      <c r="B742" s="9" t="s">
        <v>135</v>
      </c>
      <c r="C742" s="9" t="s">
        <v>129</v>
      </c>
      <c r="D742" s="9">
        <v>2014</v>
      </c>
      <c r="E742" s="9">
        <v>4.3294505721059799</v>
      </c>
    </row>
    <row r="743" spans="1:5" x14ac:dyDescent="0.45">
      <c r="A743" s="9" t="str">
        <f>B743&amp;D743</f>
        <v>Poland, Republic of2015</v>
      </c>
      <c r="B743" s="9" t="s">
        <v>135</v>
      </c>
      <c r="C743" s="9" t="s">
        <v>129</v>
      </c>
      <c r="D743" s="9">
        <v>2015</v>
      </c>
      <c r="E743" s="9">
        <v>0.31617429107792899</v>
      </c>
    </row>
    <row r="744" spans="1:5" x14ac:dyDescent="0.45">
      <c r="A744" s="9" t="str">
        <f>B744&amp;D744</f>
        <v>Poland, Republic of2016</v>
      </c>
      <c r="B744" s="9" t="s">
        <v>135</v>
      </c>
      <c r="C744" s="9" t="s">
        <v>129</v>
      </c>
      <c r="D744" s="9">
        <v>2016</v>
      </c>
      <c r="E744" s="9">
        <v>-14.527725795331399</v>
      </c>
    </row>
    <row r="745" spans="1:5" x14ac:dyDescent="0.45">
      <c r="A745" s="9" t="str">
        <f>B745&amp;D745</f>
        <v>Poland, Republic of2017</v>
      </c>
      <c r="B745" s="9" t="s">
        <v>135</v>
      </c>
      <c r="C745" s="9" t="s">
        <v>129</v>
      </c>
      <c r="D745" s="9">
        <v>2017</v>
      </c>
      <c r="E745" s="9">
        <v>13.67826688177</v>
      </c>
    </row>
    <row r="746" spans="1:5" x14ac:dyDescent="0.45">
      <c r="A746" s="9" t="str">
        <f>B746&amp;D746</f>
        <v>Poland, Republic of2018</v>
      </c>
      <c r="B746" s="9" t="s">
        <v>135</v>
      </c>
      <c r="C746" s="9" t="s">
        <v>129</v>
      </c>
      <c r="D746" s="9">
        <v>2018</v>
      </c>
      <c r="E746" s="9">
        <v>19.746578813988801</v>
      </c>
    </row>
    <row r="747" spans="1:5" x14ac:dyDescent="0.45">
      <c r="A747" s="9" t="str">
        <f>B747&amp;D747</f>
        <v>Poland, Republic of2019</v>
      </c>
      <c r="B747" s="9" t="s">
        <v>135</v>
      </c>
      <c r="C747" s="9" t="s">
        <v>129</v>
      </c>
      <c r="D747" s="9">
        <v>2019</v>
      </c>
      <c r="E747" s="9">
        <v>3.5977313129602901</v>
      </c>
    </row>
    <row r="748" spans="1:5" x14ac:dyDescent="0.45">
      <c r="A748" s="9" t="str">
        <f>B748&amp;D748</f>
        <v>Poland, Republic of2020</v>
      </c>
      <c r="B748" s="9" t="s">
        <v>135</v>
      </c>
      <c r="C748" s="9" t="s">
        <v>129</v>
      </c>
      <c r="D748" s="9">
        <v>2020</v>
      </c>
      <c r="E748" s="9">
        <v>-3.4564471318843002</v>
      </c>
    </row>
    <row r="749" spans="1:5" x14ac:dyDescent="0.45">
      <c r="A749" s="9" t="str">
        <f>B749&amp;D749</f>
        <v>Poland, Republic of2021</v>
      </c>
      <c r="B749" s="9" t="s">
        <v>135</v>
      </c>
      <c r="C749" s="9" t="s">
        <v>129</v>
      </c>
      <c r="D749" s="9">
        <v>2021</v>
      </c>
      <c r="E749" s="9">
        <v>1.5742699957680799</v>
      </c>
    </row>
    <row r="750" spans="1:5" x14ac:dyDescent="0.45">
      <c r="A750" s="9" t="str">
        <f>B750&amp;D750</f>
        <v>Poland, Republic of2022</v>
      </c>
      <c r="B750" s="9" t="s">
        <v>135</v>
      </c>
      <c r="C750" s="9" t="s">
        <v>129</v>
      </c>
      <c r="D750" s="9">
        <v>2022</v>
      </c>
      <c r="E750" s="9">
        <v>7.5743688025998903</v>
      </c>
    </row>
    <row r="751" spans="1:5" x14ac:dyDescent="0.45">
      <c r="A751" s="9" t="str">
        <f>B751&amp;D751</f>
        <v>Poland, Republic of2023</v>
      </c>
      <c r="B751" s="9" t="s">
        <v>135</v>
      </c>
      <c r="C751" s="9" t="s">
        <v>129</v>
      </c>
      <c r="D751" s="9">
        <v>2023</v>
      </c>
      <c r="E751" s="9">
        <v>4.9186676994577301</v>
      </c>
    </row>
    <row r="752" spans="1:5" x14ac:dyDescent="0.45">
      <c r="A752" s="9" t="str">
        <f>B752&amp;D752</f>
        <v>Portugal2001</v>
      </c>
      <c r="B752" s="9" t="s">
        <v>147</v>
      </c>
      <c r="C752" s="9" t="s">
        <v>129</v>
      </c>
      <c r="D752" s="9">
        <v>2001</v>
      </c>
      <c r="E752" s="9">
        <v>4.7390652677475904</v>
      </c>
    </row>
    <row r="753" spans="1:5" x14ac:dyDescent="0.45">
      <c r="A753" s="9" t="str">
        <f>B753&amp;D753</f>
        <v>Portugal2002</v>
      </c>
      <c r="B753" s="9" t="s">
        <v>147</v>
      </c>
      <c r="C753" s="9" t="s">
        <v>129</v>
      </c>
      <c r="D753" s="9">
        <v>2002</v>
      </c>
      <c r="E753" s="9">
        <v>-1.0511526252796399</v>
      </c>
    </row>
    <row r="754" spans="1:5" x14ac:dyDescent="0.45">
      <c r="A754" s="9" t="str">
        <f>B754&amp;D754</f>
        <v>Portugal2003</v>
      </c>
      <c r="B754" s="9" t="s">
        <v>147</v>
      </c>
      <c r="C754" s="9" t="s">
        <v>129</v>
      </c>
      <c r="D754" s="9">
        <v>2003</v>
      </c>
      <c r="E754" s="9">
        <v>-8.5905863791743808</v>
      </c>
    </row>
    <row r="755" spans="1:5" x14ac:dyDescent="0.45">
      <c r="A755" s="9" t="str">
        <f>B755&amp;D755</f>
        <v>Portugal2004</v>
      </c>
      <c r="B755" s="9" t="s">
        <v>147</v>
      </c>
      <c r="C755" s="9" t="s">
        <v>129</v>
      </c>
      <c r="D755" s="9">
        <v>2004</v>
      </c>
      <c r="E755" s="9">
        <v>-4.3379455167851804</v>
      </c>
    </row>
    <row r="756" spans="1:5" x14ac:dyDescent="0.45">
      <c r="A756" s="9" t="str">
        <f>B756&amp;D756</f>
        <v>Portugal2005</v>
      </c>
      <c r="B756" s="9" t="s">
        <v>147</v>
      </c>
      <c r="C756" s="9" t="s">
        <v>129</v>
      </c>
      <c r="D756" s="9">
        <v>2005</v>
      </c>
      <c r="E756" s="9">
        <v>-2.42068861825285</v>
      </c>
    </row>
    <row r="757" spans="1:5" x14ac:dyDescent="0.45">
      <c r="A757" s="9" t="str">
        <f>B757&amp;D757</f>
        <v>Portugal2006</v>
      </c>
      <c r="B757" s="9" t="s">
        <v>147</v>
      </c>
      <c r="C757" s="9" t="s">
        <v>129</v>
      </c>
      <c r="D757" s="9">
        <v>2006</v>
      </c>
      <c r="E757" s="9">
        <v>-6.3096547827895799</v>
      </c>
    </row>
    <row r="758" spans="1:5" x14ac:dyDescent="0.45">
      <c r="A758" s="9" t="str">
        <f>B758&amp;D758</f>
        <v>Portugal2007</v>
      </c>
      <c r="B758" s="9" t="s">
        <v>147</v>
      </c>
      <c r="C758" s="9" t="s">
        <v>129</v>
      </c>
      <c r="D758" s="9">
        <v>2007</v>
      </c>
      <c r="E758" s="9">
        <v>-3.9385572376147602</v>
      </c>
    </row>
    <row r="759" spans="1:5" x14ac:dyDescent="0.45">
      <c r="A759" s="9" t="str">
        <f>B759&amp;D759</f>
        <v>Portugal2008</v>
      </c>
      <c r="B759" s="9" t="s">
        <v>147</v>
      </c>
      <c r="C759" s="9" t="s">
        <v>129</v>
      </c>
      <c r="D759" s="9">
        <v>2008</v>
      </c>
      <c r="E759" s="9">
        <v>-4.7310691158978901</v>
      </c>
    </row>
    <row r="760" spans="1:5" x14ac:dyDescent="0.45">
      <c r="A760" s="9" t="str">
        <f>B760&amp;D760</f>
        <v>Portugal2009</v>
      </c>
      <c r="B760" s="9" t="s">
        <v>147</v>
      </c>
      <c r="C760" s="9" t="s">
        <v>129</v>
      </c>
      <c r="D760" s="9">
        <v>2009</v>
      </c>
      <c r="E760" s="9">
        <v>-11.475239284228</v>
      </c>
    </row>
    <row r="761" spans="1:5" x14ac:dyDescent="0.45">
      <c r="A761" s="9" t="str">
        <f>B761&amp;D761</f>
        <v>Portugal2010</v>
      </c>
      <c r="B761" s="9" t="s">
        <v>147</v>
      </c>
      <c r="C761" s="9" t="s">
        <v>129</v>
      </c>
      <c r="D761" s="9">
        <v>2010</v>
      </c>
      <c r="E761" s="9">
        <v>-11.2704195557644</v>
      </c>
    </row>
    <row r="762" spans="1:5" x14ac:dyDescent="0.45">
      <c r="A762" s="9" t="str">
        <f>B762&amp;D762</f>
        <v>Portugal2011</v>
      </c>
      <c r="B762" s="9" t="s">
        <v>147</v>
      </c>
      <c r="C762" s="9" t="s">
        <v>129</v>
      </c>
      <c r="D762" s="9">
        <v>2011</v>
      </c>
      <c r="E762" s="9">
        <v>-13.3554083885209</v>
      </c>
    </row>
    <row r="763" spans="1:5" x14ac:dyDescent="0.45">
      <c r="A763" s="9" t="str">
        <f>B763&amp;D763</f>
        <v>Portugal2012</v>
      </c>
      <c r="B763" s="9" t="s">
        <v>147</v>
      </c>
      <c r="C763" s="9" t="s">
        <v>129</v>
      </c>
      <c r="D763" s="9">
        <v>2012</v>
      </c>
      <c r="E763" s="9">
        <v>-16.0764331210191</v>
      </c>
    </row>
    <row r="764" spans="1:5" x14ac:dyDescent="0.45">
      <c r="A764" s="9" t="str">
        <f>B764&amp;D764</f>
        <v>Portugal2013</v>
      </c>
      <c r="B764" s="9" t="s">
        <v>147</v>
      </c>
      <c r="C764" s="9" t="s">
        <v>129</v>
      </c>
      <c r="D764" s="9">
        <v>2013</v>
      </c>
      <c r="E764" s="9">
        <v>-16.247723132969</v>
      </c>
    </row>
    <row r="765" spans="1:5" x14ac:dyDescent="0.45">
      <c r="A765" s="9" t="str">
        <f>B765&amp;D765</f>
        <v>Portugal2014</v>
      </c>
      <c r="B765" s="9" t="s">
        <v>147</v>
      </c>
      <c r="C765" s="9" t="s">
        <v>129</v>
      </c>
      <c r="D765" s="9">
        <v>2014</v>
      </c>
      <c r="E765" s="9">
        <v>-9.9318544294621098</v>
      </c>
    </row>
    <row r="766" spans="1:5" x14ac:dyDescent="0.45">
      <c r="A766" s="9" t="str">
        <f>B766&amp;D766</f>
        <v>Portugal2015</v>
      </c>
      <c r="B766" s="9" t="s">
        <v>147</v>
      </c>
      <c r="C766" s="9" t="s">
        <v>129</v>
      </c>
      <c r="D766" s="9">
        <v>2015</v>
      </c>
      <c r="E766" s="9">
        <v>-2.9378622021892302</v>
      </c>
    </row>
    <row r="767" spans="1:5" x14ac:dyDescent="0.45">
      <c r="A767" s="9" t="str">
        <f>B767&amp;D767</f>
        <v>Portugal2016</v>
      </c>
      <c r="B767" s="9" t="s">
        <v>147</v>
      </c>
      <c r="C767" s="9" t="s">
        <v>129</v>
      </c>
      <c r="D767" s="9">
        <v>2016</v>
      </c>
      <c r="E767" s="9">
        <v>-5.08334024380133</v>
      </c>
    </row>
    <row r="768" spans="1:5" x14ac:dyDescent="0.45">
      <c r="A768" s="9" t="str">
        <f>B768&amp;D768</f>
        <v>Portugal2017</v>
      </c>
      <c r="B768" s="9" t="s">
        <v>147</v>
      </c>
      <c r="C768" s="9" t="s">
        <v>129</v>
      </c>
      <c r="D768" s="9">
        <v>2017</v>
      </c>
      <c r="E768" s="9">
        <v>0.87366765682334502</v>
      </c>
    </row>
    <row r="769" spans="1:5" x14ac:dyDescent="0.45">
      <c r="A769" s="9" t="str">
        <f>B769&amp;D769</f>
        <v>Portugal2018</v>
      </c>
      <c r="B769" s="9" t="s">
        <v>147</v>
      </c>
      <c r="C769" s="9" t="s">
        <v>129</v>
      </c>
      <c r="D769" s="9">
        <v>2018</v>
      </c>
      <c r="E769" s="9">
        <v>3.2652000692880501</v>
      </c>
    </row>
    <row r="770" spans="1:5" x14ac:dyDescent="0.45">
      <c r="A770" s="9" t="str">
        <f>B770&amp;D770</f>
        <v>Portugal2019</v>
      </c>
      <c r="B770" s="9" t="s">
        <v>147</v>
      </c>
      <c r="C770" s="9" t="s">
        <v>129</v>
      </c>
      <c r="D770" s="9">
        <v>2019</v>
      </c>
      <c r="E770" s="9">
        <v>2.2896921915624802</v>
      </c>
    </row>
    <row r="771" spans="1:5" x14ac:dyDescent="0.45">
      <c r="A771" s="9" t="str">
        <f>B771&amp;D771</f>
        <v>Portugal2020</v>
      </c>
      <c r="B771" s="9" t="s">
        <v>147</v>
      </c>
      <c r="C771" s="9" t="s">
        <v>129</v>
      </c>
      <c r="D771" s="9">
        <v>2020</v>
      </c>
      <c r="E771" s="9">
        <v>-4.1407018694653699</v>
      </c>
    </row>
    <row r="772" spans="1:5" x14ac:dyDescent="0.45">
      <c r="A772" s="9" t="str">
        <f>B772&amp;D772</f>
        <v>Portugal2021</v>
      </c>
      <c r="B772" s="9" t="s">
        <v>147</v>
      </c>
      <c r="C772" s="9" t="s">
        <v>129</v>
      </c>
      <c r="D772" s="9">
        <v>2021</v>
      </c>
      <c r="E772" s="9">
        <v>2.64305876315114</v>
      </c>
    </row>
    <row r="773" spans="1:5" x14ac:dyDescent="0.45">
      <c r="A773" s="9" t="str">
        <f>B773&amp;D773</f>
        <v>Portugal2022</v>
      </c>
      <c r="B773" s="9" t="s">
        <v>147</v>
      </c>
      <c r="C773" s="9" t="s">
        <v>129</v>
      </c>
      <c r="D773" s="9">
        <v>2022</v>
      </c>
      <c r="E773" s="9">
        <v>1.80833333333339</v>
      </c>
    </row>
    <row r="774" spans="1:5" x14ac:dyDescent="0.45">
      <c r="A774" s="9" t="str">
        <f>B774&amp;D774</f>
        <v>Portugal2023</v>
      </c>
      <c r="B774" s="9" t="s">
        <v>147</v>
      </c>
      <c r="C774" s="9" t="s">
        <v>129</v>
      </c>
      <c r="D774" s="9">
        <v>2023</v>
      </c>
      <c r="E774" s="9">
        <v>5.6314970942128504</v>
      </c>
    </row>
    <row r="775" spans="1:5" x14ac:dyDescent="0.45">
      <c r="A775" s="9" t="str">
        <f>B775&amp;D775</f>
        <v>Romania2001</v>
      </c>
      <c r="B775" s="9" t="s">
        <v>148</v>
      </c>
      <c r="C775" s="9" t="s">
        <v>129</v>
      </c>
      <c r="D775" s="9">
        <v>2001</v>
      </c>
      <c r="E775" s="9">
        <v>11.3415150232755</v>
      </c>
    </row>
    <row r="776" spans="1:5" x14ac:dyDescent="0.45">
      <c r="A776" s="9" t="str">
        <f>B776&amp;D776</f>
        <v>Romania2002</v>
      </c>
      <c r="B776" s="9" t="s">
        <v>148</v>
      </c>
      <c r="C776" s="9" t="s">
        <v>129</v>
      </c>
      <c r="D776" s="9">
        <v>2002</v>
      </c>
      <c r="E776" s="9">
        <v>4.5610034207525603</v>
      </c>
    </row>
    <row r="777" spans="1:5" x14ac:dyDescent="0.45">
      <c r="A777" s="9" t="str">
        <f>B777&amp;D777</f>
        <v>Romania2003</v>
      </c>
      <c r="B777" s="9" t="s">
        <v>148</v>
      </c>
      <c r="C777" s="9" t="s">
        <v>129</v>
      </c>
      <c r="D777" s="9">
        <v>2003</v>
      </c>
      <c r="E777" s="9">
        <v>3.10796074154853</v>
      </c>
    </row>
    <row r="778" spans="1:5" x14ac:dyDescent="0.45">
      <c r="A778" s="9" t="str">
        <f>B778&amp;D778</f>
        <v>Romania2004</v>
      </c>
      <c r="B778" s="9" t="s">
        <v>148</v>
      </c>
      <c r="C778" s="9" t="s">
        <v>129</v>
      </c>
      <c r="D778" s="9">
        <v>2004</v>
      </c>
      <c r="E778" s="9">
        <v>2.0976555614313601</v>
      </c>
    </row>
    <row r="779" spans="1:5" x14ac:dyDescent="0.45">
      <c r="A779" s="9" t="str">
        <f>B779&amp;D779</f>
        <v>Romania2005</v>
      </c>
      <c r="B779" s="9" t="s">
        <v>148</v>
      </c>
      <c r="C779" s="9" t="s">
        <v>129</v>
      </c>
      <c r="D779" s="9">
        <v>2005</v>
      </c>
      <c r="E779" s="9">
        <v>5.9737569060773197</v>
      </c>
    </row>
    <row r="780" spans="1:5" x14ac:dyDescent="0.45">
      <c r="A780" s="9" t="str">
        <f>B780&amp;D780</f>
        <v>Romania2006</v>
      </c>
      <c r="B780" s="9" t="s">
        <v>148</v>
      </c>
      <c r="C780" s="9" t="s">
        <v>129</v>
      </c>
      <c r="D780" s="9">
        <v>2006</v>
      </c>
      <c r="E780" s="9">
        <v>15.395894428152401</v>
      </c>
    </row>
    <row r="781" spans="1:5" x14ac:dyDescent="0.45">
      <c r="A781" s="9" t="str">
        <f>B781&amp;D781</f>
        <v>Romania2007</v>
      </c>
      <c r="B781" s="9" t="s">
        <v>148</v>
      </c>
      <c r="C781" s="9" t="s">
        <v>129</v>
      </c>
      <c r="D781" s="9">
        <v>2007</v>
      </c>
      <c r="E781" s="9">
        <v>33.234505153183598</v>
      </c>
    </row>
    <row r="782" spans="1:5" x14ac:dyDescent="0.45">
      <c r="A782" s="9" t="str">
        <f>B782&amp;D782</f>
        <v>Romania2008</v>
      </c>
      <c r="B782" s="9" t="s">
        <v>148</v>
      </c>
      <c r="C782" s="9" t="s">
        <v>129</v>
      </c>
      <c r="D782" s="9">
        <v>2008</v>
      </c>
      <c r="E782" s="9">
        <v>26.915333262689401</v>
      </c>
    </row>
    <row r="783" spans="1:5" x14ac:dyDescent="0.45">
      <c r="A783" s="9" t="str">
        <f>B783&amp;D783</f>
        <v>Romania2009</v>
      </c>
      <c r="B783" s="9" t="s">
        <v>148</v>
      </c>
      <c r="C783" s="9" t="s">
        <v>129</v>
      </c>
      <c r="D783" s="9">
        <v>2009</v>
      </c>
      <c r="E783" s="9">
        <v>-15.053853218669101</v>
      </c>
    </row>
    <row r="784" spans="1:5" x14ac:dyDescent="0.45">
      <c r="A784" s="9" t="str">
        <f>B784&amp;D784</f>
        <v>Romania2010</v>
      </c>
      <c r="B784" s="9" t="s">
        <v>148</v>
      </c>
      <c r="C784" s="9" t="s">
        <v>129</v>
      </c>
      <c r="D784" s="9">
        <v>2010</v>
      </c>
      <c r="E784" s="9">
        <v>-13.2199724788676</v>
      </c>
    </row>
    <row r="785" spans="1:5" x14ac:dyDescent="0.45">
      <c r="A785" s="9" t="str">
        <f>B785&amp;D785</f>
        <v>Romania2011</v>
      </c>
      <c r="B785" s="9" t="s">
        <v>148</v>
      </c>
      <c r="C785" s="9" t="s">
        <v>129</v>
      </c>
      <c r="D785" s="9">
        <v>2011</v>
      </c>
      <c r="E785" s="9">
        <v>2.6956620228791102</v>
      </c>
    </row>
    <row r="786" spans="1:5" x14ac:dyDescent="0.45">
      <c r="A786" s="9" t="str">
        <f>B786&amp;D786</f>
        <v>Romania2012</v>
      </c>
      <c r="B786" s="9" t="s">
        <v>148</v>
      </c>
      <c r="C786" s="9" t="s">
        <v>129</v>
      </c>
      <c r="D786" s="9">
        <v>2012</v>
      </c>
      <c r="E786" s="9">
        <v>1.4227418109629399</v>
      </c>
    </row>
    <row r="787" spans="1:5" x14ac:dyDescent="0.45">
      <c r="A787" s="9" t="str">
        <f>B787&amp;D787</f>
        <v>Romania2013</v>
      </c>
      <c r="B787" s="9" t="s">
        <v>148</v>
      </c>
      <c r="C787" s="9" t="s">
        <v>129</v>
      </c>
      <c r="D787" s="9">
        <v>2013</v>
      </c>
      <c r="E787" s="9">
        <v>-0.58721183123103304</v>
      </c>
    </row>
    <row r="788" spans="1:5" x14ac:dyDescent="0.45">
      <c r="A788" s="9" t="str">
        <f>B788&amp;D788</f>
        <v>Romania2014</v>
      </c>
      <c r="B788" s="9" t="s">
        <v>148</v>
      </c>
      <c r="C788" s="9" t="s">
        <v>129</v>
      </c>
      <c r="D788" s="9">
        <v>2014</v>
      </c>
      <c r="E788" s="9">
        <v>-6.6943775978998099</v>
      </c>
    </row>
    <row r="789" spans="1:5" x14ac:dyDescent="0.45">
      <c r="A789" s="9" t="str">
        <f>B789&amp;D789</f>
        <v>Romania2015</v>
      </c>
      <c r="B789" s="9" t="s">
        <v>148</v>
      </c>
      <c r="C789" s="9" t="s">
        <v>129</v>
      </c>
      <c r="D789" s="9">
        <v>2015</v>
      </c>
      <c r="E789" s="9">
        <v>10.574443141852299</v>
      </c>
    </row>
    <row r="790" spans="1:5" x14ac:dyDescent="0.45">
      <c r="A790" s="9" t="str">
        <f>B790&amp;D790</f>
        <v>Romania2016</v>
      </c>
      <c r="B790" s="9" t="s">
        <v>148</v>
      </c>
      <c r="C790" s="9" t="s">
        <v>129</v>
      </c>
      <c r="D790" s="9">
        <v>2016</v>
      </c>
      <c r="E790" s="9">
        <v>-4.4105173876165598</v>
      </c>
    </row>
    <row r="791" spans="1:5" x14ac:dyDescent="0.45">
      <c r="A791" s="9" t="str">
        <f>B791&amp;D791</f>
        <v>Romania2017</v>
      </c>
      <c r="B791" s="9" t="s">
        <v>148</v>
      </c>
      <c r="C791" s="9" t="s">
        <v>129</v>
      </c>
      <c r="D791" s="9">
        <v>2017</v>
      </c>
      <c r="E791" s="9">
        <v>-5.6566104702751403</v>
      </c>
    </row>
    <row r="792" spans="1:5" x14ac:dyDescent="0.45">
      <c r="A792" s="9" t="str">
        <f>B792&amp;D792</f>
        <v>Romania2018</v>
      </c>
      <c r="B792" s="9" t="s">
        <v>148</v>
      </c>
      <c r="C792" s="9" t="s">
        <v>129</v>
      </c>
      <c r="D792" s="9">
        <v>2018</v>
      </c>
      <c r="E792" s="9">
        <v>-4.0324476839877503</v>
      </c>
    </row>
    <row r="793" spans="1:5" x14ac:dyDescent="0.45">
      <c r="A793" s="9" t="str">
        <f>B793&amp;D793</f>
        <v>Romania2019</v>
      </c>
      <c r="B793" s="9" t="s">
        <v>148</v>
      </c>
      <c r="C793" s="9" t="s">
        <v>129</v>
      </c>
      <c r="D793" s="9">
        <v>2019</v>
      </c>
      <c r="E793" s="9">
        <v>27.538895014087899</v>
      </c>
    </row>
    <row r="794" spans="1:5" x14ac:dyDescent="0.45">
      <c r="A794" s="9" t="str">
        <f>B794&amp;D794</f>
        <v>Romania2020</v>
      </c>
      <c r="B794" s="9" t="s">
        <v>148</v>
      </c>
      <c r="C794" s="9" t="s">
        <v>129</v>
      </c>
      <c r="D794" s="9">
        <v>2020</v>
      </c>
      <c r="E794" s="9">
        <v>15.944673902602901</v>
      </c>
    </row>
    <row r="795" spans="1:5" x14ac:dyDescent="0.45">
      <c r="A795" s="9" t="str">
        <f>B795&amp;D795</f>
        <v>Romania2021</v>
      </c>
      <c r="B795" s="9" t="s">
        <v>148</v>
      </c>
      <c r="C795" s="9" t="s">
        <v>129</v>
      </c>
      <c r="D795" s="9">
        <v>2021</v>
      </c>
      <c r="E795" s="9">
        <v>-0.59647088062294795</v>
      </c>
    </row>
    <row r="796" spans="1:5" x14ac:dyDescent="0.45">
      <c r="A796" s="9" t="str">
        <f>B796&amp;D796</f>
        <v>Romania2022</v>
      </c>
      <c r="B796" s="9" t="s">
        <v>148</v>
      </c>
      <c r="C796" s="9" t="s">
        <v>129</v>
      </c>
      <c r="D796" s="9">
        <v>2022</v>
      </c>
      <c r="E796" s="9">
        <v>12.3343611967663</v>
      </c>
    </row>
    <row r="797" spans="1:5" x14ac:dyDescent="0.45">
      <c r="A797" s="9" t="str">
        <f>B797&amp;D797</f>
        <v>Romania2023</v>
      </c>
      <c r="B797" s="9" t="s">
        <v>148</v>
      </c>
      <c r="C797" s="9" t="s">
        <v>129</v>
      </c>
      <c r="D797" s="9">
        <v>2023</v>
      </c>
      <c r="E797" s="9">
        <v>16.121373989168401</v>
      </c>
    </row>
    <row r="798" spans="1:5" x14ac:dyDescent="0.45">
      <c r="A798" s="9" t="str">
        <f>B798&amp;D798</f>
        <v>Russian Federation2011</v>
      </c>
      <c r="B798" s="9" t="s">
        <v>93</v>
      </c>
      <c r="C798" s="9" t="s">
        <v>129</v>
      </c>
      <c r="D798" s="9">
        <v>2011</v>
      </c>
      <c r="E798" s="9">
        <v>4.8666666666667</v>
      </c>
    </row>
    <row r="799" spans="1:5" x14ac:dyDescent="0.45">
      <c r="A799" s="9" t="str">
        <f>B799&amp;D799</f>
        <v>Russian Federation2012</v>
      </c>
      <c r="B799" s="9" t="s">
        <v>93</v>
      </c>
      <c r="C799" s="9" t="s">
        <v>129</v>
      </c>
      <c r="D799" s="9">
        <v>2012</v>
      </c>
      <c r="E799" s="9">
        <v>2.2409408773045101</v>
      </c>
    </row>
    <row r="800" spans="1:5" x14ac:dyDescent="0.45">
      <c r="A800" s="9" t="str">
        <f>B800&amp;D800</f>
        <v>Russian Federation2013</v>
      </c>
      <c r="B800" s="9" t="s">
        <v>93</v>
      </c>
      <c r="C800" s="9" t="s">
        <v>129</v>
      </c>
      <c r="D800" s="9">
        <v>2013</v>
      </c>
      <c r="E800" s="9">
        <v>-0.15544846883261301</v>
      </c>
    </row>
    <row r="801" spans="1:5" x14ac:dyDescent="0.45">
      <c r="A801" s="9" t="str">
        <f>B801&amp;D801</f>
        <v>Russian Federation2014</v>
      </c>
      <c r="B801" s="9" t="s">
        <v>93</v>
      </c>
      <c r="C801" s="9" t="s">
        <v>129</v>
      </c>
      <c r="D801" s="9">
        <v>2014</v>
      </c>
      <c r="E801" s="9">
        <v>-1.4790596294567</v>
      </c>
    </row>
    <row r="802" spans="1:5" x14ac:dyDescent="0.45">
      <c r="A802" s="9" t="str">
        <f>B802&amp;D802</f>
        <v>Russian Federation2015</v>
      </c>
      <c r="B802" s="9" t="s">
        <v>93</v>
      </c>
      <c r="C802" s="9" t="s">
        <v>129</v>
      </c>
      <c r="D802" s="9">
        <v>2015</v>
      </c>
      <c r="E802" s="9">
        <v>-3.8479772439949098</v>
      </c>
    </row>
    <row r="803" spans="1:5" x14ac:dyDescent="0.45">
      <c r="A803" s="9" t="str">
        <f>B803&amp;D803</f>
        <v>Russian Federation2016</v>
      </c>
      <c r="B803" s="9" t="s">
        <v>93</v>
      </c>
      <c r="C803" s="9" t="s">
        <v>129</v>
      </c>
      <c r="D803" s="9">
        <v>2016</v>
      </c>
      <c r="E803" s="9">
        <v>-2.09548853644504</v>
      </c>
    </row>
    <row r="804" spans="1:5" x14ac:dyDescent="0.45">
      <c r="A804" s="9" t="str">
        <f>B804&amp;D804</f>
        <v>Russian Federation2017</v>
      </c>
      <c r="B804" s="9" t="s">
        <v>93</v>
      </c>
      <c r="C804" s="9" t="s">
        <v>129</v>
      </c>
      <c r="D804" s="9">
        <v>2017</v>
      </c>
      <c r="E804" s="9">
        <v>-1.2053046835655199</v>
      </c>
    </row>
    <row r="805" spans="1:5" x14ac:dyDescent="0.45">
      <c r="A805" s="9" t="str">
        <f>B805&amp;D805</f>
        <v>Russian Federation2018</v>
      </c>
      <c r="B805" s="9" t="s">
        <v>93</v>
      </c>
      <c r="C805" s="9" t="s">
        <v>129</v>
      </c>
      <c r="D805" s="9">
        <v>2018</v>
      </c>
      <c r="E805" s="9">
        <v>6.30055053354178</v>
      </c>
    </row>
    <row r="806" spans="1:5" x14ac:dyDescent="0.45">
      <c r="A806" s="9" t="str">
        <f>B806&amp;D806</f>
        <v>Russian Federation2019</v>
      </c>
      <c r="B806" s="9" t="s">
        <v>93</v>
      </c>
      <c r="C806" s="9" t="s">
        <v>129</v>
      </c>
      <c r="D806" s="9">
        <v>2019</v>
      </c>
      <c r="E806" s="9">
        <v>0.37164322250639298</v>
      </c>
    </row>
    <row r="807" spans="1:5" x14ac:dyDescent="0.45">
      <c r="A807" s="9" t="str">
        <f>B807&amp;D807</f>
        <v>Russian Federation2020</v>
      </c>
      <c r="B807" s="9" t="s">
        <v>93</v>
      </c>
      <c r="C807" s="9" t="s">
        <v>129</v>
      </c>
      <c r="D807" s="9">
        <v>2020</v>
      </c>
      <c r="E807" s="9">
        <v>2.3370625472787001</v>
      </c>
    </row>
    <row r="808" spans="1:5" x14ac:dyDescent="0.45">
      <c r="A808" s="9" t="str">
        <f>B808&amp;D808</f>
        <v>Russian Federation2021</v>
      </c>
      <c r="B808" s="9" t="s">
        <v>93</v>
      </c>
      <c r="C808" s="9" t="s">
        <v>129</v>
      </c>
      <c r="D808" s="9">
        <v>2021</v>
      </c>
      <c r="E808" s="9">
        <v>6.03797074385312</v>
      </c>
    </row>
    <row r="809" spans="1:5" x14ac:dyDescent="0.45">
      <c r="A809" s="9" t="str">
        <f>B809&amp;D809</f>
        <v>Slovak Republic2001</v>
      </c>
      <c r="B809" s="9" t="s">
        <v>157</v>
      </c>
      <c r="C809" s="9" t="s">
        <v>129</v>
      </c>
      <c r="D809" s="9">
        <v>2001</v>
      </c>
      <c r="E809" s="9">
        <v>1.0847929936306</v>
      </c>
    </row>
    <row r="810" spans="1:5" x14ac:dyDescent="0.45">
      <c r="A810" s="9" t="str">
        <f>B810&amp;D810</f>
        <v>Slovak Republic2002</v>
      </c>
      <c r="B810" s="9" t="s">
        <v>157</v>
      </c>
      <c r="C810" s="9" t="s">
        <v>129</v>
      </c>
      <c r="D810" s="9">
        <v>2002</v>
      </c>
      <c r="E810" s="9">
        <v>3.90863443930292</v>
      </c>
    </row>
    <row r="811" spans="1:5" x14ac:dyDescent="0.45">
      <c r="A811" s="9" t="str">
        <f>B811&amp;D811</f>
        <v>Slovak Republic2003</v>
      </c>
      <c r="B811" s="9" t="s">
        <v>157</v>
      </c>
      <c r="C811" s="9" t="s">
        <v>129</v>
      </c>
      <c r="D811" s="9">
        <v>2003</v>
      </c>
      <c r="E811" s="9">
        <v>5.8366496115217199</v>
      </c>
    </row>
    <row r="812" spans="1:5" x14ac:dyDescent="0.45">
      <c r="A812" s="9" t="str">
        <f>B812&amp;D812</f>
        <v>Slovak Republic2004</v>
      </c>
      <c r="B812" s="9" t="s">
        <v>157</v>
      </c>
      <c r="C812" s="9" t="s">
        <v>129</v>
      </c>
      <c r="D812" s="9">
        <v>2004</v>
      </c>
      <c r="E812" s="9">
        <v>5.5237242614144701</v>
      </c>
    </row>
    <row r="813" spans="1:5" x14ac:dyDescent="0.45">
      <c r="A813" s="9" t="str">
        <f>B813&amp;D813</f>
        <v>Slovak Republic2005</v>
      </c>
      <c r="B813" s="9" t="s">
        <v>157</v>
      </c>
      <c r="C813" s="9" t="s">
        <v>129</v>
      </c>
      <c r="D813" s="9">
        <v>2005</v>
      </c>
      <c r="E813" s="9">
        <v>14.651734962246501</v>
      </c>
    </row>
    <row r="814" spans="1:5" x14ac:dyDescent="0.45">
      <c r="A814" s="9" t="str">
        <f>B814&amp;D814</f>
        <v>Slovak Republic2006</v>
      </c>
      <c r="B814" s="9" t="s">
        <v>157</v>
      </c>
      <c r="C814" s="9" t="s">
        <v>129</v>
      </c>
      <c r="D814" s="9">
        <v>2006</v>
      </c>
      <c r="E814" s="9">
        <v>14.9770608258102</v>
      </c>
    </row>
    <row r="815" spans="1:5" x14ac:dyDescent="0.45">
      <c r="A815" s="9" t="str">
        <f>B815&amp;D815</f>
        <v>Slovak Republic2007</v>
      </c>
      <c r="B815" s="9" t="s">
        <v>157</v>
      </c>
      <c r="C815" s="9" t="s">
        <v>129</v>
      </c>
      <c r="D815" s="9">
        <v>2007</v>
      </c>
      <c r="E815" s="9">
        <v>6.1655296691981301</v>
      </c>
    </row>
    <row r="816" spans="1:5" x14ac:dyDescent="0.45">
      <c r="A816" s="9" t="str">
        <f>B816&amp;D816</f>
        <v>Slovak Republic2008</v>
      </c>
      <c r="B816" s="9" t="s">
        <v>157</v>
      </c>
      <c r="C816" s="9" t="s">
        <v>129</v>
      </c>
      <c r="D816" s="9">
        <v>2008</v>
      </c>
      <c r="E816" s="9">
        <v>11.9604752667312</v>
      </c>
    </row>
    <row r="817" spans="1:5" x14ac:dyDescent="0.45">
      <c r="A817" s="9" t="str">
        <f>B817&amp;D817</f>
        <v>Slovak Republic2009</v>
      </c>
      <c r="B817" s="9" t="s">
        <v>157</v>
      </c>
      <c r="C817" s="9" t="s">
        <v>129</v>
      </c>
      <c r="D817" s="9">
        <v>2009</v>
      </c>
      <c r="E817" s="9">
        <v>-11.343332069954901</v>
      </c>
    </row>
    <row r="818" spans="1:5" x14ac:dyDescent="0.45">
      <c r="A818" s="9" t="str">
        <f>B818&amp;D818</f>
        <v>Slovak Republic2010</v>
      </c>
      <c r="B818" s="9" t="s">
        <v>157</v>
      </c>
      <c r="C818" s="9" t="s">
        <v>129</v>
      </c>
      <c r="D818" s="9">
        <v>2010</v>
      </c>
      <c r="E818" s="9">
        <v>-4.9224380114816597</v>
      </c>
    </row>
    <row r="819" spans="1:5" x14ac:dyDescent="0.45">
      <c r="A819" s="9" t="str">
        <f>B819&amp;D819</f>
        <v>Slovak Republic2011</v>
      </c>
      <c r="B819" s="9" t="s">
        <v>157</v>
      </c>
      <c r="C819" s="9" t="s">
        <v>129</v>
      </c>
      <c r="D819" s="9">
        <v>2011</v>
      </c>
      <c r="E819" s="9">
        <v>-1.76644398766696</v>
      </c>
    </row>
    <row r="820" spans="1:5" x14ac:dyDescent="0.45">
      <c r="A820" s="9" t="str">
        <f>B820&amp;D820</f>
        <v>Slovak Republic2012</v>
      </c>
      <c r="B820" s="9" t="s">
        <v>157</v>
      </c>
      <c r="C820" s="9" t="s">
        <v>129</v>
      </c>
      <c r="D820" s="9">
        <v>2012</v>
      </c>
      <c r="E820" s="9">
        <v>-12.3716733145883</v>
      </c>
    </row>
    <row r="821" spans="1:5" x14ac:dyDescent="0.45">
      <c r="A821" s="9" t="str">
        <f>B821&amp;D821</f>
        <v>Slovak Republic2013</v>
      </c>
      <c r="B821" s="9" t="s">
        <v>157</v>
      </c>
      <c r="C821" s="9" t="s">
        <v>129</v>
      </c>
      <c r="D821" s="9">
        <v>2013</v>
      </c>
      <c r="E821" s="9">
        <v>-5.4622789344078804</v>
      </c>
    </row>
    <row r="822" spans="1:5" x14ac:dyDescent="0.45">
      <c r="A822" s="9" t="str">
        <f>B822&amp;D822</f>
        <v>Slovak Republic2014</v>
      </c>
      <c r="B822" s="9" t="s">
        <v>157</v>
      </c>
      <c r="C822" s="9" t="s">
        <v>129</v>
      </c>
      <c r="D822" s="9">
        <v>2014</v>
      </c>
      <c r="E822" s="9">
        <v>-4.0808272160391104</v>
      </c>
    </row>
    <row r="823" spans="1:5" x14ac:dyDescent="0.45">
      <c r="A823" s="9" t="str">
        <f>B823&amp;D823</f>
        <v>Slovak Republic2015</v>
      </c>
      <c r="B823" s="9" t="s">
        <v>157</v>
      </c>
      <c r="C823" s="9" t="s">
        <v>129</v>
      </c>
      <c r="D823" s="9">
        <v>2015</v>
      </c>
      <c r="E823" s="9">
        <v>17.73370638578</v>
      </c>
    </row>
    <row r="824" spans="1:5" x14ac:dyDescent="0.45">
      <c r="A824" s="9" t="str">
        <f>B824&amp;D824</f>
        <v>Slovak Republic2016</v>
      </c>
      <c r="B824" s="9" t="s">
        <v>157</v>
      </c>
      <c r="C824" s="9" t="s">
        <v>129</v>
      </c>
      <c r="D824" s="9">
        <v>2016</v>
      </c>
      <c r="E824" s="9">
        <v>-10.337596980499001</v>
      </c>
    </row>
    <row r="825" spans="1:5" x14ac:dyDescent="0.45">
      <c r="A825" s="9" t="str">
        <f>B825&amp;D825</f>
        <v>Slovak Republic2017</v>
      </c>
      <c r="B825" s="9" t="s">
        <v>157</v>
      </c>
      <c r="C825" s="9" t="s">
        <v>129</v>
      </c>
      <c r="D825" s="9">
        <v>2017</v>
      </c>
      <c r="E825" s="9">
        <v>2.72840661053946</v>
      </c>
    </row>
    <row r="826" spans="1:5" x14ac:dyDescent="0.45">
      <c r="A826" s="9" t="str">
        <f>B826&amp;D826</f>
        <v>Slovak Republic2018</v>
      </c>
      <c r="B826" s="9" t="s">
        <v>157</v>
      </c>
      <c r="C826" s="9" t="s">
        <v>129</v>
      </c>
      <c r="D826" s="9">
        <v>2018</v>
      </c>
      <c r="E826" s="9">
        <v>8.5141903171953199</v>
      </c>
    </row>
    <row r="827" spans="1:5" x14ac:dyDescent="0.45">
      <c r="A827" s="9" t="str">
        <f>B827&amp;D827</f>
        <v>Slovak Republic2019</v>
      </c>
      <c r="B827" s="9" t="s">
        <v>157</v>
      </c>
      <c r="C827" s="9" t="s">
        <v>129</v>
      </c>
      <c r="D827" s="9">
        <v>2019</v>
      </c>
      <c r="E827" s="9">
        <v>-3.4055944055944498</v>
      </c>
    </row>
    <row r="828" spans="1:5" x14ac:dyDescent="0.45">
      <c r="A828" s="9" t="str">
        <f>B828&amp;D828</f>
        <v>Slovak Republic2020</v>
      </c>
      <c r="B828" s="9" t="s">
        <v>157</v>
      </c>
      <c r="C828" s="9" t="s">
        <v>129</v>
      </c>
      <c r="D828" s="9">
        <v>2020</v>
      </c>
      <c r="E828" s="9">
        <v>-10.7869398392818</v>
      </c>
    </row>
    <row r="829" spans="1:5" x14ac:dyDescent="0.45">
      <c r="A829" s="9" t="str">
        <f>B829&amp;D829</f>
        <v>Slovak Republic2021</v>
      </c>
      <c r="B829" s="9" t="s">
        <v>157</v>
      </c>
      <c r="C829" s="9" t="s">
        <v>129</v>
      </c>
      <c r="D829" s="9">
        <v>2021</v>
      </c>
      <c r="E829" s="9">
        <v>-2.5967702669803701</v>
      </c>
    </row>
    <row r="830" spans="1:5" x14ac:dyDescent="0.45">
      <c r="A830" s="9" t="str">
        <f>B830&amp;D830</f>
        <v>Slovak Republic2022</v>
      </c>
      <c r="B830" s="9" t="s">
        <v>157</v>
      </c>
      <c r="C830" s="9" t="s">
        <v>129</v>
      </c>
      <c r="D830" s="9">
        <v>2022</v>
      </c>
      <c r="E830" s="9">
        <v>-17.287344830458999</v>
      </c>
    </row>
    <row r="831" spans="1:5" x14ac:dyDescent="0.45">
      <c r="A831" s="9" t="str">
        <f>B831&amp;D831</f>
        <v>Slovak Republic2023</v>
      </c>
      <c r="B831" s="9" t="s">
        <v>157</v>
      </c>
      <c r="C831" s="9" t="s">
        <v>129</v>
      </c>
      <c r="D831" s="9">
        <v>2023</v>
      </c>
      <c r="E831" s="9">
        <v>-0.120870265914575</v>
      </c>
    </row>
    <row r="832" spans="1:5" x14ac:dyDescent="0.45">
      <c r="A832" s="9" t="str">
        <f>B832&amp;D832</f>
        <v>Slovak Republic2024</v>
      </c>
      <c r="B832" s="9" t="s">
        <v>157</v>
      </c>
      <c r="C832" s="9" t="s">
        <v>129</v>
      </c>
      <c r="D832" s="9">
        <v>2024</v>
      </c>
      <c r="E832" s="9">
        <v>-5.0121016538926702</v>
      </c>
    </row>
    <row r="833" spans="1:5" x14ac:dyDescent="0.45">
      <c r="A833" s="9" t="str">
        <f>B833&amp;D833</f>
        <v>Slovenia, Republic of2001</v>
      </c>
      <c r="B833" s="9" t="s">
        <v>133</v>
      </c>
      <c r="C833" s="9" t="s">
        <v>129</v>
      </c>
      <c r="D833" s="9">
        <v>2001</v>
      </c>
      <c r="E833" s="9">
        <v>-7.7883517320136102</v>
      </c>
    </row>
    <row r="834" spans="1:5" x14ac:dyDescent="0.45">
      <c r="A834" s="9" t="str">
        <f>B834&amp;D834</f>
        <v>Slovenia, Republic of2002</v>
      </c>
      <c r="B834" s="9" t="s">
        <v>133</v>
      </c>
      <c r="C834" s="9" t="s">
        <v>129</v>
      </c>
      <c r="D834" s="9">
        <v>2002</v>
      </c>
      <c r="E834" s="9">
        <v>7.4801849405548202</v>
      </c>
    </row>
    <row r="835" spans="1:5" x14ac:dyDescent="0.45">
      <c r="A835" s="9" t="str">
        <f>B835&amp;D835</f>
        <v>Slovenia, Republic of2003</v>
      </c>
      <c r="B835" s="9" t="s">
        <v>133</v>
      </c>
      <c r="C835" s="9" t="s">
        <v>129</v>
      </c>
      <c r="D835" s="9">
        <v>2003</v>
      </c>
      <c r="E835" s="9">
        <v>9.4561376555537997</v>
      </c>
    </row>
    <row r="836" spans="1:5" x14ac:dyDescent="0.45">
      <c r="A836" s="9" t="str">
        <f>B836&amp;D836</f>
        <v>Slovenia, Republic of2004</v>
      </c>
      <c r="B836" s="9" t="s">
        <v>133</v>
      </c>
      <c r="C836" s="9" t="s">
        <v>129</v>
      </c>
      <c r="D836" s="9">
        <v>2004</v>
      </c>
      <c r="E836" s="9">
        <v>2.5475471962944698</v>
      </c>
    </row>
    <row r="837" spans="1:5" x14ac:dyDescent="0.45">
      <c r="A837" s="9" t="str">
        <f>B837&amp;D837</f>
        <v>Slovenia, Republic of2005</v>
      </c>
      <c r="B837" s="9" t="s">
        <v>133</v>
      </c>
      <c r="C837" s="9" t="s">
        <v>129</v>
      </c>
      <c r="D837" s="9">
        <v>2005</v>
      </c>
      <c r="E837" s="9">
        <v>2.8743498494388202</v>
      </c>
    </row>
    <row r="838" spans="1:5" x14ac:dyDescent="0.45">
      <c r="A838" s="9" t="str">
        <f>B838&amp;D838</f>
        <v>Slovenia, Republic of2006</v>
      </c>
      <c r="B838" s="9" t="s">
        <v>133</v>
      </c>
      <c r="C838" s="9" t="s">
        <v>129</v>
      </c>
      <c r="D838" s="9">
        <v>2006</v>
      </c>
      <c r="E838" s="9">
        <v>15.353911655135599</v>
      </c>
    </row>
    <row r="839" spans="1:5" x14ac:dyDescent="0.45">
      <c r="A839" s="9" t="str">
        <f>B839&amp;D839</f>
        <v>Slovenia, Republic of2007</v>
      </c>
      <c r="B839" s="9" t="s">
        <v>133</v>
      </c>
      <c r="C839" s="9" t="s">
        <v>129</v>
      </c>
      <c r="D839" s="9">
        <v>2007</v>
      </c>
      <c r="E839" s="9">
        <v>17.716262975778498</v>
      </c>
    </row>
    <row r="840" spans="1:5" x14ac:dyDescent="0.45">
      <c r="A840" s="9" t="str">
        <f>B840&amp;D840</f>
        <v>Slovenia, Republic of2008</v>
      </c>
      <c r="B840" s="9" t="s">
        <v>133</v>
      </c>
      <c r="C840" s="9" t="s">
        <v>129</v>
      </c>
      <c r="D840" s="9">
        <v>2008</v>
      </c>
      <c r="E840" s="9">
        <v>15.098961395257801</v>
      </c>
    </row>
    <row r="841" spans="1:5" x14ac:dyDescent="0.45">
      <c r="A841" s="9" t="str">
        <f>B841&amp;D841</f>
        <v>Slovenia, Republic of2009</v>
      </c>
      <c r="B841" s="9" t="s">
        <v>133</v>
      </c>
      <c r="C841" s="9" t="s">
        <v>129</v>
      </c>
      <c r="D841" s="9">
        <v>2009</v>
      </c>
      <c r="E841" s="9">
        <v>-21.877926279050001</v>
      </c>
    </row>
    <row r="842" spans="1:5" x14ac:dyDescent="0.45">
      <c r="A842" s="9" t="str">
        <f>B842&amp;D842</f>
        <v>Slovenia, Republic of2010</v>
      </c>
      <c r="B842" s="9" t="s">
        <v>133</v>
      </c>
      <c r="C842" s="9" t="s">
        <v>129</v>
      </c>
      <c r="D842" s="9">
        <v>2010</v>
      </c>
      <c r="E842" s="9">
        <v>-16.399694889397399</v>
      </c>
    </row>
    <row r="843" spans="1:5" x14ac:dyDescent="0.45">
      <c r="A843" s="9" t="str">
        <f>B843&amp;D843</f>
        <v>Slovenia, Republic of2011</v>
      </c>
      <c r="B843" s="9" t="s">
        <v>133</v>
      </c>
      <c r="C843" s="9" t="s">
        <v>129</v>
      </c>
      <c r="D843" s="9">
        <v>2011</v>
      </c>
      <c r="E843" s="9">
        <v>-27.2354014598539</v>
      </c>
    </row>
    <row r="844" spans="1:5" x14ac:dyDescent="0.45">
      <c r="A844" s="9" t="str">
        <f>B844&amp;D844</f>
        <v>Slovenia, Republic of2012</v>
      </c>
      <c r="B844" s="9" t="s">
        <v>133</v>
      </c>
      <c r="C844" s="9" t="s">
        <v>129</v>
      </c>
      <c r="D844" s="9">
        <v>2012</v>
      </c>
      <c r="E844" s="9">
        <v>-16.972682489923798</v>
      </c>
    </row>
    <row r="845" spans="1:5" x14ac:dyDescent="0.45">
      <c r="A845" s="9" t="str">
        <f>B845&amp;D845</f>
        <v>Slovenia, Republic of2013</v>
      </c>
      <c r="B845" s="9" t="s">
        <v>133</v>
      </c>
      <c r="C845" s="9" t="s">
        <v>129</v>
      </c>
      <c r="D845" s="9">
        <v>2013</v>
      </c>
      <c r="E845" s="9">
        <v>-6.75296655879177</v>
      </c>
    </row>
    <row r="846" spans="1:5" x14ac:dyDescent="0.45">
      <c r="A846" s="9" t="str">
        <f>B846&amp;D846</f>
        <v>Slovenia, Republic of2014</v>
      </c>
      <c r="B846" s="9" t="s">
        <v>133</v>
      </c>
      <c r="C846" s="9" t="s">
        <v>129</v>
      </c>
      <c r="D846" s="9">
        <v>2014</v>
      </c>
      <c r="E846" s="9">
        <v>15.779731605738</v>
      </c>
    </row>
    <row r="847" spans="1:5" x14ac:dyDescent="0.45">
      <c r="A847" s="9" t="str">
        <f>B847&amp;D847</f>
        <v>Slovenia, Republic of2015</v>
      </c>
      <c r="B847" s="9" t="s">
        <v>133</v>
      </c>
      <c r="C847" s="9" t="s">
        <v>129</v>
      </c>
      <c r="D847" s="9">
        <v>2015</v>
      </c>
      <c r="E847" s="9">
        <v>-7.5639488409272397</v>
      </c>
    </row>
    <row r="848" spans="1:5" x14ac:dyDescent="0.45">
      <c r="A848" s="9" t="str">
        <f>B848&amp;D848</f>
        <v>Slovenia, Republic of2016</v>
      </c>
      <c r="B848" s="9" t="s">
        <v>133</v>
      </c>
      <c r="C848" s="9" t="s">
        <v>129</v>
      </c>
      <c r="D848" s="9">
        <v>2016</v>
      </c>
      <c r="E848" s="9">
        <v>-12.0095124851367</v>
      </c>
    </row>
    <row r="849" spans="1:5" x14ac:dyDescent="0.45">
      <c r="A849" s="9" t="str">
        <f>B849&amp;D849</f>
        <v>Slovenia, Republic of2017</v>
      </c>
      <c r="B849" s="9" t="s">
        <v>133</v>
      </c>
      <c r="C849" s="9" t="s">
        <v>129</v>
      </c>
      <c r="D849" s="9">
        <v>2017</v>
      </c>
      <c r="E849" s="9">
        <v>20.233415233415201</v>
      </c>
    </row>
    <row r="850" spans="1:5" x14ac:dyDescent="0.45">
      <c r="A850" s="9" t="str">
        <f>B850&amp;D850</f>
        <v>Slovenia, Republic of2018</v>
      </c>
      <c r="B850" s="9" t="s">
        <v>133</v>
      </c>
      <c r="C850" s="9" t="s">
        <v>129</v>
      </c>
      <c r="D850" s="9">
        <v>2018</v>
      </c>
      <c r="E850" s="9">
        <v>20.0470011239399</v>
      </c>
    </row>
    <row r="851" spans="1:5" x14ac:dyDescent="0.45">
      <c r="A851" s="9" t="str">
        <f>B851&amp;D851</f>
        <v>Slovenia, Republic of2019</v>
      </c>
      <c r="B851" s="9" t="s">
        <v>133</v>
      </c>
      <c r="C851" s="9" t="s">
        <v>129</v>
      </c>
      <c r="D851" s="9">
        <v>2019</v>
      </c>
      <c r="E851" s="9">
        <v>3.37049961698875</v>
      </c>
    </row>
    <row r="852" spans="1:5" x14ac:dyDescent="0.45">
      <c r="A852" s="9" t="str">
        <f>B852&amp;D852</f>
        <v>Slovenia, Republic of2020</v>
      </c>
      <c r="B852" s="9" t="s">
        <v>133</v>
      </c>
      <c r="C852" s="9" t="s">
        <v>129</v>
      </c>
      <c r="D852" s="9">
        <v>2020</v>
      </c>
      <c r="E852" s="9">
        <v>-0.71634417455752197</v>
      </c>
    </row>
    <row r="853" spans="1:5" x14ac:dyDescent="0.45">
      <c r="A853" s="9" t="str">
        <f>B853&amp;D853</f>
        <v>Slovenia, Republic of2021</v>
      </c>
      <c r="B853" s="9" t="s">
        <v>133</v>
      </c>
      <c r="C853" s="9" t="s">
        <v>129</v>
      </c>
      <c r="D853" s="9">
        <v>2021</v>
      </c>
      <c r="E853" s="9">
        <v>-0.48100845911427398</v>
      </c>
    </row>
    <row r="854" spans="1:5" x14ac:dyDescent="0.45">
      <c r="A854" s="9" t="str">
        <f>B854&amp;D854</f>
        <v>Slovenia, Republic of2022</v>
      </c>
      <c r="B854" s="9" t="s">
        <v>133</v>
      </c>
      <c r="C854" s="9" t="s">
        <v>129</v>
      </c>
      <c r="D854" s="9">
        <v>2022</v>
      </c>
      <c r="E854" s="9">
        <v>22.1666666666667</v>
      </c>
    </row>
    <row r="855" spans="1:5" x14ac:dyDescent="0.45">
      <c r="A855" s="9" t="str">
        <f>B855&amp;D855</f>
        <v>Slovenia, Republic of2023</v>
      </c>
      <c r="B855" s="9" t="s">
        <v>133</v>
      </c>
      <c r="C855" s="9" t="s">
        <v>129</v>
      </c>
      <c r="D855" s="9">
        <v>2023</v>
      </c>
      <c r="E855" s="9">
        <v>19.440654843110401</v>
      </c>
    </row>
    <row r="856" spans="1:5" x14ac:dyDescent="0.45">
      <c r="A856" s="9" t="str">
        <f>B856&amp;D856</f>
        <v>South Africa2000</v>
      </c>
      <c r="B856" s="9" t="s">
        <v>101</v>
      </c>
      <c r="C856" s="9" t="s">
        <v>129</v>
      </c>
      <c r="D856" s="9">
        <v>2000</v>
      </c>
      <c r="E856" s="9">
        <v>2.63895112473128</v>
      </c>
    </row>
    <row r="857" spans="1:5" x14ac:dyDescent="0.45">
      <c r="A857" s="9" t="str">
        <f>B857&amp;D857</f>
        <v>South Africa2001</v>
      </c>
      <c r="B857" s="9" t="s">
        <v>101</v>
      </c>
      <c r="C857" s="9" t="s">
        <v>129</v>
      </c>
      <c r="D857" s="9">
        <v>2001</v>
      </c>
      <c r="E857" s="9">
        <v>8.57271418246793</v>
      </c>
    </row>
    <row r="858" spans="1:5" x14ac:dyDescent="0.45">
      <c r="A858" s="9" t="str">
        <f>B858&amp;D858</f>
        <v>South Africa2002</v>
      </c>
      <c r="B858" s="9" t="s">
        <v>101</v>
      </c>
      <c r="C858" s="9" t="s">
        <v>129</v>
      </c>
      <c r="D858" s="9">
        <v>2002</v>
      </c>
      <c r="E858" s="9">
        <v>-0.24891297754591599</v>
      </c>
    </row>
    <row r="859" spans="1:5" x14ac:dyDescent="0.45">
      <c r="A859" s="9" t="str">
        <f>B859&amp;D859</f>
        <v>South Africa2003</v>
      </c>
      <c r="B859" s="9" t="s">
        <v>101</v>
      </c>
      <c r="C859" s="9" t="s">
        <v>129</v>
      </c>
      <c r="D859" s="9">
        <v>2003</v>
      </c>
      <c r="E859" s="9">
        <v>9.8416559067706597</v>
      </c>
    </row>
    <row r="860" spans="1:5" x14ac:dyDescent="0.45">
      <c r="A860" s="9" t="str">
        <f>B860&amp;D860</f>
        <v>South Africa2004</v>
      </c>
      <c r="B860" s="9" t="s">
        <v>101</v>
      </c>
      <c r="C860" s="9" t="s">
        <v>129</v>
      </c>
      <c r="D860" s="9">
        <v>2004</v>
      </c>
      <c r="E860" s="9">
        <v>28.706047416949801</v>
      </c>
    </row>
    <row r="861" spans="1:5" x14ac:dyDescent="0.45">
      <c r="A861" s="9" t="str">
        <f>B861&amp;D861</f>
        <v>South Africa2005</v>
      </c>
      <c r="B861" s="9" t="s">
        <v>101</v>
      </c>
      <c r="C861" s="9" t="s">
        <v>129</v>
      </c>
      <c r="D861" s="9">
        <v>2005</v>
      </c>
      <c r="E861" s="9">
        <v>24.9893701608001</v>
      </c>
    </row>
    <row r="862" spans="1:5" x14ac:dyDescent="0.45">
      <c r="A862" s="9" t="str">
        <f>B862&amp;D862</f>
        <v>South Africa2006</v>
      </c>
      <c r="B862" s="9" t="s">
        <v>101</v>
      </c>
      <c r="C862" s="9" t="s">
        <v>129</v>
      </c>
      <c r="D862" s="9">
        <v>2006</v>
      </c>
      <c r="E862" s="9">
        <v>18.715016264018502</v>
      </c>
    </row>
    <row r="863" spans="1:5" x14ac:dyDescent="0.45">
      <c r="A863" s="9" t="str">
        <f>B863&amp;D863</f>
        <v>South Africa2007</v>
      </c>
      <c r="B863" s="9" t="s">
        <v>101</v>
      </c>
      <c r="C863" s="9" t="s">
        <v>129</v>
      </c>
      <c r="D863" s="9">
        <v>2007</v>
      </c>
      <c r="E863" s="9">
        <v>16.498354599058899</v>
      </c>
    </row>
    <row r="864" spans="1:5" x14ac:dyDescent="0.45">
      <c r="A864" s="9" t="str">
        <f>B864&amp;D864</f>
        <v>South Africa2008</v>
      </c>
      <c r="B864" s="9" t="s">
        <v>101</v>
      </c>
      <c r="C864" s="9" t="s">
        <v>129</v>
      </c>
      <c r="D864" s="9">
        <v>2008</v>
      </c>
      <c r="E864" s="9">
        <v>0.67745827978773798</v>
      </c>
    </row>
    <row r="865" spans="1:5" x14ac:dyDescent="0.45">
      <c r="A865" s="9" t="str">
        <f>B865&amp;D865</f>
        <v>South Africa2009</v>
      </c>
      <c r="B865" s="9" t="s">
        <v>101</v>
      </c>
      <c r="C865" s="9" t="s">
        <v>129</v>
      </c>
      <c r="D865" s="9">
        <v>2009</v>
      </c>
      <c r="E865" s="9">
        <v>-5.28223813337467</v>
      </c>
    </row>
    <row r="866" spans="1:5" x14ac:dyDescent="0.45">
      <c r="A866" s="9" t="str">
        <f>B866&amp;D866</f>
        <v>South Africa2010</v>
      </c>
      <c r="B866" s="9" t="s">
        <v>101</v>
      </c>
      <c r="C866" s="9" t="s">
        <v>129</v>
      </c>
      <c r="D866" s="9">
        <v>2010</v>
      </c>
      <c r="E866" s="9">
        <v>-23.521975663463898</v>
      </c>
    </row>
    <row r="867" spans="1:5" x14ac:dyDescent="0.45">
      <c r="A867" s="9" t="str">
        <f>B867&amp;D867</f>
        <v>South Africa2011</v>
      </c>
      <c r="B867" s="9" t="s">
        <v>101</v>
      </c>
      <c r="C867" s="9" t="s">
        <v>129</v>
      </c>
      <c r="D867" s="9">
        <v>2011</v>
      </c>
      <c r="E867" s="9">
        <v>-7.0352276896510801</v>
      </c>
    </row>
    <row r="868" spans="1:5" x14ac:dyDescent="0.45">
      <c r="A868" s="9" t="str">
        <f>B868&amp;D868</f>
        <v>South Africa2012</v>
      </c>
      <c r="B868" s="9" t="s">
        <v>101</v>
      </c>
      <c r="C868" s="9" t="s">
        <v>129</v>
      </c>
      <c r="D868" s="9">
        <v>2012</v>
      </c>
      <c r="E868" s="9">
        <v>-0.207104353044682</v>
      </c>
    </row>
    <row r="869" spans="1:5" x14ac:dyDescent="0.45">
      <c r="A869" s="9" t="str">
        <f>B869&amp;D869</f>
        <v>South Africa2013</v>
      </c>
      <c r="B869" s="9" t="s">
        <v>101</v>
      </c>
      <c r="C869" s="9" t="s">
        <v>129</v>
      </c>
      <c r="D869" s="9">
        <v>2013</v>
      </c>
      <c r="E869" s="9">
        <v>8.1673387558262807</v>
      </c>
    </row>
    <row r="870" spans="1:5" x14ac:dyDescent="0.45">
      <c r="A870" s="9" t="str">
        <f>B870&amp;D870</f>
        <v>South Africa2014</v>
      </c>
      <c r="B870" s="9" t="s">
        <v>101</v>
      </c>
      <c r="C870" s="9" t="s">
        <v>129</v>
      </c>
      <c r="D870" s="9">
        <v>2014</v>
      </c>
      <c r="E870" s="9">
        <v>-5.2260705362628199</v>
      </c>
    </row>
    <row r="871" spans="1:5" x14ac:dyDescent="0.45">
      <c r="A871" s="9" t="str">
        <f>B871&amp;D871</f>
        <v>South Africa2015</v>
      </c>
      <c r="B871" s="9" t="s">
        <v>101</v>
      </c>
      <c r="C871" s="9" t="s">
        <v>129</v>
      </c>
      <c r="D871" s="9">
        <v>2015</v>
      </c>
      <c r="E871" s="9">
        <v>3.88156746565069</v>
      </c>
    </row>
    <row r="872" spans="1:5" x14ac:dyDescent="0.45">
      <c r="A872" s="9" t="str">
        <f>B872&amp;D872</f>
        <v>South Africa2016</v>
      </c>
      <c r="B872" s="9" t="s">
        <v>101</v>
      </c>
      <c r="C872" s="9" t="s">
        <v>129</v>
      </c>
      <c r="D872" s="9">
        <v>2016</v>
      </c>
      <c r="E872" s="9">
        <v>1.7604039204005699</v>
      </c>
    </row>
    <row r="873" spans="1:5" x14ac:dyDescent="0.45">
      <c r="A873" s="9" t="str">
        <f>B873&amp;D873</f>
        <v>South Africa2017</v>
      </c>
      <c r="B873" s="9" t="s">
        <v>101</v>
      </c>
      <c r="C873" s="9" t="s">
        <v>129</v>
      </c>
      <c r="D873" s="9">
        <v>2017</v>
      </c>
      <c r="E873" s="9">
        <v>13.035938515017801</v>
      </c>
    </row>
    <row r="874" spans="1:5" x14ac:dyDescent="0.45">
      <c r="A874" s="9" t="str">
        <f>B874&amp;D874</f>
        <v>South Africa2018</v>
      </c>
      <c r="B874" s="9" t="s">
        <v>101</v>
      </c>
      <c r="C874" s="9" t="s">
        <v>129</v>
      </c>
      <c r="D874" s="9">
        <v>2018</v>
      </c>
      <c r="E874" s="9">
        <v>-3.7943686269765302</v>
      </c>
    </row>
    <row r="875" spans="1:5" x14ac:dyDescent="0.45">
      <c r="A875" s="9" t="str">
        <f>B875&amp;D875</f>
        <v>South Africa2019</v>
      </c>
      <c r="B875" s="9" t="s">
        <v>101</v>
      </c>
      <c r="C875" s="9" t="s">
        <v>129</v>
      </c>
      <c r="D875" s="9">
        <v>2019</v>
      </c>
      <c r="E875" s="9">
        <v>16.372280157149699</v>
      </c>
    </row>
    <row r="876" spans="1:5" x14ac:dyDescent="0.45">
      <c r="A876" s="9" t="str">
        <f>B876&amp;D876</f>
        <v>South Africa2020</v>
      </c>
      <c r="B876" s="9" t="s">
        <v>101</v>
      </c>
      <c r="C876" s="9" t="s">
        <v>129</v>
      </c>
      <c r="D876" s="9">
        <v>2020</v>
      </c>
      <c r="E876" s="9">
        <v>-46.680587747949801</v>
      </c>
    </row>
    <row r="877" spans="1:5" x14ac:dyDescent="0.45">
      <c r="A877" s="9" t="str">
        <f>B877&amp;D877</f>
        <v>South Africa2021</v>
      </c>
      <c r="B877" s="9" t="s">
        <v>101</v>
      </c>
      <c r="C877" s="9" t="s">
        <v>129</v>
      </c>
      <c r="D877" s="9">
        <v>2021</v>
      </c>
      <c r="E877" s="9">
        <v>8.9186602786091793</v>
      </c>
    </row>
    <row r="878" spans="1:5" x14ac:dyDescent="0.45">
      <c r="A878" s="9" t="str">
        <f>B878&amp;D878</f>
        <v>South Africa2022</v>
      </c>
      <c r="B878" s="9" t="s">
        <v>101</v>
      </c>
      <c r="C878" s="9" t="s">
        <v>129</v>
      </c>
      <c r="D878" s="9">
        <v>2022</v>
      </c>
      <c r="E878" s="9">
        <v>4.9125018813996002</v>
      </c>
    </row>
    <row r="879" spans="1:5" x14ac:dyDescent="0.45">
      <c r="A879" s="9" t="str">
        <f>B879&amp;D879</f>
        <v>Spain2001</v>
      </c>
      <c r="B879" s="9" t="s">
        <v>139</v>
      </c>
      <c r="C879" s="9" t="s">
        <v>129</v>
      </c>
      <c r="D879" s="9">
        <v>2001</v>
      </c>
      <c r="E879" s="9">
        <v>2.9628801431126899</v>
      </c>
    </row>
    <row r="880" spans="1:5" x14ac:dyDescent="0.45">
      <c r="A880" s="9" t="str">
        <f>B880&amp;D880</f>
        <v>Spain2002</v>
      </c>
      <c r="B880" s="9" t="s">
        <v>139</v>
      </c>
      <c r="C880" s="9" t="s">
        <v>129</v>
      </c>
      <c r="D880" s="9">
        <v>2002</v>
      </c>
      <c r="E880" s="9">
        <v>0.65153654034097597</v>
      </c>
    </row>
    <row r="881" spans="1:5" x14ac:dyDescent="0.45">
      <c r="A881" s="9" t="str">
        <f>B881&amp;D881</f>
        <v>Spain2003</v>
      </c>
      <c r="B881" s="9" t="s">
        <v>139</v>
      </c>
      <c r="C881" s="9" t="s">
        <v>129</v>
      </c>
      <c r="D881" s="9">
        <v>2003</v>
      </c>
      <c r="E881" s="9">
        <v>7.1582695004854804</v>
      </c>
    </row>
    <row r="882" spans="1:5" x14ac:dyDescent="0.45">
      <c r="A882" s="9" t="str">
        <f>B882&amp;D882</f>
        <v>Spain2004</v>
      </c>
      <c r="B882" s="9" t="s">
        <v>139</v>
      </c>
      <c r="C882" s="9" t="s">
        <v>129</v>
      </c>
      <c r="D882" s="9">
        <v>2004</v>
      </c>
      <c r="E882" s="9">
        <v>2.3307324439969599</v>
      </c>
    </row>
    <row r="883" spans="1:5" x14ac:dyDescent="0.45">
      <c r="A883" s="9" t="str">
        <f>B883&amp;D883</f>
        <v>Spain2005</v>
      </c>
      <c r="B883" s="9" t="s">
        <v>139</v>
      </c>
      <c r="C883" s="9" t="s">
        <v>129</v>
      </c>
      <c r="D883" s="9">
        <v>2005</v>
      </c>
      <c r="E883" s="9">
        <v>10.9159779614324</v>
      </c>
    </row>
    <row r="884" spans="1:5" x14ac:dyDescent="0.45">
      <c r="A884" s="9" t="str">
        <f>B884&amp;D884</f>
        <v>Spain2006</v>
      </c>
      <c r="B884" s="9" t="s">
        <v>139</v>
      </c>
      <c r="C884" s="9" t="s">
        <v>129</v>
      </c>
      <c r="D884" s="9">
        <v>2006</v>
      </c>
      <c r="E884" s="9">
        <v>3.7128515656122598</v>
      </c>
    </row>
    <row r="885" spans="1:5" x14ac:dyDescent="0.45">
      <c r="A885" s="9" t="str">
        <f>B885&amp;D885</f>
        <v>Spain2007</v>
      </c>
      <c r="B885" s="9" t="s">
        <v>139</v>
      </c>
      <c r="C885" s="9" t="s">
        <v>129</v>
      </c>
      <c r="D885" s="9">
        <v>2007</v>
      </c>
      <c r="E885" s="9">
        <v>-4.8974418068679002</v>
      </c>
    </row>
    <row r="886" spans="1:5" x14ac:dyDescent="0.45">
      <c r="A886" s="9" t="str">
        <f>B886&amp;D886</f>
        <v>Spain2008</v>
      </c>
      <c r="B886" s="9" t="s">
        <v>139</v>
      </c>
      <c r="C886" s="9" t="s">
        <v>129</v>
      </c>
      <c r="D886" s="9">
        <v>2008</v>
      </c>
      <c r="E886" s="9">
        <v>-16.6121410396219</v>
      </c>
    </row>
    <row r="887" spans="1:5" x14ac:dyDescent="0.45">
      <c r="A887" s="9" t="str">
        <f>B887&amp;D887</f>
        <v>Spain2009</v>
      </c>
      <c r="B887" s="9" t="s">
        <v>139</v>
      </c>
      <c r="C887" s="9" t="s">
        <v>129</v>
      </c>
      <c r="D887" s="9">
        <v>2009</v>
      </c>
      <c r="E887" s="9">
        <v>-13.56194904582</v>
      </c>
    </row>
    <row r="888" spans="1:5" x14ac:dyDescent="0.45">
      <c r="A888" s="9" t="str">
        <f>B888&amp;D888</f>
        <v>Spain2010</v>
      </c>
      <c r="B888" s="9" t="s">
        <v>139</v>
      </c>
      <c r="C888" s="9" t="s">
        <v>129</v>
      </c>
      <c r="D888" s="9">
        <v>2010</v>
      </c>
      <c r="E888" s="9">
        <v>-19.841981396391301</v>
      </c>
    </row>
    <row r="889" spans="1:5" x14ac:dyDescent="0.45">
      <c r="A889" s="9" t="str">
        <f>B889&amp;D889</f>
        <v>Spain2011</v>
      </c>
      <c r="B889" s="9" t="s">
        <v>139</v>
      </c>
      <c r="C889" s="9" t="s">
        <v>129</v>
      </c>
      <c r="D889" s="9">
        <v>2011</v>
      </c>
      <c r="E889" s="9">
        <v>-15.6588605382733</v>
      </c>
    </row>
    <row r="890" spans="1:5" x14ac:dyDescent="0.45">
      <c r="A890" s="9" t="str">
        <f>B890&amp;D890</f>
        <v>Spain2012</v>
      </c>
      <c r="B890" s="9" t="s">
        <v>139</v>
      </c>
      <c r="C890" s="9" t="s">
        <v>129</v>
      </c>
      <c r="D890" s="9">
        <v>2012</v>
      </c>
      <c r="E890" s="9">
        <v>-6.3406547865726797</v>
      </c>
    </row>
    <row r="891" spans="1:5" x14ac:dyDescent="0.45">
      <c r="A891" s="9" t="str">
        <f>B891&amp;D891</f>
        <v>Spain2013</v>
      </c>
      <c r="B891" s="9" t="s">
        <v>139</v>
      </c>
      <c r="C891" s="9" t="s">
        <v>129</v>
      </c>
      <c r="D891" s="9">
        <v>2013</v>
      </c>
      <c r="E891" s="9">
        <v>1.83185840707964</v>
      </c>
    </row>
    <row r="892" spans="1:5" x14ac:dyDescent="0.45">
      <c r="A892" s="9" t="str">
        <f>B892&amp;D892</f>
        <v>Spain2014</v>
      </c>
      <c r="B892" s="9" t="s">
        <v>139</v>
      </c>
      <c r="C892" s="9" t="s">
        <v>129</v>
      </c>
      <c r="D892" s="9">
        <v>2014</v>
      </c>
      <c r="E892" s="9">
        <v>18.162857391153299</v>
      </c>
    </row>
    <row r="893" spans="1:5" x14ac:dyDescent="0.45">
      <c r="A893" s="9" t="str">
        <f>B893&amp;D893</f>
        <v>Spain2015</v>
      </c>
      <c r="B893" s="9" t="s">
        <v>139</v>
      </c>
      <c r="C893" s="9" t="s">
        <v>129</v>
      </c>
      <c r="D893" s="9">
        <v>2015</v>
      </c>
      <c r="E893" s="9">
        <v>1.89747738471712</v>
      </c>
    </row>
    <row r="894" spans="1:5" x14ac:dyDescent="0.45">
      <c r="A894" s="9" t="str">
        <f>B894&amp;D894</f>
        <v>Spain2016</v>
      </c>
      <c r="B894" s="9" t="s">
        <v>139</v>
      </c>
      <c r="C894" s="9" t="s">
        <v>129</v>
      </c>
      <c r="D894" s="9">
        <v>2016</v>
      </c>
      <c r="E894" s="9">
        <v>4.9657163478889101</v>
      </c>
    </row>
    <row r="895" spans="1:5" x14ac:dyDescent="0.45">
      <c r="A895" s="9" t="str">
        <f>B895&amp;D895</f>
        <v>Spain2017</v>
      </c>
      <c r="B895" s="9" t="s">
        <v>139</v>
      </c>
      <c r="C895" s="9" t="s">
        <v>129</v>
      </c>
      <c r="D895" s="9">
        <v>2017</v>
      </c>
      <c r="E895" s="9">
        <v>-1.24458502372284</v>
      </c>
    </row>
    <row r="896" spans="1:5" x14ac:dyDescent="0.45">
      <c r="A896" s="9" t="str">
        <f>B896&amp;D896</f>
        <v>Spain2018</v>
      </c>
      <c r="B896" s="9" t="s">
        <v>139</v>
      </c>
      <c r="C896" s="9" t="s">
        <v>129</v>
      </c>
      <c r="D896" s="9">
        <v>2018</v>
      </c>
      <c r="E896" s="9">
        <v>2.33950703244673</v>
      </c>
    </row>
    <row r="897" spans="1:5" x14ac:dyDescent="0.45">
      <c r="A897" s="9" t="str">
        <f>B897&amp;D897</f>
        <v>Spain2019</v>
      </c>
      <c r="B897" s="9" t="s">
        <v>139</v>
      </c>
      <c r="C897" s="9" t="s">
        <v>129</v>
      </c>
      <c r="D897" s="9">
        <v>2019</v>
      </c>
      <c r="E897" s="9">
        <v>-1.42876581847868</v>
      </c>
    </row>
    <row r="898" spans="1:5" x14ac:dyDescent="0.45">
      <c r="A898" s="9" t="str">
        <f>B898&amp;D898</f>
        <v>Spain2020</v>
      </c>
      <c r="B898" s="9" t="s">
        <v>139</v>
      </c>
      <c r="C898" s="9" t="s">
        <v>129</v>
      </c>
      <c r="D898" s="9">
        <v>2020</v>
      </c>
      <c r="E898" s="9">
        <v>-12.8244064053009</v>
      </c>
    </row>
    <row r="899" spans="1:5" x14ac:dyDescent="0.45">
      <c r="A899" s="9" t="str">
        <f>B899&amp;D899</f>
        <v>Spain2021</v>
      </c>
      <c r="B899" s="9" t="s">
        <v>139</v>
      </c>
      <c r="C899" s="9" t="s">
        <v>129</v>
      </c>
      <c r="D899" s="9">
        <v>2021</v>
      </c>
      <c r="E899" s="9">
        <v>-4.9960411718131299</v>
      </c>
    </row>
    <row r="900" spans="1:5" x14ac:dyDescent="0.45">
      <c r="A900" s="9" t="str">
        <f>B900&amp;D900</f>
        <v>Spain2022</v>
      </c>
      <c r="B900" s="9" t="s">
        <v>139</v>
      </c>
      <c r="C900" s="9" t="s">
        <v>129</v>
      </c>
      <c r="D900" s="9">
        <v>2022</v>
      </c>
      <c r="E900" s="9">
        <v>-6.7588965747145897</v>
      </c>
    </row>
    <row r="901" spans="1:5" x14ac:dyDescent="0.45">
      <c r="A901" s="9" t="str">
        <f>B901&amp;D901</f>
        <v>Spain2023</v>
      </c>
      <c r="B901" s="9" t="s">
        <v>139</v>
      </c>
      <c r="C901" s="9" t="s">
        <v>129</v>
      </c>
      <c r="D901" s="9">
        <v>2023</v>
      </c>
      <c r="E901" s="9">
        <v>4.1651769753307502</v>
      </c>
    </row>
    <row r="902" spans="1:5" x14ac:dyDescent="0.45">
      <c r="A902" s="9" t="str">
        <f>B902&amp;D902</f>
        <v>Sweden2000</v>
      </c>
      <c r="B902" s="9" t="s">
        <v>103</v>
      </c>
      <c r="C902" s="9" t="s">
        <v>129</v>
      </c>
      <c r="D902" s="9">
        <v>2000</v>
      </c>
      <c r="E902" s="9">
        <v>5.5201698513800403</v>
      </c>
    </row>
    <row r="903" spans="1:5" x14ac:dyDescent="0.45">
      <c r="A903" s="9" t="str">
        <f>B903&amp;D903</f>
        <v>Sweden2001</v>
      </c>
      <c r="B903" s="9" t="s">
        <v>103</v>
      </c>
      <c r="C903" s="9" t="s">
        <v>129</v>
      </c>
      <c r="D903" s="9">
        <v>2001</v>
      </c>
      <c r="E903" s="9">
        <v>5.2984574111334304</v>
      </c>
    </row>
    <row r="904" spans="1:5" x14ac:dyDescent="0.45">
      <c r="A904" s="9" t="str">
        <f>B904&amp;D904</f>
        <v>Sweden2002</v>
      </c>
      <c r="B904" s="9" t="s">
        <v>103</v>
      </c>
      <c r="C904" s="9" t="s">
        <v>129</v>
      </c>
      <c r="D904" s="9">
        <v>2002</v>
      </c>
      <c r="E904" s="9">
        <v>1.01910828025477</v>
      </c>
    </row>
    <row r="905" spans="1:5" x14ac:dyDescent="0.45">
      <c r="A905" s="9" t="str">
        <f>B905&amp;D905</f>
        <v>Sweden2003</v>
      </c>
      <c r="B905" s="9" t="s">
        <v>103</v>
      </c>
      <c r="C905" s="9" t="s">
        <v>129</v>
      </c>
      <c r="D905" s="9">
        <v>2003</v>
      </c>
      <c r="E905" s="9">
        <v>4.12988650693568</v>
      </c>
    </row>
    <row r="906" spans="1:5" x14ac:dyDescent="0.45">
      <c r="A906" s="9" t="str">
        <f>B906&amp;D906</f>
        <v>Sweden2004</v>
      </c>
      <c r="B906" s="9" t="s">
        <v>103</v>
      </c>
      <c r="C906" s="9" t="s">
        <v>129</v>
      </c>
      <c r="D906" s="9">
        <v>2004</v>
      </c>
      <c r="E906" s="9">
        <v>4.0871934604905</v>
      </c>
    </row>
    <row r="907" spans="1:5" x14ac:dyDescent="0.45">
      <c r="A907" s="9" t="str">
        <f>B907&amp;D907</f>
        <v>Sweden2005</v>
      </c>
      <c r="B907" s="9" t="s">
        <v>103</v>
      </c>
      <c r="C907" s="9" t="s">
        <v>129</v>
      </c>
      <c r="D907" s="9">
        <v>2005</v>
      </c>
      <c r="E907" s="9">
        <v>0.33449680046535002</v>
      </c>
    </row>
    <row r="908" spans="1:5" x14ac:dyDescent="0.45">
      <c r="A908" s="9" t="str">
        <f>B908&amp;D908</f>
        <v>Sweden2006</v>
      </c>
      <c r="B908" s="9" t="s">
        <v>103</v>
      </c>
      <c r="C908" s="9" t="s">
        <v>129</v>
      </c>
      <c r="D908" s="9">
        <v>2006</v>
      </c>
      <c r="E908" s="9">
        <v>10.7551819104218</v>
      </c>
    </row>
    <row r="909" spans="1:5" x14ac:dyDescent="0.45">
      <c r="A909" s="9" t="str">
        <f>B909&amp;D909</f>
        <v>Sweden2007</v>
      </c>
      <c r="B909" s="9" t="s">
        <v>103</v>
      </c>
      <c r="C909" s="9" t="s">
        <v>129</v>
      </c>
      <c r="D909" s="9">
        <v>2007</v>
      </c>
      <c r="E909" s="9">
        <v>10.653055882737799</v>
      </c>
    </row>
    <row r="910" spans="1:5" x14ac:dyDescent="0.45">
      <c r="A910" s="9" t="str">
        <f>B910&amp;D910</f>
        <v>Sweden2008</v>
      </c>
      <c r="B910" s="9" t="s">
        <v>103</v>
      </c>
      <c r="C910" s="9" t="s">
        <v>129</v>
      </c>
      <c r="D910" s="9">
        <v>2008</v>
      </c>
      <c r="E910" s="9">
        <v>-1.85688941454759</v>
      </c>
    </row>
    <row r="911" spans="1:5" x14ac:dyDescent="0.45">
      <c r="A911" s="9" t="str">
        <f>B911&amp;D911</f>
        <v>Sweden2009</v>
      </c>
      <c r="B911" s="9" t="s">
        <v>103</v>
      </c>
      <c r="C911" s="9" t="s">
        <v>129</v>
      </c>
      <c r="D911" s="9">
        <v>2009</v>
      </c>
      <c r="E911" s="9">
        <v>-1.75946011087011</v>
      </c>
    </row>
    <row r="912" spans="1:5" x14ac:dyDescent="0.45">
      <c r="A912" s="9" t="str">
        <f>B912&amp;D912</f>
        <v>Sweden2010</v>
      </c>
      <c r="B912" s="9" t="s">
        <v>103</v>
      </c>
      <c r="C912" s="9" t="s">
        <v>129</v>
      </c>
      <c r="D912" s="9">
        <v>2010</v>
      </c>
      <c r="E912" s="9">
        <v>4.1584887144259</v>
      </c>
    </row>
    <row r="913" spans="1:5" x14ac:dyDescent="0.45">
      <c r="A913" s="9" t="str">
        <f>B913&amp;D913</f>
        <v>Sweden2011</v>
      </c>
      <c r="B913" s="9" t="s">
        <v>103</v>
      </c>
      <c r="C913" s="9" t="s">
        <v>129</v>
      </c>
      <c r="D913" s="9">
        <v>2011</v>
      </c>
      <c r="E913" s="9">
        <v>7.6669414674361098</v>
      </c>
    </row>
    <row r="914" spans="1:5" x14ac:dyDescent="0.45">
      <c r="A914" s="9" t="str">
        <f>B914&amp;D914</f>
        <v>Sweden2012</v>
      </c>
      <c r="B914" s="9" t="s">
        <v>103</v>
      </c>
      <c r="C914" s="9" t="s">
        <v>129</v>
      </c>
      <c r="D914" s="9">
        <v>2012</v>
      </c>
      <c r="E914" s="9">
        <v>-1.4329468387661199</v>
      </c>
    </row>
    <row r="915" spans="1:5" x14ac:dyDescent="0.45">
      <c r="A915" s="9" t="str">
        <f>B915&amp;D915</f>
        <v>Sweden2013</v>
      </c>
      <c r="B915" s="9" t="s">
        <v>103</v>
      </c>
      <c r="C915" s="9" t="s">
        <v>129</v>
      </c>
      <c r="D915" s="9">
        <v>2013</v>
      </c>
      <c r="E915" s="9">
        <v>-3.0962157363222498</v>
      </c>
    </row>
    <row r="916" spans="1:5" x14ac:dyDescent="0.45">
      <c r="A916" s="9" t="str">
        <f>B916&amp;D916</f>
        <v>Sweden2014</v>
      </c>
      <c r="B916" s="9" t="s">
        <v>103</v>
      </c>
      <c r="C916" s="9" t="s">
        <v>129</v>
      </c>
      <c r="D916" s="9">
        <v>2014</v>
      </c>
      <c r="E916" s="9">
        <v>1.6491067338524299</v>
      </c>
    </row>
    <row r="917" spans="1:5" x14ac:dyDescent="0.45">
      <c r="A917" s="9" t="str">
        <f>B917&amp;D917</f>
        <v>Sweden2015</v>
      </c>
      <c r="B917" s="9" t="s">
        <v>103</v>
      </c>
      <c r="C917" s="9" t="s">
        <v>129</v>
      </c>
      <c r="D917" s="9">
        <v>2015</v>
      </c>
      <c r="E917" s="9">
        <v>5.4078413699865804</v>
      </c>
    </row>
    <row r="918" spans="1:5" x14ac:dyDescent="0.45">
      <c r="A918" s="9" t="str">
        <f>B918&amp;D918</f>
        <v>Sweden2016</v>
      </c>
      <c r="B918" s="9" t="s">
        <v>103</v>
      </c>
      <c r="C918" s="9" t="s">
        <v>129</v>
      </c>
      <c r="D918" s="9">
        <v>2016</v>
      </c>
      <c r="E918" s="9">
        <v>4.9273193672509299</v>
      </c>
    </row>
    <row r="919" spans="1:5" x14ac:dyDescent="0.45">
      <c r="A919" s="9" t="str">
        <f>B919&amp;D919</f>
        <v>Sweden2017</v>
      </c>
      <c r="B919" s="9" t="s">
        <v>103</v>
      </c>
      <c r="C919" s="9" t="s">
        <v>129</v>
      </c>
      <c r="D919" s="9">
        <v>2017</v>
      </c>
      <c r="E919" s="9">
        <v>12.030151777528699</v>
      </c>
    </row>
    <row r="920" spans="1:5" x14ac:dyDescent="0.45">
      <c r="A920" s="9" t="str">
        <f>B920&amp;D920</f>
        <v>Sweden2018</v>
      </c>
      <c r="B920" s="9" t="s">
        <v>103</v>
      </c>
      <c r="C920" s="9" t="s">
        <v>129</v>
      </c>
      <c r="D920" s="9">
        <v>2018</v>
      </c>
      <c r="E920" s="9">
        <v>5.2282233133297398</v>
      </c>
    </row>
    <row r="921" spans="1:5" x14ac:dyDescent="0.45">
      <c r="A921" s="9" t="str">
        <f>B921&amp;D921</f>
        <v>Sweden2019</v>
      </c>
      <c r="B921" s="9" t="s">
        <v>103</v>
      </c>
      <c r="C921" s="9" t="s">
        <v>129</v>
      </c>
      <c r="D921" s="9">
        <v>2019</v>
      </c>
      <c r="E921" s="9">
        <v>0.70854575304581902</v>
      </c>
    </row>
    <row r="922" spans="1:5" x14ac:dyDescent="0.45">
      <c r="A922" s="9" t="str">
        <f>B922&amp;D922</f>
        <v>Sweden2020</v>
      </c>
      <c r="B922" s="9" t="s">
        <v>103</v>
      </c>
      <c r="C922" s="9" t="s">
        <v>129</v>
      </c>
      <c r="D922" s="9">
        <v>2020</v>
      </c>
      <c r="E922" s="9">
        <v>1.2269412269412701</v>
      </c>
    </row>
    <row r="923" spans="1:5" x14ac:dyDescent="0.45">
      <c r="A923" s="9" t="str">
        <f>B923&amp;D923</f>
        <v>Sweden2021</v>
      </c>
      <c r="B923" s="9" t="s">
        <v>103</v>
      </c>
      <c r="C923" s="9" t="s">
        <v>129</v>
      </c>
      <c r="D923" s="9">
        <v>2021</v>
      </c>
      <c r="E923" s="9">
        <v>1.69520257670788</v>
      </c>
    </row>
    <row r="924" spans="1:5" x14ac:dyDescent="0.45">
      <c r="A924" s="9" t="str">
        <f>B924&amp;D924</f>
        <v>Sweden2022</v>
      </c>
      <c r="B924" s="9" t="s">
        <v>103</v>
      </c>
      <c r="C924" s="9" t="s">
        <v>129</v>
      </c>
      <c r="D924" s="9">
        <v>2022</v>
      </c>
      <c r="E924" s="9">
        <v>1.12518753125517</v>
      </c>
    </row>
    <row r="925" spans="1:5" x14ac:dyDescent="0.45">
      <c r="A925" s="9" t="str">
        <f>B925&amp;D925</f>
        <v>Sweden2023</v>
      </c>
      <c r="B925" s="9" t="s">
        <v>103</v>
      </c>
      <c r="C925" s="9" t="s">
        <v>129</v>
      </c>
      <c r="D925" s="9">
        <v>2023</v>
      </c>
      <c r="E925" s="9">
        <v>-7.7474655897139497</v>
      </c>
    </row>
    <row r="926" spans="1:5" x14ac:dyDescent="0.45">
      <c r="A926" s="9" t="str">
        <f>B926&amp;D926</f>
        <v>Switzerland2000</v>
      </c>
      <c r="B926" s="9" t="s">
        <v>104</v>
      </c>
      <c r="C926" s="9" t="s">
        <v>129</v>
      </c>
      <c r="D926" s="9">
        <v>2000</v>
      </c>
      <c r="E926" s="9">
        <v>4.4568552849160001</v>
      </c>
    </row>
    <row r="927" spans="1:5" x14ac:dyDescent="0.45">
      <c r="A927" s="9" t="str">
        <f>B927&amp;D927</f>
        <v>Switzerland2001</v>
      </c>
      <c r="B927" s="9" t="s">
        <v>104</v>
      </c>
      <c r="C927" s="9" t="s">
        <v>129</v>
      </c>
      <c r="D927" s="9">
        <v>2001</v>
      </c>
      <c r="E927" s="9">
        <v>-2.83524240511611</v>
      </c>
    </row>
    <row r="928" spans="1:5" x14ac:dyDescent="0.45">
      <c r="A928" s="9" t="str">
        <f>B928&amp;D928</f>
        <v>Switzerland2002</v>
      </c>
      <c r="B928" s="9" t="s">
        <v>104</v>
      </c>
      <c r="C928" s="9" t="s">
        <v>129</v>
      </c>
      <c r="D928" s="9">
        <v>2002</v>
      </c>
      <c r="E928" s="9">
        <v>0.830008407455194</v>
      </c>
    </row>
    <row r="929" spans="1:5" x14ac:dyDescent="0.45">
      <c r="A929" s="9" t="str">
        <f>B929&amp;D929</f>
        <v>Switzerland2003</v>
      </c>
      <c r="B929" s="9" t="s">
        <v>104</v>
      </c>
      <c r="C929" s="9" t="s">
        <v>129</v>
      </c>
      <c r="D929" s="9">
        <v>2003</v>
      </c>
      <c r="E929" s="9">
        <v>5.3329173267299503E-2</v>
      </c>
    </row>
    <row r="930" spans="1:5" x14ac:dyDescent="0.45">
      <c r="A930" s="9" t="str">
        <f>B930&amp;D930</f>
        <v>Switzerland2004</v>
      </c>
      <c r="B930" s="9" t="s">
        <v>104</v>
      </c>
      <c r="C930" s="9" t="s">
        <v>129</v>
      </c>
      <c r="D930" s="9">
        <v>2004</v>
      </c>
      <c r="E930" s="9">
        <v>1.50686092116964</v>
      </c>
    </row>
    <row r="931" spans="1:5" x14ac:dyDescent="0.45">
      <c r="A931" s="9" t="str">
        <f>B931&amp;D931</f>
        <v>Switzerland2005</v>
      </c>
      <c r="B931" s="9" t="s">
        <v>104</v>
      </c>
      <c r="C931" s="9" t="s">
        <v>129</v>
      </c>
      <c r="D931" s="9">
        <v>2005</v>
      </c>
      <c r="E931" s="9">
        <v>3.3373891045199899</v>
      </c>
    </row>
    <row r="932" spans="1:5" x14ac:dyDescent="0.45">
      <c r="A932" s="9" t="str">
        <f>B932&amp;D932</f>
        <v>Switzerland2006</v>
      </c>
      <c r="B932" s="9" t="s">
        <v>104</v>
      </c>
      <c r="C932" s="9" t="s">
        <v>129</v>
      </c>
      <c r="D932" s="9">
        <v>2006</v>
      </c>
      <c r="E932" s="9">
        <v>3.6308015610109101</v>
      </c>
    </row>
    <row r="933" spans="1:5" x14ac:dyDescent="0.45">
      <c r="A933" s="9" t="str">
        <f>B933&amp;D933</f>
        <v>Switzerland2007</v>
      </c>
      <c r="B933" s="9" t="s">
        <v>104</v>
      </c>
      <c r="C933" s="9" t="s">
        <v>129</v>
      </c>
      <c r="D933" s="9">
        <v>2007</v>
      </c>
      <c r="E933" s="9">
        <v>0.540185781538703</v>
      </c>
    </row>
    <row r="934" spans="1:5" x14ac:dyDescent="0.45">
      <c r="A934" s="9" t="str">
        <f>B934&amp;D934</f>
        <v>Switzerland2008</v>
      </c>
      <c r="B934" s="9" t="s">
        <v>104</v>
      </c>
      <c r="C934" s="9" t="s">
        <v>129</v>
      </c>
      <c r="D934" s="9">
        <v>2008</v>
      </c>
      <c r="E934" s="9">
        <v>2.0470265156827998</v>
      </c>
    </row>
    <row r="935" spans="1:5" x14ac:dyDescent="0.45">
      <c r="A935" s="9" t="str">
        <f>B935&amp;D935</f>
        <v>Switzerland2009</v>
      </c>
      <c r="B935" s="9" t="s">
        <v>104</v>
      </c>
      <c r="C935" s="9" t="s">
        <v>129</v>
      </c>
      <c r="D935" s="9">
        <v>2009</v>
      </c>
      <c r="E935" s="9">
        <v>0.76076675445984898</v>
      </c>
    </row>
    <row r="936" spans="1:5" x14ac:dyDescent="0.45">
      <c r="A936" s="9" t="str">
        <f>B936&amp;D936</f>
        <v>Switzerland2010</v>
      </c>
      <c r="B936" s="9" t="s">
        <v>104</v>
      </c>
      <c r="C936" s="9" t="s">
        <v>129</v>
      </c>
      <c r="D936" s="9">
        <v>2010</v>
      </c>
      <c r="E936" s="9">
        <v>1.2158416692476299</v>
      </c>
    </row>
    <row r="937" spans="1:5" x14ac:dyDescent="0.45">
      <c r="A937" s="9" t="str">
        <f>B937&amp;D937</f>
        <v>Switzerland2011</v>
      </c>
      <c r="B937" s="9" t="s">
        <v>104</v>
      </c>
      <c r="C937" s="9" t="s">
        <v>129</v>
      </c>
      <c r="D937" s="9">
        <v>2011</v>
      </c>
      <c r="E937" s="9">
        <v>2.7700234447922401</v>
      </c>
    </row>
    <row r="938" spans="1:5" x14ac:dyDescent="0.45">
      <c r="A938" s="9" t="str">
        <f>B938&amp;D938</f>
        <v>Switzerland2012</v>
      </c>
      <c r="B938" s="9" t="s">
        <v>104</v>
      </c>
      <c r="C938" s="9" t="s">
        <v>129</v>
      </c>
      <c r="D938" s="9">
        <v>2012</v>
      </c>
      <c r="E938" s="9">
        <v>-0.67136650291691902</v>
      </c>
    </row>
    <row r="939" spans="1:5" x14ac:dyDescent="0.45">
      <c r="A939" s="9" t="str">
        <f>B939&amp;D939</f>
        <v>Switzerland2013</v>
      </c>
      <c r="B939" s="9" t="s">
        <v>104</v>
      </c>
      <c r="C939" s="9" t="s">
        <v>129</v>
      </c>
      <c r="D939" s="9">
        <v>2013</v>
      </c>
      <c r="E939" s="9">
        <v>1.52503655553785</v>
      </c>
    </row>
    <row r="940" spans="1:5" x14ac:dyDescent="0.45">
      <c r="A940" s="9" t="str">
        <f>B940&amp;D940</f>
        <v>Switzerland2014</v>
      </c>
      <c r="B940" s="9" t="s">
        <v>104</v>
      </c>
      <c r="C940" s="9" t="s">
        <v>129</v>
      </c>
      <c r="D940" s="9">
        <v>2014</v>
      </c>
      <c r="E940" s="9">
        <v>1.64704055242226</v>
      </c>
    </row>
    <row r="941" spans="1:5" x14ac:dyDescent="0.45">
      <c r="A941" s="9" t="str">
        <f>B941&amp;D941</f>
        <v>Switzerland2015</v>
      </c>
      <c r="B941" s="9" t="s">
        <v>104</v>
      </c>
      <c r="C941" s="9" t="s">
        <v>129</v>
      </c>
      <c r="D941" s="9">
        <v>2015</v>
      </c>
      <c r="E941" s="9">
        <v>-3.83223679450838</v>
      </c>
    </row>
    <row r="942" spans="1:5" x14ac:dyDescent="0.45">
      <c r="A942" s="9" t="str">
        <f>B942&amp;D942</f>
        <v>Switzerland2016</v>
      </c>
      <c r="B942" s="9" t="s">
        <v>104</v>
      </c>
      <c r="C942" s="9" t="s">
        <v>129</v>
      </c>
      <c r="D942" s="9">
        <v>2016</v>
      </c>
      <c r="E942" s="9">
        <v>-0.62500000000003597</v>
      </c>
    </row>
    <row r="943" spans="1:5" x14ac:dyDescent="0.45">
      <c r="A943" s="9" t="str">
        <f>B943&amp;D943</f>
        <v>Switzerland2017</v>
      </c>
      <c r="B943" s="9" t="s">
        <v>104</v>
      </c>
      <c r="C943" s="9" t="s">
        <v>129</v>
      </c>
      <c r="D943" s="9">
        <v>2017</v>
      </c>
      <c r="E943" s="9">
        <v>2.2138364779874702</v>
      </c>
    </row>
    <row r="944" spans="1:5" x14ac:dyDescent="0.45">
      <c r="A944" s="9" t="str">
        <f>B944&amp;D944</f>
        <v>Switzerland2018</v>
      </c>
      <c r="B944" s="9" t="s">
        <v>104</v>
      </c>
      <c r="C944" s="9" t="s">
        <v>129</v>
      </c>
      <c r="D944" s="9">
        <v>2018</v>
      </c>
      <c r="E944" s="9">
        <v>0.221511198621654</v>
      </c>
    </row>
    <row r="945" spans="1:5" x14ac:dyDescent="0.45">
      <c r="A945" s="9" t="str">
        <f>B945&amp;D945</f>
        <v>Switzerland2019</v>
      </c>
      <c r="B945" s="9" t="s">
        <v>104</v>
      </c>
      <c r="C945" s="9" t="s">
        <v>129</v>
      </c>
      <c r="D945" s="9">
        <v>2019</v>
      </c>
      <c r="E945" s="9">
        <v>-1.0805500982317999</v>
      </c>
    </row>
    <row r="946" spans="1:5" x14ac:dyDescent="0.45">
      <c r="A946" s="9" t="str">
        <f>B946&amp;D946</f>
        <v>Switzerland2020</v>
      </c>
      <c r="B946" s="9" t="s">
        <v>104</v>
      </c>
      <c r="C946" s="9" t="s">
        <v>129</v>
      </c>
      <c r="D946" s="9">
        <v>2020</v>
      </c>
      <c r="E946" s="9">
        <v>-0.248262164846072</v>
      </c>
    </row>
    <row r="947" spans="1:5" x14ac:dyDescent="0.45">
      <c r="A947" s="9" t="str">
        <f>B947&amp;D947</f>
        <v>Switzerland2021</v>
      </c>
      <c r="B947" s="9" t="s">
        <v>104</v>
      </c>
      <c r="C947" s="9" t="s">
        <v>129</v>
      </c>
      <c r="D947" s="9">
        <v>2021</v>
      </c>
      <c r="E947" s="9">
        <v>1.2941762070681599</v>
      </c>
    </row>
    <row r="948" spans="1:5" x14ac:dyDescent="0.45">
      <c r="A948" s="9" t="str">
        <f>B948&amp;D948</f>
        <v>Taiwan Province of China2011</v>
      </c>
      <c r="B948" s="9" t="s">
        <v>151</v>
      </c>
      <c r="C948" s="9" t="s">
        <v>129</v>
      </c>
      <c r="D948" s="9">
        <v>2011</v>
      </c>
      <c r="E948" s="9">
        <v>3.3268233551081399</v>
      </c>
    </row>
    <row r="949" spans="1:5" x14ac:dyDescent="0.45">
      <c r="A949" s="9" t="str">
        <f>B949&amp;D949</f>
        <v>Taiwan Province of China2012</v>
      </c>
      <c r="B949" s="9" t="s">
        <v>151</v>
      </c>
      <c r="C949" s="9" t="s">
        <v>129</v>
      </c>
      <c r="D949" s="9">
        <v>2012</v>
      </c>
      <c r="E949" s="9">
        <v>0.83507136805047599</v>
      </c>
    </row>
    <row r="950" spans="1:5" x14ac:dyDescent="0.45">
      <c r="A950" s="9" t="str">
        <f>B950&amp;D950</f>
        <v>Taiwan Province of China2013</v>
      </c>
      <c r="B950" s="9" t="s">
        <v>151</v>
      </c>
      <c r="C950" s="9" t="s">
        <v>129</v>
      </c>
      <c r="D950" s="9">
        <v>2013</v>
      </c>
      <c r="E950" s="9">
        <v>-0.34499753573185599</v>
      </c>
    </row>
    <row r="951" spans="1:5" x14ac:dyDescent="0.45">
      <c r="A951" s="9" t="str">
        <f>B951&amp;D951</f>
        <v>Taiwan Province of China2014</v>
      </c>
      <c r="B951" s="9" t="s">
        <v>151</v>
      </c>
      <c r="C951" s="9" t="s">
        <v>129</v>
      </c>
      <c r="D951" s="9">
        <v>2014</v>
      </c>
      <c r="E951" s="9">
        <v>1.8314929221190299</v>
      </c>
    </row>
    <row r="952" spans="1:5" x14ac:dyDescent="0.45">
      <c r="A952" s="9" t="str">
        <f>B952&amp;D952</f>
        <v>Taiwan Province of China2015</v>
      </c>
      <c r="B952" s="9" t="s">
        <v>151</v>
      </c>
      <c r="C952" s="9" t="s">
        <v>129</v>
      </c>
      <c r="D952" s="9">
        <v>2015</v>
      </c>
      <c r="E952" s="9">
        <v>-2.82481827373979</v>
      </c>
    </row>
    <row r="953" spans="1:5" x14ac:dyDescent="0.45">
      <c r="A953" s="9" t="str">
        <f>B953&amp;D953</f>
        <v>Taiwan Province of China2016</v>
      </c>
      <c r="B953" s="9" t="s">
        <v>151</v>
      </c>
      <c r="C953" s="9" t="s">
        <v>129</v>
      </c>
      <c r="D953" s="9">
        <v>2016</v>
      </c>
      <c r="E953" s="9">
        <v>-1.6812368397336901</v>
      </c>
    </row>
    <row r="954" spans="1:5" x14ac:dyDescent="0.45">
      <c r="A954" s="9" t="str">
        <f>B954&amp;D954</f>
        <v>Taiwan Province of China2017</v>
      </c>
      <c r="B954" s="9" t="s">
        <v>151</v>
      </c>
      <c r="C954" s="9" t="s">
        <v>129</v>
      </c>
      <c r="D954" s="9">
        <v>2017</v>
      </c>
      <c r="E954" s="9">
        <v>2.39998000016663</v>
      </c>
    </row>
    <row r="955" spans="1:5" x14ac:dyDescent="0.45">
      <c r="A955" s="9" t="str">
        <f>B955&amp;D955</f>
        <v>Taiwan Province of China2018</v>
      </c>
      <c r="B955" s="9" t="s">
        <v>151</v>
      </c>
      <c r="C955" s="9" t="s">
        <v>129</v>
      </c>
      <c r="D955" s="9">
        <v>2018</v>
      </c>
      <c r="E955" s="9">
        <v>3.3560924797161902</v>
      </c>
    </row>
    <row r="956" spans="1:5" x14ac:dyDescent="0.45">
      <c r="A956" s="9" t="str">
        <f>B956&amp;D956</f>
        <v>Tunisia2001</v>
      </c>
      <c r="B956" s="9" t="s">
        <v>154</v>
      </c>
      <c r="C956" s="9" t="s">
        <v>129</v>
      </c>
      <c r="D956" s="9">
        <v>2001</v>
      </c>
      <c r="E956" s="9">
        <v>2.66880170803621E-2</v>
      </c>
    </row>
    <row r="957" spans="1:5" x14ac:dyDescent="0.45">
      <c r="A957" s="9" t="str">
        <f>B957&amp;D957</f>
        <v>Tunisia2002</v>
      </c>
      <c r="B957" s="9" t="s">
        <v>154</v>
      </c>
      <c r="C957" s="9" t="s">
        <v>129</v>
      </c>
      <c r="D957" s="9">
        <v>2002</v>
      </c>
      <c r="E957" s="9">
        <v>4.6958377801493798</v>
      </c>
    </row>
    <row r="958" spans="1:5" x14ac:dyDescent="0.45">
      <c r="A958" s="9" t="str">
        <f>B958&amp;D958</f>
        <v>Tunisia2003</v>
      </c>
      <c r="B958" s="9" t="s">
        <v>154</v>
      </c>
      <c r="C958" s="9" t="s">
        <v>129</v>
      </c>
      <c r="D958" s="9">
        <v>2003</v>
      </c>
      <c r="E958" s="9">
        <v>4.7273190621814098</v>
      </c>
    </row>
    <row r="959" spans="1:5" x14ac:dyDescent="0.45">
      <c r="A959" s="9" t="str">
        <f>B959&amp;D959</f>
        <v>Tunisia2004</v>
      </c>
      <c r="B959" s="9" t="s">
        <v>154</v>
      </c>
      <c r="C959" s="9" t="s">
        <v>129</v>
      </c>
      <c r="D959" s="9">
        <v>2004</v>
      </c>
      <c r="E959" s="9">
        <v>3.83258303929918</v>
      </c>
    </row>
    <row r="960" spans="1:5" x14ac:dyDescent="0.45">
      <c r="A960" s="9" t="str">
        <f>B960&amp;D960</f>
        <v>Tunisia2005</v>
      </c>
      <c r="B960" s="9" t="s">
        <v>154</v>
      </c>
      <c r="C960" s="9" t="s">
        <v>129</v>
      </c>
      <c r="D960" s="9">
        <v>2005</v>
      </c>
      <c r="E960" s="9">
        <v>5.9878134520740796</v>
      </c>
    </row>
    <row r="961" spans="1:5" x14ac:dyDescent="0.45">
      <c r="A961" s="9" t="str">
        <f>B961&amp;D961</f>
        <v>Tunisia2006</v>
      </c>
      <c r="B961" s="9" t="s">
        <v>154</v>
      </c>
      <c r="C961" s="9" t="s">
        <v>129</v>
      </c>
      <c r="D961" s="9">
        <v>2006</v>
      </c>
      <c r="E961" s="9">
        <v>8.7893864013266896</v>
      </c>
    </row>
    <row r="962" spans="1:5" x14ac:dyDescent="0.45">
      <c r="A962" s="9" t="str">
        <f>B962&amp;D962</f>
        <v>Tunisia2007</v>
      </c>
      <c r="B962" s="9" t="s">
        <v>154</v>
      </c>
      <c r="C962" s="9" t="s">
        <v>129</v>
      </c>
      <c r="D962" s="9">
        <v>2007</v>
      </c>
      <c r="E962" s="9">
        <v>6.8394308943089603</v>
      </c>
    </row>
    <row r="963" spans="1:5" x14ac:dyDescent="0.45">
      <c r="A963" s="9" t="str">
        <f>B963&amp;D963</f>
        <v>Tunisia2008</v>
      </c>
      <c r="B963" s="9" t="s">
        <v>154</v>
      </c>
      <c r="C963" s="9" t="s">
        <v>129</v>
      </c>
      <c r="D963" s="9">
        <v>2008</v>
      </c>
      <c r="E963" s="9">
        <v>7.1340245410444201</v>
      </c>
    </row>
    <row r="964" spans="1:5" x14ac:dyDescent="0.45">
      <c r="A964" s="9" t="str">
        <f>B964&amp;D964</f>
        <v>Tunisia2009</v>
      </c>
      <c r="B964" s="9" t="s">
        <v>154</v>
      </c>
      <c r="C964" s="9" t="s">
        <v>129</v>
      </c>
      <c r="D964" s="9">
        <v>2009</v>
      </c>
      <c r="E964" s="9">
        <v>0.59486815235727097</v>
      </c>
    </row>
    <row r="965" spans="1:5" x14ac:dyDescent="0.45">
      <c r="A965" s="9" t="str">
        <f>B965&amp;D965</f>
        <v>Tunisia2010</v>
      </c>
      <c r="B965" s="9" t="s">
        <v>154</v>
      </c>
      <c r="C965" s="9" t="s">
        <v>129</v>
      </c>
      <c r="D965" s="9">
        <v>2010</v>
      </c>
      <c r="E965" s="9">
        <v>5.5251544571932403</v>
      </c>
    </row>
    <row r="966" spans="1:5" x14ac:dyDescent="0.45">
      <c r="A966" s="9" t="str">
        <f>B966&amp;D966</f>
        <v>Tunisia2011</v>
      </c>
      <c r="B966" s="9" t="s">
        <v>154</v>
      </c>
      <c r="C966" s="9" t="s">
        <v>129</v>
      </c>
      <c r="D966" s="9">
        <v>2011</v>
      </c>
      <c r="E966" s="9">
        <v>7.7868852459016997</v>
      </c>
    </row>
    <row r="967" spans="1:5" x14ac:dyDescent="0.45">
      <c r="A967" s="9" t="str">
        <f>B967&amp;D967</f>
        <v>Tunisia2012</v>
      </c>
      <c r="B967" s="9" t="s">
        <v>154</v>
      </c>
      <c r="C967" s="9" t="s">
        <v>129</v>
      </c>
      <c r="D967" s="9">
        <v>2012</v>
      </c>
      <c r="E967" s="9">
        <v>6.5414759059516303</v>
      </c>
    </row>
    <row r="968" spans="1:5" x14ac:dyDescent="0.45">
      <c r="A968" s="9" t="str">
        <f>B968&amp;D968</f>
        <v>Tunisia2013</v>
      </c>
      <c r="B968" s="9" t="s">
        <v>154</v>
      </c>
      <c r="C968" s="9" t="s">
        <v>129</v>
      </c>
      <c r="D968" s="9">
        <v>2013</v>
      </c>
      <c r="E968" s="9">
        <v>2.5855790240350598</v>
      </c>
    </row>
    <row r="969" spans="1:5" x14ac:dyDescent="0.45">
      <c r="A969" s="9" t="str">
        <f>B969&amp;D969</f>
        <v>Tunisia2014</v>
      </c>
      <c r="B969" s="9" t="s">
        <v>154</v>
      </c>
      <c r="C969" s="9" t="s">
        <v>129</v>
      </c>
      <c r="D969" s="9">
        <v>2014</v>
      </c>
      <c r="E969" s="9">
        <v>8.9243876464323204</v>
      </c>
    </row>
    <row r="970" spans="1:5" x14ac:dyDescent="0.45">
      <c r="A970" s="9" t="str">
        <f>B970&amp;D970</f>
        <v>Tunisia2015</v>
      </c>
      <c r="B970" s="9" t="s">
        <v>154</v>
      </c>
      <c r="C970" s="9" t="s">
        <v>129</v>
      </c>
      <c r="D970" s="9">
        <v>2015</v>
      </c>
      <c r="E970" s="9">
        <v>6.1074175466040996</v>
      </c>
    </row>
    <row r="971" spans="1:5" x14ac:dyDescent="0.45">
      <c r="A971" s="9" t="str">
        <f>B971&amp;D971</f>
        <v>Tunisia2016</v>
      </c>
      <c r="B971" s="9" t="s">
        <v>154</v>
      </c>
      <c r="C971" s="9" t="s">
        <v>129</v>
      </c>
      <c r="D971" s="9">
        <v>2016</v>
      </c>
      <c r="E971" s="9">
        <v>3.2495853553657499</v>
      </c>
    </row>
    <row r="972" spans="1:5" x14ac:dyDescent="0.45">
      <c r="A972" s="9" t="str">
        <f>B972&amp;D972</f>
        <v>Tunisia2017</v>
      </c>
      <c r="B972" s="9" t="s">
        <v>154</v>
      </c>
      <c r="C972" s="9" t="s">
        <v>129</v>
      </c>
      <c r="D972" s="9">
        <v>2017</v>
      </c>
      <c r="E972" s="9">
        <v>2.57020466444559</v>
      </c>
    </row>
    <row r="973" spans="1:5" x14ac:dyDescent="0.45">
      <c r="A973" s="9" t="str">
        <f>B973&amp;D973</f>
        <v>Tunisia2018</v>
      </c>
      <c r="B973" s="9" t="s">
        <v>154</v>
      </c>
      <c r="C973" s="9" t="s">
        <v>129</v>
      </c>
      <c r="D973" s="9">
        <v>2018</v>
      </c>
      <c r="E973" s="9">
        <v>7.1113689095127501</v>
      </c>
    </row>
    <row r="974" spans="1:5" x14ac:dyDescent="0.45">
      <c r="A974" s="9" t="str">
        <f>B974&amp;D974</f>
        <v>Türkiye, Republic of2006</v>
      </c>
      <c r="B974" s="9" t="s">
        <v>142</v>
      </c>
      <c r="C974" s="9" t="s">
        <v>129</v>
      </c>
      <c r="D974" s="9">
        <v>2006</v>
      </c>
      <c r="E974" s="9">
        <v>18.3685165727385</v>
      </c>
    </row>
    <row r="975" spans="1:5" x14ac:dyDescent="0.45">
      <c r="A975" s="9" t="str">
        <f>B975&amp;D975</f>
        <v>Türkiye, Republic of2007</v>
      </c>
      <c r="B975" s="9" t="s">
        <v>142</v>
      </c>
      <c r="C975" s="9" t="s">
        <v>129</v>
      </c>
      <c r="D975" s="9">
        <v>2007</v>
      </c>
      <c r="E975" s="9">
        <v>5.5438992898644699</v>
      </c>
    </row>
    <row r="976" spans="1:5" x14ac:dyDescent="0.45">
      <c r="A976" s="9" t="str">
        <f>B976&amp;D976</f>
        <v>Türkiye, Republic of2008</v>
      </c>
      <c r="B976" s="9" t="s">
        <v>142</v>
      </c>
      <c r="C976" s="9" t="s">
        <v>129</v>
      </c>
      <c r="D976" s="9">
        <v>2008</v>
      </c>
      <c r="E976" s="9">
        <v>-7.5082192828196703</v>
      </c>
    </row>
    <row r="977" spans="1:5" x14ac:dyDescent="0.45">
      <c r="A977" s="9" t="str">
        <f>B977&amp;D977</f>
        <v>Türkiye, Republic of2009</v>
      </c>
      <c r="B977" s="9" t="s">
        <v>142</v>
      </c>
      <c r="C977" s="9" t="s">
        <v>129</v>
      </c>
      <c r="D977" s="9">
        <v>2009</v>
      </c>
      <c r="E977" s="9">
        <v>-16.367694469703299</v>
      </c>
    </row>
    <row r="978" spans="1:5" x14ac:dyDescent="0.45">
      <c r="A978" s="9" t="str">
        <f>B978&amp;D978</f>
        <v>Türkiye, Republic of2010</v>
      </c>
      <c r="B978" s="9" t="s">
        <v>142</v>
      </c>
      <c r="C978" s="9" t="s">
        <v>129</v>
      </c>
      <c r="D978" s="9">
        <v>2010</v>
      </c>
      <c r="E978" s="9">
        <v>18.5924681229613</v>
      </c>
    </row>
    <row r="979" spans="1:5" x14ac:dyDescent="0.45">
      <c r="A979" s="9" t="str">
        <f>B979&amp;D979</f>
        <v>Türkiye, Republic of2011</v>
      </c>
      <c r="B979" s="9" t="s">
        <v>142</v>
      </c>
      <c r="C979" s="9" t="s">
        <v>129</v>
      </c>
      <c r="D979" s="9">
        <v>2011</v>
      </c>
      <c r="E979" s="9">
        <v>11.443573928988201</v>
      </c>
    </row>
    <row r="980" spans="1:5" x14ac:dyDescent="0.45">
      <c r="A980" s="9" t="str">
        <f>B980&amp;D980</f>
        <v>Türkiye, Republic of2012</v>
      </c>
      <c r="B980" s="9" t="s">
        <v>142</v>
      </c>
      <c r="C980" s="9" t="s">
        <v>129</v>
      </c>
      <c r="D980" s="9">
        <v>2012</v>
      </c>
      <c r="E980" s="9">
        <v>0.76284496297957005</v>
      </c>
    </row>
    <row r="981" spans="1:5" x14ac:dyDescent="0.45">
      <c r="A981" s="9" t="str">
        <f>B981&amp;D981</f>
        <v>Türkiye, Republic of2013</v>
      </c>
      <c r="B981" s="9" t="s">
        <v>142</v>
      </c>
      <c r="C981" s="9" t="s">
        <v>129</v>
      </c>
      <c r="D981" s="9">
        <v>2013</v>
      </c>
      <c r="E981" s="9">
        <v>7.65234172047799</v>
      </c>
    </row>
    <row r="982" spans="1:5" x14ac:dyDescent="0.45">
      <c r="A982" s="9" t="str">
        <f>B982&amp;D982</f>
        <v>Türkiye, Republic of2014</v>
      </c>
      <c r="B982" s="9" t="s">
        <v>142</v>
      </c>
      <c r="C982" s="9" t="s">
        <v>129</v>
      </c>
      <c r="D982" s="9">
        <v>2014</v>
      </c>
      <c r="E982" s="9">
        <v>2.94401544401547</v>
      </c>
    </row>
    <row r="983" spans="1:5" x14ac:dyDescent="0.45">
      <c r="A983" s="9" t="str">
        <f>B983&amp;D983</f>
        <v>United Kingdom2001</v>
      </c>
      <c r="B983" s="9" t="s">
        <v>114</v>
      </c>
      <c r="C983" s="9" t="s">
        <v>129</v>
      </c>
      <c r="D983" s="9">
        <v>2001</v>
      </c>
      <c r="E983" s="9">
        <v>1.0423053341508699</v>
      </c>
    </row>
    <row r="984" spans="1:5" x14ac:dyDescent="0.45">
      <c r="A984" s="9" t="str">
        <f>B984&amp;D984</f>
        <v>United Kingdom2002</v>
      </c>
      <c r="B984" s="9" t="s">
        <v>114</v>
      </c>
      <c r="C984" s="9" t="s">
        <v>129</v>
      </c>
      <c r="D984" s="9">
        <v>2002</v>
      </c>
      <c r="E984" s="9">
        <v>4.7127831715210302</v>
      </c>
    </row>
    <row r="985" spans="1:5" x14ac:dyDescent="0.45">
      <c r="A985" s="9" t="str">
        <f>B985&amp;D985</f>
        <v>United Kingdom2003</v>
      </c>
      <c r="B985" s="9" t="s">
        <v>114</v>
      </c>
      <c r="C985" s="9" t="s">
        <v>129</v>
      </c>
      <c r="D985" s="9">
        <v>2003</v>
      </c>
      <c r="E985" s="9">
        <v>5.5340931041143397</v>
      </c>
    </row>
    <row r="986" spans="1:5" x14ac:dyDescent="0.45">
      <c r="A986" s="9" t="str">
        <f>B986&amp;D986</f>
        <v>United Kingdom2004</v>
      </c>
      <c r="B986" s="9" t="s">
        <v>114</v>
      </c>
      <c r="C986" s="9" t="s">
        <v>129</v>
      </c>
      <c r="D986" s="9">
        <v>2004</v>
      </c>
      <c r="E986" s="9">
        <v>3.5233824471492499</v>
      </c>
    </row>
    <row r="987" spans="1:5" x14ac:dyDescent="0.45">
      <c r="A987" s="9" t="str">
        <f>B987&amp;D987</f>
        <v>United Kingdom2005</v>
      </c>
      <c r="B987" s="9" t="s">
        <v>114</v>
      </c>
      <c r="C987" s="9" t="s">
        <v>129</v>
      </c>
      <c r="D987" s="9">
        <v>2005</v>
      </c>
      <c r="E987" s="9">
        <v>-0.53041018387552097</v>
      </c>
    </row>
    <row r="988" spans="1:5" x14ac:dyDescent="0.45">
      <c r="A988" s="9" t="str">
        <f>B988&amp;D988</f>
        <v>United Kingdom2006</v>
      </c>
      <c r="B988" s="9" t="s">
        <v>114</v>
      </c>
      <c r="C988" s="9" t="s">
        <v>129</v>
      </c>
      <c r="D988" s="9">
        <v>2006</v>
      </c>
      <c r="E988" s="9">
        <v>1.41308211873439</v>
      </c>
    </row>
    <row r="989" spans="1:5" x14ac:dyDescent="0.45">
      <c r="A989" s="9" t="str">
        <f>B989&amp;D989</f>
        <v>United Kingdom2007</v>
      </c>
      <c r="B989" s="9" t="s">
        <v>114</v>
      </c>
      <c r="C989" s="9" t="s">
        <v>129</v>
      </c>
      <c r="D989" s="9">
        <v>2007</v>
      </c>
      <c r="E989" s="9">
        <v>2.3047936201910701</v>
      </c>
    </row>
    <row r="990" spans="1:5" x14ac:dyDescent="0.45">
      <c r="A990" s="9" t="str">
        <f>B990&amp;D990</f>
        <v>United Kingdom2008</v>
      </c>
      <c r="B990" s="9" t="s">
        <v>114</v>
      </c>
      <c r="C990" s="9" t="s">
        <v>129</v>
      </c>
      <c r="D990" s="9">
        <v>2008</v>
      </c>
      <c r="E990" s="9">
        <v>-1.24207640911427</v>
      </c>
    </row>
    <row r="991" spans="1:5" x14ac:dyDescent="0.45">
      <c r="A991" s="9" t="str">
        <f>B991&amp;D991</f>
        <v>United Kingdom2009</v>
      </c>
      <c r="B991" s="9" t="s">
        <v>114</v>
      </c>
      <c r="C991" s="9" t="s">
        <v>129</v>
      </c>
      <c r="D991" s="9">
        <v>2009</v>
      </c>
      <c r="E991" s="9">
        <v>-11.631537861046001</v>
      </c>
    </row>
    <row r="992" spans="1:5" x14ac:dyDescent="0.45">
      <c r="A992" s="9" t="str">
        <f>B992&amp;D992</f>
        <v>United Kingdom2010</v>
      </c>
      <c r="B992" s="9" t="s">
        <v>114</v>
      </c>
      <c r="C992" s="9" t="s">
        <v>129</v>
      </c>
      <c r="D992" s="9">
        <v>2010</v>
      </c>
      <c r="E992" s="9">
        <v>8.4413034943070393</v>
      </c>
    </row>
    <row r="993" spans="1:5" x14ac:dyDescent="0.45">
      <c r="A993" s="9" t="str">
        <f>B993&amp;D993</f>
        <v>United Kingdom2011</v>
      </c>
      <c r="B993" s="9" t="s">
        <v>114</v>
      </c>
      <c r="C993" s="9" t="s">
        <v>129</v>
      </c>
      <c r="D993" s="9">
        <v>2011</v>
      </c>
      <c r="E993" s="9">
        <v>0.98660391020993998</v>
      </c>
    </row>
    <row r="994" spans="1:5" x14ac:dyDescent="0.45">
      <c r="A994" s="9" t="str">
        <f>B994&amp;D994</f>
        <v>United Kingdom2012</v>
      </c>
      <c r="B994" s="9" t="s">
        <v>114</v>
      </c>
      <c r="C994" s="9" t="s">
        <v>129</v>
      </c>
      <c r="D994" s="9">
        <v>2012</v>
      </c>
      <c r="E994" s="9">
        <v>-7.2331271847270298</v>
      </c>
    </row>
    <row r="995" spans="1:5" x14ac:dyDescent="0.45">
      <c r="A995" s="9" t="str">
        <f>B995&amp;D995</f>
        <v>United Kingdom2013</v>
      </c>
      <c r="B995" s="9" t="s">
        <v>114</v>
      </c>
      <c r="C995" s="9" t="s">
        <v>129</v>
      </c>
      <c r="D995" s="9">
        <v>2013</v>
      </c>
      <c r="E995" s="9">
        <v>1.6231884057971</v>
      </c>
    </row>
    <row r="996" spans="1:5" x14ac:dyDescent="0.45">
      <c r="A996" s="9" t="str">
        <f>B996&amp;D996</f>
        <v>United Kingdom2014</v>
      </c>
      <c r="B996" s="9" t="s">
        <v>114</v>
      </c>
      <c r="C996" s="9" t="s">
        <v>129</v>
      </c>
      <c r="D996" s="9">
        <v>2014</v>
      </c>
      <c r="E996" s="9">
        <v>9.8783038600494208</v>
      </c>
    </row>
    <row r="997" spans="1:5" x14ac:dyDescent="0.45">
      <c r="A997" s="9" t="str">
        <f>B997&amp;D997</f>
        <v>United Kingdom2015</v>
      </c>
      <c r="B997" s="9" t="s">
        <v>114</v>
      </c>
      <c r="C997" s="9" t="s">
        <v>129</v>
      </c>
      <c r="D997" s="9">
        <v>2015</v>
      </c>
      <c r="E997" s="9">
        <v>3.8245219347581298</v>
      </c>
    </row>
    <row r="998" spans="1:5" x14ac:dyDescent="0.45">
      <c r="A998" s="9" t="str">
        <f>B998&amp;D998</f>
        <v>United Kingdom2016</v>
      </c>
      <c r="B998" s="9" t="s">
        <v>114</v>
      </c>
      <c r="C998" s="9" t="s">
        <v>129</v>
      </c>
      <c r="D998" s="9">
        <v>2016</v>
      </c>
      <c r="E998" s="9">
        <v>4.0670055837986698</v>
      </c>
    </row>
    <row r="999" spans="1:5" x14ac:dyDescent="0.45">
      <c r="A999" s="9" t="str">
        <f>B999&amp;D999</f>
        <v>United Kingdom2017</v>
      </c>
      <c r="B999" s="9" t="s">
        <v>114</v>
      </c>
      <c r="C999" s="9" t="s">
        <v>129</v>
      </c>
      <c r="D999" s="9">
        <v>2017</v>
      </c>
      <c r="E999" s="9">
        <v>6.0703131256507001</v>
      </c>
    </row>
    <row r="1000" spans="1:5" x14ac:dyDescent="0.45">
      <c r="A1000" s="9" t="str">
        <f>B1000&amp;D1000</f>
        <v>United Kingdom2018</v>
      </c>
      <c r="B1000" s="9" t="s">
        <v>114</v>
      </c>
      <c r="C1000" s="9" t="s">
        <v>129</v>
      </c>
      <c r="D1000" s="9">
        <v>2018</v>
      </c>
      <c r="E1000" s="9">
        <v>3.02000755001882E-2</v>
      </c>
    </row>
    <row r="1001" spans="1:5" x14ac:dyDescent="0.45">
      <c r="A1001" s="9" t="str">
        <f>B1001&amp;D1001</f>
        <v>United Kingdom2019</v>
      </c>
      <c r="B1001" s="9" t="s">
        <v>114</v>
      </c>
      <c r="C1001" s="9" t="s">
        <v>129</v>
      </c>
      <c r="D1001" s="9">
        <v>2019</v>
      </c>
      <c r="E1001" s="9">
        <v>1.81900520794012</v>
      </c>
    </row>
    <row r="1002" spans="1:5" x14ac:dyDescent="0.45">
      <c r="A1002" s="9" t="str">
        <f>B1002&amp;D1002</f>
        <v>West Bank and Gaza2009</v>
      </c>
      <c r="B1002" s="9" t="s">
        <v>128</v>
      </c>
      <c r="C1002" s="9" t="s">
        <v>129</v>
      </c>
      <c r="D1002" s="9">
        <v>2009</v>
      </c>
      <c r="E1002" s="9">
        <v>-3.2752933186644499</v>
      </c>
    </row>
    <row r="1003" spans="1:5" x14ac:dyDescent="0.45">
      <c r="A1003" s="9" t="str">
        <f>B1003&amp;D1003</f>
        <v>West Bank and Gaza2010</v>
      </c>
      <c r="B1003" s="9" t="s">
        <v>128</v>
      </c>
      <c r="C1003" s="9" t="s">
        <v>129</v>
      </c>
      <c r="D1003" s="9">
        <v>2010</v>
      </c>
      <c r="E1003" s="9">
        <v>1.53833228976196</v>
      </c>
    </row>
    <row r="1004" spans="1:5" x14ac:dyDescent="0.45">
      <c r="A1004" s="9" t="str">
        <f>B1004&amp;D1004</f>
        <v>West Bank and Gaza2011</v>
      </c>
      <c r="B1004" s="9" t="s">
        <v>128</v>
      </c>
      <c r="C1004" s="9" t="s">
        <v>129</v>
      </c>
      <c r="D1004" s="9">
        <v>2011</v>
      </c>
      <c r="E1004" s="9">
        <v>2.7418377627786001</v>
      </c>
    </row>
    <row r="1005" spans="1:5" x14ac:dyDescent="0.45">
      <c r="A1005" s="9" t="str">
        <f>B1005&amp;D1005</f>
        <v>West Bank and Gaza2012</v>
      </c>
      <c r="B1005" s="9" t="s">
        <v>128</v>
      </c>
      <c r="C1005" s="9" t="s">
        <v>129</v>
      </c>
      <c r="D1005" s="9">
        <v>2012</v>
      </c>
      <c r="E1005" s="9">
        <v>0.90363928636114699</v>
      </c>
    </row>
    <row r="1006" spans="1:5" x14ac:dyDescent="0.45">
      <c r="A1006" s="9" t="str">
        <f>B1006&amp;D1006</f>
        <v>West Bank and Gaza2013</v>
      </c>
      <c r="B1006" s="9" t="s">
        <v>128</v>
      </c>
      <c r="C1006" s="9" t="s">
        <v>129</v>
      </c>
      <c r="D1006" s="9">
        <v>2013</v>
      </c>
      <c r="E1006" s="9">
        <v>-7.73485428810579E-2</v>
      </c>
    </row>
    <row r="1007" spans="1:5" x14ac:dyDescent="0.45">
      <c r="A1007" s="9" t="str">
        <f>B1007&amp;D1007</f>
        <v>West Bank and Gaza2014</v>
      </c>
      <c r="B1007" s="9" t="s">
        <v>128</v>
      </c>
      <c r="C1007" s="9" t="s">
        <v>129</v>
      </c>
      <c r="D1007" s="9">
        <v>2014</v>
      </c>
      <c r="E1007" s="9">
        <v>0.89062296292892096</v>
      </c>
    </row>
    <row r="1008" spans="1:5" x14ac:dyDescent="0.45">
      <c r="A1008" s="9" t="str">
        <f>B1008&amp;D1008</f>
        <v>West Bank and Gaza2015</v>
      </c>
      <c r="B1008" s="9" t="s">
        <v>128</v>
      </c>
      <c r="C1008" s="9" t="s">
        <v>129</v>
      </c>
      <c r="D1008" s="9">
        <v>2015</v>
      </c>
      <c r="E1008" s="9">
        <v>-0.40141195472214197</v>
      </c>
    </row>
    <row r="1009" spans="1:5" x14ac:dyDescent="0.45">
      <c r="A1009" s="9" t="str">
        <f>B1009&amp;D1009</f>
        <v>West Bank and Gaza2016</v>
      </c>
      <c r="B1009" s="9" t="s">
        <v>128</v>
      </c>
      <c r="C1009" s="9" t="s">
        <v>129</v>
      </c>
      <c r="D1009" s="9">
        <v>2016</v>
      </c>
      <c r="E1009" s="9">
        <v>1.29361913723762</v>
      </c>
    </row>
  </sheetData>
  <sortState xmlns:xlrd2="http://schemas.microsoft.com/office/spreadsheetml/2017/richdata2" ref="A2:E1009">
    <sortCondition ref="B2:B100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118B-1579-42C8-A8C3-F64105398330}">
  <dimension ref="D3:J120"/>
  <sheetViews>
    <sheetView workbookViewId="0">
      <selection activeCell="G7" sqref="G7"/>
    </sheetView>
  </sheetViews>
  <sheetFormatPr defaultRowHeight="13.5" x14ac:dyDescent="0.4"/>
  <cols>
    <col min="4" max="5" width="24" bestFit="1" customWidth="1"/>
    <col min="7" max="7" width="26.05859375" customWidth="1"/>
    <col min="8" max="9" width="12.87890625" customWidth="1"/>
  </cols>
  <sheetData>
    <row r="3" spans="4:10" x14ac:dyDescent="0.4">
      <c r="D3" s="10" t="s">
        <v>158</v>
      </c>
      <c r="E3" s="10" t="s">
        <v>123</v>
      </c>
      <c r="G3" s="10" t="s">
        <v>159</v>
      </c>
      <c r="H3" s="10" t="s">
        <v>158</v>
      </c>
      <c r="I3" s="10" t="s">
        <v>123</v>
      </c>
      <c r="J3" s="10" t="s">
        <v>160</v>
      </c>
    </row>
    <row r="4" spans="4:10" x14ac:dyDescent="0.4">
      <c r="D4" t="s">
        <v>128</v>
      </c>
      <c r="E4" t="s">
        <v>25</v>
      </c>
      <c r="G4" t="s">
        <v>128</v>
      </c>
      <c r="H4">
        <f>ISNA(VLOOKUP(G4,$D$4:$D$54,1,FALSE))*1</f>
        <v>0</v>
      </c>
      <c r="I4">
        <f>ISNA(VLOOKUP(G4,$E$4:$E$90,1,FALSE))*1</f>
        <v>1</v>
      </c>
      <c r="J4">
        <f>SUM(H4,I4)</f>
        <v>1</v>
      </c>
    </row>
    <row r="5" spans="4:10" x14ac:dyDescent="0.4">
      <c r="D5" t="s">
        <v>130</v>
      </c>
      <c r="E5" t="s">
        <v>27</v>
      </c>
      <c r="G5" t="s">
        <v>130</v>
      </c>
      <c r="H5">
        <f t="shared" ref="H5:H68" si="0">ISNA(VLOOKUP(G5,$D$4:$D$54,1,FALSE))*1</f>
        <v>0</v>
      </c>
      <c r="I5">
        <f t="shared" ref="I5:I68" si="1">ISNA(VLOOKUP(G5,$E$4:$E$90,1,FALSE))*1</f>
        <v>1</v>
      </c>
      <c r="J5">
        <f t="shared" ref="J5:J68" si="2">SUM(H5,I5)</f>
        <v>1</v>
      </c>
    </row>
    <row r="6" spans="4:10" x14ac:dyDescent="0.4">
      <c r="D6" t="s">
        <v>131</v>
      </c>
      <c r="E6" t="s">
        <v>28</v>
      </c>
      <c r="G6" t="s">
        <v>131</v>
      </c>
      <c r="H6">
        <f t="shared" si="0"/>
        <v>0</v>
      </c>
      <c r="I6">
        <f t="shared" si="1"/>
        <v>1</v>
      </c>
      <c r="J6">
        <f t="shared" si="2"/>
        <v>1</v>
      </c>
    </row>
    <row r="7" spans="4:10" x14ac:dyDescent="0.4">
      <c r="D7" t="s">
        <v>38</v>
      </c>
      <c r="E7" t="s">
        <v>29</v>
      </c>
      <c r="G7" t="s">
        <v>38</v>
      </c>
      <c r="H7">
        <f t="shared" si="0"/>
        <v>0</v>
      </c>
      <c r="I7">
        <f t="shared" si="1"/>
        <v>0</v>
      </c>
      <c r="J7">
        <f t="shared" si="2"/>
        <v>0</v>
      </c>
    </row>
    <row r="8" spans="4:10" x14ac:dyDescent="0.4">
      <c r="D8" t="s">
        <v>132</v>
      </c>
      <c r="E8" t="s">
        <v>30</v>
      </c>
      <c r="G8" t="s">
        <v>132</v>
      </c>
      <c r="H8">
        <f t="shared" si="0"/>
        <v>0</v>
      </c>
      <c r="I8">
        <f t="shared" si="1"/>
        <v>1</v>
      </c>
      <c r="J8">
        <f t="shared" si="2"/>
        <v>1</v>
      </c>
    </row>
    <row r="9" spans="4:10" x14ac:dyDescent="0.4">
      <c r="D9" t="s">
        <v>133</v>
      </c>
      <c r="E9" t="s">
        <v>31</v>
      </c>
      <c r="G9" t="s">
        <v>133</v>
      </c>
      <c r="H9">
        <f t="shared" si="0"/>
        <v>0</v>
      </c>
      <c r="I9">
        <f t="shared" si="1"/>
        <v>1</v>
      </c>
      <c r="J9">
        <f t="shared" si="2"/>
        <v>1</v>
      </c>
    </row>
    <row r="10" spans="4:10" x14ac:dyDescent="0.4">
      <c r="D10" t="s">
        <v>134</v>
      </c>
      <c r="E10" t="s">
        <v>32</v>
      </c>
      <c r="G10" t="s">
        <v>134</v>
      </c>
      <c r="H10">
        <f t="shared" si="0"/>
        <v>0</v>
      </c>
      <c r="I10">
        <f t="shared" si="1"/>
        <v>1</v>
      </c>
      <c r="J10">
        <f t="shared" si="2"/>
        <v>1</v>
      </c>
    </row>
    <row r="11" spans="4:10" x14ac:dyDescent="0.4">
      <c r="D11" t="s">
        <v>82</v>
      </c>
      <c r="E11" t="s">
        <v>33</v>
      </c>
      <c r="G11" t="s">
        <v>82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4:10" x14ac:dyDescent="0.4">
      <c r="D12" t="s">
        <v>59</v>
      </c>
      <c r="E12" t="s">
        <v>34</v>
      </c>
      <c r="G12" t="s">
        <v>59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4:10" x14ac:dyDescent="0.4">
      <c r="D13" t="s">
        <v>135</v>
      </c>
      <c r="E13" t="s">
        <v>35</v>
      </c>
      <c r="G13" t="s">
        <v>135</v>
      </c>
      <c r="H13">
        <f t="shared" si="0"/>
        <v>0</v>
      </c>
      <c r="I13">
        <f t="shared" si="1"/>
        <v>1</v>
      </c>
      <c r="J13">
        <f t="shared" si="2"/>
        <v>1</v>
      </c>
    </row>
    <row r="14" spans="4:10" x14ac:dyDescent="0.4">
      <c r="D14" t="s">
        <v>136</v>
      </c>
      <c r="E14" t="s">
        <v>36</v>
      </c>
      <c r="G14" t="s">
        <v>136</v>
      </c>
      <c r="H14">
        <f t="shared" si="0"/>
        <v>0</v>
      </c>
      <c r="I14">
        <f t="shared" si="1"/>
        <v>1</v>
      </c>
      <c r="J14">
        <f t="shared" si="2"/>
        <v>1</v>
      </c>
    </row>
    <row r="15" spans="4:10" x14ac:dyDescent="0.4">
      <c r="D15" t="s">
        <v>81</v>
      </c>
      <c r="E15" t="s">
        <v>37</v>
      </c>
      <c r="G15" t="s">
        <v>81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4:10" x14ac:dyDescent="0.4">
      <c r="D16" t="s">
        <v>43</v>
      </c>
      <c r="E16" t="s">
        <v>38</v>
      </c>
      <c r="G16" t="s">
        <v>43</v>
      </c>
      <c r="H16">
        <f t="shared" si="0"/>
        <v>0</v>
      </c>
      <c r="I16">
        <f t="shared" si="1"/>
        <v>0</v>
      </c>
      <c r="J16">
        <f t="shared" si="2"/>
        <v>0</v>
      </c>
    </row>
    <row r="17" spans="4:10" x14ac:dyDescent="0.4">
      <c r="D17" t="s">
        <v>137</v>
      </c>
      <c r="E17" t="s">
        <v>39</v>
      </c>
      <c r="G17" t="s">
        <v>137</v>
      </c>
      <c r="H17">
        <f t="shared" si="0"/>
        <v>0</v>
      </c>
      <c r="I17">
        <f t="shared" si="1"/>
        <v>1</v>
      </c>
      <c r="J17">
        <f t="shared" si="2"/>
        <v>1</v>
      </c>
    </row>
    <row r="18" spans="4:10" x14ac:dyDescent="0.4">
      <c r="D18" t="s">
        <v>65</v>
      </c>
      <c r="E18" t="s">
        <v>40</v>
      </c>
      <c r="G18" t="s">
        <v>65</v>
      </c>
      <c r="H18">
        <f t="shared" si="0"/>
        <v>0</v>
      </c>
      <c r="I18">
        <f t="shared" si="1"/>
        <v>0</v>
      </c>
      <c r="J18">
        <f t="shared" si="2"/>
        <v>0</v>
      </c>
    </row>
    <row r="19" spans="4:10" x14ac:dyDescent="0.4">
      <c r="D19" t="s">
        <v>101</v>
      </c>
      <c r="E19" t="s">
        <v>41</v>
      </c>
      <c r="G19" t="s">
        <v>101</v>
      </c>
      <c r="H19">
        <f t="shared" si="0"/>
        <v>0</v>
      </c>
      <c r="I19">
        <f t="shared" si="1"/>
        <v>0</v>
      </c>
      <c r="J19">
        <f t="shared" si="2"/>
        <v>0</v>
      </c>
    </row>
    <row r="20" spans="4:10" x14ac:dyDescent="0.4">
      <c r="D20" t="s">
        <v>138</v>
      </c>
      <c r="E20" t="s">
        <v>42</v>
      </c>
      <c r="G20" t="s">
        <v>138</v>
      </c>
      <c r="H20">
        <f t="shared" si="0"/>
        <v>0</v>
      </c>
      <c r="I20">
        <f t="shared" si="1"/>
        <v>1</v>
      </c>
      <c r="J20">
        <f t="shared" si="2"/>
        <v>1</v>
      </c>
    </row>
    <row r="21" spans="4:10" x14ac:dyDescent="0.4">
      <c r="D21" t="s">
        <v>103</v>
      </c>
      <c r="E21" t="s">
        <v>43</v>
      </c>
      <c r="G21" t="s">
        <v>103</v>
      </c>
      <c r="H21">
        <f t="shared" si="0"/>
        <v>0</v>
      </c>
      <c r="I21">
        <f t="shared" si="1"/>
        <v>0</v>
      </c>
      <c r="J21">
        <f t="shared" si="2"/>
        <v>0</v>
      </c>
    </row>
    <row r="22" spans="4:10" x14ac:dyDescent="0.4">
      <c r="D22" t="s">
        <v>64</v>
      </c>
      <c r="E22" t="s">
        <v>44</v>
      </c>
      <c r="G22" t="s">
        <v>64</v>
      </c>
      <c r="H22">
        <f t="shared" si="0"/>
        <v>0</v>
      </c>
      <c r="I22">
        <f t="shared" si="1"/>
        <v>0</v>
      </c>
      <c r="J22">
        <f t="shared" si="2"/>
        <v>0</v>
      </c>
    </row>
    <row r="23" spans="4:10" x14ac:dyDescent="0.4">
      <c r="D23" t="s">
        <v>29</v>
      </c>
      <c r="E23" t="s">
        <v>45</v>
      </c>
      <c r="G23" t="s">
        <v>29</v>
      </c>
      <c r="H23">
        <f t="shared" si="0"/>
        <v>0</v>
      </c>
      <c r="I23">
        <f t="shared" si="1"/>
        <v>0</v>
      </c>
      <c r="J23">
        <f t="shared" si="2"/>
        <v>0</v>
      </c>
    </row>
    <row r="24" spans="4:10" x14ac:dyDescent="0.4">
      <c r="D24" t="s">
        <v>50</v>
      </c>
      <c r="E24" t="s">
        <v>47</v>
      </c>
      <c r="G24" t="s">
        <v>50</v>
      </c>
      <c r="H24">
        <f t="shared" si="0"/>
        <v>0</v>
      </c>
      <c r="I24">
        <f t="shared" si="1"/>
        <v>0</v>
      </c>
      <c r="J24">
        <f t="shared" si="2"/>
        <v>0</v>
      </c>
    </row>
    <row r="25" spans="4:10" x14ac:dyDescent="0.4">
      <c r="D25" t="s">
        <v>62</v>
      </c>
      <c r="E25" t="s">
        <v>49</v>
      </c>
      <c r="G25" t="s">
        <v>62</v>
      </c>
      <c r="H25">
        <f t="shared" si="0"/>
        <v>0</v>
      </c>
      <c r="I25">
        <f t="shared" si="1"/>
        <v>0</v>
      </c>
      <c r="J25">
        <f t="shared" si="2"/>
        <v>0</v>
      </c>
    </row>
    <row r="26" spans="4:10" x14ac:dyDescent="0.4">
      <c r="D26" t="s">
        <v>139</v>
      </c>
      <c r="E26" t="s">
        <v>50</v>
      </c>
      <c r="G26" t="s">
        <v>139</v>
      </c>
      <c r="H26">
        <f t="shared" si="0"/>
        <v>0</v>
      </c>
      <c r="I26">
        <f t="shared" si="1"/>
        <v>1</v>
      </c>
      <c r="J26">
        <f t="shared" si="2"/>
        <v>1</v>
      </c>
    </row>
    <row r="27" spans="4:10" ht="27" x14ac:dyDescent="0.4">
      <c r="D27" t="s">
        <v>87</v>
      </c>
      <c r="E27" t="s">
        <v>51</v>
      </c>
      <c r="G27" t="s">
        <v>87</v>
      </c>
      <c r="H27">
        <f t="shared" si="0"/>
        <v>0</v>
      </c>
      <c r="I27">
        <f t="shared" si="1"/>
        <v>0</v>
      </c>
      <c r="J27">
        <f t="shared" si="2"/>
        <v>0</v>
      </c>
    </row>
    <row r="28" spans="4:10" x14ac:dyDescent="0.4">
      <c r="D28" t="s">
        <v>140</v>
      </c>
      <c r="E28" t="s">
        <v>52</v>
      </c>
      <c r="G28" t="s">
        <v>140</v>
      </c>
      <c r="H28">
        <f t="shared" si="0"/>
        <v>0</v>
      </c>
      <c r="I28">
        <f t="shared" si="1"/>
        <v>1</v>
      </c>
      <c r="J28">
        <f t="shared" si="2"/>
        <v>1</v>
      </c>
    </row>
    <row r="29" spans="4:10" x14ac:dyDescent="0.4">
      <c r="D29" t="s">
        <v>85</v>
      </c>
      <c r="E29" t="s">
        <v>53</v>
      </c>
      <c r="G29" t="s">
        <v>85</v>
      </c>
      <c r="H29">
        <f t="shared" si="0"/>
        <v>0</v>
      </c>
      <c r="I29">
        <f t="shared" si="1"/>
        <v>0</v>
      </c>
      <c r="J29">
        <f t="shared" si="2"/>
        <v>0</v>
      </c>
    </row>
    <row r="30" spans="4:10" x14ac:dyDescent="0.4">
      <c r="D30" t="s">
        <v>141</v>
      </c>
      <c r="E30" t="s">
        <v>54</v>
      </c>
      <c r="G30" t="s">
        <v>141</v>
      </c>
      <c r="H30">
        <f t="shared" si="0"/>
        <v>0</v>
      </c>
      <c r="I30">
        <f t="shared" si="1"/>
        <v>1</v>
      </c>
      <c r="J30">
        <f t="shared" si="2"/>
        <v>1</v>
      </c>
    </row>
    <row r="31" spans="4:10" x14ac:dyDescent="0.4">
      <c r="D31" t="s">
        <v>142</v>
      </c>
      <c r="E31" t="s">
        <v>55</v>
      </c>
      <c r="G31" t="s">
        <v>142</v>
      </c>
      <c r="H31">
        <f t="shared" si="0"/>
        <v>0</v>
      </c>
      <c r="I31">
        <f t="shared" si="1"/>
        <v>1</v>
      </c>
      <c r="J31">
        <f t="shared" si="2"/>
        <v>1</v>
      </c>
    </row>
    <row r="32" spans="4:10" x14ac:dyDescent="0.4">
      <c r="D32" t="s">
        <v>143</v>
      </c>
      <c r="E32" t="s">
        <v>56</v>
      </c>
      <c r="G32" t="s">
        <v>143</v>
      </c>
      <c r="H32">
        <f t="shared" si="0"/>
        <v>0</v>
      </c>
      <c r="I32">
        <f t="shared" si="1"/>
        <v>1</v>
      </c>
      <c r="J32">
        <f t="shared" si="2"/>
        <v>1</v>
      </c>
    </row>
    <row r="33" spans="4:10" x14ac:dyDescent="0.4">
      <c r="D33" t="s">
        <v>104</v>
      </c>
      <c r="E33" t="s">
        <v>57</v>
      </c>
      <c r="G33" t="s">
        <v>104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4:10" x14ac:dyDescent="0.4">
      <c r="D34" t="s">
        <v>144</v>
      </c>
      <c r="E34" t="s">
        <v>58</v>
      </c>
      <c r="G34" t="s">
        <v>144</v>
      </c>
      <c r="H34">
        <f t="shared" si="0"/>
        <v>0</v>
      </c>
      <c r="I34">
        <f t="shared" si="1"/>
        <v>1</v>
      </c>
      <c r="J34">
        <f t="shared" si="2"/>
        <v>1</v>
      </c>
    </row>
    <row r="35" spans="4:10" x14ac:dyDescent="0.4">
      <c r="D35" t="s">
        <v>78</v>
      </c>
      <c r="E35" t="s">
        <v>59</v>
      </c>
      <c r="G35" t="s">
        <v>78</v>
      </c>
      <c r="H35">
        <f t="shared" si="0"/>
        <v>0</v>
      </c>
      <c r="I35">
        <f t="shared" si="1"/>
        <v>0</v>
      </c>
      <c r="J35">
        <f t="shared" si="2"/>
        <v>0</v>
      </c>
    </row>
    <row r="36" spans="4:10" x14ac:dyDescent="0.4">
      <c r="D36" t="s">
        <v>93</v>
      </c>
      <c r="E36" t="s">
        <v>60</v>
      </c>
      <c r="G36" t="s">
        <v>93</v>
      </c>
      <c r="H36">
        <f t="shared" si="0"/>
        <v>0</v>
      </c>
      <c r="I36">
        <f t="shared" si="1"/>
        <v>0</v>
      </c>
      <c r="J36">
        <f t="shared" si="2"/>
        <v>0</v>
      </c>
    </row>
    <row r="37" spans="4:10" x14ac:dyDescent="0.4">
      <c r="D37" t="s">
        <v>145</v>
      </c>
      <c r="E37" t="s">
        <v>61</v>
      </c>
      <c r="G37" t="s">
        <v>145</v>
      </c>
      <c r="H37">
        <f t="shared" si="0"/>
        <v>0</v>
      </c>
      <c r="I37">
        <f t="shared" si="1"/>
        <v>1</v>
      </c>
      <c r="J37">
        <f t="shared" si="2"/>
        <v>1</v>
      </c>
    </row>
    <row r="38" spans="4:10" x14ac:dyDescent="0.4">
      <c r="D38" t="s">
        <v>40</v>
      </c>
      <c r="E38" t="s">
        <v>62</v>
      </c>
      <c r="G38" t="s">
        <v>40</v>
      </c>
      <c r="H38">
        <f t="shared" si="0"/>
        <v>0</v>
      </c>
      <c r="I38">
        <f t="shared" si="1"/>
        <v>0</v>
      </c>
      <c r="J38">
        <f t="shared" si="2"/>
        <v>0</v>
      </c>
    </row>
    <row r="39" spans="4:10" x14ac:dyDescent="0.4">
      <c r="D39" t="s">
        <v>114</v>
      </c>
      <c r="E39" t="s">
        <v>63</v>
      </c>
      <c r="G39" t="s">
        <v>114</v>
      </c>
      <c r="H39">
        <f t="shared" si="0"/>
        <v>0</v>
      </c>
      <c r="I39">
        <f t="shared" si="1"/>
        <v>0</v>
      </c>
      <c r="J39">
        <f t="shared" si="2"/>
        <v>0</v>
      </c>
    </row>
    <row r="40" spans="4:10" x14ac:dyDescent="0.4">
      <c r="D40" t="s">
        <v>146</v>
      </c>
      <c r="E40" t="s">
        <v>64</v>
      </c>
      <c r="G40" t="s">
        <v>146</v>
      </c>
      <c r="H40">
        <f t="shared" si="0"/>
        <v>0</v>
      </c>
      <c r="I40">
        <f t="shared" si="1"/>
        <v>1</v>
      </c>
      <c r="J40">
        <f t="shared" si="2"/>
        <v>1</v>
      </c>
    </row>
    <row r="41" spans="4:10" x14ac:dyDescent="0.4">
      <c r="D41" t="s">
        <v>147</v>
      </c>
      <c r="E41" t="s">
        <v>65</v>
      </c>
      <c r="G41" t="s">
        <v>147</v>
      </c>
      <c r="H41">
        <f t="shared" si="0"/>
        <v>0</v>
      </c>
      <c r="I41">
        <f t="shared" si="1"/>
        <v>1</v>
      </c>
      <c r="J41">
        <f t="shared" si="2"/>
        <v>1</v>
      </c>
    </row>
    <row r="42" spans="4:10" x14ac:dyDescent="0.4">
      <c r="D42" t="s">
        <v>148</v>
      </c>
      <c r="E42" t="s">
        <v>66</v>
      </c>
      <c r="G42" t="s">
        <v>148</v>
      </c>
      <c r="H42">
        <f t="shared" si="0"/>
        <v>0</v>
      </c>
      <c r="I42">
        <f t="shared" si="1"/>
        <v>1</v>
      </c>
      <c r="J42">
        <f t="shared" si="2"/>
        <v>1</v>
      </c>
    </row>
    <row r="43" spans="4:10" x14ac:dyDescent="0.4">
      <c r="D43" t="s">
        <v>149</v>
      </c>
      <c r="E43" t="s">
        <v>67</v>
      </c>
      <c r="G43" t="s">
        <v>149</v>
      </c>
      <c r="H43">
        <f t="shared" si="0"/>
        <v>0</v>
      </c>
      <c r="I43">
        <f t="shared" si="1"/>
        <v>1</v>
      </c>
      <c r="J43">
        <f t="shared" si="2"/>
        <v>1</v>
      </c>
    </row>
    <row r="44" spans="4:10" x14ac:dyDescent="0.4">
      <c r="D44" t="s">
        <v>150</v>
      </c>
      <c r="E44" t="s">
        <v>68</v>
      </c>
      <c r="G44" t="s">
        <v>150</v>
      </c>
      <c r="H44">
        <f t="shared" si="0"/>
        <v>0</v>
      </c>
      <c r="I44">
        <f t="shared" si="1"/>
        <v>1</v>
      </c>
      <c r="J44">
        <f t="shared" si="2"/>
        <v>1</v>
      </c>
    </row>
    <row r="45" spans="4:10" x14ac:dyDescent="0.4">
      <c r="D45" t="s">
        <v>46</v>
      </c>
      <c r="E45" t="s">
        <v>69</v>
      </c>
      <c r="G45" t="s">
        <v>46</v>
      </c>
      <c r="H45">
        <f t="shared" si="0"/>
        <v>0</v>
      </c>
      <c r="I45">
        <f t="shared" si="1"/>
        <v>1</v>
      </c>
      <c r="J45">
        <f t="shared" si="2"/>
        <v>1</v>
      </c>
    </row>
    <row r="46" spans="4:10" x14ac:dyDescent="0.4">
      <c r="D46" t="s">
        <v>88</v>
      </c>
      <c r="E46" t="s">
        <v>70</v>
      </c>
      <c r="G46" t="s">
        <v>88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4:10" x14ac:dyDescent="0.4">
      <c r="D47" t="s">
        <v>151</v>
      </c>
      <c r="E47" t="s">
        <v>71</v>
      </c>
      <c r="G47" t="s">
        <v>151</v>
      </c>
      <c r="H47">
        <f t="shared" si="0"/>
        <v>0</v>
      </c>
      <c r="I47">
        <f t="shared" si="1"/>
        <v>1</v>
      </c>
      <c r="J47">
        <f t="shared" si="2"/>
        <v>1</v>
      </c>
    </row>
    <row r="48" spans="4:10" x14ac:dyDescent="0.4">
      <c r="D48" t="s">
        <v>152</v>
      </c>
      <c r="E48" t="s">
        <v>72</v>
      </c>
      <c r="G48" t="s">
        <v>152</v>
      </c>
      <c r="H48">
        <f t="shared" si="0"/>
        <v>0</v>
      </c>
      <c r="I48">
        <f t="shared" si="1"/>
        <v>1</v>
      </c>
      <c r="J48">
        <f t="shared" si="2"/>
        <v>1</v>
      </c>
    </row>
    <row r="49" spans="4:10" x14ac:dyDescent="0.4">
      <c r="D49" t="s">
        <v>153</v>
      </c>
      <c r="E49" t="s">
        <v>73</v>
      </c>
      <c r="G49" t="s">
        <v>153</v>
      </c>
      <c r="H49">
        <f t="shared" si="0"/>
        <v>0</v>
      </c>
      <c r="I49">
        <f t="shared" si="1"/>
        <v>1</v>
      </c>
      <c r="J49">
        <f t="shared" si="2"/>
        <v>1</v>
      </c>
    </row>
    <row r="50" spans="4:10" x14ac:dyDescent="0.4">
      <c r="D50" t="s">
        <v>154</v>
      </c>
      <c r="E50" t="s">
        <v>74</v>
      </c>
      <c r="G50" t="s">
        <v>154</v>
      </c>
      <c r="H50">
        <f t="shared" si="0"/>
        <v>0</v>
      </c>
      <c r="I50">
        <f t="shared" si="1"/>
        <v>1</v>
      </c>
      <c r="J50">
        <f t="shared" si="2"/>
        <v>1</v>
      </c>
    </row>
    <row r="51" spans="4:10" x14ac:dyDescent="0.4">
      <c r="D51" t="s">
        <v>53</v>
      </c>
      <c r="E51" t="s">
        <v>75</v>
      </c>
      <c r="G51" t="s">
        <v>53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4:10" x14ac:dyDescent="0.4">
      <c r="D52" t="s">
        <v>155</v>
      </c>
      <c r="E52" t="s">
        <v>76</v>
      </c>
      <c r="G52" t="s">
        <v>155</v>
      </c>
      <c r="H52">
        <f t="shared" si="0"/>
        <v>0</v>
      </c>
      <c r="I52">
        <f t="shared" si="1"/>
        <v>1</v>
      </c>
      <c r="J52">
        <f t="shared" si="2"/>
        <v>1</v>
      </c>
    </row>
    <row r="53" spans="4:10" x14ac:dyDescent="0.4">
      <c r="D53" t="s">
        <v>156</v>
      </c>
      <c r="E53" t="s">
        <v>77</v>
      </c>
      <c r="G53" t="s">
        <v>156</v>
      </c>
      <c r="H53">
        <f t="shared" si="0"/>
        <v>0</v>
      </c>
      <c r="I53">
        <f t="shared" si="1"/>
        <v>1</v>
      </c>
      <c r="J53">
        <f t="shared" si="2"/>
        <v>1</v>
      </c>
    </row>
    <row r="54" spans="4:10" x14ac:dyDescent="0.4">
      <c r="D54" t="s">
        <v>157</v>
      </c>
      <c r="E54" t="s">
        <v>78</v>
      </c>
      <c r="G54" t="s">
        <v>157</v>
      </c>
      <c r="H54">
        <f t="shared" si="0"/>
        <v>0</v>
      </c>
      <c r="I54">
        <f t="shared" si="1"/>
        <v>1</v>
      </c>
      <c r="J54">
        <f t="shared" si="2"/>
        <v>1</v>
      </c>
    </row>
    <row r="55" spans="4:10" x14ac:dyDescent="0.4">
      <c r="E55" t="s">
        <v>79</v>
      </c>
      <c r="G55" t="s">
        <v>25</v>
      </c>
      <c r="H55">
        <f t="shared" si="0"/>
        <v>1</v>
      </c>
      <c r="I55">
        <f t="shared" si="1"/>
        <v>0</v>
      </c>
      <c r="J55">
        <f t="shared" si="2"/>
        <v>1</v>
      </c>
    </row>
    <row r="56" spans="4:10" x14ac:dyDescent="0.4">
      <c r="E56" t="s">
        <v>80</v>
      </c>
      <c r="G56" t="s">
        <v>27</v>
      </c>
      <c r="H56">
        <f t="shared" si="0"/>
        <v>1</v>
      </c>
      <c r="I56">
        <f t="shared" si="1"/>
        <v>0</v>
      </c>
      <c r="J56">
        <f t="shared" si="2"/>
        <v>1</v>
      </c>
    </row>
    <row r="57" spans="4:10" x14ac:dyDescent="0.4">
      <c r="E57" t="s">
        <v>81</v>
      </c>
      <c r="G57" t="s">
        <v>28</v>
      </c>
      <c r="H57">
        <f t="shared" si="0"/>
        <v>1</v>
      </c>
      <c r="I57">
        <f t="shared" si="1"/>
        <v>0</v>
      </c>
      <c r="J57">
        <f t="shared" si="2"/>
        <v>1</v>
      </c>
    </row>
    <row r="58" spans="4:10" x14ac:dyDescent="0.4">
      <c r="E58" t="s">
        <v>82</v>
      </c>
      <c r="G58" t="s">
        <v>30</v>
      </c>
      <c r="H58">
        <f t="shared" si="0"/>
        <v>1</v>
      </c>
      <c r="I58">
        <f t="shared" si="1"/>
        <v>0</v>
      </c>
      <c r="J58">
        <f t="shared" si="2"/>
        <v>1</v>
      </c>
    </row>
    <row r="59" spans="4:10" x14ac:dyDescent="0.4">
      <c r="E59" t="s">
        <v>83</v>
      </c>
      <c r="G59" t="s">
        <v>31</v>
      </c>
      <c r="H59">
        <f t="shared" si="0"/>
        <v>1</v>
      </c>
      <c r="I59">
        <f t="shared" si="1"/>
        <v>0</v>
      </c>
      <c r="J59">
        <f t="shared" si="2"/>
        <v>1</v>
      </c>
    </row>
    <row r="60" spans="4:10" x14ac:dyDescent="0.4">
      <c r="E60" t="s">
        <v>84</v>
      </c>
      <c r="G60" t="s">
        <v>32</v>
      </c>
      <c r="H60">
        <f t="shared" si="0"/>
        <v>1</v>
      </c>
      <c r="I60">
        <f t="shared" si="1"/>
        <v>0</v>
      </c>
      <c r="J60">
        <f t="shared" si="2"/>
        <v>1</v>
      </c>
    </row>
    <row r="61" spans="4:10" x14ac:dyDescent="0.4">
      <c r="E61" t="s">
        <v>85</v>
      </c>
      <c r="G61" t="s">
        <v>33</v>
      </c>
      <c r="H61">
        <f t="shared" si="0"/>
        <v>1</v>
      </c>
      <c r="I61">
        <f t="shared" si="1"/>
        <v>0</v>
      </c>
      <c r="J61">
        <f t="shared" si="2"/>
        <v>1</v>
      </c>
    </row>
    <row r="62" spans="4:10" x14ac:dyDescent="0.4">
      <c r="E62" t="s">
        <v>86</v>
      </c>
      <c r="G62" t="s">
        <v>34</v>
      </c>
      <c r="H62">
        <f t="shared" si="0"/>
        <v>1</v>
      </c>
      <c r="I62">
        <f t="shared" si="1"/>
        <v>0</v>
      </c>
      <c r="J62">
        <f t="shared" si="2"/>
        <v>1</v>
      </c>
    </row>
    <row r="63" spans="4:10" x14ac:dyDescent="0.4">
      <c r="E63" t="s">
        <v>87</v>
      </c>
      <c r="G63" t="s">
        <v>35</v>
      </c>
      <c r="H63">
        <f t="shared" si="0"/>
        <v>1</v>
      </c>
      <c r="I63">
        <f t="shared" si="1"/>
        <v>0</v>
      </c>
      <c r="J63">
        <f t="shared" si="2"/>
        <v>1</v>
      </c>
    </row>
    <row r="64" spans="4:10" x14ac:dyDescent="0.4">
      <c r="E64" t="s">
        <v>88</v>
      </c>
      <c r="G64" t="s">
        <v>36</v>
      </c>
      <c r="H64">
        <f t="shared" si="0"/>
        <v>1</v>
      </c>
      <c r="I64">
        <f t="shared" si="1"/>
        <v>0</v>
      </c>
      <c r="J64">
        <f t="shared" si="2"/>
        <v>1</v>
      </c>
    </row>
    <row r="65" spans="5:10" x14ac:dyDescent="0.4">
      <c r="E65" t="s">
        <v>89</v>
      </c>
      <c r="G65" t="s">
        <v>37</v>
      </c>
      <c r="H65">
        <f t="shared" si="0"/>
        <v>1</v>
      </c>
      <c r="I65">
        <f t="shared" si="1"/>
        <v>0</v>
      </c>
      <c r="J65">
        <f t="shared" si="2"/>
        <v>1</v>
      </c>
    </row>
    <row r="66" spans="5:10" x14ac:dyDescent="0.4">
      <c r="E66" t="s">
        <v>90</v>
      </c>
      <c r="G66" t="s">
        <v>39</v>
      </c>
      <c r="H66">
        <f t="shared" si="0"/>
        <v>1</v>
      </c>
      <c r="I66">
        <f t="shared" si="1"/>
        <v>0</v>
      </c>
      <c r="J66">
        <f t="shared" si="2"/>
        <v>1</v>
      </c>
    </row>
    <row r="67" spans="5:10" x14ac:dyDescent="0.4">
      <c r="E67" t="s">
        <v>91</v>
      </c>
      <c r="G67" t="s">
        <v>41</v>
      </c>
      <c r="H67">
        <f t="shared" si="0"/>
        <v>1</v>
      </c>
      <c r="I67">
        <f t="shared" si="1"/>
        <v>0</v>
      </c>
      <c r="J67">
        <f t="shared" si="2"/>
        <v>1</v>
      </c>
    </row>
    <row r="68" spans="5:10" x14ac:dyDescent="0.4">
      <c r="E68" t="s">
        <v>92</v>
      </c>
      <c r="G68" t="s">
        <v>42</v>
      </c>
      <c r="H68">
        <f t="shared" si="0"/>
        <v>1</v>
      </c>
      <c r="I68">
        <f t="shared" si="1"/>
        <v>0</v>
      </c>
      <c r="J68">
        <f t="shared" si="2"/>
        <v>1</v>
      </c>
    </row>
    <row r="69" spans="5:10" x14ac:dyDescent="0.4">
      <c r="E69" t="s">
        <v>93</v>
      </c>
      <c r="G69" t="s">
        <v>44</v>
      </c>
      <c r="H69">
        <f t="shared" ref="H69:H120" si="3">ISNA(VLOOKUP(G69,$D$4:$D$54,1,FALSE))*1</f>
        <v>1</v>
      </c>
      <c r="I69">
        <f t="shared" ref="I69:I120" si="4">ISNA(VLOOKUP(G69,$E$4:$E$90,1,FALSE))*1</f>
        <v>0</v>
      </c>
      <c r="J69">
        <f t="shared" ref="J69:J120" si="5">SUM(H69,I69)</f>
        <v>1</v>
      </c>
    </row>
    <row r="70" spans="5:10" x14ac:dyDescent="0.4">
      <c r="E70" t="s">
        <v>94</v>
      </c>
      <c r="G70" t="s">
        <v>45</v>
      </c>
      <c r="H70">
        <f t="shared" si="3"/>
        <v>1</v>
      </c>
      <c r="I70">
        <f t="shared" si="4"/>
        <v>0</v>
      </c>
      <c r="J70">
        <f t="shared" si="5"/>
        <v>1</v>
      </c>
    </row>
    <row r="71" spans="5:10" x14ac:dyDescent="0.4">
      <c r="E71" t="s">
        <v>95</v>
      </c>
      <c r="G71" t="s">
        <v>47</v>
      </c>
      <c r="H71">
        <f t="shared" si="3"/>
        <v>1</v>
      </c>
      <c r="I71">
        <f t="shared" si="4"/>
        <v>0</v>
      </c>
      <c r="J71">
        <f t="shared" si="5"/>
        <v>1</v>
      </c>
    </row>
    <row r="72" spans="5:10" x14ac:dyDescent="0.4">
      <c r="E72" t="s">
        <v>96</v>
      </c>
      <c r="G72" t="s">
        <v>49</v>
      </c>
      <c r="H72">
        <f t="shared" si="3"/>
        <v>1</v>
      </c>
      <c r="I72">
        <f t="shared" si="4"/>
        <v>0</v>
      </c>
      <c r="J72">
        <f t="shared" si="5"/>
        <v>1</v>
      </c>
    </row>
    <row r="73" spans="5:10" ht="27" x14ac:dyDescent="0.4">
      <c r="E73" t="s">
        <v>99</v>
      </c>
      <c r="G73" t="s">
        <v>51</v>
      </c>
      <c r="H73">
        <f t="shared" si="3"/>
        <v>1</v>
      </c>
      <c r="I73">
        <f t="shared" si="4"/>
        <v>0</v>
      </c>
      <c r="J73">
        <f t="shared" si="5"/>
        <v>1</v>
      </c>
    </row>
    <row r="74" spans="5:10" x14ac:dyDescent="0.4">
      <c r="E74" t="s">
        <v>100</v>
      </c>
      <c r="G74" t="s">
        <v>52</v>
      </c>
      <c r="H74">
        <f t="shared" si="3"/>
        <v>1</v>
      </c>
      <c r="I74">
        <f t="shared" si="4"/>
        <v>0</v>
      </c>
      <c r="J74">
        <f t="shared" si="5"/>
        <v>1</v>
      </c>
    </row>
    <row r="75" spans="5:10" x14ac:dyDescent="0.4">
      <c r="E75" t="s">
        <v>101</v>
      </c>
      <c r="G75" t="s">
        <v>54</v>
      </c>
      <c r="H75">
        <f t="shared" si="3"/>
        <v>1</v>
      </c>
      <c r="I75">
        <f t="shared" si="4"/>
        <v>0</v>
      </c>
      <c r="J75">
        <f t="shared" si="5"/>
        <v>1</v>
      </c>
    </row>
    <row r="76" spans="5:10" x14ac:dyDescent="0.4">
      <c r="E76" t="s">
        <v>102</v>
      </c>
      <c r="G76" t="s">
        <v>55</v>
      </c>
      <c r="H76">
        <f t="shared" si="3"/>
        <v>1</v>
      </c>
      <c r="I76">
        <f t="shared" si="4"/>
        <v>0</v>
      </c>
      <c r="J76">
        <f t="shared" si="5"/>
        <v>1</v>
      </c>
    </row>
    <row r="77" spans="5:10" x14ac:dyDescent="0.4">
      <c r="E77" t="s">
        <v>103</v>
      </c>
      <c r="G77" t="s">
        <v>56</v>
      </c>
      <c r="H77">
        <f t="shared" si="3"/>
        <v>1</v>
      </c>
      <c r="I77">
        <f t="shared" si="4"/>
        <v>0</v>
      </c>
      <c r="J77">
        <f t="shared" si="5"/>
        <v>1</v>
      </c>
    </row>
    <row r="78" spans="5:10" x14ac:dyDescent="0.4">
      <c r="E78" t="s">
        <v>104</v>
      </c>
      <c r="G78" t="s">
        <v>57</v>
      </c>
      <c r="H78">
        <f t="shared" si="3"/>
        <v>1</v>
      </c>
      <c r="I78">
        <f t="shared" si="4"/>
        <v>0</v>
      </c>
      <c r="J78">
        <f t="shared" si="5"/>
        <v>1</v>
      </c>
    </row>
    <row r="79" spans="5:10" x14ac:dyDescent="0.4">
      <c r="E79" t="s">
        <v>105</v>
      </c>
      <c r="G79" t="s">
        <v>58</v>
      </c>
      <c r="H79">
        <f t="shared" si="3"/>
        <v>1</v>
      </c>
      <c r="I79">
        <f t="shared" si="4"/>
        <v>0</v>
      </c>
      <c r="J79">
        <f t="shared" si="5"/>
        <v>1</v>
      </c>
    </row>
    <row r="80" spans="5:10" x14ac:dyDescent="0.4">
      <c r="E80" t="s">
        <v>106</v>
      </c>
      <c r="G80" t="s">
        <v>60</v>
      </c>
      <c r="H80">
        <f t="shared" si="3"/>
        <v>1</v>
      </c>
      <c r="I80">
        <f t="shared" si="4"/>
        <v>0</v>
      </c>
      <c r="J80">
        <f t="shared" si="5"/>
        <v>1</v>
      </c>
    </row>
    <row r="81" spans="5:10" x14ac:dyDescent="0.4">
      <c r="E81" t="s">
        <v>107</v>
      </c>
      <c r="G81" t="s">
        <v>61</v>
      </c>
      <c r="H81">
        <f t="shared" si="3"/>
        <v>1</v>
      </c>
      <c r="I81">
        <f t="shared" si="4"/>
        <v>0</v>
      </c>
      <c r="J81">
        <f t="shared" si="5"/>
        <v>1</v>
      </c>
    </row>
    <row r="82" spans="5:10" x14ac:dyDescent="0.4">
      <c r="E82" t="s">
        <v>108</v>
      </c>
      <c r="G82" t="s">
        <v>63</v>
      </c>
      <c r="H82">
        <f t="shared" si="3"/>
        <v>1</v>
      </c>
      <c r="I82">
        <f t="shared" si="4"/>
        <v>0</v>
      </c>
      <c r="J82">
        <f t="shared" si="5"/>
        <v>1</v>
      </c>
    </row>
    <row r="83" spans="5:10" x14ac:dyDescent="0.4">
      <c r="E83" t="s">
        <v>109</v>
      </c>
      <c r="G83" t="s">
        <v>66</v>
      </c>
      <c r="H83">
        <f t="shared" si="3"/>
        <v>1</v>
      </c>
      <c r="I83">
        <f t="shared" si="4"/>
        <v>0</v>
      </c>
      <c r="J83">
        <f t="shared" si="5"/>
        <v>1</v>
      </c>
    </row>
    <row r="84" spans="5:10" x14ac:dyDescent="0.4">
      <c r="E84" t="s">
        <v>110</v>
      </c>
      <c r="G84" t="s">
        <v>67</v>
      </c>
      <c r="H84">
        <f t="shared" si="3"/>
        <v>1</v>
      </c>
      <c r="I84">
        <f t="shared" si="4"/>
        <v>0</v>
      </c>
      <c r="J84">
        <f t="shared" si="5"/>
        <v>1</v>
      </c>
    </row>
    <row r="85" spans="5:10" x14ac:dyDescent="0.4">
      <c r="E85" t="s">
        <v>111</v>
      </c>
      <c r="G85" t="s">
        <v>68</v>
      </c>
      <c r="H85">
        <f t="shared" si="3"/>
        <v>1</v>
      </c>
      <c r="I85">
        <f t="shared" si="4"/>
        <v>0</v>
      </c>
      <c r="J85">
        <f t="shared" si="5"/>
        <v>1</v>
      </c>
    </row>
    <row r="86" spans="5:10" x14ac:dyDescent="0.4">
      <c r="E86" t="s">
        <v>112</v>
      </c>
      <c r="G86" t="s">
        <v>69</v>
      </c>
      <c r="H86">
        <f t="shared" si="3"/>
        <v>1</v>
      </c>
      <c r="I86">
        <f t="shared" si="4"/>
        <v>0</v>
      </c>
      <c r="J86">
        <f t="shared" si="5"/>
        <v>1</v>
      </c>
    </row>
    <row r="87" spans="5:10" x14ac:dyDescent="0.4">
      <c r="E87" t="s">
        <v>113</v>
      </c>
      <c r="G87" t="s">
        <v>70</v>
      </c>
      <c r="H87">
        <f t="shared" si="3"/>
        <v>1</v>
      </c>
      <c r="I87">
        <f t="shared" si="4"/>
        <v>0</v>
      </c>
      <c r="J87">
        <f t="shared" si="5"/>
        <v>1</v>
      </c>
    </row>
    <row r="88" spans="5:10" x14ac:dyDescent="0.4">
      <c r="E88" t="s">
        <v>114</v>
      </c>
      <c r="G88" t="s">
        <v>71</v>
      </c>
      <c r="H88">
        <f t="shared" si="3"/>
        <v>1</v>
      </c>
      <c r="I88">
        <f t="shared" si="4"/>
        <v>0</v>
      </c>
      <c r="J88">
        <f t="shared" si="5"/>
        <v>1</v>
      </c>
    </row>
    <row r="89" spans="5:10" x14ac:dyDescent="0.4">
      <c r="E89" t="s">
        <v>116</v>
      </c>
      <c r="G89" t="s">
        <v>72</v>
      </c>
      <c r="H89">
        <f t="shared" si="3"/>
        <v>1</v>
      </c>
      <c r="I89">
        <f t="shared" si="4"/>
        <v>0</v>
      </c>
      <c r="J89">
        <f t="shared" si="5"/>
        <v>1</v>
      </c>
    </row>
    <row r="90" spans="5:10" x14ac:dyDescent="0.4">
      <c r="E90" t="s">
        <v>117</v>
      </c>
      <c r="G90" t="s">
        <v>73</v>
      </c>
      <c r="H90">
        <f t="shared" si="3"/>
        <v>1</v>
      </c>
      <c r="I90">
        <f t="shared" si="4"/>
        <v>0</v>
      </c>
      <c r="J90">
        <f t="shared" si="5"/>
        <v>1</v>
      </c>
    </row>
    <row r="91" spans="5:10" x14ac:dyDescent="0.4">
      <c r="G91" t="s">
        <v>74</v>
      </c>
      <c r="H91">
        <f t="shared" si="3"/>
        <v>1</v>
      </c>
      <c r="I91">
        <f t="shared" si="4"/>
        <v>0</v>
      </c>
      <c r="J91">
        <f t="shared" si="5"/>
        <v>1</v>
      </c>
    </row>
    <row r="92" spans="5:10" x14ac:dyDescent="0.4">
      <c r="G92" t="s">
        <v>75</v>
      </c>
      <c r="H92">
        <f t="shared" si="3"/>
        <v>1</v>
      </c>
      <c r="I92">
        <f t="shared" si="4"/>
        <v>0</v>
      </c>
      <c r="J92">
        <f t="shared" si="5"/>
        <v>1</v>
      </c>
    </row>
    <row r="93" spans="5:10" x14ac:dyDescent="0.4">
      <c r="G93" t="s">
        <v>76</v>
      </c>
      <c r="H93">
        <f t="shared" si="3"/>
        <v>1</v>
      </c>
      <c r="I93">
        <f t="shared" si="4"/>
        <v>0</v>
      </c>
      <c r="J93">
        <f t="shared" si="5"/>
        <v>1</v>
      </c>
    </row>
    <row r="94" spans="5:10" x14ac:dyDescent="0.4">
      <c r="G94" t="s">
        <v>77</v>
      </c>
      <c r="H94">
        <f t="shared" si="3"/>
        <v>1</v>
      </c>
      <c r="I94">
        <f t="shared" si="4"/>
        <v>0</v>
      </c>
      <c r="J94">
        <f t="shared" si="5"/>
        <v>1</v>
      </c>
    </row>
    <row r="95" spans="5:10" x14ac:dyDescent="0.4">
      <c r="G95" t="s">
        <v>79</v>
      </c>
      <c r="H95">
        <f t="shared" si="3"/>
        <v>1</v>
      </c>
      <c r="I95">
        <f t="shared" si="4"/>
        <v>0</v>
      </c>
      <c r="J95">
        <f t="shared" si="5"/>
        <v>1</v>
      </c>
    </row>
    <row r="96" spans="5:10" x14ac:dyDescent="0.4">
      <c r="G96" t="s">
        <v>80</v>
      </c>
      <c r="H96">
        <f t="shared" si="3"/>
        <v>1</v>
      </c>
      <c r="I96">
        <f t="shared" si="4"/>
        <v>0</v>
      </c>
      <c r="J96">
        <f t="shared" si="5"/>
        <v>1</v>
      </c>
    </row>
    <row r="97" spans="7:10" x14ac:dyDescent="0.4">
      <c r="G97" t="s">
        <v>83</v>
      </c>
      <c r="H97">
        <f t="shared" si="3"/>
        <v>1</v>
      </c>
      <c r="I97">
        <f t="shared" si="4"/>
        <v>0</v>
      </c>
      <c r="J97">
        <f t="shared" si="5"/>
        <v>1</v>
      </c>
    </row>
    <row r="98" spans="7:10" x14ac:dyDescent="0.4">
      <c r="G98" t="s">
        <v>84</v>
      </c>
      <c r="H98">
        <f t="shared" si="3"/>
        <v>1</v>
      </c>
      <c r="I98">
        <f t="shared" si="4"/>
        <v>0</v>
      </c>
      <c r="J98">
        <f t="shared" si="5"/>
        <v>1</v>
      </c>
    </row>
    <row r="99" spans="7:10" x14ac:dyDescent="0.4">
      <c r="G99" t="s">
        <v>86</v>
      </c>
      <c r="H99">
        <f t="shared" si="3"/>
        <v>1</v>
      </c>
      <c r="I99">
        <f t="shared" si="4"/>
        <v>0</v>
      </c>
      <c r="J99">
        <f t="shared" si="5"/>
        <v>1</v>
      </c>
    </row>
    <row r="100" spans="7:10" x14ac:dyDescent="0.4">
      <c r="G100" t="s">
        <v>89</v>
      </c>
      <c r="H100">
        <f t="shared" si="3"/>
        <v>1</v>
      </c>
      <c r="I100">
        <f t="shared" si="4"/>
        <v>0</v>
      </c>
      <c r="J100">
        <f t="shared" si="5"/>
        <v>1</v>
      </c>
    </row>
    <row r="101" spans="7:10" x14ac:dyDescent="0.4">
      <c r="G101" t="s">
        <v>90</v>
      </c>
      <c r="H101">
        <f t="shared" si="3"/>
        <v>1</v>
      </c>
      <c r="I101">
        <f t="shared" si="4"/>
        <v>0</v>
      </c>
      <c r="J101">
        <f t="shared" si="5"/>
        <v>1</v>
      </c>
    </row>
    <row r="102" spans="7:10" x14ac:dyDescent="0.4">
      <c r="G102" t="s">
        <v>91</v>
      </c>
      <c r="H102">
        <f t="shared" si="3"/>
        <v>1</v>
      </c>
      <c r="I102">
        <f t="shared" si="4"/>
        <v>0</v>
      </c>
      <c r="J102">
        <f t="shared" si="5"/>
        <v>1</v>
      </c>
    </row>
    <row r="103" spans="7:10" x14ac:dyDescent="0.4">
      <c r="G103" t="s">
        <v>92</v>
      </c>
      <c r="H103">
        <f t="shared" si="3"/>
        <v>1</v>
      </c>
      <c r="I103">
        <f t="shared" si="4"/>
        <v>0</v>
      </c>
      <c r="J103">
        <f t="shared" si="5"/>
        <v>1</v>
      </c>
    </row>
    <row r="104" spans="7:10" x14ac:dyDescent="0.4">
      <c r="G104" t="s">
        <v>94</v>
      </c>
      <c r="H104">
        <f t="shared" si="3"/>
        <v>1</v>
      </c>
      <c r="I104">
        <f t="shared" si="4"/>
        <v>0</v>
      </c>
      <c r="J104">
        <f t="shared" si="5"/>
        <v>1</v>
      </c>
    </row>
    <row r="105" spans="7:10" x14ac:dyDescent="0.4">
      <c r="G105" t="s">
        <v>95</v>
      </c>
      <c r="H105">
        <f t="shared" si="3"/>
        <v>1</v>
      </c>
      <c r="I105">
        <f t="shared" si="4"/>
        <v>0</v>
      </c>
      <c r="J105">
        <f t="shared" si="5"/>
        <v>1</v>
      </c>
    </row>
    <row r="106" spans="7:10" x14ac:dyDescent="0.4">
      <c r="G106" t="s">
        <v>96</v>
      </c>
      <c r="H106">
        <f t="shared" si="3"/>
        <v>1</v>
      </c>
      <c r="I106">
        <f t="shared" si="4"/>
        <v>0</v>
      </c>
      <c r="J106">
        <f t="shared" si="5"/>
        <v>1</v>
      </c>
    </row>
    <row r="107" spans="7:10" ht="27" x14ac:dyDescent="0.4">
      <c r="G107" t="s">
        <v>99</v>
      </c>
      <c r="H107">
        <f t="shared" si="3"/>
        <v>1</v>
      </c>
      <c r="I107">
        <f t="shared" si="4"/>
        <v>0</v>
      </c>
      <c r="J107">
        <f t="shared" si="5"/>
        <v>1</v>
      </c>
    </row>
    <row r="108" spans="7:10" x14ac:dyDescent="0.4">
      <c r="G108" t="s">
        <v>100</v>
      </c>
      <c r="H108">
        <f t="shared" si="3"/>
        <v>1</v>
      </c>
      <c r="I108">
        <f t="shared" si="4"/>
        <v>0</v>
      </c>
      <c r="J108">
        <f t="shared" si="5"/>
        <v>1</v>
      </c>
    </row>
    <row r="109" spans="7:10" x14ac:dyDescent="0.4">
      <c r="G109" t="s">
        <v>102</v>
      </c>
      <c r="H109">
        <f t="shared" si="3"/>
        <v>1</v>
      </c>
      <c r="I109">
        <f t="shared" si="4"/>
        <v>0</v>
      </c>
      <c r="J109">
        <f t="shared" si="5"/>
        <v>1</v>
      </c>
    </row>
    <row r="110" spans="7:10" x14ac:dyDescent="0.4">
      <c r="G110" t="s">
        <v>105</v>
      </c>
      <c r="H110">
        <f t="shared" si="3"/>
        <v>1</v>
      </c>
      <c r="I110">
        <f t="shared" si="4"/>
        <v>0</v>
      </c>
      <c r="J110">
        <f t="shared" si="5"/>
        <v>1</v>
      </c>
    </row>
    <row r="111" spans="7:10" x14ac:dyDescent="0.4">
      <c r="G111" t="s">
        <v>106</v>
      </c>
      <c r="H111">
        <f t="shared" si="3"/>
        <v>1</v>
      </c>
      <c r="I111">
        <f t="shared" si="4"/>
        <v>0</v>
      </c>
      <c r="J111">
        <f t="shared" si="5"/>
        <v>1</v>
      </c>
    </row>
    <row r="112" spans="7:10" x14ac:dyDescent="0.4">
      <c r="G112" t="s">
        <v>107</v>
      </c>
      <c r="H112">
        <f t="shared" si="3"/>
        <v>1</v>
      </c>
      <c r="I112">
        <f t="shared" si="4"/>
        <v>0</v>
      </c>
      <c r="J112">
        <f t="shared" si="5"/>
        <v>1</v>
      </c>
    </row>
    <row r="113" spans="7:10" x14ac:dyDescent="0.4">
      <c r="G113" t="s">
        <v>108</v>
      </c>
      <c r="H113">
        <f t="shared" si="3"/>
        <v>1</v>
      </c>
      <c r="I113">
        <f t="shared" si="4"/>
        <v>0</v>
      </c>
      <c r="J113">
        <f t="shared" si="5"/>
        <v>1</v>
      </c>
    </row>
    <row r="114" spans="7:10" x14ac:dyDescent="0.4">
      <c r="G114" t="s">
        <v>109</v>
      </c>
      <c r="H114">
        <f t="shared" si="3"/>
        <v>1</v>
      </c>
      <c r="I114">
        <f t="shared" si="4"/>
        <v>0</v>
      </c>
      <c r="J114">
        <f t="shared" si="5"/>
        <v>1</v>
      </c>
    </row>
    <row r="115" spans="7:10" x14ac:dyDescent="0.4">
      <c r="G115" t="s">
        <v>110</v>
      </c>
      <c r="H115">
        <f t="shared" si="3"/>
        <v>1</v>
      </c>
      <c r="I115">
        <f t="shared" si="4"/>
        <v>0</v>
      </c>
      <c r="J115">
        <f t="shared" si="5"/>
        <v>1</v>
      </c>
    </row>
    <row r="116" spans="7:10" x14ac:dyDescent="0.4">
      <c r="G116" t="s">
        <v>111</v>
      </c>
      <c r="H116">
        <f t="shared" si="3"/>
        <v>1</v>
      </c>
      <c r="I116">
        <f t="shared" si="4"/>
        <v>0</v>
      </c>
      <c r="J116">
        <f t="shared" si="5"/>
        <v>1</v>
      </c>
    </row>
    <row r="117" spans="7:10" x14ac:dyDescent="0.4">
      <c r="G117" t="s">
        <v>112</v>
      </c>
      <c r="H117">
        <f t="shared" si="3"/>
        <v>1</v>
      </c>
      <c r="I117">
        <f t="shared" si="4"/>
        <v>0</v>
      </c>
      <c r="J117">
        <f t="shared" si="5"/>
        <v>1</v>
      </c>
    </row>
    <row r="118" spans="7:10" x14ac:dyDescent="0.4">
      <c r="G118" t="s">
        <v>113</v>
      </c>
      <c r="H118">
        <f t="shared" si="3"/>
        <v>1</v>
      </c>
      <c r="I118">
        <f t="shared" si="4"/>
        <v>0</v>
      </c>
      <c r="J118">
        <f t="shared" si="5"/>
        <v>1</v>
      </c>
    </row>
    <row r="119" spans="7:10" x14ac:dyDescent="0.4">
      <c r="G119" t="s">
        <v>116</v>
      </c>
      <c r="H119">
        <f t="shared" si="3"/>
        <v>1</v>
      </c>
      <c r="I119">
        <f t="shared" si="4"/>
        <v>0</v>
      </c>
      <c r="J119">
        <f t="shared" si="5"/>
        <v>1</v>
      </c>
    </row>
    <row r="120" spans="7:10" x14ac:dyDescent="0.4">
      <c r="G120" t="s">
        <v>117</v>
      </c>
      <c r="H120">
        <f t="shared" si="3"/>
        <v>1</v>
      </c>
      <c r="I120">
        <f t="shared" si="4"/>
        <v>0</v>
      </c>
      <c r="J120">
        <f t="shared" si="5"/>
        <v>1</v>
      </c>
    </row>
  </sheetData>
  <autoFilter ref="G3:J120" xr:uid="{1365118B-1579-42C8-A8C3-F641053983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Mortgages</vt:lpstr>
      <vt:lpstr>Long form</vt:lpstr>
      <vt:lpstr>Step 1</vt:lpstr>
      <vt:lpstr>Final</vt:lpstr>
      <vt:lpstr>Construction sector</vt:lpstr>
      <vt:lpstr>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Grigoryan</cp:lastModifiedBy>
  <dcterms:created xsi:type="dcterms:W3CDTF">2025-04-13T16:56:19Z</dcterms:created>
  <dcterms:modified xsi:type="dcterms:W3CDTF">2025-04-13T16:56:19Z</dcterms:modified>
</cp:coreProperties>
</file>