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hur\Documents\Linkedin data\"/>
    </mc:Choice>
  </mc:AlternateContent>
  <xr:revisionPtr revIDLastSave="0" documentId="13_ncr:1_{7144AFF3-6E45-44C6-86A3-A990D4D45449}" xr6:coauthVersionLast="47" xr6:coauthVersionMax="47" xr10:uidLastSave="{00000000-0000-0000-0000-000000000000}"/>
  <bookViews>
    <workbookView xWindow="-98" yWindow="-98" windowWidth="19396" windowHeight="11475" activeTab="4" xr2:uid="{600404C2-DA03-47B5-9B0E-BB8254DAED9D}"/>
  </bookViews>
  <sheets>
    <sheet name="Inflation" sheetId="1" r:id="rId1"/>
    <sheet name="GDP" sheetId="2" r:id="rId2"/>
    <sheet name="Interest" sheetId="3" r:id="rId3"/>
    <sheet name="Unemployment" sheetId="4" r:id="rId4"/>
    <sheet name="Hanke index" sheetId="5" r:id="rId5"/>
  </sheets>
  <definedNames>
    <definedName name="_xlnm._FilterDatabase" localSheetId="4" hidden="1">'Hanke index'!$A$1:$J$2617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G3" i="5"/>
  <c r="H3" i="5"/>
  <c r="I3" i="5"/>
  <c r="F4" i="5"/>
  <c r="G4" i="5"/>
  <c r="H4" i="5"/>
  <c r="I4" i="5"/>
  <c r="F5" i="5"/>
  <c r="G5" i="5"/>
  <c r="H5" i="5"/>
  <c r="I5" i="5"/>
  <c r="F6" i="5"/>
  <c r="G6" i="5"/>
  <c r="H6" i="5"/>
  <c r="I6" i="5"/>
  <c r="F7" i="5"/>
  <c r="G7" i="5"/>
  <c r="H7" i="5"/>
  <c r="I7" i="5"/>
  <c r="F8" i="5"/>
  <c r="G8" i="5"/>
  <c r="H8" i="5"/>
  <c r="I8" i="5"/>
  <c r="F9" i="5"/>
  <c r="G9" i="5"/>
  <c r="H9" i="5"/>
  <c r="I9" i="5"/>
  <c r="F10" i="5"/>
  <c r="G10" i="5"/>
  <c r="H10" i="5"/>
  <c r="I10" i="5"/>
  <c r="F11" i="5"/>
  <c r="G11" i="5"/>
  <c r="H11" i="5"/>
  <c r="I11" i="5"/>
  <c r="F12" i="5"/>
  <c r="G12" i="5"/>
  <c r="H12" i="5"/>
  <c r="I12" i="5"/>
  <c r="F13" i="5"/>
  <c r="G13" i="5"/>
  <c r="H13" i="5"/>
  <c r="I13" i="5"/>
  <c r="F14" i="5"/>
  <c r="G14" i="5"/>
  <c r="H14" i="5"/>
  <c r="I14" i="5"/>
  <c r="F15" i="5"/>
  <c r="G15" i="5"/>
  <c r="H15" i="5"/>
  <c r="I15" i="5"/>
  <c r="F16" i="5"/>
  <c r="G16" i="5"/>
  <c r="H16" i="5"/>
  <c r="I16" i="5"/>
  <c r="F17" i="5"/>
  <c r="G17" i="5"/>
  <c r="H17" i="5"/>
  <c r="I17" i="5"/>
  <c r="F18" i="5"/>
  <c r="G18" i="5"/>
  <c r="H18" i="5"/>
  <c r="I18" i="5"/>
  <c r="F19" i="5"/>
  <c r="G19" i="5"/>
  <c r="H19" i="5"/>
  <c r="I19" i="5"/>
  <c r="F20" i="5"/>
  <c r="G20" i="5"/>
  <c r="H20" i="5"/>
  <c r="I20" i="5"/>
  <c r="F21" i="5"/>
  <c r="G21" i="5"/>
  <c r="H21" i="5"/>
  <c r="I21" i="5"/>
  <c r="F22" i="5"/>
  <c r="G22" i="5"/>
  <c r="H22" i="5"/>
  <c r="I22" i="5"/>
  <c r="F23" i="5"/>
  <c r="G23" i="5"/>
  <c r="H23" i="5"/>
  <c r="I23" i="5"/>
  <c r="F24" i="5"/>
  <c r="G24" i="5"/>
  <c r="H24" i="5"/>
  <c r="I24" i="5"/>
  <c r="F25" i="5"/>
  <c r="G25" i="5"/>
  <c r="H25" i="5"/>
  <c r="I25" i="5"/>
  <c r="F26" i="5"/>
  <c r="G26" i="5"/>
  <c r="H26" i="5"/>
  <c r="I26" i="5"/>
  <c r="F27" i="5"/>
  <c r="G27" i="5"/>
  <c r="H27" i="5"/>
  <c r="I27" i="5"/>
  <c r="F28" i="5"/>
  <c r="G28" i="5"/>
  <c r="H28" i="5"/>
  <c r="I28" i="5"/>
  <c r="F29" i="5"/>
  <c r="G29" i="5"/>
  <c r="H29" i="5"/>
  <c r="I29" i="5"/>
  <c r="F30" i="5"/>
  <c r="G30" i="5"/>
  <c r="H30" i="5"/>
  <c r="I30" i="5"/>
  <c r="F31" i="5"/>
  <c r="G31" i="5"/>
  <c r="H31" i="5"/>
  <c r="I31" i="5"/>
  <c r="F32" i="5"/>
  <c r="G32" i="5"/>
  <c r="H32" i="5"/>
  <c r="I32" i="5"/>
  <c r="F33" i="5"/>
  <c r="G33" i="5"/>
  <c r="H33" i="5"/>
  <c r="I33" i="5"/>
  <c r="F34" i="5"/>
  <c r="G34" i="5"/>
  <c r="H34" i="5"/>
  <c r="I34" i="5"/>
  <c r="F35" i="5"/>
  <c r="G35" i="5"/>
  <c r="H35" i="5"/>
  <c r="I35" i="5"/>
  <c r="F36" i="5"/>
  <c r="G36" i="5"/>
  <c r="H36" i="5"/>
  <c r="I36" i="5"/>
  <c r="F37" i="5"/>
  <c r="G37" i="5"/>
  <c r="H37" i="5"/>
  <c r="I37" i="5"/>
  <c r="F38" i="5"/>
  <c r="G38" i="5"/>
  <c r="H38" i="5"/>
  <c r="I38" i="5"/>
  <c r="F39" i="5"/>
  <c r="G39" i="5"/>
  <c r="H39" i="5"/>
  <c r="I39" i="5"/>
  <c r="F40" i="5"/>
  <c r="G40" i="5"/>
  <c r="H40" i="5"/>
  <c r="I40" i="5"/>
  <c r="F41" i="5"/>
  <c r="G41" i="5"/>
  <c r="H41" i="5"/>
  <c r="I41" i="5"/>
  <c r="F42" i="5"/>
  <c r="G42" i="5"/>
  <c r="H42" i="5"/>
  <c r="I42" i="5"/>
  <c r="F43" i="5"/>
  <c r="G43" i="5"/>
  <c r="H43" i="5"/>
  <c r="I43" i="5"/>
  <c r="F44" i="5"/>
  <c r="G44" i="5"/>
  <c r="H44" i="5"/>
  <c r="I44" i="5"/>
  <c r="F45" i="5"/>
  <c r="G45" i="5"/>
  <c r="H45" i="5"/>
  <c r="I45" i="5"/>
  <c r="F46" i="5"/>
  <c r="G46" i="5"/>
  <c r="H46" i="5"/>
  <c r="I46" i="5"/>
  <c r="F47" i="5"/>
  <c r="G47" i="5"/>
  <c r="H47" i="5"/>
  <c r="I47" i="5"/>
  <c r="F48" i="5"/>
  <c r="G48" i="5"/>
  <c r="H48" i="5"/>
  <c r="I48" i="5"/>
  <c r="F49" i="5"/>
  <c r="G49" i="5"/>
  <c r="H49" i="5"/>
  <c r="I49" i="5"/>
  <c r="F50" i="5"/>
  <c r="G50" i="5"/>
  <c r="H50" i="5"/>
  <c r="I50" i="5"/>
  <c r="F51" i="5"/>
  <c r="G51" i="5"/>
  <c r="H51" i="5"/>
  <c r="I51" i="5"/>
  <c r="F52" i="5"/>
  <c r="G52" i="5"/>
  <c r="H52" i="5"/>
  <c r="I52" i="5"/>
  <c r="F53" i="5"/>
  <c r="G53" i="5"/>
  <c r="H53" i="5"/>
  <c r="I53" i="5"/>
  <c r="F54" i="5"/>
  <c r="G54" i="5"/>
  <c r="H54" i="5"/>
  <c r="I54" i="5"/>
  <c r="F55" i="5"/>
  <c r="G55" i="5"/>
  <c r="H55" i="5"/>
  <c r="I55" i="5"/>
  <c r="F56" i="5"/>
  <c r="G56" i="5"/>
  <c r="H56" i="5"/>
  <c r="I56" i="5"/>
  <c r="F57" i="5"/>
  <c r="G57" i="5"/>
  <c r="H57" i="5"/>
  <c r="I57" i="5"/>
  <c r="F58" i="5"/>
  <c r="G58" i="5"/>
  <c r="H58" i="5"/>
  <c r="I58" i="5"/>
  <c r="F59" i="5"/>
  <c r="G59" i="5"/>
  <c r="H59" i="5"/>
  <c r="I59" i="5"/>
  <c r="F60" i="5"/>
  <c r="G60" i="5"/>
  <c r="H60" i="5"/>
  <c r="I60" i="5"/>
  <c r="F61" i="5"/>
  <c r="G61" i="5"/>
  <c r="H61" i="5"/>
  <c r="I61" i="5"/>
  <c r="F62" i="5"/>
  <c r="G62" i="5"/>
  <c r="H62" i="5"/>
  <c r="I62" i="5"/>
  <c r="F63" i="5"/>
  <c r="G63" i="5"/>
  <c r="H63" i="5"/>
  <c r="I63" i="5"/>
  <c r="F64" i="5"/>
  <c r="G64" i="5"/>
  <c r="H64" i="5"/>
  <c r="I64" i="5"/>
  <c r="F65" i="5"/>
  <c r="G65" i="5"/>
  <c r="H65" i="5"/>
  <c r="I65" i="5"/>
  <c r="F66" i="5"/>
  <c r="G66" i="5"/>
  <c r="H66" i="5"/>
  <c r="I66" i="5"/>
  <c r="F67" i="5"/>
  <c r="G67" i="5"/>
  <c r="H67" i="5"/>
  <c r="I67" i="5"/>
  <c r="F68" i="5"/>
  <c r="G68" i="5"/>
  <c r="H68" i="5"/>
  <c r="I68" i="5"/>
  <c r="F69" i="5"/>
  <c r="G69" i="5"/>
  <c r="H69" i="5"/>
  <c r="I69" i="5"/>
  <c r="F70" i="5"/>
  <c r="G70" i="5"/>
  <c r="H70" i="5"/>
  <c r="I70" i="5"/>
  <c r="F71" i="5"/>
  <c r="G71" i="5"/>
  <c r="H71" i="5"/>
  <c r="I71" i="5"/>
  <c r="F72" i="5"/>
  <c r="G72" i="5"/>
  <c r="H72" i="5"/>
  <c r="I72" i="5"/>
  <c r="F73" i="5"/>
  <c r="G73" i="5"/>
  <c r="H73" i="5"/>
  <c r="I73" i="5"/>
  <c r="F74" i="5"/>
  <c r="G74" i="5"/>
  <c r="H74" i="5"/>
  <c r="I74" i="5"/>
  <c r="F75" i="5"/>
  <c r="G75" i="5"/>
  <c r="H75" i="5"/>
  <c r="I75" i="5"/>
  <c r="F76" i="5"/>
  <c r="G76" i="5"/>
  <c r="H76" i="5"/>
  <c r="I76" i="5"/>
  <c r="F77" i="5"/>
  <c r="G77" i="5"/>
  <c r="H77" i="5"/>
  <c r="I77" i="5"/>
  <c r="F78" i="5"/>
  <c r="G78" i="5"/>
  <c r="H78" i="5"/>
  <c r="I78" i="5"/>
  <c r="F79" i="5"/>
  <c r="G79" i="5"/>
  <c r="H79" i="5"/>
  <c r="I79" i="5"/>
  <c r="F80" i="5"/>
  <c r="G80" i="5"/>
  <c r="H80" i="5"/>
  <c r="I80" i="5"/>
  <c r="F81" i="5"/>
  <c r="G81" i="5"/>
  <c r="H81" i="5"/>
  <c r="I81" i="5"/>
  <c r="F82" i="5"/>
  <c r="G82" i="5"/>
  <c r="H82" i="5"/>
  <c r="I82" i="5"/>
  <c r="F83" i="5"/>
  <c r="G83" i="5"/>
  <c r="H83" i="5"/>
  <c r="I83" i="5"/>
  <c r="F84" i="5"/>
  <c r="G84" i="5"/>
  <c r="H84" i="5"/>
  <c r="I84" i="5"/>
  <c r="F85" i="5"/>
  <c r="G85" i="5"/>
  <c r="H85" i="5"/>
  <c r="I85" i="5"/>
  <c r="F86" i="5"/>
  <c r="G86" i="5"/>
  <c r="H86" i="5"/>
  <c r="I86" i="5"/>
  <c r="F87" i="5"/>
  <c r="G87" i="5"/>
  <c r="H87" i="5"/>
  <c r="I87" i="5"/>
  <c r="F88" i="5"/>
  <c r="G88" i="5"/>
  <c r="H88" i="5"/>
  <c r="I88" i="5"/>
  <c r="F89" i="5"/>
  <c r="G89" i="5"/>
  <c r="H89" i="5"/>
  <c r="I89" i="5"/>
  <c r="F90" i="5"/>
  <c r="G90" i="5"/>
  <c r="H90" i="5"/>
  <c r="I90" i="5"/>
  <c r="F91" i="5"/>
  <c r="G91" i="5"/>
  <c r="H91" i="5"/>
  <c r="I91" i="5"/>
  <c r="F92" i="5"/>
  <c r="G92" i="5"/>
  <c r="H92" i="5"/>
  <c r="I92" i="5"/>
  <c r="F93" i="5"/>
  <c r="G93" i="5"/>
  <c r="H93" i="5"/>
  <c r="I93" i="5"/>
  <c r="F94" i="5"/>
  <c r="G94" i="5"/>
  <c r="H94" i="5"/>
  <c r="I94" i="5"/>
  <c r="F95" i="5"/>
  <c r="G95" i="5"/>
  <c r="H95" i="5"/>
  <c r="I95" i="5"/>
  <c r="F96" i="5"/>
  <c r="G96" i="5"/>
  <c r="H96" i="5"/>
  <c r="I96" i="5"/>
  <c r="F97" i="5"/>
  <c r="G97" i="5"/>
  <c r="H97" i="5"/>
  <c r="I97" i="5"/>
  <c r="F98" i="5"/>
  <c r="G98" i="5"/>
  <c r="H98" i="5"/>
  <c r="I98" i="5"/>
  <c r="F99" i="5"/>
  <c r="G99" i="5"/>
  <c r="H99" i="5"/>
  <c r="I99" i="5"/>
  <c r="F100" i="5"/>
  <c r="G100" i="5"/>
  <c r="H100" i="5"/>
  <c r="I100" i="5"/>
  <c r="F101" i="5"/>
  <c r="G101" i="5"/>
  <c r="H101" i="5"/>
  <c r="I101" i="5"/>
  <c r="F102" i="5"/>
  <c r="G102" i="5"/>
  <c r="H102" i="5"/>
  <c r="I102" i="5"/>
  <c r="F103" i="5"/>
  <c r="G103" i="5"/>
  <c r="H103" i="5"/>
  <c r="I103" i="5"/>
  <c r="F104" i="5"/>
  <c r="G104" i="5"/>
  <c r="H104" i="5"/>
  <c r="I104" i="5"/>
  <c r="F105" i="5"/>
  <c r="G105" i="5"/>
  <c r="H105" i="5"/>
  <c r="I105" i="5"/>
  <c r="F106" i="5"/>
  <c r="G106" i="5"/>
  <c r="H106" i="5"/>
  <c r="I106" i="5"/>
  <c r="F107" i="5"/>
  <c r="G107" i="5"/>
  <c r="H107" i="5"/>
  <c r="I107" i="5"/>
  <c r="F108" i="5"/>
  <c r="G108" i="5"/>
  <c r="H108" i="5"/>
  <c r="I108" i="5"/>
  <c r="F109" i="5"/>
  <c r="G109" i="5"/>
  <c r="H109" i="5"/>
  <c r="I109" i="5"/>
  <c r="F110" i="5"/>
  <c r="G110" i="5"/>
  <c r="H110" i="5"/>
  <c r="I110" i="5"/>
  <c r="F111" i="5"/>
  <c r="G111" i="5"/>
  <c r="H111" i="5"/>
  <c r="I111" i="5"/>
  <c r="F112" i="5"/>
  <c r="G112" i="5"/>
  <c r="H112" i="5"/>
  <c r="I112" i="5"/>
  <c r="F113" i="5"/>
  <c r="G113" i="5"/>
  <c r="H113" i="5"/>
  <c r="I113" i="5"/>
  <c r="F114" i="5"/>
  <c r="G114" i="5"/>
  <c r="H114" i="5"/>
  <c r="I114" i="5"/>
  <c r="F115" i="5"/>
  <c r="G115" i="5"/>
  <c r="H115" i="5"/>
  <c r="I115" i="5"/>
  <c r="F116" i="5"/>
  <c r="G116" i="5"/>
  <c r="H116" i="5"/>
  <c r="I116" i="5"/>
  <c r="F117" i="5"/>
  <c r="G117" i="5"/>
  <c r="H117" i="5"/>
  <c r="I117" i="5"/>
  <c r="F118" i="5"/>
  <c r="G118" i="5"/>
  <c r="H118" i="5"/>
  <c r="I118" i="5"/>
  <c r="F119" i="5"/>
  <c r="G119" i="5"/>
  <c r="H119" i="5"/>
  <c r="I119" i="5"/>
  <c r="F120" i="5"/>
  <c r="G120" i="5"/>
  <c r="H120" i="5"/>
  <c r="I120" i="5"/>
  <c r="F121" i="5"/>
  <c r="G121" i="5"/>
  <c r="H121" i="5"/>
  <c r="I121" i="5"/>
  <c r="F122" i="5"/>
  <c r="G122" i="5"/>
  <c r="H122" i="5"/>
  <c r="I122" i="5"/>
  <c r="F123" i="5"/>
  <c r="G123" i="5"/>
  <c r="H123" i="5"/>
  <c r="I123" i="5"/>
  <c r="F124" i="5"/>
  <c r="G124" i="5"/>
  <c r="H124" i="5"/>
  <c r="I124" i="5"/>
  <c r="F125" i="5"/>
  <c r="G125" i="5"/>
  <c r="H125" i="5"/>
  <c r="I125" i="5"/>
  <c r="F126" i="5"/>
  <c r="G126" i="5"/>
  <c r="H126" i="5"/>
  <c r="I126" i="5"/>
  <c r="F127" i="5"/>
  <c r="G127" i="5"/>
  <c r="H127" i="5"/>
  <c r="I127" i="5"/>
  <c r="F128" i="5"/>
  <c r="G128" i="5"/>
  <c r="H128" i="5"/>
  <c r="I128" i="5"/>
  <c r="F129" i="5"/>
  <c r="G129" i="5"/>
  <c r="H129" i="5"/>
  <c r="I129" i="5"/>
  <c r="F130" i="5"/>
  <c r="G130" i="5"/>
  <c r="H130" i="5"/>
  <c r="I130" i="5"/>
  <c r="F131" i="5"/>
  <c r="G131" i="5"/>
  <c r="H131" i="5"/>
  <c r="I131" i="5"/>
  <c r="F132" i="5"/>
  <c r="G132" i="5"/>
  <c r="H132" i="5"/>
  <c r="I132" i="5"/>
  <c r="F133" i="5"/>
  <c r="G133" i="5"/>
  <c r="H133" i="5"/>
  <c r="I133" i="5"/>
  <c r="F134" i="5"/>
  <c r="G134" i="5"/>
  <c r="H134" i="5"/>
  <c r="I134" i="5"/>
  <c r="F135" i="5"/>
  <c r="G135" i="5"/>
  <c r="H135" i="5"/>
  <c r="I135" i="5"/>
  <c r="F136" i="5"/>
  <c r="G136" i="5"/>
  <c r="H136" i="5"/>
  <c r="I136" i="5"/>
  <c r="F137" i="5"/>
  <c r="G137" i="5"/>
  <c r="H137" i="5"/>
  <c r="I137" i="5"/>
  <c r="F138" i="5"/>
  <c r="G138" i="5"/>
  <c r="H138" i="5"/>
  <c r="I138" i="5"/>
  <c r="F139" i="5"/>
  <c r="G139" i="5"/>
  <c r="H139" i="5"/>
  <c r="I139" i="5"/>
  <c r="F140" i="5"/>
  <c r="G140" i="5"/>
  <c r="H140" i="5"/>
  <c r="I140" i="5"/>
  <c r="F141" i="5"/>
  <c r="G141" i="5"/>
  <c r="H141" i="5"/>
  <c r="I141" i="5"/>
  <c r="F142" i="5"/>
  <c r="G142" i="5"/>
  <c r="H142" i="5"/>
  <c r="I142" i="5"/>
  <c r="F143" i="5"/>
  <c r="G143" i="5"/>
  <c r="H143" i="5"/>
  <c r="I143" i="5"/>
  <c r="F144" i="5"/>
  <c r="G144" i="5"/>
  <c r="H144" i="5"/>
  <c r="I144" i="5"/>
  <c r="F145" i="5"/>
  <c r="G145" i="5"/>
  <c r="H145" i="5"/>
  <c r="I145" i="5"/>
  <c r="F146" i="5"/>
  <c r="G146" i="5"/>
  <c r="H146" i="5"/>
  <c r="I146" i="5"/>
  <c r="F147" i="5"/>
  <c r="G147" i="5"/>
  <c r="H147" i="5"/>
  <c r="I147" i="5"/>
  <c r="F148" i="5"/>
  <c r="G148" i="5"/>
  <c r="H148" i="5"/>
  <c r="I148" i="5"/>
  <c r="F149" i="5"/>
  <c r="G149" i="5"/>
  <c r="H149" i="5"/>
  <c r="I149" i="5"/>
  <c r="F150" i="5"/>
  <c r="G150" i="5"/>
  <c r="H150" i="5"/>
  <c r="I150" i="5"/>
  <c r="F151" i="5"/>
  <c r="G151" i="5"/>
  <c r="H151" i="5"/>
  <c r="I151" i="5"/>
  <c r="F152" i="5"/>
  <c r="G152" i="5"/>
  <c r="H152" i="5"/>
  <c r="I152" i="5"/>
  <c r="F153" i="5"/>
  <c r="G153" i="5"/>
  <c r="H153" i="5"/>
  <c r="I153" i="5"/>
  <c r="F154" i="5"/>
  <c r="G154" i="5"/>
  <c r="H154" i="5"/>
  <c r="I154" i="5"/>
  <c r="F155" i="5"/>
  <c r="G155" i="5"/>
  <c r="H155" i="5"/>
  <c r="I155" i="5"/>
  <c r="F156" i="5"/>
  <c r="G156" i="5"/>
  <c r="H156" i="5"/>
  <c r="I156" i="5"/>
  <c r="F157" i="5"/>
  <c r="G157" i="5"/>
  <c r="H157" i="5"/>
  <c r="I157" i="5"/>
  <c r="F158" i="5"/>
  <c r="G158" i="5"/>
  <c r="H158" i="5"/>
  <c r="I158" i="5"/>
  <c r="F159" i="5"/>
  <c r="G159" i="5"/>
  <c r="H159" i="5"/>
  <c r="I159" i="5"/>
  <c r="F160" i="5"/>
  <c r="G160" i="5"/>
  <c r="H160" i="5"/>
  <c r="I160" i="5"/>
  <c r="F161" i="5"/>
  <c r="G161" i="5"/>
  <c r="H161" i="5"/>
  <c r="I161" i="5"/>
  <c r="F162" i="5"/>
  <c r="G162" i="5"/>
  <c r="H162" i="5"/>
  <c r="I162" i="5"/>
  <c r="F163" i="5"/>
  <c r="G163" i="5"/>
  <c r="H163" i="5"/>
  <c r="I163" i="5"/>
  <c r="F164" i="5"/>
  <c r="G164" i="5"/>
  <c r="H164" i="5"/>
  <c r="I164" i="5"/>
  <c r="F165" i="5"/>
  <c r="G165" i="5"/>
  <c r="H165" i="5"/>
  <c r="I165" i="5"/>
  <c r="F166" i="5"/>
  <c r="G166" i="5"/>
  <c r="H166" i="5"/>
  <c r="I166" i="5"/>
  <c r="F167" i="5"/>
  <c r="G167" i="5"/>
  <c r="H167" i="5"/>
  <c r="I167" i="5"/>
  <c r="F168" i="5"/>
  <c r="G168" i="5"/>
  <c r="H168" i="5"/>
  <c r="I168" i="5"/>
  <c r="F169" i="5"/>
  <c r="G169" i="5"/>
  <c r="H169" i="5"/>
  <c r="I169" i="5"/>
  <c r="F170" i="5"/>
  <c r="G170" i="5"/>
  <c r="H170" i="5"/>
  <c r="I170" i="5"/>
  <c r="F171" i="5"/>
  <c r="G171" i="5"/>
  <c r="H171" i="5"/>
  <c r="I171" i="5"/>
  <c r="F172" i="5"/>
  <c r="G172" i="5"/>
  <c r="H172" i="5"/>
  <c r="I172" i="5"/>
  <c r="F173" i="5"/>
  <c r="G173" i="5"/>
  <c r="H173" i="5"/>
  <c r="I173" i="5"/>
  <c r="F174" i="5"/>
  <c r="G174" i="5"/>
  <c r="H174" i="5"/>
  <c r="I174" i="5"/>
  <c r="F175" i="5"/>
  <c r="G175" i="5"/>
  <c r="H175" i="5"/>
  <c r="I175" i="5"/>
  <c r="F176" i="5"/>
  <c r="G176" i="5"/>
  <c r="H176" i="5"/>
  <c r="I176" i="5"/>
  <c r="F177" i="5"/>
  <c r="G177" i="5"/>
  <c r="H177" i="5"/>
  <c r="I177" i="5"/>
  <c r="F178" i="5"/>
  <c r="G178" i="5"/>
  <c r="H178" i="5"/>
  <c r="I178" i="5"/>
  <c r="F179" i="5"/>
  <c r="G179" i="5"/>
  <c r="H179" i="5"/>
  <c r="I179" i="5"/>
  <c r="F180" i="5"/>
  <c r="G180" i="5"/>
  <c r="H180" i="5"/>
  <c r="I180" i="5"/>
  <c r="F181" i="5"/>
  <c r="G181" i="5"/>
  <c r="H181" i="5"/>
  <c r="I181" i="5"/>
  <c r="F182" i="5"/>
  <c r="G182" i="5"/>
  <c r="H182" i="5"/>
  <c r="I182" i="5"/>
  <c r="F183" i="5"/>
  <c r="G183" i="5"/>
  <c r="H183" i="5"/>
  <c r="I183" i="5"/>
  <c r="F184" i="5"/>
  <c r="G184" i="5"/>
  <c r="H184" i="5"/>
  <c r="I184" i="5"/>
  <c r="F185" i="5"/>
  <c r="G185" i="5"/>
  <c r="H185" i="5"/>
  <c r="I185" i="5"/>
  <c r="F186" i="5"/>
  <c r="G186" i="5"/>
  <c r="H186" i="5"/>
  <c r="I186" i="5"/>
  <c r="F187" i="5"/>
  <c r="G187" i="5"/>
  <c r="H187" i="5"/>
  <c r="I187" i="5"/>
  <c r="F188" i="5"/>
  <c r="G188" i="5"/>
  <c r="H188" i="5"/>
  <c r="I188" i="5"/>
  <c r="F189" i="5"/>
  <c r="G189" i="5"/>
  <c r="H189" i="5"/>
  <c r="I189" i="5"/>
  <c r="F190" i="5"/>
  <c r="G190" i="5"/>
  <c r="H190" i="5"/>
  <c r="I190" i="5"/>
  <c r="F191" i="5"/>
  <c r="G191" i="5"/>
  <c r="H191" i="5"/>
  <c r="I191" i="5"/>
  <c r="F192" i="5"/>
  <c r="G192" i="5"/>
  <c r="H192" i="5"/>
  <c r="I192" i="5"/>
  <c r="F193" i="5"/>
  <c r="G193" i="5"/>
  <c r="H193" i="5"/>
  <c r="I193" i="5"/>
  <c r="F194" i="5"/>
  <c r="G194" i="5"/>
  <c r="H194" i="5"/>
  <c r="I194" i="5"/>
  <c r="F195" i="5"/>
  <c r="G195" i="5"/>
  <c r="H195" i="5"/>
  <c r="I195" i="5"/>
  <c r="F196" i="5"/>
  <c r="G196" i="5"/>
  <c r="H196" i="5"/>
  <c r="I196" i="5"/>
  <c r="F197" i="5"/>
  <c r="G197" i="5"/>
  <c r="H197" i="5"/>
  <c r="I197" i="5"/>
  <c r="F198" i="5"/>
  <c r="G198" i="5"/>
  <c r="H198" i="5"/>
  <c r="I198" i="5"/>
  <c r="F199" i="5"/>
  <c r="G199" i="5"/>
  <c r="H199" i="5"/>
  <c r="I199" i="5"/>
  <c r="F200" i="5"/>
  <c r="G200" i="5"/>
  <c r="H200" i="5"/>
  <c r="I200" i="5"/>
  <c r="F201" i="5"/>
  <c r="G201" i="5"/>
  <c r="H201" i="5"/>
  <c r="I201" i="5"/>
  <c r="F202" i="5"/>
  <c r="G202" i="5"/>
  <c r="H202" i="5"/>
  <c r="I202" i="5"/>
  <c r="F203" i="5"/>
  <c r="G203" i="5"/>
  <c r="H203" i="5"/>
  <c r="I203" i="5"/>
  <c r="F204" i="5"/>
  <c r="G204" i="5"/>
  <c r="H204" i="5"/>
  <c r="I204" i="5"/>
  <c r="F205" i="5"/>
  <c r="G205" i="5"/>
  <c r="H205" i="5"/>
  <c r="I205" i="5"/>
  <c r="F206" i="5"/>
  <c r="G206" i="5"/>
  <c r="H206" i="5"/>
  <c r="I206" i="5"/>
  <c r="F207" i="5"/>
  <c r="G207" i="5"/>
  <c r="H207" i="5"/>
  <c r="I207" i="5"/>
  <c r="F208" i="5"/>
  <c r="G208" i="5"/>
  <c r="H208" i="5"/>
  <c r="I208" i="5"/>
  <c r="F209" i="5"/>
  <c r="G209" i="5"/>
  <c r="H209" i="5"/>
  <c r="I209" i="5"/>
  <c r="F210" i="5"/>
  <c r="G210" i="5"/>
  <c r="H210" i="5"/>
  <c r="I210" i="5"/>
  <c r="F211" i="5"/>
  <c r="G211" i="5"/>
  <c r="H211" i="5"/>
  <c r="I211" i="5"/>
  <c r="F212" i="5"/>
  <c r="G212" i="5"/>
  <c r="H212" i="5"/>
  <c r="I212" i="5"/>
  <c r="F213" i="5"/>
  <c r="G213" i="5"/>
  <c r="H213" i="5"/>
  <c r="I213" i="5"/>
  <c r="F214" i="5"/>
  <c r="G214" i="5"/>
  <c r="H214" i="5"/>
  <c r="I214" i="5"/>
  <c r="F215" i="5"/>
  <c r="G215" i="5"/>
  <c r="H215" i="5"/>
  <c r="I215" i="5"/>
  <c r="F216" i="5"/>
  <c r="G216" i="5"/>
  <c r="H216" i="5"/>
  <c r="I216" i="5"/>
  <c r="F217" i="5"/>
  <c r="G217" i="5"/>
  <c r="H217" i="5"/>
  <c r="I217" i="5"/>
  <c r="F218" i="5"/>
  <c r="G218" i="5"/>
  <c r="H218" i="5"/>
  <c r="I218" i="5"/>
  <c r="F219" i="5"/>
  <c r="G219" i="5"/>
  <c r="H219" i="5"/>
  <c r="I219" i="5"/>
  <c r="F220" i="5"/>
  <c r="G220" i="5"/>
  <c r="H220" i="5"/>
  <c r="I220" i="5"/>
  <c r="F221" i="5"/>
  <c r="G221" i="5"/>
  <c r="H221" i="5"/>
  <c r="I221" i="5"/>
  <c r="F222" i="5"/>
  <c r="G222" i="5"/>
  <c r="H222" i="5"/>
  <c r="I222" i="5"/>
  <c r="F223" i="5"/>
  <c r="G223" i="5"/>
  <c r="H223" i="5"/>
  <c r="I223" i="5"/>
  <c r="F224" i="5"/>
  <c r="G224" i="5"/>
  <c r="H224" i="5"/>
  <c r="I224" i="5"/>
  <c r="F225" i="5"/>
  <c r="G225" i="5"/>
  <c r="H225" i="5"/>
  <c r="I225" i="5"/>
  <c r="F226" i="5"/>
  <c r="G226" i="5"/>
  <c r="H226" i="5"/>
  <c r="I226" i="5"/>
  <c r="F227" i="5"/>
  <c r="G227" i="5"/>
  <c r="H227" i="5"/>
  <c r="I227" i="5"/>
  <c r="F228" i="5"/>
  <c r="G228" i="5"/>
  <c r="H228" i="5"/>
  <c r="I228" i="5"/>
  <c r="F229" i="5"/>
  <c r="G229" i="5"/>
  <c r="H229" i="5"/>
  <c r="I229" i="5"/>
  <c r="F230" i="5"/>
  <c r="G230" i="5"/>
  <c r="H230" i="5"/>
  <c r="I230" i="5"/>
  <c r="F231" i="5"/>
  <c r="G231" i="5"/>
  <c r="H231" i="5"/>
  <c r="I231" i="5"/>
  <c r="F232" i="5"/>
  <c r="G232" i="5"/>
  <c r="H232" i="5"/>
  <c r="I232" i="5"/>
  <c r="F233" i="5"/>
  <c r="G233" i="5"/>
  <c r="H233" i="5"/>
  <c r="I233" i="5"/>
  <c r="F234" i="5"/>
  <c r="G234" i="5"/>
  <c r="H234" i="5"/>
  <c r="I234" i="5"/>
  <c r="F235" i="5"/>
  <c r="G235" i="5"/>
  <c r="H235" i="5"/>
  <c r="I235" i="5"/>
  <c r="F236" i="5"/>
  <c r="G236" i="5"/>
  <c r="H236" i="5"/>
  <c r="I236" i="5"/>
  <c r="F237" i="5"/>
  <c r="G237" i="5"/>
  <c r="H237" i="5"/>
  <c r="I237" i="5"/>
  <c r="F238" i="5"/>
  <c r="G238" i="5"/>
  <c r="H238" i="5"/>
  <c r="I238" i="5"/>
  <c r="F239" i="5"/>
  <c r="G239" i="5"/>
  <c r="H239" i="5"/>
  <c r="I239" i="5"/>
  <c r="F240" i="5"/>
  <c r="G240" i="5"/>
  <c r="H240" i="5"/>
  <c r="I240" i="5"/>
  <c r="F241" i="5"/>
  <c r="G241" i="5"/>
  <c r="H241" i="5"/>
  <c r="I241" i="5"/>
  <c r="F242" i="5"/>
  <c r="G242" i="5"/>
  <c r="H242" i="5"/>
  <c r="I242" i="5"/>
  <c r="F243" i="5"/>
  <c r="G243" i="5"/>
  <c r="H243" i="5"/>
  <c r="I243" i="5"/>
  <c r="F244" i="5"/>
  <c r="G244" i="5"/>
  <c r="H244" i="5"/>
  <c r="I244" i="5"/>
  <c r="F245" i="5"/>
  <c r="G245" i="5"/>
  <c r="H245" i="5"/>
  <c r="I245" i="5"/>
  <c r="F246" i="5"/>
  <c r="G246" i="5"/>
  <c r="H246" i="5"/>
  <c r="I246" i="5"/>
  <c r="F247" i="5"/>
  <c r="G247" i="5"/>
  <c r="H247" i="5"/>
  <c r="I247" i="5"/>
  <c r="F248" i="5"/>
  <c r="G248" i="5"/>
  <c r="H248" i="5"/>
  <c r="I248" i="5"/>
  <c r="F249" i="5"/>
  <c r="G249" i="5"/>
  <c r="H249" i="5"/>
  <c r="I249" i="5"/>
  <c r="F250" i="5"/>
  <c r="G250" i="5"/>
  <c r="H250" i="5"/>
  <c r="I250" i="5"/>
  <c r="F251" i="5"/>
  <c r="G251" i="5"/>
  <c r="H251" i="5"/>
  <c r="I251" i="5"/>
  <c r="F252" i="5"/>
  <c r="G252" i="5"/>
  <c r="H252" i="5"/>
  <c r="I252" i="5"/>
  <c r="F253" i="5"/>
  <c r="G253" i="5"/>
  <c r="H253" i="5"/>
  <c r="I253" i="5"/>
  <c r="F254" i="5"/>
  <c r="G254" i="5"/>
  <c r="H254" i="5"/>
  <c r="I254" i="5"/>
  <c r="F255" i="5"/>
  <c r="G255" i="5"/>
  <c r="H255" i="5"/>
  <c r="I255" i="5"/>
  <c r="F256" i="5"/>
  <c r="G256" i="5"/>
  <c r="H256" i="5"/>
  <c r="I256" i="5"/>
  <c r="F257" i="5"/>
  <c r="G257" i="5"/>
  <c r="H257" i="5"/>
  <c r="I257" i="5"/>
  <c r="F258" i="5"/>
  <c r="G258" i="5"/>
  <c r="H258" i="5"/>
  <c r="I258" i="5"/>
  <c r="F259" i="5"/>
  <c r="G259" i="5"/>
  <c r="H259" i="5"/>
  <c r="I259" i="5"/>
  <c r="F260" i="5"/>
  <c r="G260" i="5"/>
  <c r="H260" i="5"/>
  <c r="I260" i="5"/>
  <c r="F261" i="5"/>
  <c r="G261" i="5"/>
  <c r="H261" i="5"/>
  <c r="I261" i="5"/>
  <c r="F262" i="5"/>
  <c r="G262" i="5"/>
  <c r="H262" i="5"/>
  <c r="I262" i="5"/>
  <c r="F263" i="5"/>
  <c r="G263" i="5"/>
  <c r="H263" i="5"/>
  <c r="I263" i="5"/>
  <c r="F264" i="5"/>
  <c r="G264" i="5"/>
  <c r="H264" i="5"/>
  <c r="I264" i="5"/>
  <c r="F265" i="5"/>
  <c r="G265" i="5"/>
  <c r="H265" i="5"/>
  <c r="I265" i="5"/>
  <c r="F266" i="5"/>
  <c r="G266" i="5"/>
  <c r="H266" i="5"/>
  <c r="I266" i="5"/>
  <c r="F267" i="5"/>
  <c r="G267" i="5"/>
  <c r="H267" i="5"/>
  <c r="I267" i="5"/>
  <c r="F268" i="5"/>
  <c r="G268" i="5"/>
  <c r="H268" i="5"/>
  <c r="I268" i="5"/>
  <c r="F269" i="5"/>
  <c r="G269" i="5"/>
  <c r="H269" i="5"/>
  <c r="I269" i="5"/>
  <c r="F270" i="5"/>
  <c r="G270" i="5"/>
  <c r="H270" i="5"/>
  <c r="I270" i="5"/>
  <c r="F271" i="5"/>
  <c r="G271" i="5"/>
  <c r="H271" i="5"/>
  <c r="I271" i="5"/>
  <c r="F272" i="5"/>
  <c r="G272" i="5"/>
  <c r="H272" i="5"/>
  <c r="I272" i="5"/>
  <c r="F273" i="5"/>
  <c r="G273" i="5"/>
  <c r="H273" i="5"/>
  <c r="I273" i="5"/>
  <c r="F274" i="5"/>
  <c r="G274" i="5"/>
  <c r="H274" i="5"/>
  <c r="I274" i="5"/>
  <c r="F275" i="5"/>
  <c r="G275" i="5"/>
  <c r="H275" i="5"/>
  <c r="I275" i="5"/>
  <c r="F276" i="5"/>
  <c r="G276" i="5"/>
  <c r="H276" i="5"/>
  <c r="I276" i="5"/>
  <c r="F277" i="5"/>
  <c r="G277" i="5"/>
  <c r="H277" i="5"/>
  <c r="I277" i="5"/>
  <c r="F278" i="5"/>
  <c r="G278" i="5"/>
  <c r="H278" i="5"/>
  <c r="I278" i="5"/>
  <c r="F279" i="5"/>
  <c r="G279" i="5"/>
  <c r="H279" i="5"/>
  <c r="I279" i="5"/>
  <c r="F280" i="5"/>
  <c r="G280" i="5"/>
  <c r="H280" i="5"/>
  <c r="I280" i="5"/>
  <c r="F281" i="5"/>
  <c r="G281" i="5"/>
  <c r="H281" i="5"/>
  <c r="I281" i="5"/>
  <c r="F282" i="5"/>
  <c r="G282" i="5"/>
  <c r="H282" i="5"/>
  <c r="I282" i="5"/>
  <c r="F283" i="5"/>
  <c r="G283" i="5"/>
  <c r="H283" i="5"/>
  <c r="I283" i="5"/>
  <c r="F284" i="5"/>
  <c r="G284" i="5"/>
  <c r="H284" i="5"/>
  <c r="I284" i="5"/>
  <c r="F285" i="5"/>
  <c r="G285" i="5"/>
  <c r="H285" i="5"/>
  <c r="I285" i="5"/>
  <c r="F286" i="5"/>
  <c r="G286" i="5"/>
  <c r="H286" i="5"/>
  <c r="I286" i="5"/>
  <c r="F287" i="5"/>
  <c r="G287" i="5"/>
  <c r="H287" i="5"/>
  <c r="I287" i="5"/>
  <c r="F288" i="5"/>
  <c r="G288" i="5"/>
  <c r="H288" i="5"/>
  <c r="I288" i="5"/>
  <c r="F289" i="5"/>
  <c r="G289" i="5"/>
  <c r="H289" i="5"/>
  <c r="I289" i="5"/>
  <c r="F290" i="5"/>
  <c r="G290" i="5"/>
  <c r="H290" i="5"/>
  <c r="I290" i="5"/>
  <c r="F291" i="5"/>
  <c r="G291" i="5"/>
  <c r="H291" i="5"/>
  <c r="I291" i="5"/>
  <c r="F292" i="5"/>
  <c r="G292" i="5"/>
  <c r="H292" i="5"/>
  <c r="I292" i="5"/>
  <c r="F293" i="5"/>
  <c r="G293" i="5"/>
  <c r="H293" i="5"/>
  <c r="I293" i="5"/>
  <c r="F294" i="5"/>
  <c r="G294" i="5"/>
  <c r="H294" i="5"/>
  <c r="I294" i="5"/>
  <c r="F295" i="5"/>
  <c r="G295" i="5"/>
  <c r="H295" i="5"/>
  <c r="I295" i="5"/>
  <c r="F296" i="5"/>
  <c r="G296" i="5"/>
  <c r="H296" i="5"/>
  <c r="I296" i="5"/>
  <c r="F297" i="5"/>
  <c r="G297" i="5"/>
  <c r="H297" i="5"/>
  <c r="I297" i="5"/>
  <c r="F298" i="5"/>
  <c r="G298" i="5"/>
  <c r="H298" i="5"/>
  <c r="I298" i="5"/>
  <c r="F299" i="5"/>
  <c r="G299" i="5"/>
  <c r="H299" i="5"/>
  <c r="I299" i="5"/>
  <c r="F300" i="5"/>
  <c r="G300" i="5"/>
  <c r="H300" i="5"/>
  <c r="I300" i="5"/>
  <c r="F301" i="5"/>
  <c r="G301" i="5"/>
  <c r="H301" i="5"/>
  <c r="I301" i="5"/>
  <c r="F302" i="5"/>
  <c r="G302" i="5"/>
  <c r="H302" i="5"/>
  <c r="I302" i="5"/>
  <c r="F303" i="5"/>
  <c r="G303" i="5"/>
  <c r="H303" i="5"/>
  <c r="I303" i="5"/>
  <c r="F304" i="5"/>
  <c r="G304" i="5"/>
  <c r="H304" i="5"/>
  <c r="I304" i="5"/>
  <c r="F305" i="5"/>
  <c r="G305" i="5"/>
  <c r="H305" i="5"/>
  <c r="I305" i="5"/>
  <c r="F306" i="5"/>
  <c r="G306" i="5"/>
  <c r="H306" i="5"/>
  <c r="I306" i="5"/>
  <c r="F307" i="5"/>
  <c r="G307" i="5"/>
  <c r="H307" i="5"/>
  <c r="I307" i="5"/>
  <c r="F308" i="5"/>
  <c r="G308" i="5"/>
  <c r="H308" i="5"/>
  <c r="I308" i="5"/>
  <c r="F309" i="5"/>
  <c r="G309" i="5"/>
  <c r="H309" i="5"/>
  <c r="I309" i="5"/>
  <c r="F310" i="5"/>
  <c r="G310" i="5"/>
  <c r="H310" i="5"/>
  <c r="I310" i="5"/>
  <c r="F311" i="5"/>
  <c r="G311" i="5"/>
  <c r="H311" i="5"/>
  <c r="I311" i="5"/>
  <c r="F312" i="5"/>
  <c r="G312" i="5"/>
  <c r="H312" i="5"/>
  <c r="I312" i="5"/>
  <c r="F313" i="5"/>
  <c r="G313" i="5"/>
  <c r="H313" i="5"/>
  <c r="I313" i="5"/>
  <c r="F314" i="5"/>
  <c r="G314" i="5"/>
  <c r="H314" i="5"/>
  <c r="I314" i="5"/>
  <c r="F315" i="5"/>
  <c r="G315" i="5"/>
  <c r="H315" i="5"/>
  <c r="I315" i="5"/>
  <c r="F316" i="5"/>
  <c r="G316" i="5"/>
  <c r="H316" i="5"/>
  <c r="I316" i="5"/>
  <c r="F317" i="5"/>
  <c r="G317" i="5"/>
  <c r="H317" i="5"/>
  <c r="I317" i="5"/>
  <c r="F318" i="5"/>
  <c r="G318" i="5"/>
  <c r="H318" i="5"/>
  <c r="I318" i="5"/>
  <c r="F319" i="5"/>
  <c r="G319" i="5"/>
  <c r="H319" i="5"/>
  <c r="I319" i="5"/>
  <c r="F320" i="5"/>
  <c r="G320" i="5"/>
  <c r="H320" i="5"/>
  <c r="I320" i="5"/>
  <c r="F321" i="5"/>
  <c r="G321" i="5"/>
  <c r="H321" i="5"/>
  <c r="I321" i="5"/>
  <c r="F322" i="5"/>
  <c r="G322" i="5"/>
  <c r="H322" i="5"/>
  <c r="I322" i="5"/>
  <c r="F323" i="5"/>
  <c r="G323" i="5"/>
  <c r="H323" i="5"/>
  <c r="I323" i="5"/>
  <c r="F324" i="5"/>
  <c r="G324" i="5"/>
  <c r="H324" i="5"/>
  <c r="I324" i="5"/>
  <c r="F325" i="5"/>
  <c r="G325" i="5"/>
  <c r="H325" i="5"/>
  <c r="I325" i="5"/>
  <c r="F326" i="5"/>
  <c r="G326" i="5"/>
  <c r="H326" i="5"/>
  <c r="I326" i="5"/>
  <c r="F327" i="5"/>
  <c r="G327" i="5"/>
  <c r="H327" i="5"/>
  <c r="I327" i="5"/>
  <c r="F328" i="5"/>
  <c r="G328" i="5"/>
  <c r="H328" i="5"/>
  <c r="I328" i="5"/>
  <c r="F329" i="5"/>
  <c r="G329" i="5"/>
  <c r="H329" i="5"/>
  <c r="I329" i="5"/>
  <c r="F330" i="5"/>
  <c r="G330" i="5"/>
  <c r="H330" i="5"/>
  <c r="I330" i="5"/>
  <c r="F331" i="5"/>
  <c r="G331" i="5"/>
  <c r="H331" i="5"/>
  <c r="I331" i="5"/>
  <c r="F332" i="5"/>
  <c r="G332" i="5"/>
  <c r="H332" i="5"/>
  <c r="I332" i="5"/>
  <c r="F333" i="5"/>
  <c r="G333" i="5"/>
  <c r="H333" i="5"/>
  <c r="I333" i="5"/>
  <c r="F334" i="5"/>
  <c r="G334" i="5"/>
  <c r="H334" i="5"/>
  <c r="I334" i="5"/>
  <c r="F335" i="5"/>
  <c r="G335" i="5"/>
  <c r="H335" i="5"/>
  <c r="I335" i="5"/>
  <c r="F336" i="5"/>
  <c r="G336" i="5"/>
  <c r="H336" i="5"/>
  <c r="I336" i="5"/>
  <c r="F337" i="5"/>
  <c r="G337" i="5"/>
  <c r="H337" i="5"/>
  <c r="I337" i="5"/>
  <c r="F338" i="5"/>
  <c r="G338" i="5"/>
  <c r="H338" i="5"/>
  <c r="I338" i="5"/>
  <c r="F339" i="5"/>
  <c r="G339" i="5"/>
  <c r="H339" i="5"/>
  <c r="I339" i="5"/>
  <c r="F340" i="5"/>
  <c r="G340" i="5"/>
  <c r="H340" i="5"/>
  <c r="I340" i="5"/>
  <c r="F341" i="5"/>
  <c r="G341" i="5"/>
  <c r="H341" i="5"/>
  <c r="I341" i="5"/>
  <c r="F342" i="5"/>
  <c r="G342" i="5"/>
  <c r="H342" i="5"/>
  <c r="I342" i="5"/>
  <c r="F343" i="5"/>
  <c r="G343" i="5"/>
  <c r="H343" i="5"/>
  <c r="I343" i="5"/>
  <c r="F344" i="5"/>
  <c r="G344" i="5"/>
  <c r="H344" i="5"/>
  <c r="I344" i="5"/>
  <c r="F345" i="5"/>
  <c r="G345" i="5"/>
  <c r="H345" i="5"/>
  <c r="I345" i="5"/>
  <c r="F346" i="5"/>
  <c r="G346" i="5"/>
  <c r="H346" i="5"/>
  <c r="I346" i="5"/>
  <c r="F347" i="5"/>
  <c r="G347" i="5"/>
  <c r="H347" i="5"/>
  <c r="I347" i="5"/>
  <c r="F348" i="5"/>
  <c r="G348" i="5"/>
  <c r="H348" i="5"/>
  <c r="I348" i="5"/>
  <c r="F349" i="5"/>
  <c r="G349" i="5"/>
  <c r="H349" i="5"/>
  <c r="I349" i="5"/>
  <c r="F350" i="5"/>
  <c r="G350" i="5"/>
  <c r="H350" i="5"/>
  <c r="I350" i="5"/>
  <c r="F351" i="5"/>
  <c r="G351" i="5"/>
  <c r="H351" i="5"/>
  <c r="I351" i="5"/>
  <c r="F352" i="5"/>
  <c r="G352" i="5"/>
  <c r="H352" i="5"/>
  <c r="I352" i="5"/>
  <c r="F353" i="5"/>
  <c r="G353" i="5"/>
  <c r="H353" i="5"/>
  <c r="I353" i="5"/>
  <c r="F354" i="5"/>
  <c r="G354" i="5"/>
  <c r="H354" i="5"/>
  <c r="I354" i="5"/>
  <c r="F355" i="5"/>
  <c r="G355" i="5"/>
  <c r="H355" i="5"/>
  <c r="I355" i="5"/>
  <c r="F356" i="5"/>
  <c r="G356" i="5"/>
  <c r="H356" i="5"/>
  <c r="I356" i="5"/>
  <c r="F357" i="5"/>
  <c r="G357" i="5"/>
  <c r="H357" i="5"/>
  <c r="I357" i="5"/>
  <c r="F358" i="5"/>
  <c r="G358" i="5"/>
  <c r="H358" i="5"/>
  <c r="I358" i="5"/>
  <c r="F359" i="5"/>
  <c r="G359" i="5"/>
  <c r="H359" i="5"/>
  <c r="I359" i="5"/>
  <c r="F360" i="5"/>
  <c r="G360" i="5"/>
  <c r="H360" i="5"/>
  <c r="I360" i="5"/>
  <c r="F361" i="5"/>
  <c r="G361" i="5"/>
  <c r="H361" i="5"/>
  <c r="I361" i="5"/>
  <c r="F362" i="5"/>
  <c r="G362" i="5"/>
  <c r="H362" i="5"/>
  <c r="I362" i="5"/>
  <c r="F363" i="5"/>
  <c r="G363" i="5"/>
  <c r="H363" i="5"/>
  <c r="I363" i="5"/>
  <c r="F364" i="5"/>
  <c r="G364" i="5"/>
  <c r="H364" i="5"/>
  <c r="I364" i="5"/>
  <c r="F365" i="5"/>
  <c r="G365" i="5"/>
  <c r="H365" i="5"/>
  <c r="I365" i="5"/>
  <c r="F366" i="5"/>
  <c r="G366" i="5"/>
  <c r="H366" i="5"/>
  <c r="I366" i="5"/>
  <c r="F367" i="5"/>
  <c r="G367" i="5"/>
  <c r="H367" i="5"/>
  <c r="I367" i="5"/>
  <c r="F368" i="5"/>
  <c r="G368" i="5"/>
  <c r="H368" i="5"/>
  <c r="I368" i="5"/>
  <c r="F369" i="5"/>
  <c r="G369" i="5"/>
  <c r="H369" i="5"/>
  <c r="I369" i="5"/>
  <c r="F370" i="5"/>
  <c r="G370" i="5"/>
  <c r="H370" i="5"/>
  <c r="I370" i="5"/>
  <c r="F371" i="5"/>
  <c r="G371" i="5"/>
  <c r="H371" i="5"/>
  <c r="I371" i="5"/>
  <c r="F372" i="5"/>
  <c r="G372" i="5"/>
  <c r="H372" i="5"/>
  <c r="I372" i="5"/>
  <c r="F373" i="5"/>
  <c r="G373" i="5"/>
  <c r="H373" i="5"/>
  <c r="I373" i="5"/>
  <c r="F374" i="5"/>
  <c r="G374" i="5"/>
  <c r="H374" i="5"/>
  <c r="I374" i="5"/>
  <c r="F375" i="5"/>
  <c r="G375" i="5"/>
  <c r="H375" i="5"/>
  <c r="I375" i="5"/>
  <c r="F376" i="5"/>
  <c r="G376" i="5"/>
  <c r="H376" i="5"/>
  <c r="I376" i="5"/>
  <c r="F377" i="5"/>
  <c r="G377" i="5"/>
  <c r="H377" i="5"/>
  <c r="I377" i="5"/>
  <c r="F378" i="5"/>
  <c r="G378" i="5"/>
  <c r="H378" i="5"/>
  <c r="I378" i="5"/>
  <c r="F379" i="5"/>
  <c r="G379" i="5"/>
  <c r="H379" i="5"/>
  <c r="I379" i="5"/>
  <c r="F380" i="5"/>
  <c r="G380" i="5"/>
  <c r="H380" i="5"/>
  <c r="I380" i="5"/>
  <c r="F381" i="5"/>
  <c r="G381" i="5"/>
  <c r="H381" i="5"/>
  <c r="I381" i="5"/>
  <c r="F382" i="5"/>
  <c r="G382" i="5"/>
  <c r="H382" i="5"/>
  <c r="I382" i="5"/>
  <c r="F383" i="5"/>
  <c r="G383" i="5"/>
  <c r="H383" i="5"/>
  <c r="I383" i="5"/>
  <c r="F384" i="5"/>
  <c r="G384" i="5"/>
  <c r="H384" i="5"/>
  <c r="I384" i="5"/>
  <c r="F385" i="5"/>
  <c r="G385" i="5"/>
  <c r="H385" i="5"/>
  <c r="I385" i="5"/>
  <c r="F386" i="5"/>
  <c r="G386" i="5"/>
  <c r="H386" i="5"/>
  <c r="I386" i="5"/>
  <c r="F387" i="5"/>
  <c r="G387" i="5"/>
  <c r="H387" i="5"/>
  <c r="I387" i="5"/>
  <c r="F388" i="5"/>
  <c r="G388" i="5"/>
  <c r="H388" i="5"/>
  <c r="I388" i="5"/>
  <c r="F389" i="5"/>
  <c r="G389" i="5"/>
  <c r="H389" i="5"/>
  <c r="I389" i="5"/>
  <c r="F390" i="5"/>
  <c r="G390" i="5"/>
  <c r="H390" i="5"/>
  <c r="I390" i="5"/>
  <c r="F391" i="5"/>
  <c r="G391" i="5"/>
  <c r="H391" i="5"/>
  <c r="I391" i="5"/>
  <c r="F392" i="5"/>
  <c r="G392" i="5"/>
  <c r="H392" i="5"/>
  <c r="I392" i="5"/>
  <c r="F393" i="5"/>
  <c r="G393" i="5"/>
  <c r="H393" i="5"/>
  <c r="I393" i="5"/>
  <c r="F394" i="5"/>
  <c r="G394" i="5"/>
  <c r="H394" i="5"/>
  <c r="I394" i="5"/>
  <c r="F395" i="5"/>
  <c r="G395" i="5"/>
  <c r="H395" i="5"/>
  <c r="I395" i="5"/>
  <c r="F396" i="5"/>
  <c r="G396" i="5"/>
  <c r="H396" i="5"/>
  <c r="I396" i="5"/>
  <c r="F397" i="5"/>
  <c r="G397" i="5"/>
  <c r="H397" i="5"/>
  <c r="I397" i="5"/>
  <c r="F398" i="5"/>
  <c r="G398" i="5"/>
  <c r="H398" i="5"/>
  <c r="I398" i="5"/>
  <c r="F399" i="5"/>
  <c r="G399" i="5"/>
  <c r="H399" i="5"/>
  <c r="I399" i="5"/>
  <c r="F400" i="5"/>
  <c r="G400" i="5"/>
  <c r="H400" i="5"/>
  <c r="I400" i="5"/>
  <c r="F401" i="5"/>
  <c r="G401" i="5"/>
  <c r="H401" i="5"/>
  <c r="I401" i="5"/>
  <c r="F402" i="5"/>
  <c r="G402" i="5"/>
  <c r="H402" i="5"/>
  <c r="I402" i="5"/>
  <c r="F403" i="5"/>
  <c r="G403" i="5"/>
  <c r="H403" i="5"/>
  <c r="I403" i="5"/>
  <c r="F404" i="5"/>
  <c r="G404" i="5"/>
  <c r="H404" i="5"/>
  <c r="I404" i="5"/>
  <c r="F405" i="5"/>
  <c r="G405" i="5"/>
  <c r="H405" i="5"/>
  <c r="I405" i="5"/>
  <c r="F406" i="5"/>
  <c r="G406" i="5"/>
  <c r="H406" i="5"/>
  <c r="I406" i="5"/>
  <c r="F407" i="5"/>
  <c r="G407" i="5"/>
  <c r="H407" i="5"/>
  <c r="I407" i="5"/>
  <c r="F408" i="5"/>
  <c r="G408" i="5"/>
  <c r="H408" i="5"/>
  <c r="I408" i="5"/>
  <c r="F409" i="5"/>
  <c r="G409" i="5"/>
  <c r="H409" i="5"/>
  <c r="I409" i="5"/>
  <c r="F410" i="5"/>
  <c r="G410" i="5"/>
  <c r="H410" i="5"/>
  <c r="I410" i="5"/>
  <c r="F411" i="5"/>
  <c r="G411" i="5"/>
  <c r="H411" i="5"/>
  <c r="I411" i="5"/>
  <c r="F412" i="5"/>
  <c r="G412" i="5"/>
  <c r="H412" i="5"/>
  <c r="I412" i="5"/>
  <c r="F413" i="5"/>
  <c r="G413" i="5"/>
  <c r="H413" i="5"/>
  <c r="I413" i="5"/>
  <c r="F414" i="5"/>
  <c r="G414" i="5"/>
  <c r="H414" i="5"/>
  <c r="I414" i="5"/>
  <c r="F415" i="5"/>
  <c r="G415" i="5"/>
  <c r="H415" i="5"/>
  <c r="I415" i="5"/>
  <c r="F416" i="5"/>
  <c r="G416" i="5"/>
  <c r="H416" i="5"/>
  <c r="I416" i="5"/>
  <c r="F417" i="5"/>
  <c r="G417" i="5"/>
  <c r="H417" i="5"/>
  <c r="I417" i="5"/>
  <c r="F418" i="5"/>
  <c r="G418" i="5"/>
  <c r="H418" i="5"/>
  <c r="I418" i="5"/>
  <c r="F419" i="5"/>
  <c r="G419" i="5"/>
  <c r="H419" i="5"/>
  <c r="I419" i="5"/>
  <c r="F420" i="5"/>
  <c r="G420" i="5"/>
  <c r="H420" i="5"/>
  <c r="I420" i="5"/>
  <c r="F421" i="5"/>
  <c r="G421" i="5"/>
  <c r="H421" i="5"/>
  <c r="I421" i="5"/>
  <c r="F422" i="5"/>
  <c r="G422" i="5"/>
  <c r="H422" i="5"/>
  <c r="I422" i="5"/>
  <c r="F423" i="5"/>
  <c r="G423" i="5"/>
  <c r="H423" i="5"/>
  <c r="I423" i="5"/>
  <c r="F424" i="5"/>
  <c r="G424" i="5"/>
  <c r="H424" i="5"/>
  <c r="I424" i="5"/>
  <c r="F425" i="5"/>
  <c r="G425" i="5"/>
  <c r="H425" i="5"/>
  <c r="I425" i="5"/>
  <c r="F426" i="5"/>
  <c r="G426" i="5"/>
  <c r="H426" i="5"/>
  <c r="I426" i="5"/>
  <c r="F427" i="5"/>
  <c r="G427" i="5"/>
  <c r="H427" i="5"/>
  <c r="I427" i="5"/>
  <c r="F428" i="5"/>
  <c r="G428" i="5"/>
  <c r="H428" i="5"/>
  <c r="I428" i="5"/>
  <c r="F429" i="5"/>
  <c r="G429" i="5"/>
  <c r="H429" i="5"/>
  <c r="I429" i="5"/>
  <c r="F430" i="5"/>
  <c r="G430" i="5"/>
  <c r="H430" i="5"/>
  <c r="I430" i="5"/>
  <c r="F431" i="5"/>
  <c r="G431" i="5"/>
  <c r="H431" i="5"/>
  <c r="I431" i="5"/>
  <c r="F432" i="5"/>
  <c r="G432" i="5"/>
  <c r="H432" i="5"/>
  <c r="I432" i="5"/>
  <c r="F433" i="5"/>
  <c r="G433" i="5"/>
  <c r="H433" i="5"/>
  <c r="I433" i="5"/>
  <c r="F434" i="5"/>
  <c r="G434" i="5"/>
  <c r="H434" i="5"/>
  <c r="I434" i="5"/>
  <c r="F435" i="5"/>
  <c r="G435" i="5"/>
  <c r="H435" i="5"/>
  <c r="I435" i="5"/>
  <c r="F436" i="5"/>
  <c r="G436" i="5"/>
  <c r="H436" i="5"/>
  <c r="I436" i="5"/>
  <c r="F437" i="5"/>
  <c r="G437" i="5"/>
  <c r="H437" i="5"/>
  <c r="I437" i="5"/>
  <c r="F438" i="5"/>
  <c r="G438" i="5"/>
  <c r="H438" i="5"/>
  <c r="I438" i="5"/>
  <c r="F439" i="5"/>
  <c r="G439" i="5"/>
  <c r="H439" i="5"/>
  <c r="I439" i="5"/>
  <c r="F440" i="5"/>
  <c r="G440" i="5"/>
  <c r="H440" i="5"/>
  <c r="I440" i="5"/>
  <c r="F441" i="5"/>
  <c r="G441" i="5"/>
  <c r="H441" i="5"/>
  <c r="I441" i="5"/>
  <c r="F442" i="5"/>
  <c r="G442" i="5"/>
  <c r="H442" i="5"/>
  <c r="I442" i="5"/>
  <c r="F443" i="5"/>
  <c r="G443" i="5"/>
  <c r="H443" i="5"/>
  <c r="I443" i="5"/>
  <c r="F444" i="5"/>
  <c r="G444" i="5"/>
  <c r="H444" i="5"/>
  <c r="I444" i="5"/>
  <c r="F445" i="5"/>
  <c r="G445" i="5"/>
  <c r="H445" i="5"/>
  <c r="I445" i="5"/>
  <c r="F446" i="5"/>
  <c r="G446" i="5"/>
  <c r="H446" i="5"/>
  <c r="I446" i="5"/>
  <c r="F447" i="5"/>
  <c r="G447" i="5"/>
  <c r="H447" i="5"/>
  <c r="I447" i="5"/>
  <c r="F448" i="5"/>
  <c r="G448" i="5"/>
  <c r="H448" i="5"/>
  <c r="I448" i="5"/>
  <c r="F449" i="5"/>
  <c r="G449" i="5"/>
  <c r="H449" i="5"/>
  <c r="I449" i="5"/>
  <c r="F450" i="5"/>
  <c r="G450" i="5"/>
  <c r="H450" i="5"/>
  <c r="I450" i="5"/>
  <c r="F451" i="5"/>
  <c r="G451" i="5"/>
  <c r="H451" i="5"/>
  <c r="I451" i="5"/>
  <c r="F452" i="5"/>
  <c r="G452" i="5"/>
  <c r="H452" i="5"/>
  <c r="I452" i="5"/>
  <c r="F453" i="5"/>
  <c r="G453" i="5"/>
  <c r="H453" i="5"/>
  <c r="I453" i="5"/>
  <c r="F454" i="5"/>
  <c r="G454" i="5"/>
  <c r="H454" i="5"/>
  <c r="I454" i="5"/>
  <c r="F455" i="5"/>
  <c r="G455" i="5"/>
  <c r="H455" i="5"/>
  <c r="I455" i="5"/>
  <c r="F456" i="5"/>
  <c r="G456" i="5"/>
  <c r="H456" i="5"/>
  <c r="I456" i="5"/>
  <c r="F457" i="5"/>
  <c r="G457" i="5"/>
  <c r="H457" i="5"/>
  <c r="I457" i="5"/>
  <c r="F458" i="5"/>
  <c r="G458" i="5"/>
  <c r="H458" i="5"/>
  <c r="I458" i="5"/>
  <c r="F459" i="5"/>
  <c r="G459" i="5"/>
  <c r="H459" i="5"/>
  <c r="I459" i="5"/>
  <c r="F460" i="5"/>
  <c r="G460" i="5"/>
  <c r="H460" i="5"/>
  <c r="I460" i="5"/>
  <c r="F461" i="5"/>
  <c r="G461" i="5"/>
  <c r="H461" i="5"/>
  <c r="I461" i="5"/>
  <c r="F462" i="5"/>
  <c r="G462" i="5"/>
  <c r="H462" i="5"/>
  <c r="I462" i="5"/>
  <c r="F463" i="5"/>
  <c r="G463" i="5"/>
  <c r="H463" i="5"/>
  <c r="I463" i="5"/>
  <c r="F464" i="5"/>
  <c r="G464" i="5"/>
  <c r="H464" i="5"/>
  <c r="I464" i="5"/>
  <c r="F465" i="5"/>
  <c r="G465" i="5"/>
  <c r="H465" i="5"/>
  <c r="I465" i="5"/>
  <c r="F466" i="5"/>
  <c r="G466" i="5"/>
  <c r="H466" i="5"/>
  <c r="I466" i="5"/>
  <c r="F467" i="5"/>
  <c r="G467" i="5"/>
  <c r="H467" i="5"/>
  <c r="I467" i="5"/>
  <c r="F468" i="5"/>
  <c r="G468" i="5"/>
  <c r="H468" i="5"/>
  <c r="I468" i="5"/>
  <c r="F469" i="5"/>
  <c r="G469" i="5"/>
  <c r="H469" i="5"/>
  <c r="I469" i="5"/>
  <c r="F470" i="5"/>
  <c r="G470" i="5"/>
  <c r="H470" i="5"/>
  <c r="I470" i="5"/>
  <c r="F471" i="5"/>
  <c r="G471" i="5"/>
  <c r="H471" i="5"/>
  <c r="I471" i="5"/>
  <c r="F472" i="5"/>
  <c r="G472" i="5"/>
  <c r="H472" i="5"/>
  <c r="I472" i="5"/>
  <c r="F473" i="5"/>
  <c r="G473" i="5"/>
  <c r="H473" i="5"/>
  <c r="I473" i="5"/>
  <c r="F474" i="5"/>
  <c r="G474" i="5"/>
  <c r="H474" i="5"/>
  <c r="I474" i="5"/>
  <c r="F475" i="5"/>
  <c r="G475" i="5"/>
  <c r="H475" i="5"/>
  <c r="I475" i="5"/>
  <c r="F476" i="5"/>
  <c r="G476" i="5"/>
  <c r="H476" i="5"/>
  <c r="I476" i="5"/>
  <c r="F477" i="5"/>
  <c r="G477" i="5"/>
  <c r="H477" i="5"/>
  <c r="I477" i="5"/>
  <c r="F478" i="5"/>
  <c r="G478" i="5"/>
  <c r="H478" i="5"/>
  <c r="I478" i="5"/>
  <c r="F479" i="5"/>
  <c r="G479" i="5"/>
  <c r="H479" i="5"/>
  <c r="I479" i="5"/>
  <c r="F480" i="5"/>
  <c r="G480" i="5"/>
  <c r="H480" i="5"/>
  <c r="I480" i="5"/>
  <c r="F481" i="5"/>
  <c r="G481" i="5"/>
  <c r="H481" i="5"/>
  <c r="I481" i="5"/>
  <c r="F482" i="5"/>
  <c r="G482" i="5"/>
  <c r="H482" i="5"/>
  <c r="I482" i="5"/>
  <c r="F483" i="5"/>
  <c r="G483" i="5"/>
  <c r="H483" i="5"/>
  <c r="I483" i="5"/>
  <c r="F484" i="5"/>
  <c r="G484" i="5"/>
  <c r="H484" i="5"/>
  <c r="I484" i="5"/>
  <c r="F485" i="5"/>
  <c r="G485" i="5"/>
  <c r="H485" i="5"/>
  <c r="I485" i="5"/>
  <c r="F486" i="5"/>
  <c r="G486" i="5"/>
  <c r="H486" i="5"/>
  <c r="I486" i="5"/>
  <c r="F487" i="5"/>
  <c r="G487" i="5"/>
  <c r="H487" i="5"/>
  <c r="I487" i="5"/>
  <c r="F488" i="5"/>
  <c r="G488" i="5"/>
  <c r="H488" i="5"/>
  <c r="I488" i="5"/>
  <c r="F489" i="5"/>
  <c r="G489" i="5"/>
  <c r="H489" i="5"/>
  <c r="I489" i="5"/>
  <c r="F490" i="5"/>
  <c r="G490" i="5"/>
  <c r="H490" i="5"/>
  <c r="I490" i="5"/>
  <c r="F491" i="5"/>
  <c r="G491" i="5"/>
  <c r="H491" i="5"/>
  <c r="I491" i="5"/>
  <c r="F492" i="5"/>
  <c r="G492" i="5"/>
  <c r="H492" i="5"/>
  <c r="I492" i="5"/>
  <c r="F493" i="5"/>
  <c r="G493" i="5"/>
  <c r="H493" i="5"/>
  <c r="I493" i="5"/>
  <c r="F494" i="5"/>
  <c r="G494" i="5"/>
  <c r="H494" i="5"/>
  <c r="I494" i="5"/>
  <c r="F495" i="5"/>
  <c r="G495" i="5"/>
  <c r="H495" i="5"/>
  <c r="I495" i="5"/>
  <c r="F496" i="5"/>
  <c r="G496" i="5"/>
  <c r="H496" i="5"/>
  <c r="I496" i="5"/>
  <c r="F497" i="5"/>
  <c r="G497" i="5"/>
  <c r="H497" i="5"/>
  <c r="I497" i="5"/>
  <c r="F498" i="5"/>
  <c r="G498" i="5"/>
  <c r="H498" i="5"/>
  <c r="I498" i="5"/>
  <c r="F499" i="5"/>
  <c r="G499" i="5"/>
  <c r="H499" i="5"/>
  <c r="I499" i="5"/>
  <c r="F500" i="5"/>
  <c r="G500" i="5"/>
  <c r="H500" i="5"/>
  <c r="I500" i="5"/>
  <c r="F501" i="5"/>
  <c r="G501" i="5"/>
  <c r="H501" i="5"/>
  <c r="I501" i="5"/>
  <c r="F502" i="5"/>
  <c r="G502" i="5"/>
  <c r="H502" i="5"/>
  <c r="I502" i="5"/>
  <c r="F503" i="5"/>
  <c r="G503" i="5"/>
  <c r="H503" i="5"/>
  <c r="I503" i="5"/>
  <c r="F504" i="5"/>
  <c r="G504" i="5"/>
  <c r="H504" i="5"/>
  <c r="I504" i="5"/>
  <c r="F505" i="5"/>
  <c r="G505" i="5"/>
  <c r="H505" i="5"/>
  <c r="I505" i="5"/>
  <c r="F506" i="5"/>
  <c r="G506" i="5"/>
  <c r="H506" i="5"/>
  <c r="I506" i="5"/>
  <c r="F507" i="5"/>
  <c r="G507" i="5"/>
  <c r="H507" i="5"/>
  <c r="I507" i="5"/>
  <c r="F508" i="5"/>
  <c r="G508" i="5"/>
  <c r="H508" i="5"/>
  <c r="I508" i="5"/>
  <c r="F509" i="5"/>
  <c r="G509" i="5"/>
  <c r="H509" i="5"/>
  <c r="I509" i="5"/>
  <c r="F510" i="5"/>
  <c r="G510" i="5"/>
  <c r="H510" i="5"/>
  <c r="I510" i="5"/>
  <c r="F511" i="5"/>
  <c r="G511" i="5"/>
  <c r="H511" i="5"/>
  <c r="I511" i="5"/>
  <c r="F512" i="5"/>
  <c r="G512" i="5"/>
  <c r="H512" i="5"/>
  <c r="I512" i="5"/>
  <c r="F513" i="5"/>
  <c r="G513" i="5"/>
  <c r="H513" i="5"/>
  <c r="I513" i="5"/>
  <c r="F514" i="5"/>
  <c r="G514" i="5"/>
  <c r="H514" i="5"/>
  <c r="I514" i="5"/>
  <c r="F515" i="5"/>
  <c r="G515" i="5"/>
  <c r="H515" i="5"/>
  <c r="I515" i="5"/>
  <c r="F516" i="5"/>
  <c r="G516" i="5"/>
  <c r="H516" i="5"/>
  <c r="I516" i="5"/>
  <c r="F517" i="5"/>
  <c r="G517" i="5"/>
  <c r="H517" i="5"/>
  <c r="I517" i="5"/>
  <c r="F518" i="5"/>
  <c r="G518" i="5"/>
  <c r="H518" i="5"/>
  <c r="I518" i="5"/>
  <c r="F519" i="5"/>
  <c r="G519" i="5"/>
  <c r="H519" i="5"/>
  <c r="I519" i="5"/>
  <c r="F520" i="5"/>
  <c r="G520" i="5"/>
  <c r="H520" i="5"/>
  <c r="I520" i="5"/>
  <c r="F521" i="5"/>
  <c r="G521" i="5"/>
  <c r="H521" i="5"/>
  <c r="I521" i="5"/>
  <c r="F522" i="5"/>
  <c r="G522" i="5"/>
  <c r="H522" i="5"/>
  <c r="I522" i="5"/>
  <c r="F523" i="5"/>
  <c r="G523" i="5"/>
  <c r="H523" i="5"/>
  <c r="I523" i="5"/>
  <c r="F524" i="5"/>
  <c r="G524" i="5"/>
  <c r="H524" i="5"/>
  <c r="I524" i="5"/>
  <c r="F525" i="5"/>
  <c r="G525" i="5"/>
  <c r="H525" i="5"/>
  <c r="I525" i="5"/>
  <c r="F526" i="5"/>
  <c r="G526" i="5"/>
  <c r="H526" i="5"/>
  <c r="I526" i="5"/>
  <c r="F527" i="5"/>
  <c r="G527" i="5"/>
  <c r="H527" i="5"/>
  <c r="I527" i="5"/>
  <c r="F528" i="5"/>
  <c r="G528" i="5"/>
  <c r="H528" i="5"/>
  <c r="I528" i="5"/>
  <c r="F529" i="5"/>
  <c r="G529" i="5"/>
  <c r="H529" i="5"/>
  <c r="I529" i="5"/>
  <c r="F530" i="5"/>
  <c r="G530" i="5"/>
  <c r="H530" i="5"/>
  <c r="I530" i="5"/>
  <c r="F531" i="5"/>
  <c r="G531" i="5"/>
  <c r="H531" i="5"/>
  <c r="I531" i="5"/>
  <c r="F532" i="5"/>
  <c r="G532" i="5"/>
  <c r="H532" i="5"/>
  <c r="I532" i="5"/>
  <c r="F533" i="5"/>
  <c r="G533" i="5"/>
  <c r="H533" i="5"/>
  <c r="I533" i="5"/>
  <c r="F534" i="5"/>
  <c r="G534" i="5"/>
  <c r="H534" i="5"/>
  <c r="I534" i="5"/>
  <c r="F535" i="5"/>
  <c r="G535" i="5"/>
  <c r="H535" i="5"/>
  <c r="I535" i="5"/>
  <c r="F536" i="5"/>
  <c r="G536" i="5"/>
  <c r="H536" i="5"/>
  <c r="I536" i="5"/>
  <c r="F537" i="5"/>
  <c r="G537" i="5"/>
  <c r="H537" i="5"/>
  <c r="I537" i="5"/>
  <c r="F538" i="5"/>
  <c r="G538" i="5"/>
  <c r="H538" i="5"/>
  <c r="I538" i="5"/>
  <c r="F539" i="5"/>
  <c r="G539" i="5"/>
  <c r="H539" i="5"/>
  <c r="I539" i="5"/>
  <c r="F540" i="5"/>
  <c r="G540" i="5"/>
  <c r="H540" i="5"/>
  <c r="I540" i="5"/>
  <c r="F541" i="5"/>
  <c r="G541" i="5"/>
  <c r="H541" i="5"/>
  <c r="I541" i="5"/>
  <c r="F542" i="5"/>
  <c r="G542" i="5"/>
  <c r="H542" i="5"/>
  <c r="I542" i="5"/>
  <c r="F543" i="5"/>
  <c r="G543" i="5"/>
  <c r="H543" i="5"/>
  <c r="I543" i="5"/>
  <c r="F544" i="5"/>
  <c r="G544" i="5"/>
  <c r="H544" i="5"/>
  <c r="I544" i="5"/>
  <c r="F545" i="5"/>
  <c r="G545" i="5"/>
  <c r="H545" i="5"/>
  <c r="I545" i="5"/>
  <c r="F546" i="5"/>
  <c r="G546" i="5"/>
  <c r="H546" i="5"/>
  <c r="I546" i="5"/>
  <c r="F547" i="5"/>
  <c r="G547" i="5"/>
  <c r="H547" i="5"/>
  <c r="I547" i="5"/>
  <c r="F548" i="5"/>
  <c r="G548" i="5"/>
  <c r="H548" i="5"/>
  <c r="I548" i="5"/>
  <c r="F549" i="5"/>
  <c r="G549" i="5"/>
  <c r="H549" i="5"/>
  <c r="I549" i="5"/>
  <c r="F550" i="5"/>
  <c r="G550" i="5"/>
  <c r="H550" i="5"/>
  <c r="I550" i="5"/>
  <c r="F551" i="5"/>
  <c r="G551" i="5"/>
  <c r="H551" i="5"/>
  <c r="I551" i="5"/>
  <c r="F552" i="5"/>
  <c r="G552" i="5"/>
  <c r="H552" i="5"/>
  <c r="I552" i="5"/>
  <c r="F553" i="5"/>
  <c r="G553" i="5"/>
  <c r="H553" i="5"/>
  <c r="I553" i="5"/>
  <c r="F554" i="5"/>
  <c r="G554" i="5"/>
  <c r="H554" i="5"/>
  <c r="I554" i="5"/>
  <c r="F555" i="5"/>
  <c r="G555" i="5"/>
  <c r="H555" i="5"/>
  <c r="I555" i="5"/>
  <c r="F556" i="5"/>
  <c r="G556" i="5"/>
  <c r="H556" i="5"/>
  <c r="I556" i="5"/>
  <c r="F557" i="5"/>
  <c r="G557" i="5"/>
  <c r="H557" i="5"/>
  <c r="I557" i="5"/>
  <c r="F558" i="5"/>
  <c r="G558" i="5"/>
  <c r="H558" i="5"/>
  <c r="I558" i="5"/>
  <c r="F559" i="5"/>
  <c r="G559" i="5"/>
  <c r="H559" i="5"/>
  <c r="I559" i="5"/>
  <c r="F560" i="5"/>
  <c r="G560" i="5"/>
  <c r="H560" i="5"/>
  <c r="I560" i="5"/>
  <c r="F561" i="5"/>
  <c r="G561" i="5"/>
  <c r="H561" i="5"/>
  <c r="I561" i="5"/>
  <c r="F562" i="5"/>
  <c r="G562" i="5"/>
  <c r="H562" i="5"/>
  <c r="I562" i="5"/>
  <c r="F563" i="5"/>
  <c r="G563" i="5"/>
  <c r="H563" i="5"/>
  <c r="I563" i="5"/>
  <c r="F564" i="5"/>
  <c r="G564" i="5"/>
  <c r="H564" i="5"/>
  <c r="I564" i="5"/>
  <c r="F565" i="5"/>
  <c r="G565" i="5"/>
  <c r="H565" i="5"/>
  <c r="I565" i="5"/>
  <c r="F566" i="5"/>
  <c r="G566" i="5"/>
  <c r="H566" i="5"/>
  <c r="I566" i="5"/>
  <c r="F567" i="5"/>
  <c r="G567" i="5"/>
  <c r="H567" i="5"/>
  <c r="I567" i="5"/>
  <c r="F568" i="5"/>
  <c r="G568" i="5"/>
  <c r="H568" i="5"/>
  <c r="I568" i="5"/>
  <c r="F569" i="5"/>
  <c r="G569" i="5"/>
  <c r="H569" i="5"/>
  <c r="I569" i="5"/>
  <c r="F570" i="5"/>
  <c r="G570" i="5"/>
  <c r="H570" i="5"/>
  <c r="I570" i="5"/>
  <c r="F571" i="5"/>
  <c r="G571" i="5"/>
  <c r="H571" i="5"/>
  <c r="I571" i="5"/>
  <c r="F572" i="5"/>
  <c r="G572" i="5"/>
  <c r="H572" i="5"/>
  <c r="I572" i="5"/>
  <c r="F573" i="5"/>
  <c r="G573" i="5"/>
  <c r="H573" i="5"/>
  <c r="I573" i="5"/>
  <c r="F574" i="5"/>
  <c r="G574" i="5"/>
  <c r="H574" i="5"/>
  <c r="I574" i="5"/>
  <c r="F575" i="5"/>
  <c r="G575" i="5"/>
  <c r="H575" i="5"/>
  <c r="I575" i="5"/>
  <c r="F576" i="5"/>
  <c r="G576" i="5"/>
  <c r="H576" i="5"/>
  <c r="I576" i="5"/>
  <c r="F577" i="5"/>
  <c r="G577" i="5"/>
  <c r="H577" i="5"/>
  <c r="I577" i="5"/>
  <c r="F578" i="5"/>
  <c r="G578" i="5"/>
  <c r="H578" i="5"/>
  <c r="I578" i="5"/>
  <c r="F579" i="5"/>
  <c r="G579" i="5"/>
  <c r="H579" i="5"/>
  <c r="I579" i="5"/>
  <c r="F580" i="5"/>
  <c r="G580" i="5"/>
  <c r="H580" i="5"/>
  <c r="I580" i="5"/>
  <c r="F581" i="5"/>
  <c r="G581" i="5"/>
  <c r="H581" i="5"/>
  <c r="I581" i="5"/>
  <c r="F582" i="5"/>
  <c r="G582" i="5"/>
  <c r="H582" i="5"/>
  <c r="I582" i="5"/>
  <c r="F583" i="5"/>
  <c r="G583" i="5"/>
  <c r="H583" i="5"/>
  <c r="I583" i="5"/>
  <c r="F584" i="5"/>
  <c r="G584" i="5"/>
  <c r="H584" i="5"/>
  <c r="I584" i="5"/>
  <c r="F585" i="5"/>
  <c r="G585" i="5"/>
  <c r="H585" i="5"/>
  <c r="I585" i="5"/>
  <c r="F586" i="5"/>
  <c r="G586" i="5"/>
  <c r="H586" i="5"/>
  <c r="I586" i="5"/>
  <c r="F587" i="5"/>
  <c r="G587" i="5"/>
  <c r="H587" i="5"/>
  <c r="I587" i="5"/>
  <c r="F588" i="5"/>
  <c r="G588" i="5"/>
  <c r="H588" i="5"/>
  <c r="I588" i="5"/>
  <c r="F589" i="5"/>
  <c r="G589" i="5"/>
  <c r="H589" i="5"/>
  <c r="I589" i="5"/>
  <c r="F590" i="5"/>
  <c r="G590" i="5"/>
  <c r="H590" i="5"/>
  <c r="I590" i="5"/>
  <c r="F591" i="5"/>
  <c r="G591" i="5"/>
  <c r="H591" i="5"/>
  <c r="I591" i="5"/>
  <c r="F592" i="5"/>
  <c r="G592" i="5"/>
  <c r="H592" i="5"/>
  <c r="I592" i="5"/>
  <c r="F593" i="5"/>
  <c r="G593" i="5"/>
  <c r="H593" i="5"/>
  <c r="I593" i="5"/>
  <c r="F594" i="5"/>
  <c r="G594" i="5"/>
  <c r="H594" i="5"/>
  <c r="I594" i="5"/>
  <c r="F595" i="5"/>
  <c r="G595" i="5"/>
  <c r="H595" i="5"/>
  <c r="I595" i="5"/>
  <c r="F596" i="5"/>
  <c r="G596" i="5"/>
  <c r="H596" i="5"/>
  <c r="I596" i="5"/>
  <c r="F597" i="5"/>
  <c r="G597" i="5"/>
  <c r="H597" i="5"/>
  <c r="I597" i="5"/>
  <c r="F598" i="5"/>
  <c r="G598" i="5"/>
  <c r="H598" i="5"/>
  <c r="I598" i="5"/>
  <c r="F599" i="5"/>
  <c r="G599" i="5"/>
  <c r="H599" i="5"/>
  <c r="I599" i="5"/>
  <c r="F600" i="5"/>
  <c r="G600" i="5"/>
  <c r="H600" i="5"/>
  <c r="I600" i="5"/>
  <c r="F601" i="5"/>
  <c r="G601" i="5"/>
  <c r="H601" i="5"/>
  <c r="I601" i="5"/>
  <c r="F602" i="5"/>
  <c r="G602" i="5"/>
  <c r="H602" i="5"/>
  <c r="I602" i="5"/>
  <c r="F603" i="5"/>
  <c r="G603" i="5"/>
  <c r="H603" i="5"/>
  <c r="I603" i="5"/>
  <c r="F604" i="5"/>
  <c r="G604" i="5"/>
  <c r="H604" i="5"/>
  <c r="I604" i="5"/>
  <c r="F605" i="5"/>
  <c r="G605" i="5"/>
  <c r="H605" i="5"/>
  <c r="I605" i="5"/>
  <c r="F606" i="5"/>
  <c r="G606" i="5"/>
  <c r="H606" i="5"/>
  <c r="I606" i="5"/>
  <c r="F607" i="5"/>
  <c r="G607" i="5"/>
  <c r="H607" i="5"/>
  <c r="I607" i="5"/>
  <c r="F608" i="5"/>
  <c r="G608" i="5"/>
  <c r="H608" i="5"/>
  <c r="I608" i="5"/>
  <c r="F609" i="5"/>
  <c r="G609" i="5"/>
  <c r="H609" i="5"/>
  <c r="I609" i="5"/>
  <c r="F610" i="5"/>
  <c r="G610" i="5"/>
  <c r="H610" i="5"/>
  <c r="I610" i="5"/>
  <c r="F611" i="5"/>
  <c r="G611" i="5"/>
  <c r="H611" i="5"/>
  <c r="I611" i="5"/>
  <c r="F612" i="5"/>
  <c r="G612" i="5"/>
  <c r="H612" i="5"/>
  <c r="I612" i="5"/>
  <c r="F613" i="5"/>
  <c r="G613" i="5"/>
  <c r="H613" i="5"/>
  <c r="I613" i="5"/>
  <c r="F614" i="5"/>
  <c r="G614" i="5"/>
  <c r="H614" i="5"/>
  <c r="I614" i="5"/>
  <c r="F615" i="5"/>
  <c r="G615" i="5"/>
  <c r="H615" i="5"/>
  <c r="I615" i="5"/>
  <c r="F616" i="5"/>
  <c r="G616" i="5"/>
  <c r="H616" i="5"/>
  <c r="I616" i="5"/>
  <c r="F617" i="5"/>
  <c r="G617" i="5"/>
  <c r="H617" i="5"/>
  <c r="I617" i="5"/>
  <c r="F618" i="5"/>
  <c r="G618" i="5"/>
  <c r="H618" i="5"/>
  <c r="I618" i="5"/>
  <c r="F619" i="5"/>
  <c r="G619" i="5"/>
  <c r="H619" i="5"/>
  <c r="I619" i="5"/>
  <c r="F620" i="5"/>
  <c r="G620" i="5"/>
  <c r="H620" i="5"/>
  <c r="I620" i="5"/>
  <c r="F621" i="5"/>
  <c r="G621" i="5"/>
  <c r="H621" i="5"/>
  <c r="I621" i="5"/>
  <c r="F622" i="5"/>
  <c r="G622" i="5"/>
  <c r="H622" i="5"/>
  <c r="I622" i="5"/>
  <c r="F623" i="5"/>
  <c r="G623" i="5"/>
  <c r="H623" i="5"/>
  <c r="I623" i="5"/>
  <c r="F624" i="5"/>
  <c r="G624" i="5"/>
  <c r="H624" i="5"/>
  <c r="I624" i="5"/>
  <c r="F625" i="5"/>
  <c r="G625" i="5"/>
  <c r="H625" i="5"/>
  <c r="I625" i="5"/>
  <c r="F626" i="5"/>
  <c r="G626" i="5"/>
  <c r="H626" i="5"/>
  <c r="I626" i="5"/>
  <c r="F627" i="5"/>
  <c r="G627" i="5"/>
  <c r="H627" i="5"/>
  <c r="I627" i="5"/>
  <c r="F628" i="5"/>
  <c r="G628" i="5"/>
  <c r="H628" i="5"/>
  <c r="I628" i="5"/>
  <c r="F629" i="5"/>
  <c r="G629" i="5"/>
  <c r="H629" i="5"/>
  <c r="I629" i="5"/>
  <c r="F630" i="5"/>
  <c r="G630" i="5"/>
  <c r="H630" i="5"/>
  <c r="I630" i="5"/>
  <c r="F631" i="5"/>
  <c r="G631" i="5"/>
  <c r="H631" i="5"/>
  <c r="I631" i="5"/>
  <c r="F632" i="5"/>
  <c r="G632" i="5"/>
  <c r="H632" i="5"/>
  <c r="I632" i="5"/>
  <c r="F633" i="5"/>
  <c r="G633" i="5"/>
  <c r="H633" i="5"/>
  <c r="I633" i="5"/>
  <c r="F634" i="5"/>
  <c r="G634" i="5"/>
  <c r="H634" i="5"/>
  <c r="I634" i="5"/>
  <c r="F635" i="5"/>
  <c r="G635" i="5"/>
  <c r="H635" i="5"/>
  <c r="I635" i="5"/>
  <c r="F636" i="5"/>
  <c r="G636" i="5"/>
  <c r="H636" i="5"/>
  <c r="I636" i="5"/>
  <c r="F637" i="5"/>
  <c r="G637" i="5"/>
  <c r="H637" i="5"/>
  <c r="I637" i="5"/>
  <c r="F638" i="5"/>
  <c r="G638" i="5"/>
  <c r="H638" i="5"/>
  <c r="I638" i="5"/>
  <c r="F639" i="5"/>
  <c r="G639" i="5"/>
  <c r="H639" i="5"/>
  <c r="I639" i="5"/>
  <c r="F640" i="5"/>
  <c r="G640" i="5"/>
  <c r="H640" i="5"/>
  <c r="I640" i="5"/>
  <c r="F641" i="5"/>
  <c r="G641" i="5"/>
  <c r="H641" i="5"/>
  <c r="I641" i="5"/>
  <c r="F642" i="5"/>
  <c r="G642" i="5"/>
  <c r="H642" i="5"/>
  <c r="I642" i="5"/>
  <c r="F643" i="5"/>
  <c r="G643" i="5"/>
  <c r="H643" i="5"/>
  <c r="I643" i="5"/>
  <c r="F644" i="5"/>
  <c r="G644" i="5"/>
  <c r="H644" i="5"/>
  <c r="I644" i="5"/>
  <c r="F645" i="5"/>
  <c r="G645" i="5"/>
  <c r="H645" i="5"/>
  <c r="I645" i="5"/>
  <c r="F646" i="5"/>
  <c r="G646" i="5"/>
  <c r="H646" i="5"/>
  <c r="I646" i="5"/>
  <c r="F647" i="5"/>
  <c r="G647" i="5"/>
  <c r="H647" i="5"/>
  <c r="I647" i="5"/>
  <c r="F648" i="5"/>
  <c r="G648" i="5"/>
  <c r="H648" i="5"/>
  <c r="I648" i="5"/>
  <c r="F649" i="5"/>
  <c r="G649" i="5"/>
  <c r="H649" i="5"/>
  <c r="I649" i="5"/>
  <c r="F650" i="5"/>
  <c r="G650" i="5"/>
  <c r="H650" i="5"/>
  <c r="I650" i="5"/>
  <c r="F651" i="5"/>
  <c r="G651" i="5"/>
  <c r="H651" i="5"/>
  <c r="I651" i="5"/>
  <c r="F652" i="5"/>
  <c r="G652" i="5"/>
  <c r="H652" i="5"/>
  <c r="I652" i="5"/>
  <c r="F653" i="5"/>
  <c r="G653" i="5"/>
  <c r="H653" i="5"/>
  <c r="I653" i="5"/>
  <c r="F654" i="5"/>
  <c r="G654" i="5"/>
  <c r="H654" i="5"/>
  <c r="I654" i="5"/>
  <c r="F655" i="5"/>
  <c r="G655" i="5"/>
  <c r="H655" i="5"/>
  <c r="I655" i="5"/>
  <c r="F656" i="5"/>
  <c r="G656" i="5"/>
  <c r="H656" i="5"/>
  <c r="I656" i="5"/>
  <c r="F657" i="5"/>
  <c r="G657" i="5"/>
  <c r="H657" i="5"/>
  <c r="I657" i="5"/>
  <c r="F658" i="5"/>
  <c r="G658" i="5"/>
  <c r="H658" i="5"/>
  <c r="I658" i="5"/>
  <c r="F659" i="5"/>
  <c r="G659" i="5"/>
  <c r="H659" i="5"/>
  <c r="I659" i="5"/>
  <c r="F660" i="5"/>
  <c r="G660" i="5"/>
  <c r="H660" i="5"/>
  <c r="I660" i="5"/>
  <c r="F661" i="5"/>
  <c r="G661" i="5"/>
  <c r="H661" i="5"/>
  <c r="I661" i="5"/>
  <c r="F662" i="5"/>
  <c r="G662" i="5"/>
  <c r="H662" i="5"/>
  <c r="I662" i="5"/>
  <c r="F663" i="5"/>
  <c r="G663" i="5"/>
  <c r="H663" i="5"/>
  <c r="I663" i="5"/>
  <c r="F664" i="5"/>
  <c r="G664" i="5"/>
  <c r="H664" i="5"/>
  <c r="I664" i="5"/>
  <c r="F665" i="5"/>
  <c r="G665" i="5"/>
  <c r="H665" i="5"/>
  <c r="I665" i="5"/>
  <c r="F666" i="5"/>
  <c r="G666" i="5"/>
  <c r="H666" i="5"/>
  <c r="I666" i="5"/>
  <c r="F667" i="5"/>
  <c r="G667" i="5"/>
  <c r="H667" i="5"/>
  <c r="I667" i="5"/>
  <c r="F668" i="5"/>
  <c r="G668" i="5"/>
  <c r="H668" i="5"/>
  <c r="I668" i="5"/>
  <c r="F669" i="5"/>
  <c r="G669" i="5"/>
  <c r="H669" i="5"/>
  <c r="I669" i="5"/>
  <c r="F670" i="5"/>
  <c r="G670" i="5"/>
  <c r="H670" i="5"/>
  <c r="I670" i="5"/>
  <c r="F671" i="5"/>
  <c r="G671" i="5"/>
  <c r="H671" i="5"/>
  <c r="I671" i="5"/>
  <c r="F672" i="5"/>
  <c r="G672" i="5"/>
  <c r="H672" i="5"/>
  <c r="I672" i="5"/>
  <c r="F673" i="5"/>
  <c r="G673" i="5"/>
  <c r="H673" i="5"/>
  <c r="I673" i="5"/>
  <c r="F674" i="5"/>
  <c r="G674" i="5"/>
  <c r="H674" i="5"/>
  <c r="I674" i="5"/>
  <c r="F675" i="5"/>
  <c r="G675" i="5"/>
  <c r="H675" i="5"/>
  <c r="I675" i="5"/>
  <c r="F676" i="5"/>
  <c r="G676" i="5"/>
  <c r="H676" i="5"/>
  <c r="I676" i="5"/>
  <c r="F677" i="5"/>
  <c r="G677" i="5"/>
  <c r="H677" i="5"/>
  <c r="I677" i="5"/>
  <c r="F678" i="5"/>
  <c r="G678" i="5"/>
  <c r="H678" i="5"/>
  <c r="I678" i="5"/>
  <c r="F679" i="5"/>
  <c r="G679" i="5"/>
  <c r="H679" i="5"/>
  <c r="I679" i="5"/>
  <c r="F680" i="5"/>
  <c r="G680" i="5"/>
  <c r="H680" i="5"/>
  <c r="I680" i="5"/>
  <c r="F681" i="5"/>
  <c r="G681" i="5"/>
  <c r="H681" i="5"/>
  <c r="I681" i="5"/>
  <c r="F682" i="5"/>
  <c r="G682" i="5"/>
  <c r="H682" i="5"/>
  <c r="I682" i="5"/>
  <c r="F683" i="5"/>
  <c r="G683" i="5"/>
  <c r="H683" i="5"/>
  <c r="I683" i="5"/>
  <c r="F684" i="5"/>
  <c r="G684" i="5"/>
  <c r="H684" i="5"/>
  <c r="I684" i="5"/>
  <c r="F685" i="5"/>
  <c r="G685" i="5"/>
  <c r="H685" i="5"/>
  <c r="I685" i="5"/>
  <c r="F686" i="5"/>
  <c r="G686" i="5"/>
  <c r="H686" i="5"/>
  <c r="I686" i="5"/>
  <c r="F687" i="5"/>
  <c r="G687" i="5"/>
  <c r="H687" i="5"/>
  <c r="I687" i="5"/>
  <c r="F688" i="5"/>
  <c r="G688" i="5"/>
  <c r="H688" i="5"/>
  <c r="I688" i="5"/>
  <c r="F689" i="5"/>
  <c r="G689" i="5"/>
  <c r="H689" i="5"/>
  <c r="I689" i="5"/>
  <c r="F690" i="5"/>
  <c r="G690" i="5"/>
  <c r="H690" i="5"/>
  <c r="I690" i="5"/>
  <c r="F691" i="5"/>
  <c r="G691" i="5"/>
  <c r="H691" i="5"/>
  <c r="I691" i="5"/>
  <c r="F692" i="5"/>
  <c r="G692" i="5"/>
  <c r="H692" i="5"/>
  <c r="I692" i="5"/>
  <c r="F693" i="5"/>
  <c r="G693" i="5"/>
  <c r="H693" i="5"/>
  <c r="I693" i="5"/>
  <c r="F694" i="5"/>
  <c r="G694" i="5"/>
  <c r="H694" i="5"/>
  <c r="I694" i="5"/>
  <c r="F695" i="5"/>
  <c r="G695" i="5"/>
  <c r="H695" i="5"/>
  <c r="I695" i="5"/>
  <c r="F696" i="5"/>
  <c r="G696" i="5"/>
  <c r="H696" i="5"/>
  <c r="I696" i="5"/>
  <c r="F697" i="5"/>
  <c r="G697" i="5"/>
  <c r="H697" i="5"/>
  <c r="I697" i="5"/>
  <c r="F698" i="5"/>
  <c r="G698" i="5"/>
  <c r="H698" i="5"/>
  <c r="I698" i="5"/>
  <c r="F699" i="5"/>
  <c r="G699" i="5"/>
  <c r="H699" i="5"/>
  <c r="I699" i="5"/>
  <c r="F700" i="5"/>
  <c r="G700" i="5"/>
  <c r="H700" i="5"/>
  <c r="I700" i="5"/>
  <c r="F701" i="5"/>
  <c r="G701" i="5"/>
  <c r="H701" i="5"/>
  <c r="I701" i="5"/>
  <c r="F702" i="5"/>
  <c r="G702" i="5"/>
  <c r="H702" i="5"/>
  <c r="I702" i="5"/>
  <c r="F703" i="5"/>
  <c r="G703" i="5"/>
  <c r="H703" i="5"/>
  <c r="I703" i="5"/>
  <c r="F704" i="5"/>
  <c r="G704" i="5"/>
  <c r="H704" i="5"/>
  <c r="I704" i="5"/>
  <c r="F705" i="5"/>
  <c r="G705" i="5"/>
  <c r="H705" i="5"/>
  <c r="I705" i="5"/>
  <c r="F706" i="5"/>
  <c r="G706" i="5"/>
  <c r="H706" i="5"/>
  <c r="I706" i="5"/>
  <c r="F707" i="5"/>
  <c r="G707" i="5"/>
  <c r="H707" i="5"/>
  <c r="I707" i="5"/>
  <c r="F708" i="5"/>
  <c r="G708" i="5"/>
  <c r="H708" i="5"/>
  <c r="I708" i="5"/>
  <c r="F709" i="5"/>
  <c r="G709" i="5"/>
  <c r="H709" i="5"/>
  <c r="I709" i="5"/>
  <c r="F710" i="5"/>
  <c r="G710" i="5"/>
  <c r="H710" i="5"/>
  <c r="I710" i="5"/>
  <c r="F711" i="5"/>
  <c r="G711" i="5"/>
  <c r="H711" i="5"/>
  <c r="I711" i="5"/>
  <c r="F712" i="5"/>
  <c r="G712" i="5"/>
  <c r="H712" i="5"/>
  <c r="I712" i="5"/>
  <c r="F713" i="5"/>
  <c r="G713" i="5"/>
  <c r="H713" i="5"/>
  <c r="I713" i="5"/>
  <c r="F714" i="5"/>
  <c r="G714" i="5"/>
  <c r="H714" i="5"/>
  <c r="I714" i="5"/>
  <c r="F715" i="5"/>
  <c r="G715" i="5"/>
  <c r="H715" i="5"/>
  <c r="I715" i="5"/>
  <c r="F716" i="5"/>
  <c r="G716" i="5"/>
  <c r="H716" i="5"/>
  <c r="I716" i="5"/>
  <c r="F717" i="5"/>
  <c r="G717" i="5"/>
  <c r="H717" i="5"/>
  <c r="I717" i="5"/>
  <c r="F718" i="5"/>
  <c r="G718" i="5"/>
  <c r="H718" i="5"/>
  <c r="I718" i="5"/>
  <c r="F719" i="5"/>
  <c r="G719" i="5"/>
  <c r="H719" i="5"/>
  <c r="I719" i="5"/>
  <c r="F720" i="5"/>
  <c r="G720" i="5"/>
  <c r="H720" i="5"/>
  <c r="I720" i="5"/>
  <c r="F721" i="5"/>
  <c r="G721" i="5"/>
  <c r="H721" i="5"/>
  <c r="I721" i="5"/>
  <c r="F722" i="5"/>
  <c r="G722" i="5"/>
  <c r="H722" i="5"/>
  <c r="I722" i="5"/>
  <c r="F723" i="5"/>
  <c r="G723" i="5"/>
  <c r="H723" i="5"/>
  <c r="I723" i="5"/>
  <c r="F724" i="5"/>
  <c r="G724" i="5"/>
  <c r="H724" i="5"/>
  <c r="I724" i="5"/>
  <c r="F725" i="5"/>
  <c r="G725" i="5"/>
  <c r="H725" i="5"/>
  <c r="I725" i="5"/>
  <c r="F726" i="5"/>
  <c r="G726" i="5"/>
  <c r="H726" i="5"/>
  <c r="I726" i="5"/>
  <c r="F727" i="5"/>
  <c r="G727" i="5"/>
  <c r="H727" i="5"/>
  <c r="I727" i="5"/>
  <c r="F728" i="5"/>
  <c r="G728" i="5"/>
  <c r="H728" i="5"/>
  <c r="I728" i="5"/>
  <c r="F729" i="5"/>
  <c r="G729" i="5"/>
  <c r="H729" i="5"/>
  <c r="I729" i="5"/>
  <c r="F730" i="5"/>
  <c r="G730" i="5"/>
  <c r="H730" i="5"/>
  <c r="I730" i="5"/>
  <c r="F731" i="5"/>
  <c r="G731" i="5"/>
  <c r="H731" i="5"/>
  <c r="I731" i="5"/>
  <c r="F732" i="5"/>
  <c r="G732" i="5"/>
  <c r="H732" i="5"/>
  <c r="I732" i="5"/>
  <c r="F733" i="5"/>
  <c r="G733" i="5"/>
  <c r="H733" i="5"/>
  <c r="I733" i="5"/>
  <c r="F734" i="5"/>
  <c r="G734" i="5"/>
  <c r="H734" i="5"/>
  <c r="I734" i="5"/>
  <c r="F735" i="5"/>
  <c r="G735" i="5"/>
  <c r="H735" i="5"/>
  <c r="I735" i="5"/>
  <c r="F736" i="5"/>
  <c r="G736" i="5"/>
  <c r="H736" i="5"/>
  <c r="I736" i="5"/>
  <c r="F737" i="5"/>
  <c r="G737" i="5"/>
  <c r="H737" i="5"/>
  <c r="I737" i="5"/>
  <c r="F738" i="5"/>
  <c r="G738" i="5"/>
  <c r="H738" i="5"/>
  <c r="I738" i="5"/>
  <c r="F739" i="5"/>
  <c r="G739" i="5"/>
  <c r="H739" i="5"/>
  <c r="I739" i="5"/>
  <c r="F740" i="5"/>
  <c r="G740" i="5"/>
  <c r="H740" i="5"/>
  <c r="I740" i="5"/>
  <c r="F741" i="5"/>
  <c r="G741" i="5"/>
  <c r="H741" i="5"/>
  <c r="I741" i="5"/>
  <c r="F742" i="5"/>
  <c r="G742" i="5"/>
  <c r="H742" i="5"/>
  <c r="I742" i="5"/>
  <c r="F743" i="5"/>
  <c r="G743" i="5"/>
  <c r="H743" i="5"/>
  <c r="I743" i="5"/>
  <c r="F744" i="5"/>
  <c r="G744" i="5"/>
  <c r="H744" i="5"/>
  <c r="I744" i="5"/>
  <c r="F745" i="5"/>
  <c r="G745" i="5"/>
  <c r="H745" i="5"/>
  <c r="I745" i="5"/>
  <c r="F746" i="5"/>
  <c r="G746" i="5"/>
  <c r="H746" i="5"/>
  <c r="I746" i="5"/>
  <c r="F747" i="5"/>
  <c r="G747" i="5"/>
  <c r="H747" i="5"/>
  <c r="I747" i="5"/>
  <c r="F748" i="5"/>
  <c r="G748" i="5"/>
  <c r="H748" i="5"/>
  <c r="I748" i="5"/>
  <c r="F749" i="5"/>
  <c r="G749" i="5"/>
  <c r="H749" i="5"/>
  <c r="I749" i="5"/>
  <c r="F750" i="5"/>
  <c r="G750" i="5"/>
  <c r="H750" i="5"/>
  <c r="I750" i="5"/>
  <c r="F751" i="5"/>
  <c r="G751" i="5"/>
  <c r="H751" i="5"/>
  <c r="I751" i="5"/>
  <c r="F752" i="5"/>
  <c r="G752" i="5"/>
  <c r="H752" i="5"/>
  <c r="I752" i="5"/>
  <c r="F753" i="5"/>
  <c r="G753" i="5"/>
  <c r="H753" i="5"/>
  <c r="I753" i="5"/>
  <c r="F754" i="5"/>
  <c r="G754" i="5"/>
  <c r="H754" i="5"/>
  <c r="I754" i="5"/>
  <c r="F755" i="5"/>
  <c r="G755" i="5"/>
  <c r="H755" i="5"/>
  <c r="I755" i="5"/>
  <c r="F756" i="5"/>
  <c r="G756" i="5"/>
  <c r="H756" i="5"/>
  <c r="I756" i="5"/>
  <c r="F757" i="5"/>
  <c r="G757" i="5"/>
  <c r="H757" i="5"/>
  <c r="I757" i="5"/>
  <c r="F758" i="5"/>
  <c r="G758" i="5"/>
  <c r="H758" i="5"/>
  <c r="I758" i="5"/>
  <c r="F759" i="5"/>
  <c r="G759" i="5"/>
  <c r="H759" i="5"/>
  <c r="I759" i="5"/>
  <c r="F760" i="5"/>
  <c r="G760" i="5"/>
  <c r="H760" i="5"/>
  <c r="I760" i="5"/>
  <c r="F761" i="5"/>
  <c r="G761" i="5"/>
  <c r="H761" i="5"/>
  <c r="I761" i="5"/>
  <c r="F762" i="5"/>
  <c r="G762" i="5"/>
  <c r="H762" i="5"/>
  <c r="I762" i="5"/>
  <c r="F763" i="5"/>
  <c r="G763" i="5"/>
  <c r="H763" i="5"/>
  <c r="I763" i="5"/>
  <c r="F764" i="5"/>
  <c r="G764" i="5"/>
  <c r="H764" i="5"/>
  <c r="I764" i="5"/>
  <c r="F765" i="5"/>
  <c r="G765" i="5"/>
  <c r="H765" i="5"/>
  <c r="I765" i="5"/>
  <c r="F766" i="5"/>
  <c r="G766" i="5"/>
  <c r="H766" i="5"/>
  <c r="I766" i="5"/>
  <c r="F767" i="5"/>
  <c r="G767" i="5"/>
  <c r="H767" i="5"/>
  <c r="I767" i="5"/>
  <c r="F768" i="5"/>
  <c r="G768" i="5"/>
  <c r="H768" i="5"/>
  <c r="I768" i="5"/>
  <c r="F769" i="5"/>
  <c r="G769" i="5"/>
  <c r="H769" i="5"/>
  <c r="I769" i="5"/>
  <c r="F770" i="5"/>
  <c r="G770" i="5"/>
  <c r="H770" i="5"/>
  <c r="I770" i="5"/>
  <c r="F771" i="5"/>
  <c r="G771" i="5"/>
  <c r="H771" i="5"/>
  <c r="I771" i="5"/>
  <c r="F772" i="5"/>
  <c r="G772" i="5"/>
  <c r="H772" i="5"/>
  <c r="I772" i="5"/>
  <c r="F773" i="5"/>
  <c r="G773" i="5"/>
  <c r="H773" i="5"/>
  <c r="I773" i="5"/>
  <c r="F774" i="5"/>
  <c r="G774" i="5"/>
  <c r="H774" i="5"/>
  <c r="I774" i="5"/>
  <c r="F775" i="5"/>
  <c r="G775" i="5"/>
  <c r="H775" i="5"/>
  <c r="I775" i="5"/>
  <c r="F776" i="5"/>
  <c r="G776" i="5"/>
  <c r="H776" i="5"/>
  <c r="I776" i="5"/>
  <c r="F777" i="5"/>
  <c r="G777" i="5"/>
  <c r="H777" i="5"/>
  <c r="I777" i="5"/>
  <c r="F778" i="5"/>
  <c r="G778" i="5"/>
  <c r="H778" i="5"/>
  <c r="I778" i="5"/>
  <c r="F779" i="5"/>
  <c r="G779" i="5"/>
  <c r="H779" i="5"/>
  <c r="I779" i="5"/>
  <c r="F780" i="5"/>
  <c r="G780" i="5"/>
  <c r="H780" i="5"/>
  <c r="I780" i="5"/>
  <c r="F781" i="5"/>
  <c r="G781" i="5"/>
  <c r="H781" i="5"/>
  <c r="I781" i="5"/>
  <c r="F782" i="5"/>
  <c r="G782" i="5"/>
  <c r="H782" i="5"/>
  <c r="I782" i="5"/>
  <c r="F783" i="5"/>
  <c r="G783" i="5"/>
  <c r="H783" i="5"/>
  <c r="I783" i="5"/>
  <c r="F784" i="5"/>
  <c r="G784" i="5"/>
  <c r="H784" i="5"/>
  <c r="I784" i="5"/>
  <c r="F785" i="5"/>
  <c r="G785" i="5"/>
  <c r="H785" i="5"/>
  <c r="I785" i="5"/>
  <c r="F786" i="5"/>
  <c r="G786" i="5"/>
  <c r="H786" i="5"/>
  <c r="I786" i="5"/>
  <c r="F787" i="5"/>
  <c r="G787" i="5"/>
  <c r="H787" i="5"/>
  <c r="I787" i="5"/>
  <c r="F788" i="5"/>
  <c r="G788" i="5"/>
  <c r="H788" i="5"/>
  <c r="I788" i="5"/>
  <c r="F789" i="5"/>
  <c r="G789" i="5"/>
  <c r="H789" i="5"/>
  <c r="I789" i="5"/>
  <c r="F790" i="5"/>
  <c r="G790" i="5"/>
  <c r="H790" i="5"/>
  <c r="I790" i="5"/>
  <c r="F791" i="5"/>
  <c r="G791" i="5"/>
  <c r="H791" i="5"/>
  <c r="I791" i="5"/>
  <c r="F792" i="5"/>
  <c r="G792" i="5"/>
  <c r="H792" i="5"/>
  <c r="I792" i="5"/>
  <c r="F793" i="5"/>
  <c r="G793" i="5"/>
  <c r="H793" i="5"/>
  <c r="I793" i="5"/>
  <c r="F794" i="5"/>
  <c r="G794" i="5"/>
  <c r="H794" i="5"/>
  <c r="I794" i="5"/>
  <c r="F795" i="5"/>
  <c r="G795" i="5"/>
  <c r="H795" i="5"/>
  <c r="I795" i="5"/>
  <c r="F796" i="5"/>
  <c r="G796" i="5"/>
  <c r="H796" i="5"/>
  <c r="I796" i="5"/>
  <c r="F797" i="5"/>
  <c r="G797" i="5"/>
  <c r="H797" i="5"/>
  <c r="I797" i="5"/>
  <c r="F798" i="5"/>
  <c r="G798" i="5"/>
  <c r="H798" i="5"/>
  <c r="I798" i="5"/>
  <c r="F799" i="5"/>
  <c r="G799" i="5"/>
  <c r="H799" i="5"/>
  <c r="I799" i="5"/>
  <c r="F800" i="5"/>
  <c r="G800" i="5"/>
  <c r="H800" i="5"/>
  <c r="I800" i="5"/>
  <c r="F801" i="5"/>
  <c r="G801" i="5"/>
  <c r="H801" i="5"/>
  <c r="I801" i="5"/>
  <c r="F802" i="5"/>
  <c r="G802" i="5"/>
  <c r="H802" i="5"/>
  <c r="I802" i="5"/>
  <c r="F803" i="5"/>
  <c r="G803" i="5"/>
  <c r="H803" i="5"/>
  <c r="I803" i="5"/>
  <c r="F804" i="5"/>
  <c r="G804" i="5"/>
  <c r="H804" i="5"/>
  <c r="I804" i="5"/>
  <c r="F805" i="5"/>
  <c r="G805" i="5"/>
  <c r="H805" i="5"/>
  <c r="I805" i="5"/>
  <c r="F806" i="5"/>
  <c r="G806" i="5"/>
  <c r="H806" i="5"/>
  <c r="I806" i="5"/>
  <c r="F807" i="5"/>
  <c r="G807" i="5"/>
  <c r="H807" i="5"/>
  <c r="I807" i="5"/>
  <c r="F808" i="5"/>
  <c r="G808" i="5"/>
  <c r="H808" i="5"/>
  <c r="I808" i="5"/>
  <c r="F809" i="5"/>
  <c r="G809" i="5"/>
  <c r="H809" i="5"/>
  <c r="I809" i="5"/>
  <c r="F810" i="5"/>
  <c r="G810" i="5"/>
  <c r="H810" i="5"/>
  <c r="I810" i="5"/>
  <c r="F811" i="5"/>
  <c r="G811" i="5"/>
  <c r="H811" i="5"/>
  <c r="I811" i="5"/>
  <c r="F812" i="5"/>
  <c r="G812" i="5"/>
  <c r="H812" i="5"/>
  <c r="I812" i="5"/>
  <c r="F813" i="5"/>
  <c r="G813" i="5"/>
  <c r="H813" i="5"/>
  <c r="I813" i="5"/>
  <c r="F814" i="5"/>
  <c r="G814" i="5"/>
  <c r="H814" i="5"/>
  <c r="I814" i="5"/>
  <c r="F815" i="5"/>
  <c r="G815" i="5"/>
  <c r="H815" i="5"/>
  <c r="I815" i="5"/>
  <c r="F816" i="5"/>
  <c r="G816" i="5"/>
  <c r="H816" i="5"/>
  <c r="I816" i="5"/>
  <c r="F817" i="5"/>
  <c r="G817" i="5"/>
  <c r="H817" i="5"/>
  <c r="I817" i="5"/>
  <c r="F818" i="5"/>
  <c r="G818" i="5"/>
  <c r="H818" i="5"/>
  <c r="I818" i="5"/>
  <c r="F819" i="5"/>
  <c r="G819" i="5"/>
  <c r="H819" i="5"/>
  <c r="I819" i="5"/>
  <c r="F820" i="5"/>
  <c r="G820" i="5"/>
  <c r="H820" i="5"/>
  <c r="I820" i="5"/>
  <c r="F821" i="5"/>
  <c r="G821" i="5"/>
  <c r="H821" i="5"/>
  <c r="I821" i="5"/>
  <c r="F822" i="5"/>
  <c r="G822" i="5"/>
  <c r="H822" i="5"/>
  <c r="I822" i="5"/>
  <c r="F823" i="5"/>
  <c r="G823" i="5"/>
  <c r="H823" i="5"/>
  <c r="I823" i="5"/>
  <c r="F824" i="5"/>
  <c r="G824" i="5"/>
  <c r="H824" i="5"/>
  <c r="I824" i="5"/>
  <c r="F825" i="5"/>
  <c r="G825" i="5"/>
  <c r="H825" i="5"/>
  <c r="I825" i="5"/>
  <c r="F826" i="5"/>
  <c r="G826" i="5"/>
  <c r="H826" i="5"/>
  <c r="I826" i="5"/>
  <c r="F827" i="5"/>
  <c r="G827" i="5"/>
  <c r="H827" i="5"/>
  <c r="I827" i="5"/>
  <c r="F828" i="5"/>
  <c r="G828" i="5"/>
  <c r="H828" i="5"/>
  <c r="I828" i="5"/>
  <c r="F829" i="5"/>
  <c r="G829" i="5"/>
  <c r="H829" i="5"/>
  <c r="I829" i="5"/>
  <c r="F830" i="5"/>
  <c r="G830" i="5"/>
  <c r="H830" i="5"/>
  <c r="I830" i="5"/>
  <c r="F831" i="5"/>
  <c r="G831" i="5"/>
  <c r="H831" i="5"/>
  <c r="I831" i="5"/>
  <c r="F832" i="5"/>
  <c r="G832" i="5"/>
  <c r="H832" i="5"/>
  <c r="I832" i="5"/>
  <c r="F833" i="5"/>
  <c r="G833" i="5"/>
  <c r="H833" i="5"/>
  <c r="I833" i="5"/>
  <c r="F834" i="5"/>
  <c r="G834" i="5"/>
  <c r="H834" i="5"/>
  <c r="I834" i="5"/>
  <c r="F835" i="5"/>
  <c r="G835" i="5"/>
  <c r="H835" i="5"/>
  <c r="I835" i="5"/>
  <c r="F836" i="5"/>
  <c r="G836" i="5"/>
  <c r="H836" i="5"/>
  <c r="I836" i="5"/>
  <c r="F837" i="5"/>
  <c r="G837" i="5"/>
  <c r="H837" i="5"/>
  <c r="I837" i="5"/>
  <c r="F838" i="5"/>
  <c r="G838" i="5"/>
  <c r="H838" i="5"/>
  <c r="I838" i="5"/>
  <c r="F839" i="5"/>
  <c r="G839" i="5"/>
  <c r="H839" i="5"/>
  <c r="I839" i="5"/>
  <c r="F840" i="5"/>
  <c r="G840" i="5"/>
  <c r="H840" i="5"/>
  <c r="I840" i="5"/>
  <c r="F841" i="5"/>
  <c r="G841" i="5"/>
  <c r="H841" i="5"/>
  <c r="I841" i="5"/>
  <c r="F842" i="5"/>
  <c r="G842" i="5"/>
  <c r="H842" i="5"/>
  <c r="I842" i="5"/>
  <c r="F843" i="5"/>
  <c r="G843" i="5"/>
  <c r="H843" i="5"/>
  <c r="I843" i="5"/>
  <c r="F844" i="5"/>
  <c r="G844" i="5"/>
  <c r="H844" i="5"/>
  <c r="I844" i="5"/>
  <c r="F845" i="5"/>
  <c r="G845" i="5"/>
  <c r="H845" i="5"/>
  <c r="I845" i="5"/>
  <c r="F846" i="5"/>
  <c r="G846" i="5"/>
  <c r="H846" i="5"/>
  <c r="I846" i="5"/>
  <c r="F847" i="5"/>
  <c r="G847" i="5"/>
  <c r="H847" i="5"/>
  <c r="I847" i="5"/>
  <c r="F848" i="5"/>
  <c r="G848" i="5"/>
  <c r="H848" i="5"/>
  <c r="I848" i="5"/>
  <c r="F849" i="5"/>
  <c r="G849" i="5"/>
  <c r="H849" i="5"/>
  <c r="I849" i="5"/>
  <c r="F850" i="5"/>
  <c r="G850" i="5"/>
  <c r="H850" i="5"/>
  <c r="I850" i="5"/>
  <c r="F851" i="5"/>
  <c r="G851" i="5"/>
  <c r="H851" i="5"/>
  <c r="I851" i="5"/>
  <c r="F852" i="5"/>
  <c r="G852" i="5"/>
  <c r="H852" i="5"/>
  <c r="I852" i="5"/>
  <c r="F853" i="5"/>
  <c r="G853" i="5"/>
  <c r="H853" i="5"/>
  <c r="I853" i="5"/>
  <c r="F854" i="5"/>
  <c r="G854" i="5"/>
  <c r="H854" i="5"/>
  <c r="I854" i="5"/>
  <c r="F855" i="5"/>
  <c r="G855" i="5"/>
  <c r="H855" i="5"/>
  <c r="I855" i="5"/>
  <c r="F856" i="5"/>
  <c r="G856" i="5"/>
  <c r="H856" i="5"/>
  <c r="I856" i="5"/>
  <c r="F857" i="5"/>
  <c r="G857" i="5"/>
  <c r="H857" i="5"/>
  <c r="I857" i="5"/>
  <c r="F858" i="5"/>
  <c r="G858" i="5"/>
  <c r="H858" i="5"/>
  <c r="I858" i="5"/>
  <c r="F859" i="5"/>
  <c r="G859" i="5"/>
  <c r="H859" i="5"/>
  <c r="I859" i="5"/>
  <c r="F860" i="5"/>
  <c r="G860" i="5"/>
  <c r="H860" i="5"/>
  <c r="I860" i="5"/>
  <c r="F861" i="5"/>
  <c r="G861" i="5"/>
  <c r="H861" i="5"/>
  <c r="I861" i="5"/>
  <c r="F862" i="5"/>
  <c r="G862" i="5"/>
  <c r="H862" i="5"/>
  <c r="I862" i="5"/>
  <c r="F863" i="5"/>
  <c r="G863" i="5"/>
  <c r="H863" i="5"/>
  <c r="I863" i="5"/>
  <c r="F864" i="5"/>
  <c r="G864" i="5"/>
  <c r="H864" i="5"/>
  <c r="I864" i="5"/>
  <c r="F865" i="5"/>
  <c r="G865" i="5"/>
  <c r="H865" i="5"/>
  <c r="I865" i="5"/>
  <c r="F866" i="5"/>
  <c r="G866" i="5"/>
  <c r="H866" i="5"/>
  <c r="I866" i="5"/>
  <c r="F867" i="5"/>
  <c r="G867" i="5"/>
  <c r="H867" i="5"/>
  <c r="I867" i="5"/>
  <c r="F868" i="5"/>
  <c r="G868" i="5"/>
  <c r="H868" i="5"/>
  <c r="I868" i="5"/>
  <c r="F869" i="5"/>
  <c r="G869" i="5"/>
  <c r="H869" i="5"/>
  <c r="I869" i="5"/>
  <c r="F870" i="5"/>
  <c r="G870" i="5"/>
  <c r="H870" i="5"/>
  <c r="I870" i="5"/>
  <c r="F871" i="5"/>
  <c r="G871" i="5"/>
  <c r="H871" i="5"/>
  <c r="I871" i="5"/>
  <c r="F872" i="5"/>
  <c r="G872" i="5"/>
  <c r="H872" i="5"/>
  <c r="I872" i="5"/>
  <c r="F873" i="5"/>
  <c r="G873" i="5"/>
  <c r="H873" i="5"/>
  <c r="I873" i="5"/>
  <c r="F874" i="5"/>
  <c r="G874" i="5"/>
  <c r="H874" i="5"/>
  <c r="I874" i="5"/>
  <c r="F875" i="5"/>
  <c r="G875" i="5"/>
  <c r="H875" i="5"/>
  <c r="I875" i="5"/>
  <c r="F876" i="5"/>
  <c r="G876" i="5"/>
  <c r="H876" i="5"/>
  <c r="I876" i="5"/>
  <c r="F877" i="5"/>
  <c r="G877" i="5"/>
  <c r="H877" i="5"/>
  <c r="I877" i="5"/>
  <c r="F878" i="5"/>
  <c r="G878" i="5"/>
  <c r="H878" i="5"/>
  <c r="I878" i="5"/>
  <c r="F879" i="5"/>
  <c r="G879" i="5"/>
  <c r="H879" i="5"/>
  <c r="I879" i="5"/>
  <c r="F880" i="5"/>
  <c r="G880" i="5"/>
  <c r="H880" i="5"/>
  <c r="I880" i="5"/>
  <c r="F881" i="5"/>
  <c r="G881" i="5"/>
  <c r="H881" i="5"/>
  <c r="I881" i="5"/>
  <c r="F882" i="5"/>
  <c r="G882" i="5"/>
  <c r="H882" i="5"/>
  <c r="I882" i="5"/>
  <c r="F883" i="5"/>
  <c r="G883" i="5"/>
  <c r="H883" i="5"/>
  <c r="I883" i="5"/>
  <c r="F884" i="5"/>
  <c r="G884" i="5"/>
  <c r="H884" i="5"/>
  <c r="I884" i="5"/>
  <c r="F885" i="5"/>
  <c r="G885" i="5"/>
  <c r="H885" i="5"/>
  <c r="I885" i="5"/>
  <c r="F886" i="5"/>
  <c r="G886" i="5"/>
  <c r="H886" i="5"/>
  <c r="I886" i="5"/>
  <c r="F887" i="5"/>
  <c r="G887" i="5"/>
  <c r="H887" i="5"/>
  <c r="I887" i="5"/>
  <c r="F888" i="5"/>
  <c r="G888" i="5"/>
  <c r="H888" i="5"/>
  <c r="I888" i="5"/>
  <c r="F889" i="5"/>
  <c r="G889" i="5"/>
  <c r="H889" i="5"/>
  <c r="I889" i="5"/>
  <c r="F890" i="5"/>
  <c r="G890" i="5"/>
  <c r="H890" i="5"/>
  <c r="I890" i="5"/>
  <c r="F891" i="5"/>
  <c r="G891" i="5"/>
  <c r="H891" i="5"/>
  <c r="I891" i="5"/>
  <c r="F892" i="5"/>
  <c r="G892" i="5"/>
  <c r="H892" i="5"/>
  <c r="I892" i="5"/>
  <c r="F893" i="5"/>
  <c r="G893" i="5"/>
  <c r="H893" i="5"/>
  <c r="I893" i="5"/>
  <c r="F894" i="5"/>
  <c r="G894" i="5"/>
  <c r="H894" i="5"/>
  <c r="I894" i="5"/>
  <c r="F895" i="5"/>
  <c r="G895" i="5"/>
  <c r="H895" i="5"/>
  <c r="I895" i="5"/>
  <c r="F896" i="5"/>
  <c r="G896" i="5"/>
  <c r="H896" i="5"/>
  <c r="I896" i="5"/>
  <c r="F897" i="5"/>
  <c r="G897" i="5"/>
  <c r="H897" i="5"/>
  <c r="I897" i="5"/>
  <c r="F898" i="5"/>
  <c r="G898" i="5"/>
  <c r="H898" i="5"/>
  <c r="I898" i="5"/>
  <c r="F899" i="5"/>
  <c r="G899" i="5"/>
  <c r="H899" i="5"/>
  <c r="I899" i="5"/>
  <c r="F900" i="5"/>
  <c r="G900" i="5"/>
  <c r="H900" i="5"/>
  <c r="I900" i="5"/>
  <c r="F901" i="5"/>
  <c r="G901" i="5"/>
  <c r="H901" i="5"/>
  <c r="I901" i="5"/>
  <c r="F902" i="5"/>
  <c r="G902" i="5"/>
  <c r="H902" i="5"/>
  <c r="I902" i="5"/>
  <c r="F903" i="5"/>
  <c r="G903" i="5"/>
  <c r="H903" i="5"/>
  <c r="I903" i="5"/>
  <c r="F904" i="5"/>
  <c r="G904" i="5"/>
  <c r="H904" i="5"/>
  <c r="I904" i="5"/>
  <c r="F905" i="5"/>
  <c r="G905" i="5"/>
  <c r="H905" i="5"/>
  <c r="I905" i="5"/>
  <c r="F906" i="5"/>
  <c r="G906" i="5"/>
  <c r="H906" i="5"/>
  <c r="I906" i="5"/>
  <c r="F907" i="5"/>
  <c r="G907" i="5"/>
  <c r="H907" i="5"/>
  <c r="I907" i="5"/>
  <c r="F908" i="5"/>
  <c r="G908" i="5"/>
  <c r="H908" i="5"/>
  <c r="I908" i="5"/>
  <c r="F909" i="5"/>
  <c r="G909" i="5"/>
  <c r="H909" i="5"/>
  <c r="I909" i="5"/>
  <c r="F910" i="5"/>
  <c r="G910" i="5"/>
  <c r="H910" i="5"/>
  <c r="I910" i="5"/>
  <c r="F911" i="5"/>
  <c r="G911" i="5"/>
  <c r="H911" i="5"/>
  <c r="I911" i="5"/>
  <c r="F912" i="5"/>
  <c r="G912" i="5"/>
  <c r="H912" i="5"/>
  <c r="I912" i="5"/>
  <c r="F913" i="5"/>
  <c r="G913" i="5"/>
  <c r="H913" i="5"/>
  <c r="I913" i="5"/>
  <c r="F914" i="5"/>
  <c r="G914" i="5"/>
  <c r="H914" i="5"/>
  <c r="I914" i="5"/>
  <c r="F915" i="5"/>
  <c r="G915" i="5"/>
  <c r="H915" i="5"/>
  <c r="I915" i="5"/>
  <c r="F916" i="5"/>
  <c r="G916" i="5"/>
  <c r="H916" i="5"/>
  <c r="I916" i="5"/>
  <c r="F917" i="5"/>
  <c r="G917" i="5"/>
  <c r="H917" i="5"/>
  <c r="I917" i="5"/>
  <c r="F918" i="5"/>
  <c r="G918" i="5"/>
  <c r="H918" i="5"/>
  <c r="I918" i="5"/>
  <c r="F919" i="5"/>
  <c r="G919" i="5"/>
  <c r="H919" i="5"/>
  <c r="I919" i="5"/>
  <c r="F920" i="5"/>
  <c r="G920" i="5"/>
  <c r="H920" i="5"/>
  <c r="I920" i="5"/>
  <c r="F921" i="5"/>
  <c r="G921" i="5"/>
  <c r="H921" i="5"/>
  <c r="I921" i="5"/>
  <c r="F922" i="5"/>
  <c r="G922" i="5"/>
  <c r="H922" i="5"/>
  <c r="I922" i="5"/>
  <c r="F923" i="5"/>
  <c r="G923" i="5"/>
  <c r="H923" i="5"/>
  <c r="I923" i="5"/>
  <c r="F924" i="5"/>
  <c r="G924" i="5"/>
  <c r="H924" i="5"/>
  <c r="I924" i="5"/>
  <c r="F925" i="5"/>
  <c r="G925" i="5"/>
  <c r="H925" i="5"/>
  <c r="I925" i="5"/>
  <c r="F926" i="5"/>
  <c r="G926" i="5"/>
  <c r="H926" i="5"/>
  <c r="I926" i="5"/>
  <c r="F927" i="5"/>
  <c r="G927" i="5"/>
  <c r="H927" i="5"/>
  <c r="I927" i="5"/>
  <c r="F928" i="5"/>
  <c r="G928" i="5"/>
  <c r="H928" i="5"/>
  <c r="I928" i="5"/>
  <c r="F929" i="5"/>
  <c r="G929" i="5"/>
  <c r="H929" i="5"/>
  <c r="I929" i="5"/>
  <c r="F930" i="5"/>
  <c r="G930" i="5"/>
  <c r="H930" i="5"/>
  <c r="I930" i="5"/>
  <c r="F931" i="5"/>
  <c r="G931" i="5"/>
  <c r="H931" i="5"/>
  <c r="I931" i="5"/>
  <c r="F932" i="5"/>
  <c r="G932" i="5"/>
  <c r="H932" i="5"/>
  <c r="I932" i="5"/>
  <c r="F933" i="5"/>
  <c r="G933" i="5"/>
  <c r="H933" i="5"/>
  <c r="I933" i="5"/>
  <c r="F934" i="5"/>
  <c r="G934" i="5"/>
  <c r="H934" i="5"/>
  <c r="I934" i="5"/>
  <c r="F935" i="5"/>
  <c r="G935" i="5"/>
  <c r="H935" i="5"/>
  <c r="I935" i="5"/>
  <c r="F936" i="5"/>
  <c r="G936" i="5"/>
  <c r="H936" i="5"/>
  <c r="I936" i="5"/>
  <c r="F937" i="5"/>
  <c r="G937" i="5"/>
  <c r="H937" i="5"/>
  <c r="I937" i="5"/>
  <c r="F938" i="5"/>
  <c r="G938" i="5"/>
  <c r="H938" i="5"/>
  <c r="I938" i="5"/>
  <c r="F939" i="5"/>
  <c r="G939" i="5"/>
  <c r="H939" i="5"/>
  <c r="I939" i="5"/>
  <c r="F940" i="5"/>
  <c r="G940" i="5"/>
  <c r="H940" i="5"/>
  <c r="I940" i="5"/>
  <c r="F941" i="5"/>
  <c r="G941" i="5"/>
  <c r="H941" i="5"/>
  <c r="I941" i="5"/>
  <c r="F942" i="5"/>
  <c r="G942" i="5"/>
  <c r="H942" i="5"/>
  <c r="I942" i="5"/>
  <c r="F943" i="5"/>
  <c r="G943" i="5"/>
  <c r="H943" i="5"/>
  <c r="I943" i="5"/>
  <c r="F944" i="5"/>
  <c r="G944" i="5"/>
  <c r="H944" i="5"/>
  <c r="I944" i="5"/>
  <c r="F945" i="5"/>
  <c r="G945" i="5"/>
  <c r="H945" i="5"/>
  <c r="I945" i="5"/>
  <c r="F946" i="5"/>
  <c r="G946" i="5"/>
  <c r="H946" i="5"/>
  <c r="I946" i="5"/>
  <c r="F947" i="5"/>
  <c r="G947" i="5"/>
  <c r="H947" i="5"/>
  <c r="I947" i="5"/>
  <c r="F948" i="5"/>
  <c r="G948" i="5"/>
  <c r="H948" i="5"/>
  <c r="I948" i="5"/>
  <c r="F949" i="5"/>
  <c r="G949" i="5"/>
  <c r="H949" i="5"/>
  <c r="I949" i="5"/>
  <c r="F950" i="5"/>
  <c r="G950" i="5"/>
  <c r="H950" i="5"/>
  <c r="I950" i="5"/>
  <c r="F951" i="5"/>
  <c r="G951" i="5"/>
  <c r="H951" i="5"/>
  <c r="I951" i="5"/>
  <c r="F952" i="5"/>
  <c r="G952" i="5"/>
  <c r="H952" i="5"/>
  <c r="I952" i="5"/>
  <c r="F953" i="5"/>
  <c r="G953" i="5"/>
  <c r="H953" i="5"/>
  <c r="I953" i="5"/>
  <c r="F954" i="5"/>
  <c r="G954" i="5"/>
  <c r="H954" i="5"/>
  <c r="I954" i="5"/>
  <c r="F955" i="5"/>
  <c r="G955" i="5"/>
  <c r="H955" i="5"/>
  <c r="I955" i="5"/>
  <c r="F956" i="5"/>
  <c r="G956" i="5"/>
  <c r="H956" i="5"/>
  <c r="I956" i="5"/>
  <c r="F957" i="5"/>
  <c r="G957" i="5"/>
  <c r="H957" i="5"/>
  <c r="I957" i="5"/>
  <c r="F958" i="5"/>
  <c r="G958" i="5"/>
  <c r="H958" i="5"/>
  <c r="I958" i="5"/>
  <c r="F959" i="5"/>
  <c r="G959" i="5"/>
  <c r="H959" i="5"/>
  <c r="I959" i="5"/>
  <c r="F960" i="5"/>
  <c r="G960" i="5"/>
  <c r="H960" i="5"/>
  <c r="I960" i="5"/>
  <c r="F961" i="5"/>
  <c r="G961" i="5"/>
  <c r="H961" i="5"/>
  <c r="I961" i="5"/>
  <c r="F962" i="5"/>
  <c r="G962" i="5"/>
  <c r="H962" i="5"/>
  <c r="I962" i="5"/>
  <c r="F963" i="5"/>
  <c r="G963" i="5"/>
  <c r="H963" i="5"/>
  <c r="I963" i="5"/>
  <c r="F964" i="5"/>
  <c r="G964" i="5"/>
  <c r="H964" i="5"/>
  <c r="I964" i="5"/>
  <c r="F965" i="5"/>
  <c r="G965" i="5"/>
  <c r="H965" i="5"/>
  <c r="I965" i="5"/>
  <c r="F966" i="5"/>
  <c r="G966" i="5"/>
  <c r="H966" i="5"/>
  <c r="I966" i="5"/>
  <c r="F967" i="5"/>
  <c r="G967" i="5"/>
  <c r="H967" i="5"/>
  <c r="I967" i="5"/>
  <c r="F968" i="5"/>
  <c r="G968" i="5"/>
  <c r="H968" i="5"/>
  <c r="I968" i="5"/>
  <c r="F969" i="5"/>
  <c r="G969" i="5"/>
  <c r="H969" i="5"/>
  <c r="I969" i="5"/>
  <c r="F970" i="5"/>
  <c r="G970" i="5"/>
  <c r="H970" i="5"/>
  <c r="I970" i="5"/>
  <c r="F971" i="5"/>
  <c r="G971" i="5"/>
  <c r="H971" i="5"/>
  <c r="I971" i="5"/>
  <c r="F972" i="5"/>
  <c r="G972" i="5"/>
  <c r="H972" i="5"/>
  <c r="I972" i="5"/>
  <c r="F973" i="5"/>
  <c r="G973" i="5"/>
  <c r="H973" i="5"/>
  <c r="I973" i="5"/>
  <c r="F974" i="5"/>
  <c r="G974" i="5"/>
  <c r="H974" i="5"/>
  <c r="I974" i="5"/>
  <c r="F975" i="5"/>
  <c r="G975" i="5"/>
  <c r="H975" i="5"/>
  <c r="I975" i="5"/>
  <c r="F976" i="5"/>
  <c r="G976" i="5"/>
  <c r="H976" i="5"/>
  <c r="I976" i="5"/>
  <c r="F977" i="5"/>
  <c r="G977" i="5"/>
  <c r="H977" i="5"/>
  <c r="I977" i="5"/>
  <c r="F978" i="5"/>
  <c r="G978" i="5"/>
  <c r="H978" i="5"/>
  <c r="I978" i="5"/>
  <c r="F979" i="5"/>
  <c r="G979" i="5"/>
  <c r="H979" i="5"/>
  <c r="I979" i="5"/>
  <c r="F980" i="5"/>
  <c r="G980" i="5"/>
  <c r="H980" i="5"/>
  <c r="I980" i="5"/>
  <c r="F981" i="5"/>
  <c r="G981" i="5"/>
  <c r="H981" i="5"/>
  <c r="I981" i="5"/>
  <c r="F982" i="5"/>
  <c r="G982" i="5"/>
  <c r="H982" i="5"/>
  <c r="I982" i="5"/>
  <c r="F983" i="5"/>
  <c r="G983" i="5"/>
  <c r="H983" i="5"/>
  <c r="I983" i="5"/>
  <c r="F984" i="5"/>
  <c r="G984" i="5"/>
  <c r="H984" i="5"/>
  <c r="I984" i="5"/>
  <c r="F985" i="5"/>
  <c r="G985" i="5"/>
  <c r="H985" i="5"/>
  <c r="I985" i="5"/>
  <c r="F986" i="5"/>
  <c r="G986" i="5"/>
  <c r="H986" i="5"/>
  <c r="I986" i="5"/>
  <c r="F987" i="5"/>
  <c r="G987" i="5"/>
  <c r="H987" i="5"/>
  <c r="I987" i="5"/>
  <c r="F988" i="5"/>
  <c r="G988" i="5"/>
  <c r="H988" i="5"/>
  <c r="I988" i="5"/>
  <c r="F989" i="5"/>
  <c r="G989" i="5"/>
  <c r="H989" i="5"/>
  <c r="I989" i="5"/>
  <c r="F990" i="5"/>
  <c r="G990" i="5"/>
  <c r="H990" i="5"/>
  <c r="I990" i="5"/>
  <c r="F991" i="5"/>
  <c r="G991" i="5"/>
  <c r="H991" i="5"/>
  <c r="I991" i="5"/>
  <c r="F992" i="5"/>
  <c r="G992" i="5"/>
  <c r="H992" i="5"/>
  <c r="I992" i="5"/>
  <c r="F993" i="5"/>
  <c r="G993" i="5"/>
  <c r="H993" i="5"/>
  <c r="I993" i="5"/>
  <c r="F994" i="5"/>
  <c r="G994" i="5"/>
  <c r="H994" i="5"/>
  <c r="I994" i="5"/>
  <c r="F995" i="5"/>
  <c r="G995" i="5"/>
  <c r="H995" i="5"/>
  <c r="I995" i="5"/>
  <c r="F996" i="5"/>
  <c r="G996" i="5"/>
  <c r="H996" i="5"/>
  <c r="I996" i="5"/>
  <c r="F997" i="5"/>
  <c r="G997" i="5"/>
  <c r="H997" i="5"/>
  <c r="I997" i="5"/>
  <c r="F998" i="5"/>
  <c r="G998" i="5"/>
  <c r="H998" i="5"/>
  <c r="I998" i="5"/>
  <c r="F999" i="5"/>
  <c r="G999" i="5"/>
  <c r="H999" i="5"/>
  <c r="I999" i="5"/>
  <c r="F1000" i="5"/>
  <c r="G1000" i="5"/>
  <c r="H1000" i="5"/>
  <c r="I1000" i="5"/>
  <c r="F1001" i="5"/>
  <c r="G1001" i="5"/>
  <c r="H1001" i="5"/>
  <c r="I1001" i="5"/>
  <c r="F1002" i="5"/>
  <c r="G1002" i="5"/>
  <c r="H1002" i="5"/>
  <c r="I1002" i="5"/>
  <c r="F1003" i="5"/>
  <c r="G1003" i="5"/>
  <c r="H1003" i="5"/>
  <c r="I1003" i="5"/>
  <c r="F1004" i="5"/>
  <c r="G1004" i="5"/>
  <c r="H1004" i="5"/>
  <c r="I1004" i="5"/>
  <c r="F1005" i="5"/>
  <c r="G1005" i="5"/>
  <c r="H1005" i="5"/>
  <c r="I1005" i="5"/>
  <c r="F1006" i="5"/>
  <c r="G1006" i="5"/>
  <c r="H1006" i="5"/>
  <c r="I1006" i="5"/>
  <c r="F1007" i="5"/>
  <c r="G1007" i="5"/>
  <c r="H1007" i="5"/>
  <c r="I1007" i="5"/>
  <c r="F1008" i="5"/>
  <c r="G1008" i="5"/>
  <c r="H1008" i="5"/>
  <c r="I1008" i="5"/>
  <c r="F1009" i="5"/>
  <c r="G1009" i="5"/>
  <c r="H1009" i="5"/>
  <c r="I1009" i="5"/>
  <c r="F1010" i="5"/>
  <c r="G1010" i="5"/>
  <c r="H1010" i="5"/>
  <c r="I1010" i="5"/>
  <c r="F1011" i="5"/>
  <c r="G1011" i="5"/>
  <c r="H1011" i="5"/>
  <c r="I1011" i="5"/>
  <c r="F1012" i="5"/>
  <c r="G1012" i="5"/>
  <c r="H1012" i="5"/>
  <c r="I1012" i="5"/>
  <c r="F1013" i="5"/>
  <c r="G1013" i="5"/>
  <c r="H1013" i="5"/>
  <c r="I1013" i="5"/>
  <c r="F1014" i="5"/>
  <c r="G1014" i="5"/>
  <c r="H1014" i="5"/>
  <c r="I1014" i="5"/>
  <c r="F1015" i="5"/>
  <c r="G1015" i="5"/>
  <c r="H1015" i="5"/>
  <c r="I1015" i="5"/>
  <c r="F1016" i="5"/>
  <c r="G1016" i="5"/>
  <c r="H1016" i="5"/>
  <c r="I1016" i="5"/>
  <c r="F1017" i="5"/>
  <c r="G1017" i="5"/>
  <c r="H1017" i="5"/>
  <c r="I1017" i="5"/>
  <c r="F1018" i="5"/>
  <c r="G1018" i="5"/>
  <c r="H1018" i="5"/>
  <c r="I1018" i="5"/>
  <c r="F1019" i="5"/>
  <c r="G1019" i="5"/>
  <c r="H1019" i="5"/>
  <c r="I1019" i="5"/>
  <c r="F1020" i="5"/>
  <c r="G1020" i="5"/>
  <c r="H1020" i="5"/>
  <c r="I1020" i="5"/>
  <c r="F1021" i="5"/>
  <c r="G1021" i="5"/>
  <c r="H1021" i="5"/>
  <c r="I1021" i="5"/>
  <c r="F1022" i="5"/>
  <c r="G1022" i="5"/>
  <c r="H1022" i="5"/>
  <c r="I1022" i="5"/>
  <c r="F1023" i="5"/>
  <c r="G1023" i="5"/>
  <c r="H1023" i="5"/>
  <c r="I1023" i="5"/>
  <c r="F1024" i="5"/>
  <c r="G1024" i="5"/>
  <c r="H1024" i="5"/>
  <c r="I1024" i="5"/>
  <c r="F1025" i="5"/>
  <c r="G1025" i="5"/>
  <c r="H1025" i="5"/>
  <c r="I1025" i="5"/>
  <c r="F1026" i="5"/>
  <c r="G1026" i="5"/>
  <c r="H1026" i="5"/>
  <c r="I1026" i="5"/>
  <c r="F1027" i="5"/>
  <c r="G1027" i="5"/>
  <c r="H1027" i="5"/>
  <c r="I1027" i="5"/>
  <c r="F1028" i="5"/>
  <c r="G1028" i="5"/>
  <c r="H1028" i="5"/>
  <c r="I1028" i="5"/>
  <c r="F1029" i="5"/>
  <c r="G1029" i="5"/>
  <c r="H1029" i="5"/>
  <c r="I1029" i="5"/>
  <c r="F1030" i="5"/>
  <c r="G1030" i="5"/>
  <c r="H1030" i="5"/>
  <c r="I1030" i="5"/>
  <c r="F1031" i="5"/>
  <c r="G1031" i="5"/>
  <c r="H1031" i="5"/>
  <c r="I1031" i="5"/>
  <c r="F1032" i="5"/>
  <c r="G1032" i="5"/>
  <c r="H1032" i="5"/>
  <c r="I1032" i="5"/>
  <c r="F1033" i="5"/>
  <c r="G1033" i="5"/>
  <c r="H1033" i="5"/>
  <c r="I1033" i="5"/>
  <c r="F1034" i="5"/>
  <c r="G1034" i="5"/>
  <c r="H1034" i="5"/>
  <c r="I1034" i="5"/>
  <c r="F1035" i="5"/>
  <c r="G1035" i="5"/>
  <c r="H1035" i="5"/>
  <c r="I1035" i="5"/>
  <c r="F1036" i="5"/>
  <c r="G1036" i="5"/>
  <c r="H1036" i="5"/>
  <c r="I1036" i="5"/>
  <c r="F1037" i="5"/>
  <c r="G1037" i="5"/>
  <c r="H1037" i="5"/>
  <c r="I1037" i="5"/>
  <c r="F1038" i="5"/>
  <c r="G1038" i="5"/>
  <c r="H1038" i="5"/>
  <c r="I1038" i="5"/>
  <c r="F1039" i="5"/>
  <c r="G1039" i="5"/>
  <c r="H1039" i="5"/>
  <c r="I1039" i="5"/>
  <c r="F1040" i="5"/>
  <c r="G1040" i="5"/>
  <c r="H1040" i="5"/>
  <c r="I1040" i="5"/>
  <c r="F1041" i="5"/>
  <c r="G1041" i="5"/>
  <c r="H1041" i="5"/>
  <c r="I1041" i="5"/>
  <c r="F1042" i="5"/>
  <c r="G1042" i="5"/>
  <c r="H1042" i="5"/>
  <c r="I1042" i="5"/>
  <c r="F1043" i="5"/>
  <c r="G1043" i="5"/>
  <c r="H1043" i="5"/>
  <c r="I1043" i="5"/>
  <c r="F1044" i="5"/>
  <c r="G1044" i="5"/>
  <c r="H1044" i="5"/>
  <c r="I1044" i="5"/>
  <c r="F1045" i="5"/>
  <c r="G1045" i="5"/>
  <c r="H1045" i="5"/>
  <c r="I1045" i="5"/>
  <c r="F1046" i="5"/>
  <c r="G1046" i="5"/>
  <c r="H1046" i="5"/>
  <c r="I1046" i="5"/>
  <c r="F1047" i="5"/>
  <c r="G1047" i="5"/>
  <c r="H1047" i="5"/>
  <c r="I1047" i="5"/>
  <c r="F1048" i="5"/>
  <c r="G1048" i="5"/>
  <c r="H1048" i="5"/>
  <c r="I1048" i="5"/>
  <c r="F1049" i="5"/>
  <c r="G1049" i="5"/>
  <c r="H1049" i="5"/>
  <c r="I1049" i="5"/>
  <c r="F1050" i="5"/>
  <c r="G1050" i="5"/>
  <c r="H1050" i="5"/>
  <c r="I1050" i="5"/>
  <c r="F1051" i="5"/>
  <c r="G1051" i="5"/>
  <c r="H1051" i="5"/>
  <c r="I1051" i="5"/>
  <c r="F1052" i="5"/>
  <c r="G1052" i="5"/>
  <c r="H1052" i="5"/>
  <c r="I1052" i="5"/>
  <c r="F1053" i="5"/>
  <c r="G1053" i="5"/>
  <c r="H1053" i="5"/>
  <c r="I1053" i="5"/>
  <c r="F1054" i="5"/>
  <c r="G1054" i="5"/>
  <c r="H1054" i="5"/>
  <c r="I1054" i="5"/>
  <c r="F1055" i="5"/>
  <c r="G1055" i="5"/>
  <c r="H1055" i="5"/>
  <c r="I1055" i="5"/>
  <c r="F1056" i="5"/>
  <c r="G1056" i="5"/>
  <c r="H1056" i="5"/>
  <c r="I1056" i="5"/>
  <c r="F1057" i="5"/>
  <c r="G1057" i="5"/>
  <c r="H1057" i="5"/>
  <c r="I1057" i="5"/>
  <c r="F1058" i="5"/>
  <c r="G1058" i="5"/>
  <c r="H1058" i="5"/>
  <c r="I1058" i="5"/>
  <c r="F1059" i="5"/>
  <c r="G1059" i="5"/>
  <c r="H1059" i="5"/>
  <c r="I1059" i="5"/>
  <c r="F1060" i="5"/>
  <c r="G1060" i="5"/>
  <c r="H1060" i="5"/>
  <c r="I1060" i="5"/>
  <c r="F1061" i="5"/>
  <c r="G1061" i="5"/>
  <c r="H1061" i="5"/>
  <c r="I1061" i="5"/>
  <c r="F1062" i="5"/>
  <c r="G1062" i="5"/>
  <c r="H1062" i="5"/>
  <c r="I1062" i="5"/>
  <c r="F1063" i="5"/>
  <c r="G1063" i="5"/>
  <c r="H1063" i="5"/>
  <c r="I1063" i="5"/>
  <c r="F1064" i="5"/>
  <c r="G1064" i="5"/>
  <c r="H1064" i="5"/>
  <c r="I1064" i="5"/>
  <c r="F1065" i="5"/>
  <c r="G1065" i="5"/>
  <c r="H1065" i="5"/>
  <c r="I1065" i="5"/>
  <c r="F1066" i="5"/>
  <c r="G1066" i="5"/>
  <c r="H1066" i="5"/>
  <c r="I1066" i="5"/>
  <c r="F1067" i="5"/>
  <c r="G1067" i="5"/>
  <c r="H1067" i="5"/>
  <c r="I1067" i="5"/>
  <c r="F1068" i="5"/>
  <c r="G1068" i="5"/>
  <c r="H1068" i="5"/>
  <c r="I1068" i="5"/>
  <c r="F1069" i="5"/>
  <c r="G1069" i="5"/>
  <c r="H1069" i="5"/>
  <c r="I1069" i="5"/>
  <c r="F1070" i="5"/>
  <c r="G1070" i="5"/>
  <c r="H1070" i="5"/>
  <c r="I1070" i="5"/>
  <c r="F1071" i="5"/>
  <c r="G1071" i="5"/>
  <c r="H1071" i="5"/>
  <c r="I1071" i="5"/>
  <c r="F1072" i="5"/>
  <c r="G1072" i="5"/>
  <c r="H1072" i="5"/>
  <c r="I1072" i="5"/>
  <c r="F1073" i="5"/>
  <c r="G1073" i="5"/>
  <c r="H1073" i="5"/>
  <c r="I1073" i="5"/>
  <c r="F1074" i="5"/>
  <c r="G1074" i="5"/>
  <c r="H1074" i="5"/>
  <c r="I1074" i="5"/>
  <c r="F1075" i="5"/>
  <c r="G1075" i="5"/>
  <c r="H1075" i="5"/>
  <c r="I1075" i="5"/>
  <c r="F1076" i="5"/>
  <c r="G1076" i="5"/>
  <c r="H1076" i="5"/>
  <c r="I1076" i="5"/>
  <c r="F1077" i="5"/>
  <c r="G1077" i="5"/>
  <c r="H1077" i="5"/>
  <c r="I1077" i="5"/>
  <c r="F1078" i="5"/>
  <c r="G1078" i="5"/>
  <c r="H1078" i="5"/>
  <c r="I1078" i="5"/>
  <c r="F1079" i="5"/>
  <c r="G1079" i="5"/>
  <c r="H1079" i="5"/>
  <c r="I1079" i="5"/>
  <c r="F1080" i="5"/>
  <c r="G1080" i="5"/>
  <c r="H1080" i="5"/>
  <c r="I1080" i="5"/>
  <c r="F1081" i="5"/>
  <c r="G1081" i="5"/>
  <c r="H1081" i="5"/>
  <c r="I1081" i="5"/>
  <c r="F1082" i="5"/>
  <c r="G1082" i="5"/>
  <c r="H1082" i="5"/>
  <c r="I1082" i="5"/>
  <c r="F1083" i="5"/>
  <c r="G1083" i="5"/>
  <c r="H1083" i="5"/>
  <c r="I1083" i="5"/>
  <c r="F1084" i="5"/>
  <c r="G1084" i="5"/>
  <c r="H1084" i="5"/>
  <c r="I1084" i="5"/>
  <c r="F1085" i="5"/>
  <c r="G1085" i="5"/>
  <c r="H1085" i="5"/>
  <c r="I1085" i="5"/>
  <c r="F1086" i="5"/>
  <c r="G1086" i="5"/>
  <c r="H1086" i="5"/>
  <c r="I1086" i="5"/>
  <c r="F1087" i="5"/>
  <c r="G1087" i="5"/>
  <c r="H1087" i="5"/>
  <c r="I1087" i="5"/>
  <c r="F1088" i="5"/>
  <c r="G1088" i="5"/>
  <c r="H1088" i="5"/>
  <c r="I1088" i="5"/>
  <c r="F1089" i="5"/>
  <c r="G1089" i="5"/>
  <c r="H1089" i="5"/>
  <c r="I1089" i="5"/>
  <c r="F1090" i="5"/>
  <c r="G1090" i="5"/>
  <c r="H1090" i="5"/>
  <c r="I1090" i="5"/>
  <c r="F1091" i="5"/>
  <c r="G1091" i="5"/>
  <c r="H1091" i="5"/>
  <c r="I1091" i="5"/>
  <c r="F1092" i="5"/>
  <c r="G1092" i="5"/>
  <c r="H1092" i="5"/>
  <c r="I1092" i="5"/>
  <c r="F1093" i="5"/>
  <c r="G1093" i="5"/>
  <c r="H1093" i="5"/>
  <c r="I1093" i="5"/>
  <c r="F1094" i="5"/>
  <c r="G1094" i="5"/>
  <c r="H1094" i="5"/>
  <c r="I1094" i="5"/>
  <c r="F1095" i="5"/>
  <c r="G1095" i="5"/>
  <c r="H1095" i="5"/>
  <c r="I1095" i="5"/>
  <c r="F1096" i="5"/>
  <c r="G1096" i="5"/>
  <c r="H1096" i="5"/>
  <c r="I1096" i="5"/>
  <c r="F1097" i="5"/>
  <c r="G1097" i="5"/>
  <c r="H1097" i="5"/>
  <c r="I1097" i="5"/>
  <c r="F1098" i="5"/>
  <c r="G1098" i="5"/>
  <c r="H1098" i="5"/>
  <c r="I1098" i="5"/>
  <c r="F1099" i="5"/>
  <c r="G1099" i="5"/>
  <c r="H1099" i="5"/>
  <c r="I1099" i="5"/>
  <c r="F1100" i="5"/>
  <c r="G1100" i="5"/>
  <c r="H1100" i="5"/>
  <c r="I1100" i="5"/>
  <c r="F1101" i="5"/>
  <c r="G1101" i="5"/>
  <c r="H1101" i="5"/>
  <c r="I1101" i="5"/>
  <c r="F1102" i="5"/>
  <c r="G1102" i="5"/>
  <c r="H1102" i="5"/>
  <c r="I1102" i="5"/>
  <c r="F1103" i="5"/>
  <c r="G1103" i="5"/>
  <c r="H1103" i="5"/>
  <c r="I1103" i="5"/>
  <c r="F1104" i="5"/>
  <c r="G1104" i="5"/>
  <c r="H1104" i="5"/>
  <c r="I1104" i="5"/>
  <c r="F1105" i="5"/>
  <c r="G1105" i="5"/>
  <c r="H1105" i="5"/>
  <c r="I1105" i="5"/>
  <c r="F1106" i="5"/>
  <c r="G1106" i="5"/>
  <c r="H1106" i="5"/>
  <c r="I1106" i="5"/>
  <c r="F1107" i="5"/>
  <c r="G1107" i="5"/>
  <c r="H1107" i="5"/>
  <c r="I1107" i="5"/>
  <c r="F1108" i="5"/>
  <c r="G1108" i="5"/>
  <c r="H1108" i="5"/>
  <c r="I1108" i="5"/>
  <c r="F1109" i="5"/>
  <c r="G1109" i="5"/>
  <c r="H1109" i="5"/>
  <c r="I1109" i="5"/>
  <c r="F1110" i="5"/>
  <c r="G1110" i="5"/>
  <c r="H1110" i="5"/>
  <c r="I1110" i="5"/>
  <c r="F1111" i="5"/>
  <c r="G1111" i="5"/>
  <c r="H1111" i="5"/>
  <c r="I1111" i="5"/>
  <c r="F1112" i="5"/>
  <c r="G1112" i="5"/>
  <c r="H1112" i="5"/>
  <c r="I1112" i="5"/>
  <c r="F1113" i="5"/>
  <c r="G1113" i="5"/>
  <c r="H1113" i="5"/>
  <c r="I1113" i="5"/>
  <c r="F1114" i="5"/>
  <c r="G1114" i="5"/>
  <c r="H1114" i="5"/>
  <c r="I1114" i="5"/>
  <c r="F1115" i="5"/>
  <c r="G1115" i="5"/>
  <c r="H1115" i="5"/>
  <c r="I1115" i="5"/>
  <c r="F1116" i="5"/>
  <c r="G1116" i="5"/>
  <c r="H1116" i="5"/>
  <c r="I1116" i="5"/>
  <c r="F1117" i="5"/>
  <c r="G1117" i="5"/>
  <c r="H1117" i="5"/>
  <c r="I1117" i="5"/>
  <c r="F1118" i="5"/>
  <c r="G1118" i="5"/>
  <c r="H1118" i="5"/>
  <c r="I1118" i="5"/>
  <c r="F1119" i="5"/>
  <c r="G1119" i="5"/>
  <c r="H1119" i="5"/>
  <c r="I1119" i="5"/>
  <c r="F1120" i="5"/>
  <c r="G1120" i="5"/>
  <c r="H1120" i="5"/>
  <c r="I1120" i="5"/>
  <c r="F1121" i="5"/>
  <c r="G1121" i="5"/>
  <c r="H1121" i="5"/>
  <c r="I1121" i="5"/>
  <c r="F1122" i="5"/>
  <c r="G1122" i="5"/>
  <c r="H1122" i="5"/>
  <c r="I1122" i="5"/>
  <c r="F1123" i="5"/>
  <c r="G1123" i="5"/>
  <c r="H1123" i="5"/>
  <c r="I1123" i="5"/>
  <c r="F1124" i="5"/>
  <c r="G1124" i="5"/>
  <c r="H1124" i="5"/>
  <c r="I1124" i="5"/>
  <c r="F1125" i="5"/>
  <c r="G1125" i="5"/>
  <c r="H1125" i="5"/>
  <c r="I1125" i="5"/>
  <c r="F1126" i="5"/>
  <c r="G1126" i="5"/>
  <c r="H1126" i="5"/>
  <c r="I1126" i="5"/>
  <c r="F1127" i="5"/>
  <c r="G1127" i="5"/>
  <c r="H1127" i="5"/>
  <c r="I1127" i="5"/>
  <c r="F1128" i="5"/>
  <c r="G1128" i="5"/>
  <c r="H1128" i="5"/>
  <c r="I1128" i="5"/>
  <c r="F1129" i="5"/>
  <c r="G1129" i="5"/>
  <c r="H1129" i="5"/>
  <c r="I1129" i="5"/>
  <c r="F1130" i="5"/>
  <c r="G1130" i="5"/>
  <c r="H1130" i="5"/>
  <c r="I1130" i="5"/>
  <c r="F1131" i="5"/>
  <c r="G1131" i="5"/>
  <c r="H1131" i="5"/>
  <c r="I1131" i="5"/>
  <c r="F1132" i="5"/>
  <c r="G1132" i="5"/>
  <c r="H1132" i="5"/>
  <c r="I1132" i="5"/>
  <c r="F1133" i="5"/>
  <c r="G1133" i="5"/>
  <c r="H1133" i="5"/>
  <c r="I1133" i="5"/>
  <c r="F1134" i="5"/>
  <c r="G1134" i="5"/>
  <c r="H1134" i="5"/>
  <c r="I1134" i="5"/>
  <c r="F1135" i="5"/>
  <c r="G1135" i="5"/>
  <c r="H1135" i="5"/>
  <c r="I1135" i="5"/>
  <c r="F1136" i="5"/>
  <c r="G1136" i="5"/>
  <c r="H1136" i="5"/>
  <c r="I1136" i="5"/>
  <c r="F1137" i="5"/>
  <c r="G1137" i="5"/>
  <c r="H1137" i="5"/>
  <c r="I1137" i="5"/>
  <c r="F1138" i="5"/>
  <c r="G1138" i="5"/>
  <c r="H1138" i="5"/>
  <c r="I1138" i="5"/>
  <c r="F1139" i="5"/>
  <c r="G1139" i="5"/>
  <c r="H1139" i="5"/>
  <c r="I1139" i="5"/>
  <c r="F1140" i="5"/>
  <c r="G1140" i="5"/>
  <c r="H1140" i="5"/>
  <c r="I1140" i="5"/>
  <c r="F1141" i="5"/>
  <c r="G1141" i="5"/>
  <c r="H1141" i="5"/>
  <c r="I1141" i="5"/>
  <c r="F1142" i="5"/>
  <c r="G1142" i="5"/>
  <c r="H1142" i="5"/>
  <c r="I1142" i="5"/>
  <c r="F1143" i="5"/>
  <c r="G1143" i="5"/>
  <c r="H1143" i="5"/>
  <c r="I1143" i="5"/>
  <c r="F1144" i="5"/>
  <c r="G1144" i="5"/>
  <c r="H1144" i="5"/>
  <c r="I1144" i="5"/>
  <c r="F1145" i="5"/>
  <c r="G1145" i="5"/>
  <c r="H1145" i="5"/>
  <c r="I1145" i="5"/>
  <c r="F1146" i="5"/>
  <c r="G1146" i="5"/>
  <c r="H1146" i="5"/>
  <c r="I1146" i="5"/>
  <c r="F1147" i="5"/>
  <c r="G1147" i="5"/>
  <c r="H1147" i="5"/>
  <c r="I1147" i="5"/>
  <c r="F1148" i="5"/>
  <c r="G1148" i="5"/>
  <c r="H1148" i="5"/>
  <c r="I1148" i="5"/>
  <c r="F1149" i="5"/>
  <c r="G1149" i="5"/>
  <c r="H1149" i="5"/>
  <c r="I1149" i="5"/>
  <c r="F1150" i="5"/>
  <c r="G1150" i="5"/>
  <c r="H1150" i="5"/>
  <c r="I1150" i="5"/>
  <c r="F1151" i="5"/>
  <c r="G1151" i="5"/>
  <c r="H1151" i="5"/>
  <c r="I1151" i="5"/>
  <c r="F1152" i="5"/>
  <c r="G1152" i="5"/>
  <c r="H1152" i="5"/>
  <c r="I1152" i="5"/>
  <c r="F1153" i="5"/>
  <c r="G1153" i="5"/>
  <c r="H1153" i="5"/>
  <c r="I1153" i="5"/>
  <c r="F1154" i="5"/>
  <c r="G1154" i="5"/>
  <c r="H1154" i="5"/>
  <c r="I1154" i="5"/>
  <c r="F1155" i="5"/>
  <c r="G1155" i="5"/>
  <c r="H1155" i="5"/>
  <c r="I1155" i="5"/>
  <c r="F1156" i="5"/>
  <c r="G1156" i="5"/>
  <c r="H1156" i="5"/>
  <c r="I1156" i="5"/>
  <c r="F1157" i="5"/>
  <c r="G1157" i="5"/>
  <c r="H1157" i="5"/>
  <c r="I1157" i="5"/>
  <c r="F1158" i="5"/>
  <c r="G1158" i="5"/>
  <c r="H1158" i="5"/>
  <c r="I1158" i="5"/>
  <c r="F1159" i="5"/>
  <c r="G1159" i="5"/>
  <c r="H1159" i="5"/>
  <c r="I1159" i="5"/>
  <c r="F1160" i="5"/>
  <c r="G1160" i="5"/>
  <c r="H1160" i="5"/>
  <c r="I1160" i="5"/>
  <c r="F1161" i="5"/>
  <c r="G1161" i="5"/>
  <c r="H1161" i="5"/>
  <c r="I1161" i="5"/>
  <c r="F1162" i="5"/>
  <c r="G1162" i="5"/>
  <c r="H1162" i="5"/>
  <c r="I1162" i="5"/>
  <c r="F1163" i="5"/>
  <c r="G1163" i="5"/>
  <c r="H1163" i="5"/>
  <c r="I1163" i="5"/>
  <c r="F1164" i="5"/>
  <c r="G1164" i="5"/>
  <c r="H1164" i="5"/>
  <c r="I1164" i="5"/>
  <c r="F1165" i="5"/>
  <c r="G1165" i="5"/>
  <c r="H1165" i="5"/>
  <c r="I1165" i="5"/>
  <c r="F1166" i="5"/>
  <c r="G1166" i="5"/>
  <c r="H1166" i="5"/>
  <c r="I1166" i="5"/>
  <c r="F1167" i="5"/>
  <c r="G1167" i="5"/>
  <c r="H1167" i="5"/>
  <c r="I1167" i="5"/>
  <c r="F1168" i="5"/>
  <c r="G1168" i="5"/>
  <c r="H1168" i="5"/>
  <c r="I1168" i="5"/>
  <c r="F1169" i="5"/>
  <c r="G1169" i="5"/>
  <c r="H1169" i="5"/>
  <c r="I1169" i="5"/>
  <c r="F1170" i="5"/>
  <c r="G1170" i="5"/>
  <c r="H1170" i="5"/>
  <c r="I1170" i="5"/>
  <c r="F1171" i="5"/>
  <c r="G1171" i="5"/>
  <c r="H1171" i="5"/>
  <c r="I1171" i="5"/>
  <c r="F1172" i="5"/>
  <c r="G1172" i="5"/>
  <c r="H1172" i="5"/>
  <c r="I1172" i="5"/>
  <c r="F1173" i="5"/>
  <c r="G1173" i="5"/>
  <c r="H1173" i="5"/>
  <c r="I1173" i="5"/>
  <c r="F1174" i="5"/>
  <c r="G1174" i="5"/>
  <c r="H1174" i="5"/>
  <c r="I1174" i="5"/>
  <c r="F1175" i="5"/>
  <c r="G1175" i="5"/>
  <c r="H1175" i="5"/>
  <c r="I1175" i="5"/>
  <c r="F1176" i="5"/>
  <c r="G1176" i="5"/>
  <c r="H1176" i="5"/>
  <c r="I1176" i="5"/>
  <c r="F1177" i="5"/>
  <c r="G1177" i="5"/>
  <c r="H1177" i="5"/>
  <c r="I1177" i="5"/>
  <c r="F1178" i="5"/>
  <c r="G1178" i="5"/>
  <c r="H1178" i="5"/>
  <c r="I1178" i="5"/>
  <c r="F1179" i="5"/>
  <c r="G1179" i="5"/>
  <c r="H1179" i="5"/>
  <c r="I1179" i="5"/>
  <c r="F1180" i="5"/>
  <c r="G1180" i="5"/>
  <c r="H1180" i="5"/>
  <c r="I1180" i="5"/>
  <c r="F1181" i="5"/>
  <c r="G1181" i="5"/>
  <c r="H1181" i="5"/>
  <c r="I1181" i="5"/>
  <c r="F1182" i="5"/>
  <c r="G1182" i="5"/>
  <c r="H1182" i="5"/>
  <c r="I1182" i="5"/>
  <c r="F1183" i="5"/>
  <c r="G1183" i="5"/>
  <c r="H1183" i="5"/>
  <c r="I1183" i="5"/>
  <c r="F1184" i="5"/>
  <c r="G1184" i="5"/>
  <c r="H1184" i="5"/>
  <c r="I1184" i="5"/>
  <c r="F1185" i="5"/>
  <c r="G1185" i="5"/>
  <c r="H1185" i="5"/>
  <c r="I1185" i="5"/>
  <c r="F1186" i="5"/>
  <c r="G1186" i="5"/>
  <c r="H1186" i="5"/>
  <c r="I1186" i="5"/>
  <c r="F1187" i="5"/>
  <c r="G1187" i="5"/>
  <c r="H1187" i="5"/>
  <c r="I1187" i="5"/>
  <c r="F1188" i="5"/>
  <c r="G1188" i="5"/>
  <c r="H1188" i="5"/>
  <c r="I1188" i="5"/>
  <c r="F1189" i="5"/>
  <c r="G1189" i="5"/>
  <c r="H1189" i="5"/>
  <c r="I1189" i="5"/>
  <c r="F1190" i="5"/>
  <c r="G1190" i="5"/>
  <c r="H1190" i="5"/>
  <c r="I1190" i="5"/>
  <c r="F1191" i="5"/>
  <c r="G1191" i="5"/>
  <c r="H1191" i="5"/>
  <c r="I1191" i="5"/>
  <c r="F1192" i="5"/>
  <c r="G1192" i="5"/>
  <c r="H1192" i="5"/>
  <c r="I1192" i="5"/>
  <c r="F1193" i="5"/>
  <c r="G1193" i="5"/>
  <c r="H1193" i="5"/>
  <c r="I1193" i="5"/>
  <c r="F1194" i="5"/>
  <c r="G1194" i="5"/>
  <c r="H1194" i="5"/>
  <c r="I1194" i="5"/>
  <c r="F1195" i="5"/>
  <c r="G1195" i="5"/>
  <c r="H1195" i="5"/>
  <c r="I1195" i="5"/>
  <c r="F1196" i="5"/>
  <c r="G1196" i="5"/>
  <c r="H1196" i="5"/>
  <c r="I1196" i="5"/>
  <c r="F1197" i="5"/>
  <c r="G1197" i="5"/>
  <c r="H1197" i="5"/>
  <c r="I1197" i="5"/>
  <c r="F1198" i="5"/>
  <c r="G1198" i="5"/>
  <c r="H1198" i="5"/>
  <c r="I1198" i="5"/>
  <c r="F1199" i="5"/>
  <c r="G1199" i="5"/>
  <c r="H1199" i="5"/>
  <c r="I1199" i="5"/>
  <c r="F1200" i="5"/>
  <c r="G1200" i="5"/>
  <c r="H1200" i="5"/>
  <c r="I1200" i="5"/>
  <c r="F1201" i="5"/>
  <c r="G1201" i="5"/>
  <c r="H1201" i="5"/>
  <c r="I1201" i="5"/>
  <c r="F1202" i="5"/>
  <c r="G1202" i="5"/>
  <c r="H1202" i="5"/>
  <c r="I1202" i="5"/>
  <c r="F1203" i="5"/>
  <c r="G1203" i="5"/>
  <c r="H1203" i="5"/>
  <c r="I1203" i="5"/>
  <c r="F1204" i="5"/>
  <c r="G1204" i="5"/>
  <c r="H1204" i="5"/>
  <c r="I1204" i="5"/>
  <c r="F1205" i="5"/>
  <c r="G1205" i="5"/>
  <c r="H1205" i="5"/>
  <c r="I1205" i="5"/>
  <c r="F1206" i="5"/>
  <c r="G1206" i="5"/>
  <c r="H1206" i="5"/>
  <c r="I1206" i="5"/>
  <c r="F1207" i="5"/>
  <c r="G1207" i="5"/>
  <c r="H1207" i="5"/>
  <c r="I1207" i="5"/>
  <c r="F1208" i="5"/>
  <c r="G1208" i="5"/>
  <c r="H1208" i="5"/>
  <c r="I1208" i="5"/>
  <c r="F1209" i="5"/>
  <c r="G1209" i="5"/>
  <c r="H1209" i="5"/>
  <c r="I1209" i="5"/>
  <c r="F1210" i="5"/>
  <c r="G1210" i="5"/>
  <c r="H1210" i="5"/>
  <c r="I1210" i="5"/>
  <c r="F1211" i="5"/>
  <c r="G1211" i="5"/>
  <c r="H1211" i="5"/>
  <c r="I1211" i="5"/>
  <c r="F1212" i="5"/>
  <c r="G1212" i="5"/>
  <c r="H1212" i="5"/>
  <c r="I1212" i="5"/>
  <c r="F1213" i="5"/>
  <c r="G1213" i="5"/>
  <c r="H1213" i="5"/>
  <c r="I1213" i="5"/>
  <c r="F1214" i="5"/>
  <c r="G1214" i="5"/>
  <c r="H1214" i="5"/>
  <c r="I1214" i="5"/>
  <c r="F1215" i="5"/>
  <c r="G1215" i="5"/>
  <c r="H1215" i="5"/>
  <c r="I1215" i="5"/>
  <c r="F1216" i="5"/>
  <c r="G1216" i="5"/>
  <c r="H1216" i="5"/>
  <c r="I1216" i="5"/>
  <c r="F1217" i="5"/>
  <c r="G1217" i="5"/>
  <c r="H1217" i="5"/>
  <c r="I1217" i="5"/>
  <c r="F1218" i="5"/>
  <c r="G1218" i="5"/>
  <c r="H1218" i="5"/>
  <c r="I1218" i="5"/>
  <c r="F1219" i="5"/>
  <c r="G1219" i="5"/>
  <c r="H1219" i="5"/>
  <c r="I1219" i="5"/>
  <c r="F1220" i="5"/>
  <c r="G1220" i="5"/>
  <c r="H1220" i="5"/>
  <c r="I1220" i="5"/>
  <c r="F1221" i="5"/>
  <c r="G1221" i="5"/>
  <c r="H1221" i="5"/>
  <c r="I1221" i="5"/>
  <c r="F1222" i="5"/>
  <c r="G1222" i="5"/>
  <c r="H1222" i="5"/>
  <c r="I1222" i="5"/>
  <c r="F1223" i="5"/>
  <c r="G1223" i="5"/>
  <c r="H1223" i="5"/>
  <c r="I1223" i="5"/>
  <c r="F1224" i="5"/>
  <c r="G1224" i="5"/>
  <c r="H1224" i="5"/>
  <c r="I1224" i="5"/>
  <c r="F1225" i="5"/>
  <c r="G1225" i="5"/>
  <c r="H1225" i="5"/>
  <c r="I1225" i="5"/>
  <c r="F1226" i="5"/>
  <c r="G1226" i="5"/>
  <c r="H1226" i="5"/>
  <c r="I1226" i="5"/>
  <c r="F1227" i="5"/>
  <c r="G1227" i="5"/>
  <c r="H1227" i="5"/>
  <c r="I1227" i="5"/>
  <c r="F1228" i="5"/>
  <c r="G1228" i="5"/>
  <c r="H1228" i="5"/>
  <c r="I1228" i="5"/>
  <c r="F1229" i="5"/>
  <c r="G1229" i="5"/>
  <c r="H1229" i="5"/>
  <c r="I1229" i="5"/>
  <c r="F1230" i="5"/>
  <c r="G1230" i="5"/>
  <c r="H1230" i="5"/>
  <c r="I1230" i="5"/>
  <c r="F1231" i="5"/>
  <c r="G1231" i="5"/>
  <c r="H1231" i="5"/>
  <c r="I1231" i="5"/>
  <c r="F1232" i="5"/>
  <c r="G1232" i="5"/>
  <c r="H1232" i="5"/>
  <c r="I1232" i="5"/>
  <c r="F1233" i="5"/>
  <c r="G1233" i="5"/>
  <c r="H1233" i="5"/>
  <c r="I1233" i="5"/>
  <c r="F1234" i="5"/>
  <c r="G1234" i="5"/>
  <c r="H1234" i="5"/>
  <c r="I1234" i="5"/>
  <c r="F1235" i="5"/>
  <c r="G1235" i="5"/>
  <c r="H1235" i="5"/>
  <c r="I1235" i="5"/>
  <c r="F1236" i="5"/>
  <c r="G1236" i="5"/>
  <c r="H1236" i="5"/>
  <c r="I1236" i="5"/>
  <c r="F1237" i="5"/>
  <c r="G1237" i="5"/>
  <c r="H1237" i="5"/>
  <c r="I1237" i="5"/>
  <c r="F1238" i="5"/>
  <c r="G1238" i="5"/>
  <c r="H1238" i="5"/>
  <c r="I1238" i="5"/>
  <c r="F1239" i="5"/>
  <c r="G1239" i="5"/>
  <c r="H1239" i="5"/>
  <c r="I1239" i="5"/>
  <c r="F1240" i="5"/>
  <c r="G1240" i="5"/>
  <c r="H1240" i="5"/>
  <c r="I1240" i="5"/>
  <c r="F1241" i="5"/>
  <c r="G1241" i="5"/>
  <c r="H1241" i="5"/>
  <c r="I1241" i="5"/>
  <c r="F1242" i="5"/>
  <c r="G1242" i="5"/>
  <c r="H1242" i="5"/>
  <c r="I1242" i="5"/>
  <c r="F1243" i="5"/>
  <c r="G1243" i="5"/>
  <c r="H1243" i="5"/>
  <c r="I1243" i="5"/>
  <c r="F1244" i="5"/>
  <c r="G1244" i="5"/>
  <c r="H1244" i="5"/>
  <c r="I1244" i="5"/>
  <c r="F1245" i="5"/>
  <c r="G1245" i="5"/>
  <c r="H1245" i="5"/>
  <c r="I1245" i="5"/>
  <c r="F1246" i="5"/>
  <c r="G1246" i="5"/>
  <c r="H1246" i="5"/>
  <c r="I1246" i="5"/>
  <c r="F1247" i="5"/>
  <c r="G1247" i="5"/>
  <c r="H1247" i="5"/>
  <c r="I1247" i="5"/>
  <c r="F1248" i="5"/>
  <c r="G1248" i="5"/>
  <c r="H1248" i="5"/>
  <c r="I1248" i="5"/>
  <c r="F1249" i="5"/>
  <c r="G1249" i="5"/>
  <c r="H1249" i="5"/>
  <c r="I1249" i="5"/>
  <c r="F1250" i="5"/>
  <c r="G1250" i="5"/>
  <c r="H1250" i="5"/>
  <c r="I1250" i="5"/>
  <c r="F1251" i="5"/>
  <c r="G1251" i="5"/>
  <c r="H1251" i="5"/>
  <c r="I1251" i="5"/>
  <c r="F1252" i="5"/>
  <c r="G1252" i="5"/>
  <c r="H1252" i="5"/>
  <c r="I1252" i="5"/>
  <c r="F1253" i="5"/>
  <c r="G1253" i="5"/>
  <c r="H1253" i="5"/>
  <c r="I1253" i="5"/>
  <c r="F1254" i="5"/>
  <c r="G1254" i="5"/>
  <c r="H1254" i="5"/>
  <c r="I1254" i="5"/>
  <c r="F1255" i="5"/>
  <c r="G1255" i="5"/>
  <c r="H1255" i="5"/>
  <c r="I1255" i="5"/>
  <c r="F1256" i="5"/>
  <c r="G1256" i="5"/>
  <c r="H1256" i="5"/>
  <c r="I1256" i="5"/>
  <c r="F1257" i="5"/>
  <c r="G1257" i="5"/>
  <c r="H1257" i="5"/>
  <c r="I1257" i="5"/>
  <c r="F1258" i="5"/>
  <c r="G1258" i="5"/>
  <c r="H1258" i="5"/>
  <c r="I1258" i="5"/>
  <c r="F1259" i="5"/>
  <c r="G1259" i="5"/>
  <c r="H1259" i="5"/>
  <c r="I1259" i="5"/>
  <c r="F1260" i="5"/>
  <c r="G1260" i="5"/>
  <c r="H1260" i="5"/>
  <c r="I1260" i="5"/>
  <c r="F1261" i="5"/>
  <c r="G1261" i="5"/>
  <c r="H1261" i="5"/>
  <c r="I1261" i="5"/>
  <c r="F1262" i="5"/>
  <c r="G1262" i="5"/>
  <c r="H1262" i="5"/>
  <c r="I1262" i="5"/>
  <c r="F1263" i="5"/>
  <c r="G1263" i="5"/>
  <c r="H1263" i="5"/>
  <c r="I1263" i="5"/>
  <c r="F1264" i="5"/>
  <c r="G1264" i="5"/>
  <c r="H1264" i="5"/>
  <c r="I1264" i="5"/>
  <c r="F1265" i="5"/>
  <c r="G1265" i="5"/>
  <c r="H1265" i="5"/>
  <c r="I1265" i="5"/>
  <c r="F1266" i="5"/>
  <c r="G1266" i="5"/>
  <c r="H1266" i="5"/>
  <c r="I1266" i="5"/>
  <c r="F1267" i="5"/>
  <c r="G1267" i="5"/>
  <c r="H1267" i="5"/>
  <c r="I1267" i="5"/>
  <c r="F1268" i="5"/>
  <c r="G1268" i="5"/>
  <c r="H1268" i="5"/>
  <c r="I1268" i="5"/>
  <c r="F1269" i="5"/>
  <c r="G1269" i="5"/>
  <c r="H1269" i="5"/>
  <c r="I1269" i="5"/>
  <c r="F1270" i="5"/>
  <c r="G1270" i="5"/>
  <c r="H1270" i="5"/>
  <c r="I1270" i="5"/>
  <c r="F1271" i="5"/>
  <c r="G1271" i="5"/>
  <c r="H1271" i="5"/>
  <c r="I1271" i="5"/>
  <c r="F1272" i="5"/>
  <c r="G1272" i="5"/>
  <c r="H1272" i="5"/>
  <c r="I1272" i="5"/>
  <c r="F1273" i="5"/>
  <c r="G1273" i="5"/>
  <c r="H1273" i="5"/>
  <c r="I1273" i="5"/>
  <c r="F1274" i="5"/>
  <c r="G1274" i="5"/>
  <c r="H1274" i="5"/>
  <c r="I1274" i="5"/>
  <c r="F1275" i="5"/>
  <c r="G1275" i="5"/>
  <c r="H1275" i="5"/>
  <c r="I1275" i="5"/>
  <c r="F1276" i="5"/>
  <c r="G1276" i="5"/>
  <c r="H1276" i="5"/>
  <c r="I1276" i="5"/>
  <c r="F1277" i="5"/>
  <c r="G1277" i="5"/>
  <c r="H1277" i="5"/>
  <c r="I1277" i="5"/>
  <c r="F1278" i="5"/>
  <c r="G1278" i="5"/>
  <c r="H1278" i="5"/>
  <c r="I1278" i="5"/>
  <c r="F1279" i="5"/>
  <c r="G1279" i="5"/>
  <c r="H1279" i="5"/>
  <c r="I1279" i="5"/>
  <c r="F1280" i="5"/>
  <c r="G1280" i="5"/>
  <c r="H1280" i="5"/>
  <c r="I1280" i="5"/>
  <c r="F1281" i="5"/>
  <c r="G1281" i="5"/>
  <c r="H1281" i="5"/>
  <c r="I1281" i="5"/>
  <c r="F1282" i="5"/>
  <c r="G1282" i="5"/>
  <c r="H1282" i="5"/>
  <c r="I1282" i="5"/>
  <c r="F1283" i="5"/>
  <c r="G1283" i="5"/>
  <c r="H1283" i="5"/>
  <c r="I1283" i="5"/>
  <c r="F1284" i="5"/>
  <c r="G1284" i="5"/>
  <c r="H1284" i="5"/>
  <c r="I1284" i="5"/>
  <c r="F1285" i="5"/>
  <c r="G1285" i="5"/>
  <c r="H1285" i="5"/>
  <c r="I1285" i="5"/>
  <c r="F1286" i="5"/>
  <c r="G1286" i="5"/>
  <c r="H1286" i="5"/>
  <c r="I1286" i="5"/>
  <c r="F1287" i="5"/>
  <c r="G1287" i="5"/>
  <c r="H1287" i="5"/>
  <c r="I1287" i="5"/>
  <c r="F1288" i="5"/>
  <c r="G1288" i="5"/>
  <c r="H1288" i="5"/>
  <c r="I1288" i="5"/>
  <c r="F1289" i="5"/>
  <c r="G1289" i="5"/>
  <c r="H1289" i="5"/>
  <c r="I1289" i="5"/>
  <c r="F1290" i="5"/>
  <c r="G1290" i="5"/>
  <c r="H1290" i="5"/>
  <c r="I1290" i="5"/>
  <c r="F1291" i="5"/>
  <c r="G1291" i="5"/>
  <c r="H1291" i="5"/>
  <c r="I1291" i="5"/>
  <c r="F1292" i="5"/>
  <c r="G1292" i="5"/>
  <c r="H1292" i="5"/>
  <c r="I1292" i="5"/>
  <c r="F1293" i="5"/>
  <c r="G1293" i="5"/>
  <c r="H1293" i="5"/>
  <c r="I1293" i="5"/>
  <c r="F1294" i="5"/>
  <c r="G1294" i="5"/>
  <c r="H1294" i="5"/>
  <c r="I1294" i="5"/>
  <c r="F1295" i="5"/>
  <c r="G1295" i="5"/>
  <c r="H1295" i="5"/>
  <c r="I1295" i="5"/>
  <c r="F1296" i="5"/>
  <c r="G1296" i="5"/>
  <c r="H1296" i="5"/>
  <c r="I1296" i="5"/>
  <c r="F1297" i="5"/>
  <c r="G1297" i="5"/>
  <c r="H1297" i="5"/>
  <c r="I1297" i="5"/>
  <c r="F1298" i="5"/>
  <c r="G1298" i="5"/>
  <c r="H1298" i="5"/>
  <c r="I1298" i="5"/>
  <c r="F1299" i="5"/>
  <c r="G1299" i="5"/>
  <c r="H1299" i="5"/>
  <c r="I1299" i="5"/>
  <c r="F1300" i="5"/>
  <c r="G1300" i="5"/>
  <c r="H1300" i="5"/>
  <c r="I1300" i="5"/>
  <c r="F1301" i="5"/>
  <c r="G1301" i="5"/>
  <c r="H1301" i="5"/>
  <c r="I1301" i="5"/>
  <c r="F1302" i="5"/>
  <c r="G1302" i="5"/>
  <c r="H1302" i="5"/>
  <c r="I1302" i="5"/>
  <c r="F1303" i="5"/>
  <c r="G1303" i="5"/>
  <c r="H1303" i="5"/>
  <c r="I1303" i="5"/>
  <c r="F1304" i="5"/>
  <c r="G1304" i="5"/>
  <c r="H1304" i="5"/>
  <c r="I1304" i="5"/>
  <c r="F1305" i="5"/>
  <c r="G1305" i="5"/>
  <c r="H1305" i="5"/>
  <c r="I1305" i="5"/>
  <c r="F1306" i="5"/>
  <c r="G1306" i="5"/>
  <c r="H1306" i="5"/>
  <c r="I1306" i="5"/>
  <c r="F1307" i="5"/>
  <c r="G1307" i="5"/>
  <c r="H1307" i="5"/>
  <c r="I1307" i="5"/>
  <c r="F1308" i="5"/>
  <c r="G1308" i="5"/>
  <c r="H1308" i="5"/>
  <c r="I1308" i="5"/>
  <c r="F1309" i="5"/>
  <c r="G1309" i="5"/>
  <c r="H1309" i="5"/>
  <c r="I1309" i="5"/>
  <c r="F1310" i="5"/>
  <c r="G1310" i="5"/>
  <c r="H1310" i="5"/>
  <c r="I1310" i="5"/>
  <c r="F1311" i="5"/>
  <c r="G1311" i="5"/>
  <c r="H1311" i="5"/>
  <c r="I1311" i="5"/>
  <c r="F1312" i="5"/>
  <c r="G1312" i="5"/>
  <c r="H1312" i="5"/>
  <c r="I1312" i="5"/>
  <c r="F1313" i="5"/>
  <c r="G1313" i="5"/>
  <c r="H1313" i="5"/>
  <c r="I1313" i="5"/>
  <c r="F1314" i="5"/>
  <c r="G1314" i="5"/>
  <c r="H1314" i="5"/>
  <c r="I1314" i="5"/>
  <c r="F1315" i="5"/>
  <c r="G1315" i="5"/>
  <c r="H1315" i="5"/>
  <c r="I1315" i="5"/>
  <c r="F1316" i="5"/>
  <c r="G1316" i="5"/>
  <c r="H1316" i="5"/>
  <c r="I1316" i="5"/>
  <c r="F1317" i="5"/>
  <c r="G1317" i="5"/>
  <c r="H1317" i="5"/>
  <c r="I1317" i="5"/>
  <c r="F1318" i="5"/>
  <c r="G1318" i="5"/>
  <c r="H1318" i="5"/>
  <c r="I1318" i="5"/>
  <c r="F1319" i="5"/>
  <c r="G1319" i="5"/>
  <c r="H1319" i="5"/>
  <c r="I1319" i="5"/>
  <c r="F1320" i="5"/>
  <c r="G1320" i="5"/>
  <c r="H1320" i="5"/>
  <c r="I1320" i="5"/>
  <c r="F1321" i="5"/>
  <c r="G1321" i="5"/>
  <c r="H1321" i="5"/>
  <c r="I1321" i="5"/>
  <c r="F1322" i="5"/>
  <c r="G1322" i="5"/>
  <c r="H1322" i="5"/>
  <c r="I1322" i="5"/>
  <c r="F1323" i="5"/>
  <c r="G1323" i="5"/>
  <c r="H1323" i="5"/>
  <c r="I1323" i="5"/>
  <c r="F1324" i="5"/>
  <c r="G1324" i="5"/>
  <c r="H1324" i="5"/>
  <c r="I1324" i="5"/>
  <c r="F1325" i="5"/>
  <c r="G1325" i="5"/>
  <c r="H1325" i="5"/>
  <c r="I1325" i="5"/>
  <c r="F1326" i="5"/>
  <c r="G1326" i="5"/>
  <c r="H1326" i="5"/>
  <c r="I1326" i="5"/>
  <c r="F1327" i="5"/>
  <c r="G1327" i="5"/>
  <c r="H1327" i="5"/>
  <c r="I1327" i="5"/>
  <c r="F1328" i="5"/>
  <c r="G1328" i="5"/>
  <c r="H1328" i="5"/>
  <c r="I1328" i="5"/>
  <c r="F1329" i="5"/>
  <c r="G1329" i="5"/>
  <c r="H1329" i="5"/>
  <c r="I1329" i="5"/>
  <c r="F1330" i="5"/>
  <c r="G1330" i="5"/>
  <c r="H1330" i="5"/>
  <c r="I1330" i="5"/>
  <c r="F1331" i="5"/>
  <c r="G1331" i="5"/>
  <c r="H1331" i="5"/>
  <c r="I1331" i="5"/>
  <c r="F1332" i="5"/>
  <c r="G1332" i="5"/>
  <c r="H1332" i="5"/>
  <c r="I1332" i="5"/>
  <c r="F1333" i="5"/>
  <c r="G1333" i="5"/>
  <c r="H1333" i="5"/>
  <c r="I1333" i="5"/>
  <c r="F1334" i="5"/>
  <c r="G1334" i="5"/>
  <c r="H1334" i="5"/>
  <c r="I1334" i="5"/>
  <c r="F1335" i="5"/>
  <c r="G1335" i="5"/>
  <c r="H1335" i="5"/>
  <c r="I1335" i="5"/>
  <c r="F1336" i="5"/>
  <c r="G1336" i="5"/>
  <c r="H1336" i="5"/>
  <c r="I1336" i="5"/>
  <c r="F1337" i="5"/>
  <c r="G1337" i="5"/>
  <c r="H1337" i="5"/>
  <c r="I1337" i="5"/>
  <c r="F1338" i="5"/>
  <c r="G1338" i="5"/>
  <c r="H1338" i="5"/>
  <c r="I1338" i="5"/>
  <c r="F1339" i="5"/>
  <c r="G1339" i="5"/>
  <c r="H1339" i="5"/>
  <c r="I1339" i="5"/>
  <c r="F1340" i="5"/>
  <c r="G1340" i="5"/>
  <c r="H1340" i="5"/>
  <c r="I1340" i="5"/>
  <c r="F1341" i="5"/>
  <c r="G1341" i="5"/>
  <c r="H1341" i="5"/>
  <c r="I1341" i="5"/>
  <c r="F1342" i="5"/>
  <c r="G1342" i="5"/>
  <c r="H1342" i="5"/>
  <c r="I1342" i="5"/>
  <c r="F1343" i="5"/>
  <c r="G1343" i="5"/>
  <c r="H1343" i="5"/>
  <c r="I1343" i="5"/>
  <c r="F1344" i="5"/>
  <c r="G1344" i="5"/>
  <c r="H1344" i="5"/>
  <c r="I1344" i="5"/>
  <c r="F1345" i="5"/>
  <c r="G1345" i="5"/>
  <c r="H1345" i="5"/>
  <c r="I1345" i="5"/>
  <c r="F1346" i="5"/>
  <c r="G1346" i="5"/>
  <c r="H1346" i="5"/>
  <c r="I1346" i="5"/>
  <c r="F1347" i="5"/>
  <c r="G1347" i="5"/>
  <c r="H1347" i="5"/>
  <c r="I1347" i="5"/>
  <c r="F1348" i="5"/>
  <c r="G1348" i="5"/>
  <c r="H1348" i="5"/>
  <c r="I1348" i="5"/>
  <c r="F1349" i="5"/>
  <c r="G1349" i="5"/>
  <c r="H1349" i="5"/>
  <c r="I1349" i="5"/>
  <c r="F1350" i="5"/>
  <c r="G1350" i="5"/>
  <c r="H1350" i="5"/>
  <c r="I1350" i="5"/>
  <c r="F1351" i="5"/>
  <c r="G1351" i="5"/>
  <c r="H1351" i="5"/>
  <c r="I1351" i="5"/>
  <c r="F1352" i="5"/>
  <c r="G1352" i="5"/>
  <c r="H1352" i="5"/>
  <c r="I1352" i="5"/>
  <c r="F1353" i="5"/>
  <c r="G1353" i="5"/>
  <c r="H1353" i="5"/>
  <c r="I1353" i="5"/>
  <c r="F1354" i="5"/>
  <c r="G1354" i="5"/>
  <c r="H1354" i="5"/>
  <c r="I1354" i="5"/>
  <c r="F1355" i="5"/>
  <c r="G1355" i="5"/>
  <c r="H1355" i="5"/>
  <c r="I1355" i="5"/>
  <c r="F1356" i="5"/>
  <c r="G1356" i="5"/>
  <c r="H1356" i="5"/>
  <c r="I1356" i="5"/>
  <c r="F1357" i="5"/>
  <c r="G1357" i="5"/>
  <c r="H1357" i="5"/>
  <c r="I1357" i="5"/>
  <c r="F1358" i="5"/>
  <c r="G1358" i="5"/>
  <c r="H1358" i="5"/>
  <c r="I1358" i="5"/>
  <c r="F1359" i="5"/>
  <c r="G1359" i="5"/>
  <c r="H1359" i="5"/>
  <c r="I1359" i="5"/>
  <c r="F1360" i="5"/>
  <c r="G1360" i="5"/>
  <c r="H1360" i="5"/>
  <c r="I1360" i="5"/>
  <c r="F1361" i="5"/>
  <c r="G1361" i="5"/>
  <c r="H1361" i="5"/>
  <c r="I1361" i="5"/>
  <c r="F1362" i="5"/>
  <c r="G1362" i="5"/>
  <c r="H1362" i="5"/>
  <c r="I1362" i="5"/>
  <c r="F1363" i="5"/>
  <c r="G1363" i="5"/>
  <c r="H1363" i="5"/>
  <c r="I1363" i="5"/>
  <c r="F1364" i="5"/>
  <c r="G1364" i="5"/>
  <c r="H1364" i="5"/>
  <c r="I1364" i="5"/>
  <c r="F1365" i="5"/>
  <c r="G1365" i="5"/>
  <c r="H1365" i="5"/>
  <c r="I1365" i="5"/>
  <c r="F1366" i="5"/>
  <c r="G1366" i="5"/>
  <c r="H1366" i="5"/>
  <c r="I1366" i="5"/>
  <c r="F1367" i="5"/>
  <c r="G1367" i="5"/>
  <c r="H1367" i="5"/>
  <c r="I1367" i="5"/>
  <c r="F1368" i="5"/>
  <c r="G1368" i="5"/>
  <c r="H1368" i="5"/>
  <c r="I1368" i="5"/>
  <c r="F1369" i="5"/>
  <c r="G1369" i="5"/>
  <c r="H1369" i="5"/>
  <c r="I1369" i="5"/>
  <c r="F1370" i="5"/>
  <c r="G1370" i="5"/>
  <c r="H1370" i="5"/>
  <c r="I1370" i="5"/>
  <c r="F1371" i="5"/>
  <c r="G1371" i="5"/>
  <c r="H1371" i="5"/>
  <c r="I1371" i="5"/>
  <c r="F1372" i="5"/>
  <c r="G1372" i="5"/>
  <c r="H1372" i="5"/>
  <c r="I1372" i="5"/>
  <c r="F1373" i="5"/>
  <c r="G1373" i="5"/>
  <c r="H1373" i="5"/>
  <c r="I1373" i="5"/>
  <c r="F1374" i="5"/>
  <c r="G1374" i="5"/>
  <c r="H1374" i="5"/>
  <c r="I1374" i="5"/>
  <c r="F1375" i="5"/>
  <c r="G1375" i="5"/>
  <c r="H1375" i="5"/>
  <c r="I1375" i="5"/>
  <c r="F1376" i="5"/>
  <c r="G1376" i="5"/>
  <c r="H1376" i="5"/>
  <c r="I1376" i="5"/>
  <c r="F1377" i="5"/>
  <c r="G1377" i="5"/>
  <c r="H1377" i="5"/>
  <c r="I1377" i="5"/>
  <c r="F1378" i="5"/>
  <c r="G1378" i="5"/>
  <c r="H1378" i="5"/>
  <c r="I1378" i="5"/>
  <c r="F1379" i="5"/>
  <c r="G1379" i="5"/>
  <c r="H1379" i="5"/>
  <c r="I1379" i="5"/>
  <c r="F1380" i="5"/>
  <c r="G1380" i="5"/>
  <c r="H1380" i="5"/>
  <c r="I1380" i="5"/>
  <c r="F1381" i="5"/>
  <c r="G1381" i="5"/>
  <c r="H1381" i="5"/>
  <c r="I1381" i="5"/>
  <c r="F1382" i="5"/>
  <c r="G1382" i="5"/>
  <c r="H1382" i="5"/>
  <c r="I1382" i="5"/>
  <c r="F1383" i="5"/>
  <c r="G1383" i="5"/>
  <c r="H1383" i="5"/>
  <c r="I1383" i="5"/>
  <c r="F1384" i="5"/>
  <c r="G1384" i="5"/>
  <c r="H1384" i="5"/>
  <c r="I1384" i="5"/>
  <c r="F1385" i="5"/>
  <c r="G1385" i="5"/>
  <c r="H1385" i="5"/>
  <c r="I1385" i="5"/>
  <c r="F1386" i="5"/>
  <c r="G1386" i="5"/>
  <c r="H1386" i="5"/>
  <c r="I1386" i="5"/>
  <c r="F1387" i="5"/>
  <c r="G1387" i="5"/>
  <c r="H1387" i="5"/>
  <c r="I1387" i="5"/>
  <c r="F1388" i="5"/>
  <c r="G1388" i="5"/>
  <c r="H1388" i="5"/>
  <c r="I1388" i="5"/>
  <c r="F1389" i="5"/>
  <c r="G1389" i="5"/>
  <c r="H1389" i="5"/>
  <c r="I1389" i="5"/>
  <c r="F1390" i="5"/>
  <c r="G1390" i="5"/>
  <c r="H1390" i="5"/>
  <c r="I1390" i="5"/>
  <c r="F1391" i="5"/>
  <c r="G1391" i="5"/>
  <c r="H1391" i="5"/>
  <c r="I1391" i="5"/>
  <c r="F1392" i="5"/>
  <c r="G1392" i="5"/>
  <c r="H1392" i="5"/>
  <c r="I1392" i="5"/>
  <c r="F1393" i="5"/>
  <c r="G1393" i="5"/>
  <c r="H1393" i="5"/>
  <c r="I1393" i="5"/>
  <c r="F1394" i="5"/>
  <c r="G1394" i="5"/>
  <c r="H1394" i="5"/>
  <c r="I1394" i="5"/>
  <c r="F1395" i="5"/>
  <c r="G1395" i="5"/>
  <c r="H1395" i="5"/>
  <c r="I1395" i="5"/>
  <c r="F1396" i="5"/>
  <c r="G1396" i="5"/>
  <c r="H1396" i="5"/>
  <c r="I1396" i="5"/>
  <c r="F1397" i="5"/>
  <c r="G1397" i="5"/>
  <c r="H1397" i="5"/>
  <c r="I1397" i="5"/>
  <c r="F1398" i="5"/>
  <c r="G1398" i="5"/>
  <c r="H1398" i="5"/>
  <c r="I1398" i="5"/>
  <c r="F1399" i="5"/>
  <c r="G1399" i="5"/>
  <c r="H1399" i="5"/>
  <c r="I1399" i="5"/>
  <c r="F1400" i="5"/>
  <c r="G1400" i="5"/>
  <c r="H1400" i="5"/>
  <c r="I1400" i="5"/>
  <c r="F1401" i="5"/>
  <c r="G1401" i="5"/>
  <c r="H1401" i="5"/>
  <c r="I1401" i="5"/>
  <c r="F1402" i="5"/>
  <c r="G1402" i="5"/>
  <c r="H1402" i="5"/>
  <c r="I1402" i="5"/>
  <c r="F1403" i="5"/>
  <c r="G1403" i="5"/>
  <c r="H1403" i="5"/>
  <c r="I1403" i="5"/>
  <c r="F1404" i="5"/>
  <c r="G1404" i="5"/>
  <c r="H1404" i="5"/>
  <c r="I1404" i="5"/>
  <c r="F1405" i="5"/>
  <c r="G1405" i="5"/>
  <c r="H1405" i="5"/>
  <c r="I1405" i="5"/>
  <c r="F1406" i="5"/>
  <c r="G1406" i="5"/>
  <c r="H1406" i="5"/>
  <c r="I1406" i="5"/>
  <c r="F1407" i="5"/>
  <c r="G1407" i="5"/>
  <c r="H1407" i="5"/>
  <c r="I1407" i="5"/>
  <c r="F1408" i="5"/>
  <c r="G1408" i="5"/>
  <c r="H1408" i="5"/>
  <c r="I1408" i="5"/>
  <c r="F1409" i="5"/>
  <c r="G1409" i="5"/>
  <c r="H1409" i="5"/>
  <c r="I1409" i="5"/>
  <c r="F1410" i="5"/>
  <c r="G1410" i="5"/>
  <c r="H1410" i="5"/>
  <c r="I1410" i="5"/>
  <c r="F1411" i="5"/>
  <c r="G1411" i="5"/>
  <c r="H1411" i="5"/>
  <c r="I1411" i="5"/>
  <c r="F1412" i="5"/>
  <c r="G1412" i="5"/>
  <c r="H1412" i="5"/>
  <c r="I1412" i="5"/>
  <c r="F1413" i="5"/>
  <c r="G1413" i="5"/>
  <c r="H1413" i="5"/>
  <c r="I1413" i="5"/>
  <c r="F1414" i="5"/>
  <c r="G1414" i="5"/>
  <c r="H1414" i="5"/>
  <c r="I1414" i="5"/>
  <c r="F1415" i="5"/>
  <c r="G1415" i="5"/>
  <c r="H1415" i="5"/>
  <c r="I1415" i="5"/>
  <c r="F1416" i="5"/>
  <c r="G1416" i="5"/>
  <c r="H1416" i="5"/>
  <c r="I1416" i="5"/>
  <c r="F1417" i="5"/>
  <c r="G1417" i="5"/>
  <c r="H1417" i="5"/>
  <c r="I1417" i="5"/>
  <c r="F1418" i="5"/>
  <c r="G1418" i="5"/>
  <c r="H1418" i="5"/>
  <c r="I1418" i="5"/>
  <c r="F1419" i="5"/>
  <c r="G1419" i="5"/>
  <c r="H1419" i="5"/>
  <c r="I1419" i="5"/>
  <c r="F1420" i="5"/>
  <c r="G1420" i="5"/>
  <c r="H1420" i="5"/>
  <c r="I1420" i="5"/>
  <c r="F1421" i="5"/>
  <c r="G1421" i="5"/>
  <c r="H1421" i="5"/>
  <c r="I1421" i="5"/>
  <c r="F1422" i="5"/>
  <c r="G1422" i="5"/>
  <c r="H1422" i="5"/>
  <c r="I1422" i="5"/>
  <c r="F1423" i="5"/>
  <c r="G1423" i="5"/>
  <c r="H1423" i="5"/>
  <c r="I1423" i="5"/>
  <c r="F1424" i="5"/>
  <c r="G1424" i="5"/>
  <c r="H1424" i="5"/>
  <c r="I1424" i="5"/>
  <c r="F1425" i="5"/>
  <c r="G1425" i="5"/>
  <c r="H1425" i="5"/>
  <c r="I1425" i="5"/>
  <c r="F1426" i="5"/>
  <c r="G1426" i="5"/>
  <c r="H1426" i="5"/>
  <c r="I1426" i="5"/>
  <c r="F1427" i="5"/>
  <c r="G1427" i="5"/>
  <c r="H1427" i="5"/>
  <c r="I1427" i="5"/>
  <c r="F1428" i="5"/>
  <c r="G1428" i="5"/>
  <c r="H1428" i="5"/>
  <c r="I1428" i="5"/>
  <c r="F1429" i="5"/>
  <c r="G1429" i="5"/>
  <c r="H1429" i="5"/>
  <c r="I1429" i="5"/>
  <c r="F1430" i="5"/>
  <c r="G1430" i="5"/>
  <c r="H1430" i="5"/>
  <c r="I1430" i="5"/>
  <c r="F1431" i="5"/>
  <c r="G1431" i="5"/>
  <c r="H1431" i="5"/>
  <c r="I1431" i="5"/>
  <c r="F1432" i="5"/>
  <c r="G1432" i="5"/>
  <c r="H1432" i="5"/>
  <c r="I1432" i="5"/>
  <c r="F1433" i="5"/>
  <c r="G1433" i="5"/>
  <c r="H1433" i="5"/>
  <c r="I1433" i="5"/>
  <c r="F1434" i="5"/>
  <c r="G1434" i="5"/>
  <c r="H1434" i="5"/>
  <c r="I1434" i="5"/>
  <c r="F1435" i="5"/>
  <c r="G1435" i="5"/>
  <c r="H1435" i="5"/>
  <c r="I1435" i="5"/>
  <c r="F1436" i="5"/>
  <c r="G1436" i="5"/>
  <c r="H1436" i="5"/>
  <c r="I1436" i="5"/>
  <c r="F1437" i="5"/>
  <c r="G1437" i="5"/>
  <c r="H1437" i="5"/>
  <c r="I1437" i="5"/>
  <c r="F1438" i="5"/>
  <c r="G1438" i="5"/>
  <c r="H1438" i="5"/>
  <c r="I1438" i="5"/>
  <c r="F1439" i="5"/>
  <c r="G1439" i="5"/>
  <c r="H1439" i="5"/>
  <c r="I1439" i="5"/>
  <c r="F1440" i="5"/>
  <c r="G1440" i="5"/>
  <c r="H1440" i="5"/>
  <c r="I1440" i="5"/>
  <c r="F1441" i="5"/>
  <c r="G1441" i="5"/>
  <c r="H1441" i="5"/>
  <c r="I1441" i="5"/>
  <c r="F1442" i="5"/>
  <c r="G1442" i="5"/>
  <c r="H1442" i="5"/>
  <c r="I1442" i="5"/>
  <c r="F1443" i="5"/>
  <c r="G1443" i="5"/>
  <c r="H1443" i="5"/>
  <c r="I1443" i="5"/>
  <c r="F1444" i="5"/>
  <c r="G1444" i="5"/>
  <c r="H1444" i="5"/>
  <c r="I1444" i="5"/>
  <c r="F1445" i="5"/>
  <c r="G1445" i="5"/>
  <c r="H1445" i="5"/>
  <c r="I1445" i="5"/>
  <c r="F1446" i="5"/>
  <c r="G1446" i="5"/>
  <c r="H1446" i="5"/>
  <c r="I1446" i="5"/>
  <c r="F1447" i="5"/>
  <c r="G1447" i="5"/>
  <c r="H1447" i="5"/>
  <c r="I1447" i="5"/>
  <c r="F1448" i="5"/>
  <c r="G1448" i="5"/>
  <c r="H1448" i="5"/>
  <c r="I1448" i="5"/>
  <c r="F1449" i="5"/>
  <c r="G1449" i="5"/>
  <c r="H1449" i="5"/>
  <c r="I1449" i="5"/>
  <c r="F1450" i="5"/>
  <c r="G1450" i="5"/>
  <c r="H1450" i="5"/>
  <c r="I1450" i="5"/>
  <c r="F1451" i="5"/>
  <c r="G1451" i="5"/>
  <c r="H1451" i="5"/>
  <c r="I1451" i="5"/>
  <c r="F1452" i="5"/>
  <c r="G1452" i="5"/>
  <c r="H1452" i="5"/>
  <c r="I1452" i="5"/>
  <c r="F1453" i="5"/>
  <c r="G1453" i="5"/>
  <c r="H1453" i="5"/>
  <c r="I1453" i="5"/>
  <c r="F1454" i="5"/>
  <c r="G1454" i="5"/>
  <c r="H1454" i="5"/>
  <c r="I1454" i="5"/>
  <c r="F1455" i="5"/>
  <c r="G1455" i="5"/>
  <c r="H1455" i="5"/>
  <c r="I1455" i="5"/>
  <c r="F1456" i="5"/>
  <c r="G1456" i="5"/>
  <c r="H1456" i="5"/>
  <c r="I1456" i="5"/>
  <c r="F1457" i="5"/>
  <c r="G1457" i="5"/>
  <c r="H1457" i="5"/>
  <c r="I1457" i="5"/>
  <c r="F1458" i="5"/>
  <c r="G1458" i="5"/>
  <c r="H1458" i="5"/>
  <c r="I1458" i="5"/>
  <c r="F1459" i="5"/>
  <c r="G1459" i="5"/>
  <c r="H1459" i="5"/>
  <c r="I1459" i="5"/>
  <c r="F1460" i="5"/>
  <c r="G1460" i="5"/>
  <c r="H1460" i="5"/>
  <c r="I1460" i="5"/>
  <c r="F1461" i="5"/>
  <c r="G1461" i="5"/>
  <c r="H1461" i="5"/>
  <c r="I1461" i="5"/>
  <c r="F1462" i="5"/>
  <c r="G1462" i="5"/>
  <c r="H1462" i="5"/>
  <c r="I1462" i="5"/>
  <c r="F1463" i="5"/>
  <c r="G1463" i="5"/>
  <c r="H1463" i="5"/>
  <c r="I1463" i="5"/>
  <c r="F1464" i="5"/>
  <c r="G1464" i="5"/>
  <c r="H1464" i="5"/>
  <c r="I1464" i="5"/>
  <c r="F1465" i="5"/>
  <c r="G1465" i="5"/>
  <c r="H1465" i="5"/>
  <c r="I1465" i="5"/>
  <c r="F1466" i="5"/>
  <c r="G1466" i="5"/>
  <c r="H1466" i="5"/>
  <c r="I1466" i="5"/>
  <c r="F1467" i="5"/>
  <c r="G1467" i="5"/>
  <c r="H1467" i="5"/>
  <c r="I1467" i="5"/>
  <c r="F1468" i="5"/>
  <c r="G1468" i="5"/>
  <c r="H1468" i="5"/>
  <c r="I1468" i="5"/>
  <c r="F1469" i="5"/>
  <c r="G1469" i="5"/>
  <c r="H1469" i="5"/>
  <c r="I1469" i="5"/>
  <c r="F1470" i="5"/>
  <c r="G1470" i="5"/>
  <c r="H1470" i="5"/>
  <c r="I1470" i="5"/>
  <c r="F1471" i="5"/>
  <c r="G1471" i="5"/>
  <c r="H1471" i="5"/>
  <c r="I1471" i="5"/>
  <c r="F1472" i="5"/>
  <c r="G1472" i="5"/>
  <c r="H1472" i="5"/>
  <c r="I1472" i="5"/>
  <c r="F1473" i="5"/>
  <c r="G1473" i="5"/>
  <c r="H1473" i="5"/>
  <c r="I1473" i="5"/>
  <c r="F1474" i="5"/>
  <c r="G1474" i="5"/>
  <c r="H1474" i="5"/>
  <c r="I1474" i="5"/>
  <c r="F1475" i="5"/>
  <c r="G1475" i="5"/>
  <c r="H1475" i="5"/>
  <c r="I1475" i="5"/>
  <c r="F1476" i="5"/>
  <c r="G1476" i="5"/>
  <c r="H1476" i="5"/>
  <c r="I1476" i="5"/>
  <c r="F1477" i="5"/>
  <c r="G1477" i="5"/>
  <c r="H1477" i="5"/>
  <c r="I1477" i="5"/>
  <c r="F1478" i="5"/>
  <c r="G1478" i="5"/>
  <c r="H1478" i="5"/>
  <c r="I1478" i="5"/>
  <c r="F1479" i="5"/>
  <c r="G1479" i="5"/>
  <c r="H1479" i="5"/>
  <c r="I1479" i="5"/>
  <c r="F1480" i="5"/>
  <c r="G1480" i="5"/>
  <c r="H1480" i="5"/>
  <c r="I1480" i="5"/>
  <c r="F1481" i="5"/>
  <c r="G1481" i="5"/>
  <c r="H1481" i="5"/>
  <c r="I1481" i="5"/>
  <c r="F1482" i="5"/>
  <c r="G1482" i="5"/>
  <c r="H1482" i="5"/>
  <c r="I1482" i="5"/>
  <c r="F1483" i="5"/>
  <c r="G1483" i="5"/>
  <c r="H1483" i="5"/>
  <c r="I1483" i="5"/>
  <c r="F1484" i="5"/>
  <c r="G1484" i="5"/>
  <c r="H1484" i="5"/>
  <c r="I1484" i="5"/>
  <c r="F1485" i="5"/>
  <c r="G1485" i="5"/>
  <c r="H1485" i="5"/>
  <c r="I1485" i="5"/>
  <c r="F1486" i="5"/>
  <c r="G1486" i="5"/>
  <c r="H1486" i="5"/>
  <c r="I1486" i="5"/>
  <c r="F1487" i="5"/>
  <c r="G1487" i="5"/>
  <c r="H1487" i="5"/>
  <c r="I1487" i="5"/>
  <c r="F1488" i="5"/>
  <c r="G1488" i="5"/>
  <c r="H1488" i="5"/>
  <c r="I1488" i="5"/>
  <c r="F1489" i="5"/>
  <c r="G1489" i="5"/>
  <c r="H1489" i="5"/>
  <c r="I1489" i="5"/>
  <c r="F1490" i="5"/>
  <c r="G1490" i="5"/>
  <c r="H1490" i="5"/>
  <c r="I1490" i="5"/>
  <c r="F1491" i="5"/>
  <c r="G1491" i="5"/>
  <c r="H1491" i="5"/>
  <c r="I1491" i="5"/>
  <c r="F1492" i="5"/>
  <c r="G1492" i="5"/>
  <c r="H1492" i="5"/>
  <c r="I1492" i="5"/>
  <c r="F1493" i="5"/>
  <c r="G1493" i="5"/>
  <c r="H1493" i="5"/>
  <c r="I1493" i="5"/>
  <c r="F1494" i="5"/>
  <c r="G1494" i="5"/>
  <c r="H1494" i="5"/>
  <c r="I1494" i="5"/>
  <c r="F1495" i="5"/>
  <c r="G1495" i="5"/>
  <c r="H1495" i="5"/>
  <c r="I1495" i="5"/>
  <c r="F1496" i="5"/>
  <c r="G1496" i="5"/>
  <c r="H1496" i="5"/>
  <c r="I1496" i="5"/>
  <c r="F1497" i="5"/>
  <c r="G1497" i="5"/>
  <c r="H1497" i="5"/>
  <c r="I1497" i="5"/>
  <c r="F1498" i="5"/>
  <c r="G1498" i="5"/>
  <c r="H1498" i="5"/>
  <c r="I1498" i="5"/>
  <c r="F1499" i="5"/>
  <c r="G1499" i="5"/>
  <c r="H1499" i="5"/>
  <c r="I1499" i="5"/>
  <c r="F1500" i="5"/>
  <c r="G1500" i="5"/>
  <c r="H1500" i="5"/>
  <c r="I1500" i="5"/>
  <c r="F1501" i="5"/>
  <c r="G1501" i="5"/>
  <c r="H1501" i="5"/>
  <c r="I1501" i="5"/>
  <c r="F1502" i="5"/>
  <c r="G1502" i="5"/>
  <c r="H1502" i="5"/>
  <c r="I1502" i="5"/>
  <c r="F1503" i="5"/>
  <c r="G1503" i="5"/>
  <c r="H1503" i="5"/>
  <c r="I1503" i="5"/>
  <c r="F1504" i="5"/>
  <c r="G1504" i="5"/>
  <c r="H1504" i="5"/>
  <c r="I1504" i="5"/>
  <c r="F1505" i="5"/>
  <c r="G1505" i="5"/>
  <c r="H1505" i="5"/>
  <c r="I1505" i="5"/>
  <c r="F1506" i="5"/>
  <c r="G1506" i="5"/>
  <c r="H1506" i="5"/>
  <c r="I1506" i="5"/>
  <c r="F1507" i="5"/>
  <c r="G1507" i="5"/>
  <c r="H1507" i="5"/>
  <c r="I1507" i="5"/>
  <c r="F1508" i="5"/>
  <c r="G1508" i="5"/>
  <c r="H1508" i="5"/>
  <c r="I1508" i="5"/>
  <c r="F1509" i="5"/>
  <c r="G1509" i="5"/>
  <c r="H1509" i="5"/>
  <c r="I1509" i="5"/>
  <c r="F1510" i="5"/>
  <c r="G1510" i="5"/>
  <c r="H1510" i="5"/>
  <c r="I1510" i="5"/>
  <c r="F1511" i="5"/>
  <c r="G1511" i="5"/>
  <c r="H1511" i="5"/>
  <c r="I1511" i="5"/>
  <c r="F1512" i="5"/>
  <c r="G1512" i="5"/>
  <c r="H1512" i="5"/>
  <c r="I1512" i="5"/>
  <c r="F1513" i="5"/>
  <c r="G1513" i="5"/>
  <c r="H1513" i="5"/>
  <c r="I1513" i="5"/>
  <c r="F1514" i="5"/>
  <c r="G1514" i="5"/>
  <c r="H1514" i="5"/>
  <c r="I1514" i="5"/>
  <c r="F1515" i="5"/>
  <c r="G1515" i="5"/>
  <c r="H1515" i="5"/>
  <c r="I1515" i="5"/>
  <c r="F1516" i="5"/>
  <c r="G1516" i="5"/>
  <c r="H1516" i="5"/>
  <c r="I1516" i="5"/>
  <c r="F1517" i="5"/>
  <c r="G1517" i="5"/>
  <c r="H1517" i="5"/>
  <c r="I1517" i="5"/>
  <c r="F1518" i="5"/>
  <c r="G1518" i="5"/>
  <c r="H1518" i="5"/>
  <c r="I1518" i="5"/>
  <c r="F1519" i="5"/>
  <c r="G1519" i="5"/>
  <c r="H1519" i="5"/>
  <c r="I1519" i="5"/>
  <c r="F1520" i="5"/>
  <c r="G1520" i="5"/>
  <c r="H1520" i="5"/>
  <c r="I1520" i="5"/>
  <c r="F1521" i="5"/>
  <c r="G1521" i="5"/>
  <c r="H1521" i="5"/>
  <c r="I1521" i="5"/>
  <c r="F1522" i="5"/>
  <c r="G1522" i="5"/>
  <c r="H1522" i="5"/>
  <c r="I1522" i="5"/>
  <c r="F1523" i="5"/>
  <c r="G1523" i="5"/>
  <c r="H1523" i="5"/>
  <c r="I1523" i="5"/>
  <c r="F1524" i="5"/>
  <c r="G1524" i="5"/>
  <c r="H1524" i="5"/>
  <c r="I1524" i="5"/>
  <c r="F1525" i="5"/>
  <c r="G1525" i="5"/>
  <c r="H1525" i="5"/>
  <c r="I1525" i="5"/>
  <c r="F1526" i="5"/>
  <c r="G1526" i="5"/>
  <c r="H1526" i="5"/>
  <c r="I1526" i="5"/>
  <c r="F1527" i="5"/>
  <c r="G1527" i="5"/>
  <c r="H1527" i="5"/>
  <c r="I1527" i="5"/>
  <c r="F1528" i="5"/>
  <c r="G1528" i="5"/>
  <c r="H1528" i="5"/>
  <c r="I1528" i="5"/>
  <c r="F1529" i="5"/>
  <c r="G1529" i="5"/>
  <c r="H1529" i="5"/>
  <c r="I1529" i="5"/>
  <c r="F1530" i="5"/>
  <c r="G1530" i="5"/>
  <c r="H1530" i="5"/>
  <c r="I1530" i="5"/>
  <c r="F1531" i="5"/>
  <c r="G1531" i="5"/>
  <c r="H1531" i="5"/>
  <c r="I1531" i="5"/>
  <c r="F1532" i="5"/>
  <c r="G1532" i="5"/>
  <c r="H1532" i="5"/>
  <c r="I1532" i="5"/>
  <c r="F1533" i="5"/>
  <c r="G1533" i="5"/>
  <c r="H1533" i="5"/>
  <c r="I1533" i="5"/>
  <c r="F1534" i="5"/>
  <c r="G1534" i="5"/>
  <c r="H1534" i="5"/>
  <c r="I1534" i="5"/>
  <c r="F1535" i="5"/>
  <c r="G1535" i="5"/>
  <c r="H1535" i="5"/>
  <c r="I1535" i="5"/>
  <c r="F1536" i="5"/>
  <c r="G1536" i="5"/>
  <c r="H1536" i="5"/>
  <c r="I1536" i="5"/>
  <c r="F1537" i="5"/>
  <c r="G1537" i="5"/>
  <c r="H1537" i="5"/>
  <c r="I1537" i="5"/>
  <c r="F1538" i="5"/>
  <c r="G1538" i="5"/>
  <c r="H1538" i="5"/>
  <c r="I1538" i="5"/>
  <c r="F1539" i="5"/>
  <c r="G1539" i="5"/>
  <c r="H1539" i="5"/>
  <c r="I1539" i="5"/>
  <c r="F1540" i="5"/>
  <c r="G1540" i="5"/>
  <c r="H1540" i="5"/>
  <c r="I1540" i="5"/>
  <c r="F1541" i="5"/>
  <c r="G1541" i="5"/>
  <c r="H1541" i="5"/>
  <c r="I1541" i="5"/>
  <c r="F1542" i="5"/>
  <c r="G1542" i="5"/>
  <c r="H1542" i="5"/>
  <c r="I1542" i="5"/>
  <c r="F1543" i="5"/>
  <c r="G1543" i="5"/>
  <c r="H1543" i="5"/>
  <c r="I1543" i="5"/>
  <c r="F1544" i="5"/>
  <c r="G1544" i="5"/>
  <c r="H1544" i="5"/>
  <c r="I1544" i="5"/>
  <c r="F1545" i="5"/>
  <c r="G1545" i="5"/>
  <c r="H1545" i="5"/>
  <c r="I1545" i="5"/>
  <c r="F1546" i="5"/>
  <c r="G1546" i="5"/>
  <c r="H1546" i="5"/>
  <c r="I1546" i="5"/>
  <c r="F1547" i="5"/>
  <c r="G1547" i="5"/>
  <c r="H1547" i="5"/>
  <c r="I1547" i="5"/>
  <c r="F1548" i="5"/>
  <c r="G1548" i="5"/>
  <c r="H1548" i="5"/>
  <c r="I1548" i="5"/>
  <c r="F1549" i="5"/>
  <c r="G1549" i="5"/>
  <c r="H1549" i="5"/>
  <c r="I1549" i="5"/>
  <c r="F1550" i="5"/>
  <c r="G1550" i="5"/>
  <c r="H1550" i="5"/>
  <c r="I1550" i="5"/>
  <c r="F1551" i="5"/>
  <c r="G1551" i="5"/>
  <c r="H1551" i="5"/>
  <c r="I1551" i="5"/>
  <c r="F1552" i="5"/>
  <c r="G1552" i="5"/>
  <c r="H1552" i="5"/>
  <c r="I1552" i="5"/>
  <c r="F1553" i="5"/>
  <c r="G1553" i="5"/>
  <c r="H1553" i="5"/>
  <c r="I1553" i="5"/>
  <c r="F1554" i="5"/>
  <c r="G1554" i="5"/>
  <c r="H1554" i="5"/>
  <c r="I1554" i="5"/>
  <c r="F1555" i="5"/>
  <c r="G1555" i="5"/>
  <c r="H1555" i="5"/>
  <c r="I1555" i="5"/>
  <c r="F1556" i="5"/>
  <c r="G1556" i="5"/>
  <c r="H1556" i="5"/>
  <c r="I1556" i="5"/>
  <c r="F1557" i="5"/>
  <c r="G1557" i="5"/>
  <c r="H1557" i="5"/>
  <c r="I1557" i="5"/>
  <c r="F1558" i="5"/>
  <c r="G1558" i="5"/>
  <c r="H1558" i="5"/>
  <c r="I1558" i="5"/>
  <c r="F1559" i="5"/>
  <c r="G1559" i="5"/>
  <c r="H1559" i="5"/>
  <c r="I1559" i="5"/>
  <c r="F1560" i="5"/>
  <c r="G1560" i="5"/>
  <c r="H1560" i="5"/>
  <c r="I1560" i="5"/>
  <c r="F1561" i="5"/>
  <c r="G1561" i="5"/>
  <c r="H1561" i="5"/>
  <c r="I1561" i="5"/>
  <c r="F1562" i="5"/>
  <c r="G1562" i="5"/>
  <c r="H1562" i="5"/>
  <c r="I1562" i="5"/>
  <c r="F1563" i="5"/>
  <c r="G1563" i="5"/>
  <c r="H1563" i="5"/>
  <c r="I1563" i="5"/>
  <c r="F1564" i="5"/>
  <c r="G1564" i="5"/>
  <c r="H1564" i="5"/>
  <c r="I1564" i="5"/>
  <c r="F1565" i="5"/>
  <c r="G1565" i="5"/>
  <c r="H1565" i="5"/>
  <c r="I1565" i="5"/>
  <c r="F1566" i="5"/>
  <c r="G1566" i="5"/>
  <c r="H1566" i="5"/>
  <c r="I1566" i="5"/>
  <c r="F1567" i="5"/>
  <c r="G1567" i="5"/>
  <c r="H1567" i="5"/>
  <c r="I1567" i="5"/>
  <c r="F1568" i="5"/>
  <c r="G1568" i="5"/>
  <c r="H1568" i="5"/>
  <c r="I1568" i="5"/>
  <c r="F1569" i="5"/>
  <c r="G1569" i="5"/>
  <c r="H1569" i="5"/>
  <c r="I1569" i="5"/>
  <c r="F1570" i="5"/>
  <c r="G1570" i="5"/>
  <c r="H1570" i="5"/>
  <c r="I1570" i="5"/>
  <c r="F1571" i="5"/>
  <c r="G1571" i="5"/>
  <c r="H1571" i="5"/>
  <c r="I1571" i="5"/>
  <c r="F1572" i="5"/>
  <c r="G1572" i="5"/>
  <c r="H1572" i="5"/>
  <c r="I1572" i="5"/>
  <c r="F1573" i="5"/>
  <c r="G1573" i="5"/>
  <c r="H1573" i="5"/>
  <c r="I1573" i="5"/>
  <c r="F1574" i="5"/>
  <c r="G1574" i="5"/>
  <c r="H1574" i="5"/>
  <c r="I1574" i="5"/>
  <c r="F1575" i="5"/>
  <c r="G1575" i="5"/>
  <c r="H1575" i="5"/>
  <c r="I1575" i="5"/>
  <c r="F1576" i="5"/>
  <c r="G1576" i="5"/>
  <c r="H1576" i="5"/>
  <c r="I1576" i="5"/>
  <c r="F1577" i="5"/>
  <c r="G1577" i="5"/>
  <c r="H1577" i="5"/>
  <c r="I1577" i="5"/>
  <c r="F1578" i="5"/>
  <c r="G1578" i="5"/>
  <c r="H1578" i="5"/>
  <c r="I1578" i="5"/>
  <c r="F1579" i="5"/>
  <c r="G1579" i="5"/>
  <c r="H1579" i="5"/>
  <c r="I1579" i="5"/>
  <c r="F1580" i="5"/>
  <c r="G1580" i="5"/>
  <c r="H1580" i="5"/>
  <c r="I1580" i="5"/>
  <c r="F1581" i="5"/>
  <c r="G1581" i="5"/>
  <c r="H1581" i="5"/>
  <c r="I1581" i="5"/>
  <c r="F1582" i="5"/>
  <c r="G1582" i="5"/>
  <c r="H1582" i="5"/>
  <c r="I1582" i="5"/>
  <c r="F1583" i="5"/>
  <c r="G1583" i="5"/>
  <c r="H1583" i="5"/>
  <c r="I1583" i="5"/>
  <c r="F1584" i="5"/>
  <c r="G1584" i="5"/>
  <c r="H1584" i="5"/>
  <c r="I1584" i="5"/>
  <c r="F1585" i="5"/>
  <c r="G1585" i="5"/>
  <c r="H1585" i="5"/>
  <c r="I1585" i="5"/>
  <c r="F1586" i="5"/>
  <c r="G1586" i="5"/>
  <c r="H1586" i="5"/>
  <c r="I1586" i="5"/>
  <c r="F1587" i="5"/>
  <c r="G1587" i="5"/>
  <c r="H1587" i="5"/>
  <c r="I1587" i="5"/>
  <c r="F1588" i="5"/>
  <c r="G1588" i="5"/>
  <c r="H1588" i="5"/>
  <c r="I1588" i="5"/>
  <c r="F1589" i="5"/>
  <c r="G1589" i="5"/>
  <c r="H1589" i="5"/>
  <c r="I1589" i="5"/>
  <c r="F1590" i="5"/>
  <c r="G1590" i="5"/>
  <c r="H1590" i="5"/>
  <c r="I1590" i="5"/>
  <c r="F1591" i="5"/>
  <c r="G1591" i="5"/>
  <c r="H1591" i="5"/>
  <c r="I1591" i="5"/>
  <c r="F1592" i="5"/>
  <c r="G1592" i="5"/>
  <c r="H1592" i="5"/>
  <c r="I1592" i="5"/>
  <c r="F1593" i="5"/>
  <c r="G1593" i="5"/>
  <c r="H1593" i="5"/>
  <c r="I1593" i="5"/>
  <c r="F1594" i="5"/>
  <c r="G1594" i="5"/>
  <c r="H1594" i="5"/>
  <c r="I1594" i="5"/>
  <c r="F1595" i="5"/>
  <c r="G1595" i="5"/>
  <c r="H1595" i="5"/>
  <c r="I1595" i="5"/>
  <c r="F1596" i="5"/>
  <c r="G1596" i="5"/>
  <c r="H1596" i="5"/>
  <c r="I1596" i="5"/>
  <c r="F1597" i="5"/>
  <c r="G1597" i="5"/>
  <c r="H1597" i="5"/>
  <c r="I1597" i="5"/>
  <c r="F1598" i="5"/>
  <c r="G1598" i="5"/>
  <c r="H1598" i="5"/>
  <c r="I1598" i="5"/>
  <c r="F1599" i="5"/>
  <c r="G1599" i="5"/>
  <c r="H1599" i="5"/>
  <c r="I1599" i="5"/>
  <c r="F1600" i="5"/>
  <c r="G1600" i="5"/>
  <c r="H1600" i="5"/>
  <c r="I1600" i="5"/>
  <c r="F1601" i="5"/>
  <c r="G1601" i="5"/>
  <c r="H1601" i="5"/>
  <c r="I1601" i="5"/>
  <c r="F1602" i="5"/>
  <c r="G1602" i="5"/>
  <c r="H1602" i="5"/>
  <c r="I1602" i="5"/>
  <c r="F1603" i="5"/>
  <c r="G1603" i="5"/>
  <c r="H1603" i="5"/>
  <c r="I1603" i="5"/>
  <c r="F1604" i="5"/>
  <c r="G1604" i="5"/>
  <c r="H1604" i="5"/>
  <c r="I1604" i="5"/>
  <c r="F1605" i="5"/>
  <c r="G1605" i="5"/>
  <c r="H1605" i="5"/>
  <c r="I1605" i="5"/>
  <c r="F1606" i="5"/>
  <c r="G1606" i="5"/>
  <c r="H1606" i="5"/>
  <c r="I1606" i="5"/>
  <c r="F1607" i="5"/>
  <c r="G1607" i="5"/>
  <c r="H1607" i="5"/>
  <c r="I1607" i="5"/>
  <c r="F1608" i="5"/>
  <c r="G1608" i="5"/>
  <c r="H1608" i="5"/>
  <c r="I1608" i="5"/>
  <c r="F1609" i="5"/>
  <c r="G1609" i="5"/>
  <c r="H1609" i="5"/>
  <c r="I1609" i="5"/>
  <c r="F1610" i="5"/>
  <c r="G1610" i="5"/>
  <c r="H1610" i="5"/>
  <c r="I1610" i="5"/>
  <c r="F1611" i="5"/>
  <c r="G1611" i="5"/>
  <c r="H1611" i="5"/>
  <c r="I1611" i="5"/>
  <c r="F1612" i="5"/>
  <c r="G1612" i="5"/>
  <c r="H1612" i="5"/>
  <c r="I1612" i="5"/>
  <c r="F1613" i="5"/>
  <c r="G1613" i="5"/>
  <c r="H1613" i="5"/>
  <c r="I1613" i="5"/>
  <c r="F1614" i="5"/>
  <c r="G1614" i="5"/>
  <c r="H1614" i="5"/>
  <c r="I1614" i="5"/>
  <c r="F1615" i="5"/>
  <c r="G1615" i="5"/>
  <c r="H1615" i="5"/>
  <c r="I1615" i="5"/>
  <c r="F1616" i="5"/>
  <c r="G1616" i="5"/>
  <c r="H1616" i="5"/>
  <c r="I1616" i="5"/>
  <c r="F1617" i="5"/>
  <c r="G1617" i="5"/>
  <c r="H1617" i="5"/>
  <c r="I1617" i="5"/>
  <c r="F1618" i="5"/>
  <c r="G1618" i="5"/>
  <c r="H1618" i="5"/>
  <c r="I1618" i="5"/>
  <c r="F1619" i="5"/>
  <c r="G1619" i="5"/>
  <c r="H1619" i="5"/>
  <c r="I1619" i="5"/>
  <c r="F1620" i="5"/>
  <c r="G1620" i="5"/>
  <c r="H1620" i="5"/>
  <c r="I1620" i="5"/>
  <c r="F1621" i="5"/>
  <c r="G1621" i="5"/>
  <c r="H1621" i="5"/>
  <c r="I1621" i="5"/>
  <c r="F1622" i="5"/>
  <c r="G1622" i="5"/>
  <c r="H1622" i="5"/>
  <c r="I1622" i="5"/>
  <c r="F1623" i="5"/>
  <c r="G1623" i="5"/>
  <c r="H1623" i="5"/>
  <c r="I1623" i="5"/>
  <c r="F1624" i="5"/>
  <c r="G1624" i="5"/>
  <c r="H1624" i="5"/>
  <c r="I1624" i="5"/>
  <c r="F1625" i="5"/>
  <c r="G1625" i="5"/>
  <c r="H1625" i="5"/>
  <c r="I1625" i="5"/>
  <c r="F1626" i="5"/>
  <c r="G1626" i="5"/>
  <c r="H1626" i="5"/>
  <c r="I1626" i="5"/>
  <c r="F1627" i="5"/>
  <c r="G1627" i="5"/>
  <c r="H1627" i="5"/>
  <c r="I1627" i="5"/>
  <c r="F1628" i="5"/>
  <c r="G1628" i="5"/>
  <c r="H1628" i="5"/>
  <c r="I1628" i="5"/>
  <c r="F1629" i="5"/>
  <c r="G1629" i="5"/>
  <c r="H1629" i="5"/>
  <c r="I1629" i="5"/>
  <c r="F1630" i="5"/>
  <c r="G1630" i="5"/>
  <c r="H1630" i="5"/>
  <c r="I1630" i="5"/>
  <c r="F1631" i="5"/>
  <c r="G1631" i="5"/>
  <c r="H1631" i="5"/>
  <c r="I1631" i="5"/>
  <c r="F1632" i="5"/>
  <c r="G1632" i="5"/>
  <c r="H1632" i="5"/>
  <c r="I1632" i="5"/>
  <c r="F1633" i="5"/>
  <c r="G1633" i="5"/>
  <c r="H1633" i="5"/>
  <c r="I1633" i="5"/>
  <c r="F1634" i="5"/>
  <c r="G1634" i="5"/>
  <c r="H1634" i="5"/>
  <c r="I1634" i="5"/>
  <c r="F1635" i="5"/>
  <c r="G1635" i="5"/>
  <c r="H1635" i="5"/>
  <c r="I1635" i="5"/>
  <c r="F1636" i="5"/>
  <c r="G1636" i="5"/>
  <c r="H1636" i="5"/>
  <c r="I1636" i="5"/>
  <c r="F1637" i="5"/>
  <c r="G1637" i="5"/>
  <c r="H1637" i="5"/>
  <c r="I1637" i="5"/>
  <c r="F1638" i="5"/>
  <c r="G1638" i="5"/>
  <c r="H1638" i="5"/>
  <c r="I1638" i="5"/>
  <c r="F1639" i="5"/>
  <c r="G1639" i="5"/>
  <c r="H1639" i="5"/>
  <c r="I1639" i="5"/>
  <c r="F1640" i="5"/>
  <c r="G1640" i="5"/>
  <c r="H1640" i="5"/>
  <c r="I1640" i="5"/>
  <c r="F1641" i="5"/>
  <c r="G1641" i="5"/>
  <c r="H1641" i="5"/>
  <c r="I1641" i="5"/>
  <c r="F1642" i="5"/>
  <c r="G1642" i="5"/>
  <c r="H1642" i="5"/>
  <c r="I1642" i="5"/>
  <c r="F1643" i="5"/>
  <c r="G1643" i="5"/>
  <c r="H1643" i="5"/>
  <c r="I1643" i="5"/>
  <c r="F1644" i="5"/>
  <c r="G1644" i="5"/>
  <c r="H1644" i="5"/>
  <c r="I1644" i="5"/>
  <c r="F1645" i="5"/>
  <c r="G1645" i="5"/>
  <c r="H1645" i="5"/>
  <c r="I1645" i="5"/>
  <c r="F1646" i="5"/>
  <c r="G1646" i="5"/>
  <c r="H1646" i="5"/>
  <c r="I1646" i="5"/>
  <c r="F1647" i="5"/>
  <c r="G1647" i="5"/>
  <c r="H1647" i="5"/>
  <c r="I1647" i="5"/>
  <c r="F1648" i="5"/>
  <c r="G1648" i="5"/>
  <c r="H1648" i="5"/>
  <c r="I1648" i="5"/>
  <c r="F1649" i="5"/>
  <c r="G1649" i="5"/>
  <c r="H1649" i="5"/>
  <c r="I1649" i="5"/>
  <c r="F1650" i="5"/>
  <c r="G1650" i="5"/>
  <c r="H1650" i="5"/>
  <c r="I1650" i="5"/>
  <c r="F1651" i="5"/>
  <c r="G1651" i="5"/>
  <c r="H1651" i="5"/>
  <c r="I1651" i="5"/>
  <c r="F1652" i="5"/>
  <c r="G1652" i="5"/>
  <c r="H1652" i="5"/>
  <c r="I1652" i="5"/>
  <c r="F1653" i="5"/>
  <c r="G1653" i="5"/>
  <c r="H1653" i="5"/>
  <c r="I1653" i="5"/>
  <c r="F1654" i="5"/>
  <c r="G1654" i="5"/>
  <c r="H1654" i="5"/>
  <c r="I1654" i="5"/>
  <c r="F1655" i="5"/>
  <c r="G1655" i="5"/>
  <c r="H1655" i="5"/>
  <c r="I1655" i="5"/>
  <c r="F1656" i="5"/>
  <c r="G1656" i="5"/>
  <c r="H1656" i="5"/>
  <c r="I1656" i="5"/>
  <c r="F1657" i="5"/>
  <c r="G1657" i="5"/>
  <c r="H1657" i="5"/>
  <c r="I1657" i="5"/>
  <c r="F1658" i="5"/>
  <c r="G1658" i="5"/>
  <c r="H1658" i="5"/>
  <c r="I1658" i="5"/>
  <c r="F1659" i="5"/>
  <c r="G1659" i="5"/>
  <c r="H1659" i="5"/>
  <c r="I1659" i="5"/>
  <c r="F1660" i="5"/>
  <c r="G1660" i="5"/>
  <c r="H1660" i="5"/>
  <c r="I1660" i="5"/>
  <c r="F1661" i="5"/>
  <c r="G1661" i="5"/>
  <c r="H1661" i="5"/>
  <c r="I1661" i="5"/>
  <c r="F1662" i="5"/>
  <c r="G1662" i="5"/>
  <c r="H1662" i="5"/>
  <c r="I1662" i="5"/>
  <c r="F1663" i="5"/>
  <c r="G1663" i="5"/>
  <c r="H1663" i="5"/>
  <c r="I1663" i="5"/>
  <c r="F1664" i="5"/>
  <c r="G1664" i="5"/>
  <c r="H1664" i="5"/>
  <c r="I1664" i="5"/>
  <c r="F1665" i="5"/>
  <c r="G1665" i="5"/>
  <c r="H1665" i="5"/>
  <c r="I1665" i="5"/>
  <c r="F1666" i="5"/>
  <c r="G1666" i="5"/>
  <c r="H1666" i="5"/>
  <c r="I1666" i="5"/>
  <c r="F1667" i="5"/>
  <c r="G1667" i="5"/>
  <c r="H1667" i="5"/>
  <c r="I1667" i="5"/>
  <c r="F1668" i="5"/>
  <c r="G1668" i="5"/>
  <c r="H1668" i="5"/>
  <c r="I1668" i="5"/>
  <c r="F1669" i="5"/>
  <c r="G1669" i="5"/>
  <c r="H1669" i="5"/>
  <c r="I1669" i="5"/>
  <c r="F1670" i="5"/>
  <c r="G1670" i="5"/>
  <c r="H1670" i="5"/>
  <c r="I1670" i="5"/>
  <c r="F1671" i="5"/>
  <c r="G1671" i="5"/>
  <c r="H1671" i="5"/>
  <c r="I1671" i="5"/>
  <c r="F1672" i="5"/>
  <c r="G1672" i="5"/>
  <c r="H1672" i="5"/>
  <c r="I1672" i="5"/>
  <c r="F1673" i="5"/>
  <c r="G1673" i="5"/>
  <c r="H1673" i="5"/>
  <c r="I1673" i="5"/>
  <c r="F1674" i="5"/>
  <c r="G1674" i="5"/>
  <c r="H1674" i="5"/>
  <c r="I1674" i="5"/>
  <c r="F1675" i="5"/>
  <c r="G1675" i="5"/>
  <c r="H1675" i="5"/>
  <c r="I1675" i="5"/>
  <c r="F1676" i="5"/>
  <c r="G1676" i="5"/>
  <c r="H1676" i="5"/>
  <c r="I1676" i="5"/>
  <c r="F1677" i="5"/>
  <c r="G1677" i="5"/>
  <c r="H1677" i="5"/>
  <c r="I1677" i="5"/>
  <c r="F1678" i="5"/>
  <c r="G1678" i="5"/>
  <c r="H1678" i="5"/>
  <c r="I1678" i="5"/>
  <c r="F1679" i="5"/>
  <c r="G1679" i="5"/>
  <c r="H1679" i="5"/>
  <c r="I1679" i="5"/>
  <c r="F1680" i="5"/>
  <c r="G1680" i="5"/>
  <c r="H1680" i="5"/>
  <c r="I1680" i="5"/>
  <c r="F1681" i="5"/>
  <c r="G1681" i="5"/>
  <c r="H1681" i="5"/>
  <c r="I1681" i="5"/>
  <c r="F1682" i="5"/>
  <c r="G1682" i="5"/>
  <c r="H1682" i="5"/>
  <c r="I1682" i="5"/>
  <c r="F1683" i="5"/>
  <c r="G1683" i="5"/>
  <c r="H1683" i="5"/>
  <c r="I1683" i="5"/>
  <c r="F1684" i="5"/>
  <c r="G1684" i="5"/>
  <c r="H1684" i="5"/>
  <c r="I1684" i="5"/>
  <c r="F1685" i="5"/>
  <c r="G1685" i="5"/>
  <c r="H1685" i="5"/>
  <c r="I1685" i="5"/>
  <c r="F1686" i="5"/>
  <c r="G1686" i="5"/>
  <c r="H1686" i="5"/>
  <c r="I1686" i="5"/>
  <c r="F1687" i="5"/>
  <c r="G1687" i="5"/>
  <c r="H1687" i="5"/>
  <c r="I1687" i="5"/>
  <c r="F1688" i="5"/>
  <c r="G1688" i="5"/>
  <c r="H1688" i="5"/>
  <c r="I1688" i="5"/>
  <c r="F1689" i="5"/>
  <c r="G1689" i="5"/>
  <c r="H1689" i="5"/>
  <c r="I1689" i="5"/>
  <c r="F1690" i="5"/>
  <c r="G1690" i="5"/>
  <c r="H1690" i="5"/>
  <c r="I1690" i="5"/>
  <c r="F1691" i="5"/>
  <c r="G1691" i="5"/>
  <c r="H1691" i="5"/>
  <c r="I1691" i="5"/>
  <c r="F1692" i="5"/>
  <c r="G1692" i="5"/>
  <c r="H1692" i="5"/>
  <c r="I1692" i="5"/>
  <c r="F1693" i="5"/>
  <c r="G1693" i="5"/>
  <c r="H1693" i="5"/>
  <c r="I1693" i="5"/>
  <c r="F1694" i="5"/>
  <c r="G1694" i="5"/>
  <c r="H1694" i="5"/>
  <c r="I1694" i="5"/>
  <c r="F1695" i="5"/>
  <c r="G1695" i="5"/>
  <c r="H1695" i="5"/>
  <c r="I1695" i="5"/>
  <c r="F1696" i="5"/>
  <c r="G1696" i="5"/>
  <c r="H1696" i="5"/>
  <c r="I1696" i="5"/>
  <c r="F1697" i="5"/>
  <c r="G1697" i="5"/>
  <c r="H1697" i="5"/>
  <c r="I1697" i="5"/>
  <c r="F1698" i="5"/>
  <c r="G1698" i="5"/>
  <c r="H1698" i="5"/>
  <c r="I1698" i="5"/>
  <c r="F1699" i="5"/>
  <c r="G1699" i="5"/>
  <c r="H1699" i="5"/>
  <c r="I1699" i="5"/>
  <c r="F1700" i="5"/>
  <c r="G1700" i="5"/>
  <c r="H1700" i="5"/>
  <c r="I1700" i="5"/>
  <c r="F1701" i="5"/>
  <c r="G1701" i="5"/>
  <c r="H1701" i="5"/>
  <c r="I1701" i="5"/>
  <c r="F1702" i="5"/>
  <c r="G1702" i="5"/>
  <c r="H1702" i="5"/>
  <c r="I1702" i="5"/>
  <c r="F1703" i="5"/>
  <c r="G1703" i="5"/>
  <c r="H1703" i="5"/>
  <c r="I1703" i="5"/>
  <c r="F1704" i="5"/>
  <c r="G1704" i="5"/>
  <c r="H1704" i="5"/>
  <c r="I1704" i="5"/>
  <c r="F1705" i="5"/>
  <c r="G1705" i="5"/>
  <c r="H1705" i="5"/>
  <c r="I1705" i="5"/>
  <c r="F1706" i="5"/>
  <c r="G1706" i="5"/>
  <c r="H1706" i="5"/>
  <c r="I1706" i="5"/>
  <c r="F1707" i="5"/>
  <c r="G1707" i="5"/>
  <c r="H1707" i="5"/>
  <c r="I1707" i="5"/>
  <c r="F1708" i="5"/>
  <c r="G1708" i="5"/>
  <c r="H1708" i="5"/>
  <c r="I1708" i="5"/>
  <c r="F1709" i="5"/>
  <c r="G1709" i="5"/>
  <c r="H1709" i="5"/>
  <c r="I1709" i="5"/>
  <c r="F1710" i="5"/>
  <c r="G1710" i="5"/>
  <c r="H1710" i="5"/>
  <c r="I1710" i="5"/>
  <c r="F1711" i="5"/>
  <c r="G1711" i="5"/>
  <c r="H1711" i="5"/>
  <c r="I1711" i="5"/>
  <c r="F1712" i="5"/>
  <c r="G1712" i="5"/>
  <c r="H1712" i="5"/>
  <c r="I1712" i="5"/>
  <c r="F1713" i="5"/>
  <c r="G1713" i="5"/>
  <c r="H1713" i="5"/>
  <c r="I1713" i="5"/>
  <c r="F1714" i="5"/>
  <c r="G1714" i="5"/>
  <c r="H1714" i="5"/>
  <c r="I1714" i="5"/>
  <c r="F1715" i="5"/>
  <c r="G1715" i="5"/>
  <c r="H1715" i="5"/>
  <c r="I1715" i="5"/>
  <c r="F1716" i="5"/>
  <c r="G1716" i="5"/>
  <c r="H1716" i="5"/>
  <c r="I1716" i="5"/>
  <c r="F1717" i="5"/>
  <c r="G1717" i="5"/>
  <c r="H1717" i="5"/>
  <c r="I1717" i="5"/>
  <c r="F1718" i="5"/>
  <c r="G1718" i="5"/>
  <c r="H1718" i="5"/>
  <c r="I1718" i="5"/>
  <c r="F1719" i="5"/>
  <c r="G1719" i="5"/>
  <c r="H1719" i="5"/>
  <c r="I1719" i="5"/>
  <c r="F1720" i="5"/>
  <c r="G1720" i="5"/>
  <c r="H1720" i="5"/>
  <c r="I1720" i="5"/>
  <c r="F1721" i="5"/>
  <c r="G1721" i="5"/>
  <c r="H1721" i="5"/>
  <c r="I1721" i="5"/>
  <c r="F1722" i="5"/>
  <c r="G1722" i="5"/>
  <c r="H1722" i="5"/>
  <c r="I1722" i="5"/>
  <c r="F1723" i="5"/>
  <c r="G1723" i="5"/>
  <c r="H1723" i="5"/>
  <c r="I1723" i="5"/>
  <c r="F1724" i="5"/>
  <c r="G1724" i="5"/>
  <c r="H1724" i="5"/>
  <c r="I1724" i="5"/>
  <c r="F1725" i="5"/>
  <c r="G1725" i="5"/>
  <c r="H1725" i="5"/>
  <c r="I1725" i="5"/>
  <c r="F1726" i="5"/>
  <c r="G1726" i="5"/>
  <c r="H1726" i="5"/>
  <c r="I1726" i="5"/>
  <c r="F1727" i="5"/>
  <c r="G1727" i="5"/>
  <c r="H1727" i="5"/>
  <c r="I1727" i="5"/>
  <c r="F1728" i="5"/>
  <c r="G1728" i="5"/>
  <c r="H1728" i="5"/>
  <c r="I1728" i="5"/>
  <c r="F1729" i="5"/>
  <c r="G1729" i="5"/>
  <c r="H1729" i="5"/>
  <c r="I1729" i="5"/>
  <c r="F1730" i="5"/>
  <c r="G1730" i="5"/>
  <c r="H1730" i="5"/>
  <c r="I1730" i="5"/>
  <c r="F1731" i="5"/>
  <c r="G1731" i="5"/>
  <c r="H1731" i="5"/>
  <c r="I1731" i="5"/>
  <c r="F1732" i="5"/>
  <c r="G1732" i="5"/>
  <c r="H1732" i="5"/>
  <c r="I1732" i="5"/>
  <c r="F1733" i="5"/>
  <c r="G1733" i="5"/>
  <c r="H1733" i="5"/>
  <c r="I1733" i="5"/>
  <c r="F1734" i="5"/>
  <c r="G1734" i="5"/>
  <c r="H1734" i="5"/>
  <c r="I1734" i="5"/>
  <c r="F1735" i="5"/>
  <c r="G1735" i="5"/>
  <c r="H1735" i="5"/>
  <c r="I1735" i="5"/>
  <c r="F1736" i="5"/>
  <c r="G1736" i="5"/>
  <c r="H1736" i="5"/>
  <c r="I1736" i="5"/>
  <c r="F1737" i="5"/>
  <c r="G1737" i="5"/>
  <c r="H1737" i="5"/>
  <c r="I1737" i="5"/>
  <c r="F1738" i="5"/>
  <c r="G1738" i="5"/>
  <c r="H1738" i="5"/>
  <c r="I1738" i="5"/>
  <c r="F1739" i="5"/>
  <c r="G1739" i="5"/>
  <c r="H1739" i="5"/>
  <c r="I1739" i="5"/>
  <c r="F1740" i="5"/>
  <c r="G1740" i="5"/>
  <c r="H1740" i="5"/>
  <c r="I1740" i="5"/>
  <c r="F1741" i="5"/>
  <c r="G1741" i="5"/>
  <c r="H1741" i="5"/>
  <c r="I1741" i="5"/>
  <c r="F1742" i="5"/>
  <c r="G1742" i="5"/>
  <c r="H1742" i="5"/>
  <c r="I1742" i="5"/>
  <c r="F1743" i="5"/>
  <c r="G1743" i="5"/>
  <c r="H1743" i="5"/>
  <c r="I1743" i="5"/>
  <c r="F1744" i="5"/>
  <c r="G1744" i="5"/>
  <c r="H1744" i="5"/>
  <c r="I1744" i="5"/>
  <c r="F1745" i="5"/>
  <c r="G1745" i="5"/>
  <c r="H1745" i="5"/>
  <c r="I1745" i="5"/>
  <c r="F1746" i="5"/>
  <c r="G1746" i="5"/>
  <c r="H1746" i="5"/>
  <c r="I1746" i="5"/>
  <c r="F1747" i="5"/>
  <c r="G1747" i="5"/>
  <c r="H1747" i="5"/>
  <c r="I1747" i="5"/>
  <c r="F1748" i="5"/>
  <c r="G1748" i="5"/>
  <c r="H1748" i="5"/>
  <c r="I1748" i="5"/>
  <c r="F1749" i="5"/>
  <c r="G1749" i="5"/>
  <c r="H1749" i="5"/>
  <c r="I1749" i="5"/>
  <c r="F1750" i="5"/>
  <c r="G1750" i="5"/>
  <c r="H1750" i="5"/>
  <c r="I1750" i="5"/>
  <c r="F1751" i="5"/>
  <c r="G1751" i="5"/>
  <c r="H1751" i="5"/>
  <c r="I1751" i="5"/>
  <c r="F1752" i="5"/>
  <c r="G1752" i="5"/>
  <c r="H1752" i="5"/>
  <c r="I1752" i="5"/>
  <c r="F1753" i="5"/>
  <c r="G1753" i="5"/>
  <c r="H1753" i="5"/>
  <c r="I1753" i="5"/>
  <c r="F1754" i="5"/>
  <c r="G1754" i="5"/>
  <c r="H1754" i="5"/>
  <c r="I1754" i="5"/>
  <c r="F1755" i="5"/>
  <c r="G1755" i="5"/>
  <c r="H1755" i="5"/>
  <c r="I1755" i="5"/>
  <c r="F1756" i="5"/>
  <c r="G1756" i="5"/>
  <c r="H1756" i="5"/>
  <c r="I1756" i="5"/>
  <c r="F1757" i="5"/>
  <c r="G1757" i="5"/>
  <c r="H1757" i="5"/>
  <c r="I1757" i="5"/>
  <c r="F1758" i="5"/>
  <c r="G1758" i="5"/>
  <c r="H1758" i="5"/>
  <c r="I1758" i="5"/>
  <c r="F1759" i="5"/>
  <c r="G1759" i="5"/>
  <c r="H1759" i="5"/>
  <c r="I1759" i="5"/>
  <c r="F1760" i="5"/>
  <c r="G1760" i="5"/>
  <c r="H1760" i="5"/>
  <c r="I1760" i="5"/>
  <c r="F1761" i="5"/>
  <c r="G1761" i="5"/>
  <c r="H1761" i="5"/>
  <c r="I1761" i="5"/>
  <c r="F1762" i="5"/>
  <c r="G1762" i="5"/>
  <c r="H1762" i="5"/>
  <c r="I1762" i="5"/>
  <c r="F1763" i="5"/>
  <c r="G1763" i="5"/>
  <c r="H1763" i="5"/>
  <c r="I1763" i="5"/>
  <c r="F1764" i="5"/>
  <c r="G1764" i="5"/>
  <c r="H1764" i="5"/>
  <c r="I1764" i="5"/>
  <c r="F1765" i="5"/>
  <c r="G1765" i="5"/>
  <c r="H1765" i="5"/>
  <c r="I1765" i="5"/>
  <c r="F1766" i="5"/>
  <c r="G1766" i="5"/>
  <c r="H1766" i="5"/>
  <c r="I1766" i="5"/>
  <c r="F1767" i="5"/>
  <c r="G1767" i="5"/>
  <c r="H1767" i="5"/>
  <c r="I1767" i="5"/>
  <c r="F1768" i="5"/>
  <c r="G1768" i="5"/>
  <c r="H1768" i="5"/>
  <c r="I1768" i="5"/>
  <c r="F1769" i="5"/>
  <c r="G1769" i="5"/>
  <c r="H1769" i="5"/>
  <c r="I1769" i="5"/>
  <c r="F1770" i="5"/>
  <c r="G1770" i="5"/>
  <c r="H1770" i="5"/>
  <c r="I1770" i="5"/>
  <c r="F1771" i="5"/>
  <c r="G1771" i="5"/>
  <c r="H1771" i="5"/>
  <c r="I1771" i="5"/>
  <c r="F1772" i="5"/>
  <c r="G1772" i="5"/>
  <c r="H1772" i="5"/>
  <c r="I1772" i="5"/>
  <c r="F1773" i="5"/>
  <c r="G1773" i="5"/>
  <c r="H1773" i="5"/>
  <c r="I1773" i="5"/>
  <c r="F1774" i="5"/>
  <c r="G1774" i="5"/>
  <c r="H1774" i="5"/>
  <c r="I1774" i="5"/>
  <c r="F1775" i="5"/>
  <c r="G1775" i="5"/>
  <c r="H1775" i="5"/>
  <c r="I1775" i="5"/>
  <c r="F1776" i="5"/>
  <c r="G1776" i="5"/>
  <c r="H1776" i="5"/>
  <c r="I1776" i="5"/>
  <c r="F1777" i="5"/>
  <c r="G1777" i="5"/>
  <c r="H1777" i="5"/>
  <c r="I1777" i="5"/>
  <c r="F1778" i="5"/>
  <c r="G1778" i="5"/>
  <c r="H1778" i="5"/>
  <c r="I1778" i="5"/>
  <c r="F1779" i="5"/>
  <c r="G1779" i="5"/>
  <c r="H1779" i="5"/>
  <c r="I1779" i="5"/>
  <c r="F1780" i="5"/>
  <c r="G1780" i="5"/>
  <c r="H1780" i="5"/>
  <c r="I1780" i="5"/>
  <c r="F1781" i="5"/>
  <c r="G1781" i="5"/>
  <c r="H1781" i="5"/>
  <c r="I1781" i="5"/>
  <c r="F1782" i="5"/>
  <c r="G1782" i="5"/>
  <c r="H1782" i="5"/>
  <c r="I1782" i="5"/>
  <c r="F1783" i="5"/>
  <c r="G1783" i="5"/>
  <c r="H1783" i="5"/>
  <c r="I1783" i="5"/>
  <c r="F1784" i="5"/>
  <c r="G1784" i="5"/>
  <c r="H1784" i="5"/>
  <c r="I1784" i="5"/>
  <c r="F1785" i="5"/>
  <c r="G1785" i="5"/>
  <c r="H1785" i="5"/>
  <c r="I1785" i="5"/>
  <c r="F1786" i="5"/>
  <c r="G1786" i="5"/>
  <c r="H1786" i="5"/>
  <c r="I1786" i="5"/>
  <c r="F1787" i="5"/>
  <c r="G1787" i="5"/>
  <c r="H1787" i="5"/>
  <c r="I1787" i="5"/>
  <c r="F1788" i="5"/>
  <c r="G1788" i="5"/>
  <c r="H1788" i="5"/>
  <c r="I1788" i="5"/>
  <c r="F1789" i="5"/>
  <c r="G1789" i="5"/>
  <c r="H1789" i="5"/>
  <c r="I1789" i="5"/>
  <c r="F1790" i="5"/>
  <c r="G1790" i="5"/>
  <c r="H1790" i="5"/>
  <c r="I1790" i="5"/>
  <c r="F1791" i="5"/>
  <c r="G1791" i="5"/>
  <c r="H1791" i="5"/>
  <c r="I1791" i="5"/>
  <c r="F1792" i="5"/>
  <c r="G1792" i="5"/>
  <c r="H1792" i="5"/>
  <c r="I1792" i="5"/>
  <c r="F1793" i="5"/>
  <c r="G1793" i="5"/>
  <c r="H1793" i="5"/>
  <c r="I1793" i="5"/>
  <c r="F1794" i="5"/>
  <c r="G1794" i="5"/>
  <c r="H1794" i="5"/>
  <c r="I1794" i="5"/>
  <c r="F1795" i="5"/>
  <c r="G1795" i="5"/>
  <c r="H1795" i="5"/>
  <c r="I1795" i="5"/>
  <c r="F1796" i="5"/>
  <c r="G1796" i="5"/>
  <c r="H1796" i="5"/>
  <c r="I1796" i="5"/>
  <c r="F1797" i="5"/>
  <c r="G1797" i="5"/>
  <c r="H1797" i="5"/>
  <c r="I1797" i="5"/>
  <c r="F1798" i="5"/>
  <c r="G1798" i="5"/>
  <c r="H1798" i="5"/>
  <c r="I1798" i="5"/>
  <c r="F1799" i="5"/>
  <c r="G1799" i="5"/>
  <c r="H1799" i="5"/>
  <c r="I1799" i="5"/>
  <c r="F1800" i="5"/>
  <c r="G1800" i="5"/>
  <c r="H1800" i="5"/>
  <c r="I1800" i="5"/>
  <c r="F1801" i="5"/>
  <c r="G1801" i="5"/>
  <c r="H1801" i="5"/>
  <c r="I1801" i="5"/>
  <c r="F1802" i="5"/>
  <c r="G1802" i="5"/>
  <c r="H1802" i="5"/>
  <c r="I1802" i="5"/>
  <c r="F1803" i="5"/>
  <c r="G1803" i="5"/>
  <c r="H1803" i="5"/>
  <c r="I1803" i="5"/>
  <c r="F1804" i="5"/>
  <c r="G1804" i="5"/>
  <c r="H1804" i="5"/>
  <c r="I1804" i="5"/>
  <c r="F1805" i="5"/>
  <c r="G1805" i="5"/>
  <c r="H1805" i="5"/>
  <c r="I1805" i="5"/>
  <c r="F1806" i="5"/>
  <c r="G1806" i="5"/>
  <c r="H1806" i="5"/>
  <c r="I1806" i="5"/>
  <c r="F1807" i="5"/>
  <c r="G1807" i="5"/>
  <c r="H1807" i="5"/>
  <c r="I1807" i="5"/>
  <c r="F1808" i="5"/>
  <c r="G1808" i="5"/>
  <c r="H1808" i="5"/>
  <c r="I1808" i="5"/>
  <c r="F1809" i="5"/>
  <c r="G1809" i="5"/>
  <c r="H1809" i="5"/>
  <c r="I1809" i="5"/>
  <c r="F1810" i="5"/>
  <c r="G1810" i="5"/>
  <c r="H1810" i="5"/>
  <c r="I1810" i="5"/>
  <c r="F1811" i="5"/>
  <c r="G1811" i="5"/>
  <c r="H1811" i="5"/>
  <c r="I1811" i="5"/>
  <c r="F1812" i="5"/>
  <c r="G1812" i="5"/>
  <c r="H1812" i="5"/>
  <c r="I1812" i="5"/>
  <c r="F1813" i="5"/>
  <c r="G1813" i="5"/>
  <c r="H1813" i="5"/>
  <c r="I1813" i="5"/>
  <c r="F1814" i="5"/>
  <c r="G1814" i="5"/>
  <c r="H1814" i="5"/>
  <c r="I1814" i="5"/>
  <c r="F1815" i="5"/>
  <c r="G1815" i="5"/>
  <c r="H1815" i="5"/>
  <c r="I1815" i="5"/>
  <c r="F1816" i="5"/>
  <c r="G1816" i="5"/>
  <c r="H1816" i="5"/>
  <c r="I1816" i="5"/>
  <c r="F1817" i="5"/>
  <c r="G1817" i="5"/>
  <c r="H1817" i="5"/>
  <c r="I1817" i="5"/>
  <c r="F1818" i="5"/>
  <c r="G1818" i="5"/>
  <c r="H1818" i="5"/>
  <c r="I1818" i="5"/>
  <c r="F1819" i="5"/>
  <c r="G1819" i="5"/>
  <c r="H1819" i="5"/>
  <c r="I1819" i="5"/>
  <c r="F1820" i="5"/>
  <c r="G1820" i="5"/>
  <c r="H1820" i="5"/>
  <c r="I1820" i="5"/>
  <c r="F1821" i="5"/>
  <c r="G1821" i="5"/>
  <c r="H1821" i="5"/>
  <c r="I1821" i="5"/>
  <c r="F1822" i="5"/>
  <c r="G1822" i="5"/>
  <c r="H1822" i="5"/>
  <c r="I1822" i="5"/>
  <c r="F1823" i="5"/>
  <c r="G1823" i="5"/>
  <c r="H1823" i="5"/>
  <c r="I1823" i="5"/>
  <c r="F1824" i="5"/>
  <c r="G1824" i="5"/>
  <c r="H1824" i="5"/>
  <c r="I1824" i="5"/>
  <c r="F1825" i="5"/>
  <c r="G1825" i="5"/>
  <c r="H1825" i="5"/>
  <c r="I1825" i="5"/>
  <c r="F1826" i="5"/>
  <c r="G1826" i="5"/>
  <c r="H1826" i="5"/>
  <c r="I1826" i="5"/>
  <c r="F1827" i="5"/>
  <c r="G1827" i="5"/>
  <c r="H1827" i="5"/>
  <c r="I1827" i="5"/>
  <c r="F1828" i="5"/>
  <c r="G1828" i="5"/>
  <c r="H1828" i="5"/>
  <c r="I1828" i="5"/>
  <c r="F1829" i="5"/>
  <c r="G1829" i="5"/>
  <c r="H1829" i="5"/>
  <c r="I1829" i="5"/>
  <c r="F1830" i="5"/>
  <c r="G1830" i="5"/>
  <c r="H1830" i="5"/>
  <c r="I1830" i="5"/>
  <c r="F1831" i="5"/>
  <c r="G1831" i="5"/>
  <c r="H1831" i="5"/>
  <c r="I1831" i="5"/>
  <c r="F1832" i="5"/>
  <c r="G1832" i="5"/>
  <c r="H1832" i="5"/>
  <c r="I1832" i="5"/>
  <c r="F1833" i="5"/>
  <c r="G1833" i="5"/>
  <c r="H1833" i="5"/>
  <c r="I1833" i="5"/>
  <c r="F1834" i="5"/>
  <c r="G1834" i="5"/>
  <c r="H1834" i="5"/>
  <c r="I1834" i="5"/>
  <c r="F1835" i="5"/>
  <c r="G1835" i="5"/>
  <c r="H1835" i="5"/>
  <c r="I1835" i="5"/>
  <c r="F1836" i="5"/>
  <c r="G1836" i="5"/>
  <c r="H1836" i="5"/>
  <c r="I1836" i="5"/>
  <c r="F1837" i="5"/>
  <c r="G1837" i="5"/>
  <c r="H1837" i="5"/>
  <c r="I1837" i="5"/>
  <c r="F1838" i="5"/>
  <c r="G1838" i="5"/>
  <c r="H1838" i="5"/>
  <c r="I1838" i="5"/>
  <c r="F1839" i="5"/>
  <c r="G1839" i="5"/>
  <c r="H1839" i="5"/>
  <c r="I1839" i="5"/>
  <c r="F1840" i="5"/>
  <c r="G1840" i="5"/>
  <c r="H1840" i="5"/>
  <c r="I1840" i="5"/>
  <c r="F1841" i="5"/>
  <c r="G1841" i="5"/>
  <c r="H1841" i="5"/>
  <c r="I1841" i="5"/>
  <c r="F1842" i="5"/>
  <c r="G1842" i="5"/>
  <c r="H1842" i="5"/>
  <c r="I1842" i="5"/>
  <c r="F1843" i="5"/>
  <c r="G1843" i="5"/>
  <c r="H1843" i="5"/>
  <c r="I1843" i="5"/>
  <c r="F1844" i="5"/>
  <c r="G1844" i="5"/>
  <c r="H1844" i="5"/>
  <c r="I1844" i="5"/>
  <c r="F1845" i="5"/>
  <c r="G1845" i="5"/>
  <c r="H1845" i="5"/>
  <c r="I1845" i="5"/>
  <c r="F1846" i="5"/>
  <c r="G1846" i="5"/>
  <c r="H1846" i="5"/>
  <c r="I1846" i="5"/>
  <c r="F1847" i="5"/>
  <c r="G1847" i="5"/>
  <c r="H1847" i="5"/>
  <c r="I1847" i="5"/>
  <c r="F1848" i="5"/>
  <c r="G1848" i="5"/>
  <c r="H1848" i="5"/>
  <c r="I1848" i="5"/>
  <c r="F1849" i="5"/>
  <c r="G1849" i="5"/>
  <c r="H1849" i="5"/>
  <c r="I1849" i="5"/>
  <c r="F1850" i="5"/>
  <c r="G1850" i="5"/>
  <c r="H1850" i="5"/>
  <c r="I1850" i="5"/>
  <c r="F1851" i="5"/>
  <c r="G1851" i="5"/>
  <c r="H1851" i="5"/>
  <c r="I1851" i="5"/>
  <c r="F1852" i="5"/>
  <c r="G1852" i="5"/>
  <c r="H1852" i="5"/>
  <c r="I1852" i="5"/>
  <c r="F1853" i="5"/>
  <c r="G1853" i="5"/>
  <c r="H1853" i="5"/>
  <c r="I1853" i="5"/>
  <c r="F1854" i="5"/>
  <c r="G1854" i="5"/>
  <c r="H1854" i="5"/>
  <c r="I1854" i="5"/>
  <c r="F1855" i="5"/>
  <c r="G1855" i="5"/>
  <c r="H1855" i="5"/>
  <c r="I1855" i="5"/>
  <c r="F1856" i="5"/>
  <c r="G1856" i="5"/>
  <c r="H1856" i="5"/>
  <c r="I1856" i="5"/>
  <c r="F1857" i="5"/>
  <c r="G1857" i="5"/>
  <c r="H1857" i="5"/>
  <c r="I1857" i="5"/>
  <c r="F1858" i="5"/>
  <c r="G1858" i="5"/>
  <c r="H1858" i="5"/>
  <c r="I1858" i="5"/>
  <c r="F1859" i="5"/>
  <c r="G1859" i="5"/>
  <c r="H1859" i="5"/>
  <c r="I1859" i="5"/>
  <c r="F1860" i="5"/>
  <c r="G1860" i="5"/>
  <c r="H1860" i="5"/>
  <c r="I1860" i="5"/>
  <c r="F1861" i="5"/>
  <c r="G1861" i="5"/>
  <c r="H1861" i="5"/>
  <c r="I1861" i="5"/>
  <c r="F1862" i="5"/>
  <c r="G1862" i="5"/>
  <c r="H1862" i="5"/>
  <c r="I1862" i="5"/>
  <c r="F1863" i="5"/>
  <c r="G1863" i="5"/>
  <c r="H1863" i="5"/>
  <c r="I1863" i="5"/>
  <c r="F1864" i="5"/>
  <c r="G1864" i="5"/>
  <c r="H1864" i="5"/>
  <c r="I1864" i="5"/>
  <c r="F1865" i="5"/>
  <c r="G1865" i="5"/>
  <c r="H1865" i="5"/>
  <c r="I1865" i="5"/>
  <c r="F1866" i="5"/>
  <c r="G1866" i="5"/>
  <c r="H1866" i="5"/>
  <c r="I1866" i="5"/>
  <c r="F1867" i="5"/>
  <c r="G1867" i="5"/>
  <c r="H1867" i="5"/>
  <c r="I1867" i="5"/>
  <c r="F1868" i="5"/>
  <c r="G1868" i="5"/>
  <c r="H1868" i="5"/>
  <c r="I1868" i="5"/>
  <c r="F1869" i="5"/>
  <c r="G1869" i="5"/>
  <c r="H1869" i="5"/>
  <c r="I1869" i="5"/>
  <c r="F1870" i="5"/>
  <c r="G1870" i="5"/>
  <c r="H1870" i="5"/>
  <c r="I1870" i="5"/>
  <c r="F1871" i="5"/>
  <c r="G1871" i="5"/>
  <c r="H1871" i="5"/>
  <c r="I1871" i="5"/>
  <c r="F1872" i="5"/>
  <c r="G1872" i="5"/>
  <c r="H1872" i="5"/>
  <c r="I1872" i="5"/>
  <c r="F1873" i="5"/>
  <c r="G1873" i="5"/>
  <c r="H1873" i="5"/>
  <c r="I1873" i="5"/>
  <c r="F1874" i="5"/>
  <c r="G1874" i="5"/>
  <c r="H1874" i="5"/>
  <c r="I1874" i="5"/>
  <c r="F1875" i="5"/>
  <c r="G1875" i="5"/>
  <c r="H1875" i="5"/>
  <c r="I1875" i="5"/>
  <c r="F1876" i="5"/>
  <c r="G1876" i="5"/>
  <c r="H1876" i="5"/>
  <c r="I1876" i="5"/>
  <c r="F1877" i="5"/>
  <c r="G1877" i="5"/>
  <c r="H1877" i="5"/>
  <c r="I1877" i="5"/>
  <c r="F1878" i="5"/>
  <c r="G1878" i="5"/>
  <c r="H1878" i="5"/>
  <c r="I1878" i="5"/>
  <c r="F1879" i="5"/>
  <c r="G1879" i="5"/>
  <c r="H1879" i="5"/>
  <c r="I1879" i="5"/>
  <c r="F1880" i="5"/>
  <c r="G1880" i="5"/>
  <c r="H1880" i="5"/>
  <c r="I1880" i="5"/>
  <c r="F1881" i="5"/>
  <c r="G1881" i="5"/>
  <c r="H1881" i="5"/>
  <c r="I1881" i="5"/>
  <c r="F1882" i="5"/>
  <c r="G1882" i="5"/>
  <c r="H1882" i="5"/>
  <c r="I1882" i="5"/>
  <c r="F1883" i="5"/>
  <c r="G1883" i="5"/>
  <c r="H1883" i="5"/>
  <c r="I1883" i="5"/>
  <c r="F1884" i="5"/>
  <c r="G1884" i="5"/>
  <c r="H1884" i="5"/>
  <c r="I1884" i="5"/>
  <c r="F1885" i="5"/>
  <c r="G1885" i="5"/>
  <c r="H1885" i="5"/>
  <c r="I1885" i="5"/>
  <c r="F1886" i="5"/>
  <c r="G1886" i="5"/>
  <c r="H1886" i="5"/>
  <c r="I1886" i="5"/>
  <c r="F1887" i="5"/>
  <c r="G1887" i="5"/>
  <c r="H1887" i="5"/>
  <c r="I1887" i="5"/>
  <c r="F1888" i="5"/>
  <c r="G1888" i="5"/>
  <c r="H1888" i="5"/>
  <c r="I1888" i="5"/>
  <c r="F1889" i="5"/>
  <c r="G1889" i="5"/>
  <c r="H1889" i="5"/>
  <c r="I1889" i="5"/>
  <c r="F1890" i="5"/>
  <c r="G1890" i="5"/>
  <c r="H1890" i="5"/>
  <c r="I1890" i="5"/>
  <c r="F1891" i="5"/>
  <c r="G1891" i="5"/>
  <c r="H1891" i="5"/>
  <c r="I1891" i="5"/>
  <c r="F1892" i="5"/>
  <c r="G1892" i="5"/>
  <c r="H1892" i="5"/>
  <c r="I1892" i="5"/>
  <c r="F1893" i="5"/>
  <c r="G1893" i="5"/>
  <c r="H1893" i="5"/>
  <c r="I1893" i="5"/>
  <c r="F1894" i="5"/>
  <c r="G1894" i="5"/>
  <c r="H1894" i="5"/>
  <c r="I1894" i="5"/>
  <c r="F1895" i="5"/>
  <c r="G1895" i="5"/>
  <c r="H1895" i="5"/>
  <c r="I1895" i="5"/>
  <c r="F1896" i="5"/>
  <c r="G1896" i="5"/>
  <c r="H1896" i="5"/>
  <c r="I1896" i="5"/>
  <c r="F1897" i="5"/>
  <c r="G1897" i="5"/>
  <c r="H1897" i="5"/>
  <c r="I1897" i="5"/>
  <c r="F1898" i="5"/>
  <c r="G1898" i="5"/>
  <c r="H1898" i="5"/>
  <c r="I1898" i="5"/>
  <c r="F1899" i="5"/>
  <c r="G1899" i="5"/>
  <c r="H1899" i="5"/>
  <c r="I1899" i="5"/>
  <c r="F1900" i="5"/>
  <c r="G1900" i="5"/>
  <c r="H1900" i="5"/>
  <c r="I1900" i="5"/>
  <c r="F1901" i="5"/>
  <c r="G1901" i="5"/>
  <c r="H1901" i="5"/>
  <c r="I1901" i="5"/>
  <c r="F1902" i="5"/>
  <c r="G1902" i="5"/>
  <c r="H1902" i="5"/>
  <c r="I1902" i="5"/>
  <c r="F1903" i="5"/>
  <c r="G1903" i="5"/>
  <c r="H1903" i="5"/>
  <c r="I1903" i="5"/>
  <c r="F1904" i="5"/>
  <c r="G1904" i="5"/>
  <c r="H1904" i="5"/>
  <c r="I1904" i="5"/>
  <c r="F1905" i="5"/>
  <c r="G1905" i="5"/>
  <c r="H1905" i="5"/>
  <c r="I1905" i="5"/>
  <c r="F1906" i="5"/>
  <c r="G1906" i="5"/>
  <c r="H1906" i="5"/>
  <c r="I1906" i="5"/>
  <c r="F1907" i="5"/>
  <c r="G1907" i="5"/>
  <c r="H1907" i="5"/>
  <c r="I1907" i="5"/>
  <c r="F1908" i="5"/>
  <c r="G1908" i="5"/>
  <c r="H1908" i="5"/>
  <c r="I1908" i="5"/>
  <c r="F1909" i="5"/>
  <c r="G1909" i="5"/>
  <c r="H1909" i="5"/>
  <c r="I1909" i="5"/>
  <c r="F1910" i="5"/>
  <c r="G1910" i="5"/>
  <c r="H1910" i="5"/>
  <c r="I1910" i="5"/>
  <c r="F1911" i="5"/>
  <c r="G1911" i="5"/>
  <c r="H1911" i="5"/>
  <c r="I1911" i="5"/>
  <c r="F1912" i="5"/>
  <c r="G1912" i="5"/>
  <c r="H1912" i="5"/>
  <c r="I1912" i="5"/>
  <c r="F1913" i="5"/>
  <c r="G1913" i="5"/>
  <c r="H1913" i="5"/>
  <c r="I1913" i="5"/>
  <c r="F1914" i="5"/>
  <c r="G1914" i="5"/>
  <c r="H1914" i="5"/>
  <c r="I1914" i="5"/>
  <c r="F1915" i="5"/>
  <c r="G1915" i="5"/>
  <c r="H1915" i="5"/>
  <c r="I1915" i="5"/>
  <c r="F1916" i="5"/>
  <c r="G1916" i="5"/>
  <c r="H1916" i="5"/>
  <c r="I1916" i="5"/>
  <c r="F1917" i="5"/>
  <c r="G1917" i="5"/>
  <c r="H1917" i="5"/>
  <c r="I1917" i="5"/>
  <c r="F1918" i="5"/>
  <c r="G1918" i="5"/>
  <c r="H1918" i="5"/>
  <c r="I1918" i="5"/>
  <c r="F1919" i="5"/>
  <c r="G1919" i="5"/>
  <c r="H1919" i="5"/>
  <c r="I1919" i="5"/>
  <c r="F1920" i="5"/>
  <c r="G1920" i="5"/>
  <c r="H1920" i="5"/>
  <c r="I1920" i="5"/>
  <c r="F1921" i="5"/>
  <c r="G1921" i="5"/>
  <c r="H1921" i="5"/>
  <c r="I1921" i="5"/>
  <c r="F1922" i="5"/>
  <c r="G1922" i="5"/>
  <c r="H1922" i="5"/>
  <c r="I1922" i="5"/>
  <c r="F1923" i="5"/>
  <c r="G1923" i="5"/>
  <c r="H1923" i="5"/>
  <c r="I1923" i="5"/>
  <c r="F1924" i="5"/>
  <c r="G1924" i="5"/>
  <c r="H1924" i="5"/>
  <c r="I1924" i="5"/>
  <c r="F1925" i="5"/>
  <c r="G1925" i="5"/>
  <c r="H1925" i="5"/>
  <c r="I1925" i="5"/>
  <c r="F1926" i="5"/>
  <c r="G1926" i="5"/>
  <c r="H1926" i="5"/>
  <c r="I1926" i="5"/>
  <c r="F1927" i="5"/>
  <c r="G1927" i="5"/>
  <c r="H1927" i="5"/>
  <c r="I1927" i="5"/>
  <c r="F1928" i="5"/>
  <c r="G1928" i="5"/>
  <c r="H1928" i="5"/>
  <c r="I1928" i="5"/>
  <c r="F1929" i="5"/>
  <c r="G1929" i="5"/>
  <c r="H1929" i="5"/>
  <c r="I1929" i="5"/>
  <c r="F1930" i="5"/>
  <c r="G1930" i="5"/>
  <c r="H1930" i="5"/>
  <c r="I1930" i="5"/>
  <c r="F1931" i="5"/>
  <c r="G1931" i="5"/>
  <c r="H1931" i="5"/>
  <c r="I1931" i="5"/>
  <c r="F1932" i="5"/>
  <c r="G1932" i="5"/>
  <c r="H1932" i="5"/>
  <c r="I1932" i="5"/>
  <c r="F1933" i="5"/>
  <c r="G1933" i="5"/>
  <c r="H1933" i="5"/>
  <c r="I1933" i="5"/>
  <c r="F1934" i="5"/>
  <c r="G1934" i="5"/>
  <c r="H1934" i="5"/>
  <c r="I1934" i="5"/>
  <c r="F1935" i="5"/>
  <c r="G1935" i="5"/>
  <c r="H1935" i="5"/>
  <c r="I1935" i="5"/>
  <c r="F1936" i="5"/>
  <c r="G1936" i="5"/>
  <c r="H1936" i="5"/>
  <c r="I1936" i="5"/>
  <c r="F1937" i="5"/>
  <c r="G1937" i="5"/>
  <c r="H1937" i="5"/>
  <c r="I1937" i="5"/>
  <c r="F1938" i="5"/>
  <c r="G1938" i="5"/>
  <c r="H1938" i="5"/>
  <c r="I1938" i="5"/>
  <c r="F1939" i="5"/>
  <c r="G1939" i="5"/>
  <c r="H1939" i="5"/>
  <c r="I1939" i="5"/>
  <c r="F1940" i="5"/>
  <c r="G1940" i="5"/>
  <c r="H1940" i="5"/>
  <c r="I1940" i="5"/>
  <c r="F1941" i="5"/>
  <c r="G1941" i="5"/>
  <c r="H1941" i="5"/>
  <c r="I1941" i="5"/>
  <c r="F1942" i="5"/>
  <c r="G1942" i="5"/>
  <c r="H1942" i="5"/>
  <c r="I1942" i="5"/>
  <c r="F1943" i="5"/>
  <c r="G1943" i="5"/>
  <c r="H1943" i="5"/>
  <c r="I1943" i="5"/>
  <c r="F1944" i="5"/>
  <c r="G1944" i="5"/>
  <c r="H1944" i="5"/>
  <c r="I1944" i="5"/>
  <c r="F1945" i="5"/>
  <c r="G1945" i="5"/>
  <c r="H1945" i="5"/>
  <c r="I1945" i="5"/>
  <c r="F1946" i="5"/>
  <c r="G1946" i="5"/>
  <c r="H1946" i="5"/>
  <c r="I1946" i="5"/>
  <c r="F1947" i="5"/>
  <c r="G1947" i="5"/>
  <c r="H1947" i="5"/>
  <c r="I1947" i="5"/>
  <c r="F1948" i="5"/>
  <c r="G1948" i="5"/>
  <c r="H1948" i="5"/>
  <c r="I1948" i="5"/>
  <c r="F1949" i="5"/>
  <c r="G1949" i="5"/>
  <c r="H1949" i="5"/>
  <c r="I1949" i="5"/>
  <c r="F1950" i="5"/>
  <c r="G1950" i="5"/>
  <c r="H1950" i="5"/>
  <c r="I1950" i="5"/>
  <c r="F1951" i="5"/>
  <c r="G1951" i="5"/>
  <c r="H1951" i="5"/>
  <c r="I1951" i="5"/>
  <c r="F1952" i="5"/>
  <c r="G1952" i="5"/>
  <c r="H1952" i="5"/>
  <c r="I1952" i="5"/>
  <c r="F1953" i="5"/>
  <c r="G1953" i="5"/>
  <c r="H1953" i="5"/>
  <c r="I1953" i="5"/>
  <c r="F1954" i="5"/>
  <c r="G1954" i="5"/>
  <c r="H1954" i="5"/>
  <c r="I1954" i="5"/>
  <c r="F1955" i="5"/>
  <c r="G1955" i="5"/>
  <c r="H1955" i="5"/>
  <c r="I1955" i="5"/>
  <c r="F1956" i="5"/>
  <c r="G1956" i="5"/>
  <c r="H1956" i="5"/>
  <c r="I1956" i="5"/>
  <c r="F1957" i="5"/>
  <c r="G1957" i="5"/>
  <c r="H1957" i="5"/>
  <c r="I1957" i="5"/>
  <c r="F1958" i="5"/>
  <c r="G1958" i="5"/>
  <c r="H1958" i="5"/>
  <c r="I1958" i="5"/>
  <c r="F1959" i="5"/>
  <c r="G1959" i="5"/>
  <c r="H1959" i="5"/>
  <c r="I1959" i="5"/>
  <c r="F1960" i="5"/>
  <c r="G1960" i="5"/>
  <c r="H1960" i="5"/>
  <c r="I1960" i="5"/>
  <c r="F1961" i="5"/>
  <c r="G1961" i="5"/>
  <c r="H1961" i="5"/>
  <c r="I1961" i="5"/>
  <c r="F1962" i="5"/>
  <c r="G1962" i="5"/>
  <c r="H1962" i="5"/>
  <c r="I1962" i="5"/>
  <c r="F1963" i="5"/>
  <c r="G1963" i="5"/>
  <c r="H1963" i="5"/>
  <c r="I1963" i="5"/>
  <c r="F1964" i="5"/>
  <c r="G1964" i="5"/>
  <c r="H1964" i="5"/>
  <c r="I1964" i="5"/>
  <c r="F1965" i="5"/>
  <c r="G1965" i="5"/>
  <c r="H1965" i="5"/>
  <c r="I1965" i="5"/>
  <c r="F1966" i="5"/>
  <c r="G1966" i="5"/>
  <c r="H1966" i="5"/>
  <c r="I1966" i="5"/>
  <c r="F1967" i="5"/>
  <c r="G1967" i="5"/>
  <c r="H1967" i="5"/>
  <c r="I1967" i="5"/>
  <c r="F1968" i="5"/>
  <c r="G1968" i="5"/>
  <c r="H1968" i="5"/>
  <c r="I1968" i="5"/>
  <c r="F1969" i="5"/>
  <c r="G1969" i="5"/>
  <c r="H1969" i="5"/>
  <c r="I1969" i="5"/>
  <c r="F1970" i="5"/>
  <c r="G1970" i="5"/>
  <c r="H1970" i="5"/>
  <c r="I1970" i="5"/>
  <c r="F1971" i="5"/>
  <c r="G1971" i="5"/>
  <c r="H1971" i="5"/>
  <c r="I1971" i="5"/>
  <c r="F1972" i="5"/>
  <c r="G1972" i="5"/>
  <c r="H1972" i="5"/>
  <c r="I1972" i="5"/>
  <c r="F1973" i="5"/>
  <c r="G1973" i="5"/>
  <c r="H1973" i="5"/>
  <c r="I1973" i="5"/>
  <c r="F1974" i="5"/>
  <c r="G1974" i="5"/>
  <c r="H1974" i="5"/>
  <c r="I1974" i="5"/>
  <c r="F1975" i="5"/>
  <c r="G1975" i="5"/>
  <c r="H1975" i="5"/>
  <c r="I1975" i="5"/>
  <c r="F1976" i="5"/>
  <c r="G1976" i="5"/>
  <c r="H1976" i="5"/>
  <c r="I1976" i="5"/>
  <c r="F1977" i="5"/>
  <c r="G1977" i="5"/>
  <c r="H1977" i="5"/>
  <c r="I1977" i="5"/>
  <c r="F1978" i="5"/>
  <c r="G1978" i="5"/>
  <c r="H1978" i="5"/>
  <c r="I1978" i="5"/>
  <c r="F1979" i="5"/>
  <c r="G1979" i="5"/>
  <c r="H1979" i="5"/>
  <c r="I1979" i="5"/>
  <c r="F1980" i="5"/>
  <c r="G1980" i="5"/>
  <c r="H1980" i="5"/>
  <c r="I1980" i="5"/>
  <c r="F1981" i="5"/>
  <c r="G1981" i="5"/>
  <c r="H1981" i="5"/>
  <c r="I1981" i="5"/>
  <c r="F1982" i="5"/>
  <c r="G1982" i="5"/>
  <c r="H1982" i="5"/>
  <c r="I1982" i="5"/>
  <c r="F1983" i="5"/>
  <c r="G1983" i="5"/>
  <c r="H1983" i="5"/>
  <c r="I1983" i="5"/>
  <c r="F1984" i="5"/>
  <c r="G1984" i="5"/>
  <c r="H1984" i="5"/>
  <c r="I1984" i="5"/>
  <c r="F1985" i="5"/>
  <c r="G1985" i="5"/>
  <c r="H1985" i="5"/>
  <c r="I1985" i="5"/>
  <c r="F1986" i="5"/>
  <c r="G1986" i="5"/>
  <c r="H1986" i="5"/>
  <c r="I1986" i="5"/>
  <c r="F1987" i="5"/>
  <c r="G1987" i="5"/>
  <c r="H1987" i="5"/>
  <c r="I1987" i="5"/>
  <c r="F1988" i="5"/>
  <c r="G1988" i="5"/>
  <c r="H1988" i="5"/>
  <c r="I1988" i="5"/>
  <c r="F1989" i="5"/>
  <c r="G1989" i="5"/>
  <c r="H1989" i="5"/>
  <c r="I1989" i="5"/>
  <c r="F1990" i="5"/>
  <c r="G1990" i="5"/>
  <c r="H1990" i="5"/>
  <c r="I1990" i="5"/>
  <c r="F1991" i="5"/>
  <c r="G1991" i="5"/>
  <c r="H1991" i="5"/>
  <c r="I1991" i="5"/>
  <c r="F1992" i="5"/>
  <c r="G1992" i="5"/>
  <c r="H1992" i="5"/>
  <c r="I1992" i="5"/>
  <c r="F1993" i="5"/>
  <c r="G1993" i="5"/>
  <c r="H1993" i="5"/>
  <c r="I1993" i="5"/>
  <c r="F1994" i="5"/>
  <c r="G1994" i="5"/>
  <c r="H1994" i="5"/>
  <c r="I1994" i="5"/>
  <c r="F1995" i="5"/>
  <c r="G1995" i="5"/>
  <c r="H1995" i="5"/>
  <c r="I1995" i="5"/>
  <c r="F1996" i="5"/>
  <c r="G1996" i="5"/>
  <c r="H1996" i="5"/>
  <c r="I1996" i="5"/>
  <c r="F1997" i="5"/>
  <c r="G1997" i="5"/>
  <c r="H1997" i="5"/>
  <c r="I1997" i="5"/>
  <c r="F1998" i="5"/>
  <c r="G1998" i="5"/>
  <c r="H1998" i="5"/>
  <c r="I1998" i="5"/>
  <c r="F1999" i="5"/>
  <c r="G1999" i="5"/>
  <c r="H1999" i="5"/>
  <c r="I1999" i="5"/>
  <c r="F2000" i="5"/>
  <c r="G2000" i="5"/>
  <c r="H2000" i="5"/>
  <c r="I2000" i="5"/>
  <c r="F2001" i="5"/>
  <c r="G2001" i="5"/>
  <c r="H2001" i="5"/>
  <c r="I2001" i="5"/>
  <c r="F2002" i="5"/>
  <c r="G2002" i="5"/>
  <c r="H2002" i="5"/>
  <c r="I2002" i="5"/>
  <c r="F2003" i="5"/>
  <c r="G2003" i="5"/>
  <c r="H2003" i="5"/>
  <c r="I2003" i="5"/>
  <c r="F2004" i="5"/>
  <c r="G2004" i="5"/>
  <c r="H2004" i="5"/>
  <c r="I2004" i="5"/>
  <c r="F2005" i="5"/>
  <c r="G2005" i="5"/>
  <c r="H2005" i="5"/>
  <c r="I2005" i="5"/>
  <c r="F2006" i="5"/>
  <c r="G2006" i="5"/>
  <c r="H2006" i="5"/>
  <c r="I2006" i="5"/>
  <c r="F2007" i="5"/>
  <c r="G2007" i="5"/>
  <c r="H2007" i="5"/>
  <c r="I2007" i="5"/>
  <c r="F2008" i="5"/>
  <c r="G2008" i="5"/>
  <c r="H2008" i="5"/>
  <c r="I2008" i="5"/>
  <c r="F2009" i="5"/>
  <c r="G2009" i="5"/>
  <c r="H2009" i="5"/>
  <c r="I2009" i="5"/>
  <c r="F2010" i="5"/>
  <c r="G2010" i="5"/>
  <c r="H2010" i="5"/>
  <c r="I2010" i="5"/>
  <c r="F2011" i="5"/>
  <c r="G2011" i="5"/>
  <c r="H2011" i="5"/>
  <c r="I2011" i="5"/>
  <c r="F2012" i="5"/>
  <c r="G2012" i="5"/>
  <c r="H2012" i="5"/>
  <c r="I2012" i="5"/>
  <c r="F2013" i="5"/>
  <c r="G2013" i="5"/>
  <c r="H2013" i="5"/>
  <c r="I2013" i="5"/>
  <c r="F2014" i="5"/>
  <c r="G2014" i="5"/>
  <c r="H2014" i="5"/>
  <c r="I2014" i="5"/>
  <c r="F2015" i="5"/>
  <c r="G2015" i="5"/>
  <c r="H2015" i="5"/>
  <c r="I2015" i="5"/>
  <c r="F2016" i="5"/>
  <c r="G2016" i="5"/>
  <c r="H2016" i="5"/>
  <c r="I2016" i="5"/>
  <c r="F2017" i="5"/>
  <c r="G2017" i="5"/>
  <c r="H2017" i="5"/>
  <c r="I2017" i="5"/>
  <c r="F2018" i="5"/>
  <c r="G2018" i="5"/>
  <c r="H2018" i="5"/>
  <c r="I2018" i="5"/>
  <c r="F2019" i="5"/>
  <c r="G2019" i="5"/>
  <c r="H2019" i="5"/>
  <c r="I2019" i="5"/>
  <c r="F2020" i="5"/>
  <c r="G2020" i="5"/>
  <c r="H2020" i="5"/>
  <c r="I2020" i="5"/>
  <c r="F2021" i="5"/>
  <c r="G2021" i="5"/>
  <c r="H2021" i="5"/>
  <c r="I2021" i="5"/>
  <c r="F2022" i="5"/>
  <c r="G2022" i="5"/>
  <c r="H2022" i="5"/>
  <c r="I2022" i="5"/>
  <c r="F2023" i="5"/>
  <c r="G2023" i="5"/>
  <c r="H2023" i="5"/>
  <c r="I2023" i="5"/>
  <c r="F2024" i="5"/>
  <c r="G2024" i="5"/>
  <c r="H2024" i="5"/>
  <c r="I2024" i="5"/>
  <c r="F2025" i="5"/>
  <c r="G2025" i="5"/>
  <c r="H2025" i="5"/>
  <c r="I2025" i="5"/>
  <c r="F2026" i="5"/>
  <c r="G2026" i="5"/>
  <c r="H2026" i="5"/>
  <c r="I2026" i="5"/>
  <c r="F2027" i="5"/>
  <c r="G2027" i="5"/>
  <c r="H2027" i="5"/>
  <c r="I2027" i="5"/>
  <c r="F2028" i="5"/>
  <c r="G2028" i="5"/>
  <c r="H2028" i="5"/>
  <c r="I2028" i="5"/>
  <c r="F2029" i="5"/>
  <c r="G2029" i="5"/>
  <c r="H2029" i="5"/>
  <c r="I2029" i="5"/>
  <c r="F2030" i="5"/>
  <c r="G2030" i="5"/>
  <c r="H2030" i="5"/>
  <c r="I2030" i="5"/>
  <c r="F2031" i="5"/>
  <c r="G2031" i="5"/>
  <c r="H2031" i="5"/>
  <c r="I2031" i="5"/>
  <c r="F2032" i="5"/>
  <c r="G2032" i="5"/>
  <c r="H2032" i="5"/>
  <c r="I2032" i="5"/>
  <c r="F2033" i="5"/>
  <c r="G2033" i="5"/>
  <c r="H2033" i="5"/>
  <c r="I2033" i="5"/>
  <c r="F2034" i="5"/>
  <c r="G2034" i="5"/>
  <c r="H2034" i="5"/>
  <c r="I2034" i="5"/>
  <c r="F2035" i="5"/>
  <c r="G2035" i="5"/>
  <c r="H2035" i="5"/>
  <c r="I2035" i="5"/>
  <c r="F2036" i="5"/>
  <c r="G2036" i="5"/>
  <c r="H2036" i="5"/>
  <c r="I2036" i="5"/>
  <c r="F2037" i="5"/>
  <c r="G2037" i="5"/>
  <c r="H2037" i="5"/>
  <c r="I2037" i="5"/>
  <c r="F2038" i="5"/>
  <c r="G2038" i="5"/>
  <c r="H2038" i="5"/>
  <c r="I2038" i="5"/>
  <c r="F2039" i="5"/>
  <c r="G2039" i="5"/>
  <c r="H2039" i="5"/>
  <c r="I2039" i="5"/>
  <c r="F2040" i="5"/>
  <c r="G2040" i="5"/>
  <c r="H2040" i="5"/>
  <c r="I2040" i="5"/>
  <c r="F2041" i="5"/>
  <c r="G2041" i="5"/>
  <c r="H2041" i="5"/>
  <c r="I2041" i="5"/>
  <c r="F2042" i="5"/>
  <c r="G2042" i="5"/>
  <c r="H2042" i="5"/>
  <c r="I2042" i="5"/>
  <c r="F2043" i="5"/>
  <c r="G2043" i="5"/>
  <c r="H2043" i="5"/>
  <c r="I2043" i="5"/>
  <c r="F2044" i="5"/>
  <c r="G2044" i="5"/>
  <c r="H2044" i="5"/>
  <c r="I2044" i="5"/>
  <c r="F2045" i="5"/>
  <c r="G2045" i="5"/>
  <c r="H2045" i="5"/>
  <c r="I2045" i="5"/>
  <c r="F2046" i="5"/>
  <c r="G2046" i="5"/>
  <c r="H2046" i="5"/>
  <c r="I2046" i="5"/>
  <c r="F2047" i="5"/>
  <c r="G2047" i="5"/>
  <c r="H2047" i="5"/>
  <c r="I2047" i="5"/>
  <c r="F2048" i="5"/>
  <c r="G2048" i="5"/>
  <c r="H2048" i="5"/>
  <c r="I2048" i="5"/>
  <c r="F2049" i="5"/>
  <c r="G2049" i="5"/>
  <c r="H2049" i="5"/>
  <c r="I2049" i="5"/>
  <c r="F2050" i="5"/>
  <c r="G2050" i="5"/>
  <c r="H2050" i="5"/>
  <c r="I2050" i="5"/>
  <c r="F2051" i="5"/>
  <c r="G2051" i="5"/>
  <c r="H2051" i="5"/>
  <c r="I2051" i="5"/>
  <c r="F2052" i="5"/>
  <c r="G2052" i="5"/>
  <c r="H2052" i="5"/>
  <c r="I2052" i="5"/>
  <c r="F2053" i="5"/>
  <c r="G2053" i="5"/>
  <c r="H2053" i="5"/>
  <c r="I2053" i="5"/>
  <c r="F2054" i="5"/>
  <c r="G2054" i="5"/>
  <c r="H2054" i="5"/>
  <c r="I2054" i="5"/>
  <c r="F2055" i="5"/>
  <c r="G2055" i="5"/>
  <c r="H2055" i="5"/>
  <c r="I2055" i="5"/>
  <c r="F2056" i="5"/>
  <c r="G2056" i="5"/>
  <c r="H2056" i="5"/>
  <c r="I2056" i="5"/>
  <c r="F2057" i="5"/>
  <c r="G2057" i="5"/>
  <c r="H2057" i="5"/>
  <c r="I2057" i="5"/>
  <c r="F2058" i="5"/>
  <c r="G2058" i="5"/>
  <c r="H2058" i="5"/>
  <c r="I2058" i="5"/>
  <c r="F2059" i="5"/>
  <c r="G2059" i="5"/>
  <c r="H2059" i="5"/>
  <c r="I2059" i="5"/>
  <c r="F2060" i="5"/>
  <c r="G2060" i="5"/>
  <c r="H2060" i="5"/>
  <c r="I2060" i="5"/>
  <c r="F2061" i="5"/>
  <c r="G2061" i="5"/>
  <c r="H2061" i="5"/>
  <c r="I2061" i="5"/>
  <c r="F2062" i="5"/>
  <c r="G2062" i="5"/>
  <c r="H2062" i="5"/>
  <c r="I2062" i="5"/>
  <c r="F2063" i="5"/>
  <c r="G2063" i="5"/>
  <c r="H2063" i="5"/>
  <c r="I2063" i="5"/>
  <c r="F2064" i="5"/>
  <c r="G2064" i="5"/>
  <c r="H2064" i="5"/>
  <c r="I2064" i="5"/>
  <c r="F2065" i="5"/>
  <c r="G2065" i="5"/>
  <c r="H2065" i="5"/>
  <c r="I2065" i="5"/>
  <c r="F2066" i="5"/>
  <c r="G2066" i="5"/>
  <c r="H2066" i="5"/>
  <c r="I2066" i="5"/>
  <c r="F2067" i="5"/>
  <c r="G2067" i="5"/>
  <c r="H2067" i="5"/>
  <c r="I2067" i="5"/>
  <c r="F2068" i="5"/>
  <c r="G2068" i="5"/>
  <c r="H2068" i="5"/>
  <c r="I2068" i="5"/>
  <c r="F2069" i="5"/>
  <c r="G2069" i="5"/>
  <c r="H2069" i="5"/>
  <c r="I2069" i="5"/>
  <c r="F2070" i="5"/>
  <c r="G2070" i="5"/>
  <c r="H2070" i="5"/>
  <c r="I2070" i="5"/>
  <c r="F2071" i="5"/>
  <c r="G2071" i="5"/>
  <c r="H2071" i="5"/>
  <c r="I2071" i="5"/>
  <c r="F2072" i="5"/>
  <c r="G2072" i="5"/>
  <c r="H2072" i="5"/>
  <c r="I2072" i="5"/>
  <c r="F2073" i="5"/>
  <c r="G2073" i="5"/>
  <c r="H2073" i="5"/>
  <c r="I2073" i="5"/>
  <c r="F2074" i="5"/>
  <c r="G2074" i="5"/>
  <c r="H2074" i="5"/>
  <c r="I2074" i="5"/>
  <c r="F2075" i="5"/>
  <c r="G2075" i="5"/>
  <c r="H2075" i="5"/>
  <c r="I2075" i="5"/>
  <c r="F2076" i="5"/>
  <c r="G2076" i="5"/>
  <c r="H2076" i="5"/>
  <c r="I2076" i="5"/>
  <c r="F2077" i="5"/>
  <c r="G2077" i="5"/>
  <c r="H2077" i="5"/>
  <c r="I2077" i="5"/>
  <c r="F2078" i="5"/>
  <c r="G2078" i="5"/>
  <c r="H2078" i="5"/>
  <c r="I2078" i="5"/>
  <c r="F2079" i="5"/>
  <c r="G2079" i="5"/>
  <c r="H2079" i="5"/>
  <c r="I2079" i="5"/>
  <c r="F2080" i="5"/>
  <c r="G2080" i="5"/>
  <c r="H2080" i="5"/>
  <c r="I2080" i="5"/>
  <c r="F2081" i="5"/>
  <c r="G2081" i="5"/>
  <c r="H2081" i="5"/>
  <c r="I2081" i="5"/>
  <c r="F2082" i="5"/>
  <c r="G2082" i="5"/>
  <c r="H2082" i="5"/>
  <c r="I2082" i="5"/>
  <c r="F2083" i="5"/>
  <c r="G2083" i="5"/>
  <c r="H2083" i="5"/>
  <c r="I2083" i="5"/>
  <c r="F2084" i="5"/>
  <c r="G2084" i="5"/>
  <c r="H2084" i="5"/>
  <c r="I2084" i="5"/>
  <c r="F2085" i="5"/>
  <c r="G2085" i="5"/>
  <c r="H2085" i="5"/>
  <c r="I2085" i="5"/>
  <c r="F2086" i="5"/>
  <c r="G2086" i="5"/>
  <c r="H2086" i="5"/>
  <c r="I2086" i="5"/>
  <c r="F2087" i="5"/>
  <c r="G2087" i="5"/>
  <c r="H2087" i="5"/>
  <c r="I2087" i="5"/>
  <c r="F2088" i="5"/>
  <c r="G2088" i="5"/>
  <c r="H2088" i="5"/>
  <c r="I2088" i="5"/>
  <c r="F2089" i="5"/>
  <c r="G2089" i="5"/>
  <c r="H2089" i="5"/>
  <c r="I2089" i="5"/>
  <c r="F2090" i="5"/>
  <c r="G2090" i="5"/>
  <c r="H2090" i="5"/>
  <c r="I2090" i="5"/>
  <c r="F2091" i="5"/>
  <c r="G2091" i="5"/>
  <c r="H2091" i="5"/>
  <c r="I2091" i="5"/>
  <c r="F2092" i="5"/>
  <c r="G2092" i="5"/>
  <c r="H2092" i="5"/>
  <c r="I2092" i="5"/>
  <c r="F2093" i="5"/>
  <c r="G2093" i="5"/>
  <c r="H2093" i="5"/>
  <c r="I2093" i="5"/>
  <c r="F2094" i="5"/>
  <c r="G2094" i="5"/>
  <c r="H2094" i="5"/>
  <c r="I2094" i="5"/>
  <c r="F2095" i="5"/>
  <c r="G2095" i="5"/>
  <c r="H2095" i="5"/>
  <c r="I2095" i="5"/>
  <c r="F2096" i="5"/>
  <c r="G2096" i="5"/>
  <c r="H2096" i="5"/>
  <c r="I2096" i="5"/>
  <c r="F2097" i="5"/>
  <c r="G2097" i="5"/>
  <c r="H2097" i="5"/>
  <c r="I2097" i="5"/>
  <c r="F2098" i="5"/>
  <c r="G2098" i="5"/>
  <c r="H2098" i="5"/>
  <c r="I2098" i="5"/>
  <c r="F2099" i="5"/>
  <c r="G2099" i="5"/>
  <c r="H2099" i="5"/>
  <c r="I2099" i="5"/>
  <c r="F2100" i="5"/>
  <c r="G2100" i="5"/>
  <c r="H2100" i="5"/>
  <c r="I2100" i="5"/>
  <c r="F2101" i="5"/>
  <c r="G2101" i="5"/>
  <c r="H2101" i="5"/>
  <c r="I2101" i="5"/>
  <c r="F2102" i="5"/>
  <c r="G2102" i="5"/>
  <c r="H2102" i="5"/>
  <c r="I2102" i="5"/>
  <c r="F2103" i="5"/>
  <c r="G2103" i="5"/>
  <c r="H2103" i="5"/>
  <c r="I2103" i="5"/>
  <c r="F2104" i="5"/>
  <c r="G2104" i="5"/>
  <c r="H2104" i="5"/>
  <c r="I2104" i="5"/>
  <c r="F2105" i="5"/>
  <c r="G2105" i="5"/>
  <c r="H2105" i="5"/>
  <c r="I2105" i="5"/>
  <c r="F2106" i="5"/>
  <c r="G2106" i="5"/>
  <c r="H2106" i="5"/>
  <c r="I2106" i="5"/>
  <c r="F2107" i="5"/>
  <c r="G2107" i="5"/>
  <c r="H2107" i="5"/>
  <c r="I2107" i="5"/>
  <c r="F2108" i="5"/>
  <c r="G2108" i="5"/>
  <c r="H2108" i="5"/>
  <c r="I2108" i="5"/>
  <c r="F2109" i="5"/>
  <c r="G2109" i="5"/>
  <c r="H2109" i="5"/>
  <c r="I2109" i="5"/>
  <c r="F2110" i="5"/>
  <c r="G2110" i="5"/>
  <c r="H2110" i="5"/>
  <c r="I2110" i="5"/>
  <c r="F2111" i="5"/>
  <c r="G2111" i="5"/>
  <c r="H2111" i="5"/>
  <c r="I2111" i="5"/>
  <c r="F2112" i="5"/>
  <c r="G2112" i="5"/>
  <c r="H2112" i="5"/>
  <c r="I2112" i="5"/>
  <c r="F2113" i="5"/>
  <c r="G2113" i="5"/>
  <c r="H2113" i="5"/>
  <c r="I2113" i="5"/>
  <c r="F2114" i="5"/>
  <c r="G2114" i="5"/>
  <c r="H2114" i="5"/>
  <c r="I2114" i="5"/>
  <c r="F2115" i="5"/>
  <c r="G2115" i="5"/>
  <c r="H2115" i="5"/>
  <c r="I2115" i="5"/>
  <c r="F2116" i="5"/>
  <c r="G2116" i="5"/>
  <c r="H2116" i="5"/>
  <c r="I2116" i="5"/>
  <c r="F2117" i="5"/>
  <c r="G2117" i="5"/>
  <c r="H2117" i="5"/>
  <c r="I2117" i="5"/>
  <c r="F2118" i="5"/>
  <c r="G2118" i="5"/>
  <c r="H2118" i="5"/>
  <c r="I2118" i="5"/>
  <c r="F2119" i="5"/>
  <c r="G2119" i="5"/>
  <c r="H2119" i="5"/>
  <c r="I2119" i="5"/>
  <c r="F2120" i="5"/>
  <c r="G2120" i="5"/>
  <c r="H2120" i="5"/>
  <c r="I2120" i="5"/>
  <c r="F2121" i="5"/>
  <c r="G2121" i="5"/>
  <c r="H2121" i="5"/>
  <c r="I2121" i="5"/>
  <c r="F2122" i="5"/>
  <c r="G2122" i="5"/>
  <c r="H2122" i="5"/>
  <c r="I2122" i="5"/>
  <c r="F2123" i="5"/>
  <c r="G2123" i="5"/>
  <c r="H2123" i="5"/>
  <c r="I2123" i="5"/>
  <c r="F2124" i="5"/>
  <c r="G2124" i="5"/>
  <c r="H2124" i="5"/>
  <c r="I2124" i="5"/>
  <c r="F2125" i="5"/>
  <c r="G2125" i="5"/>
  <c r="H2125" i="5"/>
  <c r="I2125" i="5"/>
  <c r="F2126" i="5"/>
  <c r="G2126" i="5"/>
  <c r="H2126" i="5"/>
  <c r="I2126" i="5"/>
  <c r="F2127" i="5"/>
  <c r="G2127" i="5"/>
  <c r="H2127" i="5"/>
  <c r="I2127" i="5"/>
  <c r="F2128" i="5"/>
  <c r="G2128" i="5"/>
  <c r="H2128" i="5"/>
  <c r="I2128" i="5"/>
  <c r="F2129" i="5"/>
  <c r="G2129" i="5"/>
  <c r="H2129" i="5"/>
  <c r="I2129" i="5"/>
  <c r="F2130" i="5"/>
  <c r="G2130" i="5"/>
  <c r="H2130" i="5"/>
  <c r="I2130" i="5"/>
  <c r="F2131" i="5"/>
  <c r="G2131" i="5"/>
  <c r="H2131" i="5"/>
  <c r="I2131" i="5"/>
  <c r="F2132" i="5"/>
  <c r="G2132" i="5"/>
  <c r="H2132" i="5"/>
  <c r="I2132" i="5"/>
  <c r="F2133" i="5"/>
  <c r="G2133" i="5"/>
  <c r="H2133" i="5"/>
  <c r="I2133" i="5"/>
  <c r="F2134" i="5"/>
  <c r="G2134" i="5"/>
  <c r="H2134" i="5"/>
  <c r="I2134" i="5"/>
  <c r="F2135" i="5"/>
  <c r="G2135" i="5"/>
  <c r="H2135" i="5"/>
  <c r="I2135" i="5"/>
  <c r="F2136" i="5"/>
  <c r="G2136" i="5"/>
  <c r="H2136" i="5"/>
  <c r="I2136" i="5"/>
  <c r="F2137" i="5"/>
  <c r="G2137" i="5"/>
  <c r="H2137" i="5"/>
  <c r="I2137" i="5"/>
  <c r="F2138" i="5"/>
  <c r="G2138" i="5"/>
  <c r="H2138" i="5"/>
  <c r="I2138" i="5"/>
  <c r="F2139" i="5"/>
  <c r="G2139" i="5"/>
  <c r="H2139" i="5"/>
  <c r="I2139" i="5"/>
  <c r="F2140" i="5"/>
  <c r="G2140" i="5"/>
  <c r="H2140" i="5"/>
  <c r="I2140" i="5"/>
  <c r="F2141" i="5"/>
  <c r="G2141" i="5"/>
  <c r="H2141" i="5"/>
  <c r="I2141" i="5"/>
  <c r="F2142" i="5"/>
  <c r="G2142" i="5"/>
  <c r="H2142" i="5"/>
  <c r="I2142" i="5"/>
  <c r="F2143" i="5"/>
  <c r="G2143" i="5"/>
  <c r="H2143" i="5"/>
  <c r="I2143" i="5"/>
  <c r="F2144" i="5"/>
  <c r="G2144" i="5"/>
  <c r="H2144" i="5"/>
  <c r="I2144" i="5"/>
  <c r="F2145" i="5"/>
  <c r="G2145" i="5"/>
  <c r="H2145" i="5"/>
  <c r="I2145" i="5"/>
  <c r="F2146" i="5"/>
  <c r="G2146" i="5"/>
  <c r="H2146" i="5"/>
  <c r="I2146" i="5"/>
  <c r="F2147" i="5"/>
  <c r="G2147" i="5"/>
  <c r="H2147" i="5"/>
  <c r="I2147" i="5"/>
  <c r="F2148" i="5"/>
  <c r="G2148" i="5"/>
  <c r="H2148" i="5"/>
  <c r="I2148" i="5"/>
  <c r="F2149" i="5"/>
  <c r="G2149" i="5"/>
  <c r="H2149" i="5"/>
  <c r="I2149" i="5"/>
  <c r="F2150" i="5"/>
  <c r="G2150" i="5"/>
  <c r="H2150" i="5"/>
  <c r="I2150" i="5"/>
  <c r="F2151" i="5"/>
  <c r="G2151" i="5"/>
  <c r="H2151" i="5"/>
  <c r="I2151" i="5"/>
  <c r="F2152" i="5"/>
  <c r="G2152" i="5"/>
  <c r="H2152" i="5"/>
  <c r="I2152" i="5"/>
  <c r="F2153" i="5"/>
  <c r="G2153" i="5"/>
  <c r="H2153" i="5"/>
  <c r="I2153" i="5"/>
  <c r="F2154" i="5"/>
  <c r="G2154" i="5"/>
  <c r="H2154" i="5"/>
  <c r="I2154" i="5"/>
  <c r="F2155" i="5"/>
  <c r="G2155" i="5"/>
  <c r="H2155" i="5"/>
  <c r="I2155" i="5"/>
  <c r="F2156" i="5"/>
  <c r="G2156" i="5"/>
  <c r="H2156" i="5"/>
  <c r="I2156" i="5"/>
  <c r="F2157" i="5"/>
  <c r="G2157" i="5"/>
  <c r="H2157" i="5"/>
  <c r="I2157" i="5"/>
  <c r="F2158" i="5"/>
  <c r="G2158" i="5"/>
  <c r="H2158" i="5"/>
  <c r="I2158" i="5"/>
  <c r="F2159" i="5"/>
  <c r="G2159" i="5"/>
  <c r="H2159" i="5"/>
  <c r="I2159" i="5"/>
  <c r="F2160" i="5"/>
  <c r="G2160" i="5"/>
  <c r="H2160" i="5"/>
  <c r="I2160" i="5"/>
  <c r="F2161" i="5"/>
  <c r="G2161" i="5"/>
  <c r="H2161" i="5"/>
  <c r="I2161" i="5"/>
  <c r="F2162" i="5"/>
  <c r="G2162" i="5"/>
  <c r="H2162" i="5"/>
  <c r="I2162" i="5"/>
  <c r="F2163" i="5"/>
  <c r="G2163" i="5"/>
  <c r="H2163" i="5"/>
  <c r="I2163" i="5"/>
  <c r="F2164" i="5"/>
  <c r="G2164" i="5"/>
  <c r="H2164" i="5"/>
  <c r="I2164" i="5"/>
  <c r="F2165" i="5"/>
  <c r="G2165" i="5"/>
  <c r="H2165" i="5"/>
  <c r="I2165" i="5"/>
  <c r="F2166" i="5"/>
  <c r="G2166" i="5"/>
  <c r="H2166" i="5"/>
  <c r="I2166" i="5"/>
  <c r="F2167" i="5"/>
  <c r="G2167" i="5"/>
  <c r="H2167" i="5"/>
  <c r="I2167" i="5"/>
  <c r="F2168" i="5"/>
  <c r="G2168" i="5"/>
  <c r="H2168" i="5"/>
  <c r="I2168" i="5"/>
  <c r="F2169" i="5"/>
  <c r="G2169" i="5"/>
  <c r="H2169" i="5"/>
  <c r="I2169" i="5"/>
  <c r="F2170" i="5"/>
  <c r="G2170" i="5"/>
  <c r="H2170" i="5"/>
  <c r="I2170" i="5"/>
  <c r="F2171" i="5"/>
  <c r="G2171" i="5"/>
  <c r="H2171" i="5"/>
  <c r="I2171" i="5"/>
  <c r="F2172" i="5"/>
  <c r="G2172" i="5"/>
  <c r="H2172" i="5"/>
  <c r="I2172" i="5"/>
  <c r="F2173" i="5"/>
  <c r="G2173" i="5"/>
  <c r="H2173" i="5"/>
  <c r="I2173" i="5"/>
  <c r="F2174" i="5"/>
  <c r="G2174" i="5"/>
  <c r="H2174" i="5"/>
  <c r="I2174" i="5"/>
  <c r="F2175" i="5"/>
  <c r="G2175" i="5"/>
  <c r="H2175" i="5"/>
  <c r="I2175" i="5"/>
  <c r="F2176" i="5"/>
  <c r="G2176" i="5"/>
  <c r="H2176" i="5"/>
  <c r="I2176" i="5"/>
  <c r="F2177" i="5"/>
  <c r="G2177" i="5"/>
  <c r="H2177" i="5"/>
  <c r="I2177" i="5"/>
  <c r="F2178" i="5"/>
  <c r="G2178" i="5"/>
  <c r="H2178" i="5"/>
  <c r="I2178" i="5"/>
  <c r="F2179" i="5"/>
  <c r="G2179" i="5"/>
  <c r="H2179" i="5"/>
  <c r="I2179" i="5"/>
  <c r="F2180" i="5"/>
  <c r="G2180" i="5"/>
  <c r="H2180" i="5"/>
  <c r="I2180" i="5"/>
  <c r="F2181" i="5"/>
  <c r="G2181" i="5"/>
  <c r="H2181" i="5"/>
  <c r="I2181" i="5"/>
  <c r="F2182" i="5"/>
  <c r="G2182" i="5"/>
  <c r="H2182" i="5"/>
  <c r="I2182" i="5"/>
  <c r="F2183" i="5"/>
  <c r="G2183" i="5"/>
  <c r="H2183" i="5"/>
  <c r="I2183" i="5"/>
  <c r="F2184" i="5"/>
  <c r="G2184" i="5"/>
  <c r="H2184" i="5"/>
  <c r="I2184" i="5"/>
  <c r="F2185" i="5"/>
  <c r="G2185" i="5"/>
  <c r="H2185" i="5"/>
  <c r="I2185" i="5"/>
  <c r="F2186" i="5"/>
  <c r="G2186" i="5"/>
  <c r="H2186" i="5"/>
  <c r="I2186" i="5"/>
  <c r="F2187" i="5"/>
  <c r="G2187" i="5"/>
  <c r="H2187" i="5"/>
  <c r="I2187" i="5"/>
  <c r="F2188" i="5"/>
  <c r="G2188" i="5"/>
  <c r="H2188" i="5"/>
  <c r="I2188" i="5"/>
  <c r="F2189" i="5"/>
  <c r="G2189" i="5"/>
  <c r="H2189" i="5"/>
  <c r="I2189" i="5"/>
  <c r="F2190" i="5"/>
  <c r="G2190" i="5"/>
  <c r="H2190" i="5"/>
  <c r="I2190" i="5"/>
  <c r="F2191" i="5"/>
  <c r="G2191" i="5"/>
  <c r="H2191" i="5"/>
  <c r="I2191" i="5"/>
  <c r="F2192" i="5"/>
  <c r="G2192" i="5"/>
  <c r="H2192" i="5"/>
  <c r="I2192" i="5"/>
  <c r="F2193" i="5"/>
  <c r="G2193" i="5"/>
  <c r="H2193" i="5"/>
  <c r="I2193" i="5"/>
  <c r="F2194" i="5"/>
  <c r="G2194" i="5"/>
  <c r="H2194" i="5"/>
  <c r="I2194" i="5"/>
  <c r="F2195" i="5"/>
  <c r="G2195" i="5"/>
  <c r="H2195" i="5"/>
  <c r="I2195" i="5"/>
  <c r="F2196" i="5"/>
  <c r="G2196" i="5"/>
  <c r="H2196" i="5"/>
  <c r="I2196" i="5"/>
  <c r="F2197" i="5"/>
  <c r="G2197" i="5"/>
  <c r="H2197" i="5"/>
  <c r="I2197" i="5"/>
  <c r="F2198" i="5"/>
  <c r="G2198" i="5"/>
  <c r="H2198" i="5"/>
  <c r="I2198" i="5"/>
  <c r="F2199" i="5"/>
  <c r="G2199" i="5"/>
  <c r="H2199" i="5"/>
  <c r="I2199" i="5"/>
  <c r="F2200" i="5"/>
  <c r="G2200" i="5"/>
  <c r="H2200" i="5"/>
  <c r="I2200" i="5"/>
  <c r="F2201" i="5"/>
  <c r="G2201" i="5"/>
  <c r="H2201" i="5"/>
  <c r="I2201" i="5"/>
  <c r="F2202" i="5"/>
  <c r="G2202" i="5"/>
  <c r="H2202" i="5"/>
  <c r="I2202" i="5"/>
  <c r="F2203" i="5"/>
  <c r="G2203" i="5"/>
  <c r="H2203" i="5"/>
  <c r="I2203" i="5"/>
  <c r="F2204" i="5"/>
  <c r="G2204" i="5"/>
  <c r="H2204" i="5"/>
  <c r="I2204" i="5"/>
  <c r="F2205" i="5"/>
  <c r="G2205" i="5"/>
  <c r="H2205" i="5"/>
  <c r="I2205" i="5"/>
  <c r="F2206" i="5"/>
  <c r="G2206" i="5"/>
  <c r="H2206" i="5"/>
  <c r="I2206" i="5"/>
  <c r="F2207" i="5"/>
  <c r="G2207" i="5"/>
  <c r="H2207" i="5"/>
  <c r="I2207" i="5"/>
  <c r="F2208" i="5"/>
  <c r="G2208" i="5"/>
  <c r="H2208" i="5"/>
  <c r="I2208" i="5"/>
  <c r="F2209" i="5"/>
  <c r="G2209" i="5"/>
  <c r="H2209" i="5"/>
  <c r="I2209" i="5"/>
  <c r="F2210" i="5"/>
  <c r="G2210" i="5"/>
  <c r="H2210" i="5"/>
  <c r="I2210" i="5"/>
  <c r="F2211" i="5"/>
  <c r="G2211" i="5"/>
  <c r="H2211" i="5"/>
  <c r="I2211" i="5"/>
  <c r="F2212" i="5"/>
  <c r="G2212" i="5"/>
  <c r="H2212" i="5"/>
  <c r="I2212" i="5"/>
  <c r="F2213" i="5"/>
  <c r="G2213" i="5"/>
  <c r="H2213" i="5"/>
  <c r="I2213" i="5"/>
  <c r="F2214" i="5"/>
  <c r="G2214" i="5"/>
  <c r="H2214" i="5"/>
  <c r="I2214" i="5"/>
  <c r="F2215" i="5"/>
  <c r="G2215" i="5"/>
  <c r="H2215" i="5"/>
  <c r="I2215" i="5"/>
  <c r="F2216" i="5"/>
  <c r="G2216" i="5"/>
  <c r="H2216" i="5"/>
  <c r="I2216" i="5"/>
  <c r="F2217" i="5"/>
  <c r="G2217" i="5"/>
  <c r="H2217" i="5"/>
  <c r="I2217" i="5"/>
  <c r="F2218" i="5"/>
  <c r="G2218" i="5"/>
  <c r="H2218" i="5"/>
  <c r="I2218" i="5"/>
  <c r="F2219" i="5"/>
  <c r="G2219" i="5"/>
  <c r="H2219" i="5"/>
  <c r="I2219" i="5"/>
  <c r="F2220" i="5"/>
  <c r="G2220" i="5"/>
  <c r="H2220" i="5"/>
  <c r="I2220" i="5"/>
  <c r="F2221" i="5"/>
  <c r="G2221" i="5"/>
  <c r="H2221" i="5"/>
  <c r="I2221" i="5"/>
  <c r="F2222" i="5"/>
  <c r="G2222" i="5"/>
  <c r="H2222" i="5"/>
  <c r="I2222" i="5"/>
  <c r="F2223" i="5"/>
  <c r="G2223" i="5"/>
  <c r="H2223" i="5"/>
  <c r="I2223" i="5"/>
  <c r="F2224" i="5"/>
  <c r="G2224" i="5"/>
  <c r="H2224" i="5"/>
  <c r="I2224" i="5"/>
  <c r="F2225" i="5"/>
  <c r="G2225" i="5"/>
  <c r="H2225" i="5"/>
  <c r="I2225" i="5"/>
  <c r="F2226" i="5"/>
  <c r="G2226" i="5"/>
  <c r="H2226" i="5"/>
  <c r="I2226" i="5"/>
  <c r="F2227" i="5"/>
  <c r="G2227" i="5"/>
  <c r="H2227" i="5"/>
  <c r="I2227" i="5"/>
  <c r="F2228" i="5"/>
  <c r="G2228" i="5"/>
  <c r="H2228" i="5"/>
  <c r="I2228" i="5"/>
  <c r="F2229" i="5"/>
  <c r="G2229" i="5"/>
  <c r="H2229" i="5"/>
  <c r="I2229" i="5"/>
  <c r="F2230" i="5"/>
  <c r="G2230" i="5"/>
  <c r="H2230" i="5"/>
  <c r="I2230" i="5"/>
  <c r="F2231" i="5"/>
  <c r="G2231" i="5"/>
  <c r="H2231" i="5"/>
  <c r="I2231" i="5"/>
  <c r="F2232" i="5"/>
  <c r="G2232" i="5"/>
  <c r="H2232" i="5"/>
  <c r="I2232" i="5"/>
  <c r="F2233" i="5"/>
  <c r="G2233" i="5"/>
  <c r="H2233" i="5"/>
  <c r="I2233" i="5"/>
  <c r="F2234" i="5"/>
  <c r="G2234" i="5"/>
  <c r="H2234" i="5"/>
  <c r="I2234" i="5"/>
  <c r="F2235" i="5"/>
  <c r="G2235" i="5"/>
  <c r="H2235" i="5"/>
  <c r="I2235" i="5"/>
  <c r="F2236" i="5"/>
  <c r="G2236" i="5"/>
  <c r="H2236" i="5"/>
  <c r="I2236" i="5"/>
  <c r="F2237" i="5"/>
  <c r="G2237" i="5"/>
  <c r="H2237" i="5"/>
  <c r="I2237" i="5"/>
  <c r="F2238" i="5"/>
  <c r="G2238" i="5"/>
  <c r="H2238" i="5"/>
  <c r="I2238" i="5"/>
  <c r="F2239" i="5"/>
  <c r="G2239" i="5"/>
  <c r="H2239" i="5"/>
  <c r="I2239" i="5"/>
  <c r="F2240" i="5"/>
  <c r="G2240" i="5"/>
  <c r="H2240" i="5"/>
  <c r="I2240" i="5"/>
  <c r="F2241" i="5"/>
  <c r="G2241" i="5"/>
  <c r="H2241" i="5"/>
  <c r="I2241" i="5"/>
  <c r="F2242" i="5"/>
  <c r="G2242" i="5"/>
  <c r="H2242" i="5"/>
  <c r="I2242" i="5"/>
  <c r="F2243" i="5"/>
  <c r="G2243" i="5"/>
  <c r="H2243" i="5"/>
  <c r="I2243" i="5"/>
  <c r="F2244" i="5"/>
  <c r="G2244" i="5"/>
  <c r="H2244" i="5"/>
  <c r="I2244" i="5"/>
  <c r="F2245" i="5"/>
  <c r="G2245" i="5"/>
  <c r="H2245" i="5"/>
  <c r="I2245" i="5"/>
  <c r="F2246" i="5"/>
  <c r="G2246" i="5"/>
  <c r="H2246" i="5"/>
  <c r="I2246" i="5"/>
  <c r="F2247" i="5"/>
  <c r="G2247" i="5"/>
  <c r="H2247" i="5"/>
  <c r="I2247" i="5"/>
  <c r="F2248" i="5"/>
  <c r="G2248" i="5"/>
  <c r="H2248" i="5"/>
  <c r="I2248" i="5"/>
  <c r="F2249" i="5"/>
  <c r="G2249" i="5"/>
  <c r="H2249" i="5"/>
  <c r="I2249" i="5"/>
  <c r="F2250" i="5"/>
  <c r="G2250" i="5"/>
  <c r="H2250" i="5"/>
  <c r="I2250" i="5"/>
  <c r="F2251" i="5"/>
  <c r="G2251" i="5"/>
  <c r="H2251" i="5"/>
  <c r="I2251" i="5"/>
  <c r="F2252" i="5"/>
  <c r="G2252" i="5"/>
  <c r="H2252" i="5"/>
  <c r="I2252" i="5"/>
  <c r="F2253" i="5"/>
  <c r="G2253" i="5"/>
  <c r="H2253" i="5"/>
  <c r="I2253" i="5"/>
  <c r="F2254" i="5"/>
  <c r="G2254" i="5"/>
  <c r="H2254" i="5"/>
  <c r="I2254" i="5"/>
  <c r="F2255" i="5"/>
  <c r="G2255" i="5"/>
  <c r="H2255" i="5"/>
  <c r="I2255" i="5"/>
  <c r="F2256" i="5"/>
  <c r="G2256" i="5"/>
  <c r="H2256" i="5"/>
  <c r="I2256" i="5"/>
  <c r="F2257" i="5"/>
  <c r="G2257" i="5"/>
  <c r="H2257" i="5"/>
  <c r="I2257" i="5"/>
  <c r="F2258" i="5"/>
  <c r="G2258" i="5"/>
  <c r="H2258" i="5"/>
  <c r="I2258" i="5"/>
  <c r="F2259" i="5"/>
  <c r="G2259" i="5"/>
  <c r="H2259" i="5"/>
  <c r="I2259" i="5"/>
  <c r="F2260" i="5"/>
  <c r="G2260" i="5"/>
  <c r="H2260" i="5"/>
  <c r="I2260" i="5"/>
  <c r="F2261" i="5"/>
  <c r="G2261" i="5"/>
  <c r="H2261" i="5"/>
  <c r="I2261" i="5"/>
  <c r="F2262" i="5"/>
  <c r="G2262" i="5"/>
  <c r="H2262" i="5"/>
  <c r="I2262" i="5"/>
  <c r="F2263" i="5"/>
  <c r="G2263" i="5"/>
  <c r="H2263" i="5"/>
  <c r="I2263" i="5"/>
  <c r="F2264" i="5"/>
  <c r="G2264" i="5"/>
  <c r="H2264" i="5"/>
  <c r="I2264" i="5"/>
  <c r="F2265" i="5"/>
  <c r="G2265" i="5"/>
  <c r="H2265" i="5"/>
  <c r="I2265" i="5"/>
  <c r="F2266" i="5"/>
  <c r="G2266" i="5"/>
  <c r="H2266" i="5"/>
  <c r="I2266" i="5"/>
  <c r="F2267" i="5"/>
  <c r="G2267" i="5"/>
  <c r="H2267" i="5"/>
  <c r="I2267" i="5"/>
  <c r="F2268" i="5"/>
  <c r="G2268" i="5"/>
  <c r="H2268" i="5"/>
  <c r="I2268" i="5"/>
  <c r="F2269" i="5"/>
  <c r="G2269" i="5"/>
  <c r="H2269" i="5"/>
  <c r="I2269" i="5"/>
  <c r="F2270" i="5"/>
  <c r="G2270" i="5"/>
  <c r="H2270" i="5"/>
  <c r="I2270" i="5"/>
  <c r="F2271" i="5"/>
  <c r="G2271" i="5"/>
  <c r="H2271" i="5"/>
  <c r="I2271" i="5"/>
  <c r="F2272" i="5"/>
  <c r="G2272" i="5"/>
  <c r="H2272" i="5"/>
  <c r="I2272" i="5"/>
  <c r="F2273" i="5"/>
  <c r="G2273" i="5"/>
  <c r="H2273" i="5"/>
  <c r="I2273" i="5"/>
  <c r="F2274" i="5"/>
  <c r="G2274" i="5"/>
  <c r="H2274" i="5"/>
  <c r="I2274" i="5"/>
  <c r="F2275" i="5"/>
  <c r="G2275" i="5"/>
  <c r="H2275" i="5"/>
  <c r="I2275" i="5"/>
  <c r="F2276" i="5"/>
  <c r="G2276" i="5"/>
  <c r="H2276" i="5"/>
  <c r="I2276" i="5"/>
  <c r="F2277" i="5"/>
  <c r="G2277" i="5"/>
  <c r="H2277" i="5"/>
  <c r="I2277" i="5"/>
  <c r="F2278" i="5"/>
  <c r="G2278" i="5"/>
  <c r="H2278" i="5"/>
  <c r="I2278" i="5"/>
  <c r="F2279" i="5"/>
  <c r="G2279" i="5"/>
  <c r="H2279" i="5"/>
  <c r="I2279" i="5"/>
  <c r="F2280" i="5"/>
  <c r="G2280" i="5"/>
  <c r="H2280" i="5"/>
  <c r="I2280" i="5"/>
  <c r="F2281" i="5"/>
  <c r="G2281" i="5"/>
  <c r="H2281" i="5"/>
  <c r="I2281" i="5"/>
  <c r="F2282" i="5"/>
  <c r="G2282" i="5"/>
  <c r="H2282" i="5"/>
  <c r="I2282" i="5"/>
  <c r="F2283" i="5"/>
  <c r="G2283" i="5"/>
  <c r="H2283" i="5"/>
  <c r="I2283" i="5"/>
  <c r="F2284" i="5"/>
  <c r="G2284" i="5"/>
  <c r="H2284" i="5"/>
  <c r="I2284" i="5"/>
  <c r="F2285" i="5"/>
  <c r="G2285" i="5"/>
  <c r="H2285" i="5"/>
  <c r="I2285" i="5"/>
  <c r="F2286" i="5"/>
  <c r="G2286" i="5"/>
  <c r="H2286" i="5"/>
  <c r="I2286" i="5"/>
  <c r="F2287" i="5"/>
  <c r="G2287" i="5"/>
  <c r="H2287" i="5"/>
  <c r="I2287" i="5"/>
  <c r="F2288" i="5"/>
  <c r="G2288" i="5"/>
  <c r="H2288" i="5"/>
  <c r="I2288" i="5"/>
  <c r="F2289" i="5"/>
  <c r="G2289" i="5"/>
  <c r="H2289" i="5"/>
  <c r="I2289" i="5"/>
  <c r="F2290" i="5"/>
  <c r="G2290" i="5"/>
  <c r="H2290" i="5"/>
  <c r="I2290" i="5"/>
  <c r="F2291" i="5"/>
  <c r="G2291" i="5"/>
  <c r="H2291" i="5"/>
  <c r="I2291" i="5"/>
  <c r="F2292" i="5"/>
  <c r="G2292" i="5"/>
  <c r="H2292" i="5"/>
  <c r="I2292" i="5"/>
  <c r="F2293" i="5"/>
  <c r="G2293" i="5"/>
  <c r="H2293" i="5"/>
  <c r="I2293" i="5"/>
  <c r="F2294" i="5"/>
  <c r="G2294" i="5"/>
  <c r="H2294" i="5"/>
  <c r="I2294" i="5"/>
  <c r="F2295" i="5"/>
  <c r="G2295" i="5"/>
  <c r="H2295" i="5"/>
  <c r="I2295" i="5"/>
  <c r="F2296" i="5"/>
  <c r="G2296" i="5"/>
  <c r="H2296" i="5"/>
  <c r="I2296" i="5"/>
  <c r="F2297" i="5"/>
  <c r="G2297" i="5"/>
  <c r="H2297" i="5"/>
  <c r="I2297" i="5"/>
  <c r="F2298" i="5"/>
  <c r="G2298" i="5"/>
  <c r="H2298" i="5"/>
  <c r="I2298" i="5"/>
  <c r="F2299" i="5"/>
  <c r="G2299" i="5"/>
  <c r="H2299" i="5"/>
  <c r="I2299" i="5"/>
  <c r="F2300" i="5"/>
  <c r="G2300" i="5"/>
  <c r="H2300" i="5"/>
  <c r="I2300" i="5"/>
  <c r="F2301" i="5"/>
  <c r="G2301" i="5"/>
  <c r="H2301" i="5"/>
  <c r="I2301" i="5"/>
  <c r="F2302" i="5"/>
  <c r="G2302" i="5"/>
  <c r="H2302" i="5"/>
  <c r="I2302" i="5"/>
  <c r="F2303" i="5"/>
  <c r="G2303" i="5"/>
  <c r="H2303" i="5"/>
  <c r="I2303" i="5"/>
  <c r="F2304" i="5"/>
  <c r="G2304" i="5"/>
  <c r="H2304" i="5"/>
  <c r="I2304" i="5"/>
  <c r="F2305" i="5"/>
  <c r="G2305" i="5"/>
  <c r="H2305" i="5"/>
  <c r="I2305" i="5"/>
  <c r="F2306" i="5"/>
  <c r="G2306" i="5"/>
  <c r="H2306" i="5"/>
  <c r="I2306" i="5"/>
  <c r="F2307" i="5"/>
  <c r="G2307" i="5"/>
  <c r="H2307" i="5"/>
  <c r="I2307" i="5"/>
  <c r="F2308" i="5"/>
  <c r="G2308" i="5"/>
  <c r="H2308" i="5"/>
  <c r="I2308" i="5"/>
  <c r="F2309" i="5"/>
  <c r="G2309" i="5"/>
  <c r="H2309" i="5"/>
  <c r="I2309" i="5"/>
  <c r="F2310" i="5"/>
  <c r="G2310" i="5"/>
  <c r="H2310" i="5"/>
  <c r="I2310" i="5"/>
  <c r="F2311" i="5"/>
  <c r="G2311" i="5"/>
  <c r="H2311" i="5"/>
  <c r="I2311" i="5"/>
  <c r="F2312" i="5"/>
  <c r="G2312" i="5"/>
  <c r="H2312" i="5"/>
  <c r="I2312" i="5"/>
  <c r="F2313" i="5"/>
  <c r="G2313" i="5"/>
  <c r="H2313" i="5"/>
  <c r="I2313" i="5"/>
  <c r="F2314" i="5"/>
  <c r="G2314" i="5"/>
  <c r="H2314" i="5"/>
  <c r="I2314" i="5"/>
  <c r="F2315" i="5"/>
  <c r="G2315" i="5"/>
  <c r="H2315" i="5"/>
  <c r="I2315" i="5"/>
  <c r="F2316" i="5"/>
  <c r="G2316" i="5"/>
  <c r="H2316" i="5"/>
  <c r="I2316" i="5"/>
  <c r="F2317" i="5"/>
  <c r="G2317" i="5"/>
  <c r="H2317" i="5"/>
  <c r="I2317" i="5"/>
  <c r="F2318" i="5"/>
  <c r="G2318" i="5"/>
  <c r="H2318" i="5"/>
  <c r="I2318" i="5"/>
  <c r="F2319" i="5"/>
  <c r="G2319" i="5"/>
  <c r="H2319" i="5"/>
  <c r="I2319" i="5"/>
  <c r="F2320" i="5"/>
  <c r="G2320" i="5"/>
  <c r="H2320" i="5"/>
  <c r="I2320" i="5"/>
  <c r="F2321" i="5"/>
  <c r="G2321" i="5"/>
  <c r="H2321" i="5"/>
  <c r="I2321" i="5"/>
  <c r="F2322" i="5"/>
  <c r="G2322" i="5"/>
  <c r="H2322" i="5"/>
  <c r="I2322" i="5"/>
  <c r="F2323" i="5"/>
  <c r="G2323" i="5"/>
  <c r="H2323" i="5"/>
  <c r="I2323" i="5"/>
  <c r="F2324" i="5"/>
  <c r="G2324" i="5"/>
  <c r="H2324" i="5"/>
  <c r="I2324" i="5"/>
  <c r="F2325" i="5"/>
  <c r="G2325" i="5"/>
  <c r="H2325" i="5"/>
  <c r="I2325" i="5"/>
  <c r="F2326" i="5"/>
  <c r="G2326" i="5"/>
  <c r="H2326" i="5"/>
  <c r="I2326" i="5"/>
  <c r="F2327" i="5"/>
  <c r="G2327" i="5"/>
  <c r="H2327" i="5"/>
  <c r="I2327" i="5"/>
  <c r="F2328" i="5"/>
  <c r="G2328" i="5"/>
  <c r="H2328" i="5"/>
  <c r="I2328" i="5"/>
  <c r="F2329" i="5"/>
  <c r="G2329" i="5"/>
  <c r="H2329" i="5"/>
  <c r="I2329" i="5"/>
  <c r="F2330" i="5"/>
  <c r="G2330" i="5"/>
  <c r="H2330" i="5"/>
  <c r="I2330" i="5"/>
  <c r="F2331" i="5"/>
  <c r="G2331" i="5"/>
  <c r="H2331" i="5"/>
  <c r="I2331" i="5"/>
  <c r="F2332" i="5"/>
  <c r="G2332" i="5"/>
  <c r="H2332" i="5"/>
  <c r="I2332" i="5"/>
  <c r="F2333" i="5"/>
  <c r="G2333" i="5"/>
  <c r="H2333" i="5"/>
  <c r="I2333" i="5"/>
  <c r="F2334" i="5"/>
  <c r="G2334" i="5"/>
  <c r="H2334" i="5"/>
  <c r="I2334" i="5"/>
  <c r="F2335" i="5"/>
  <c r="G2335" i="5"/>
  <c r="H2335" i="5"/>
  <c r="I2335" i="5"/>
  <c r="F2336" i="5"/>
  <c r="G2336" i="5"/>
  <c r="H2336" i="5"/>
  <c r="I2336" i="5"/>
  <c r="F2337" i="5"/>
  <c r="G2337" i="5"/>
  <c r="H2337" i="5"/>
  <c r="I2337" i="5"/>
  <c r="F2338" i="5"/>
  <c r="G2338" i="5"/>
  <c r="H2338" i="5"/>
  <c r="I2338" i="5"/>
  <c r="F2339" i="5"/>
  <c r="G2339" i="5"/>
  <c r="H2339" i="5"/>
  <c r="I2339" i="5"/>
  <c r="F2340" i="5"/>
  <c r="G2340" i="5"/>
  <c r="H2340" i="5"/>
  <c r="I2340" i="5"/>
  <c r="F2341" i="5"/>
  <c r="G2341" i="5"/>
  <c r="H2341" i="5"/>
  <c r="I2341" i="5"/>
  <c r="F2342" i="5"/>
  <c r="G2342" i="5"/>
  <c r="H2342" i="5"/>
  <c r="I2342" i="5"/>
  <c r="F2343" i="5"/>
  <c r="G2343" i="5"/>
  <c r="H2343" i="5"/>
  <c r="I2343" i="5"/>
  <c r="F2344" i="5"/>
  <c r="G2344" i="5"/>
  <c r="H2344" i="5"/>
  <c r="I2344" i="5"/>
  <c r="F2345" i="5"/>
  <c r="G2345" i="5"/>
  <c r="H2345" i="5"/>
  <c r="I2345" i="5"/>
  <c r="F2346" i="5"/>
  <c r="G2346" i="5"/>
  <c r="H2346" i="5"/>
  <c r="I2346" i="5"/>
  <c r="F2347" i="5"/>
  <c r="G2347" i="5"/>
  <c r="H2347" i="5"/>
  <c r="I2347" i="5"/>
  <c r="F2348" i="5"/>
  <c r="G2348" i="5"/>
  <c r="H2348" i="5"/>
  <c r="I2348" i="5"/>
  <c r="F2349" i="5"/>
  <c r="G2349" i="5"/>
  <c r="H2349" i="5"/>
  <c r="I2349" i="5"/>
  <c r="F2350" i="5"/>
  <c r="G2350" i="5"/>
  <c r="H2350" i="5"/>
  <c r="I2350" i="5"/>
  <c r="F2351" i="5"/>
  <c r="G2351" i="5"/>
  <c r="H2351" i="5"/>
  <c r="I2351" i="5"/>
  <c r="F2352" i="5"/>
  <c r="G2352" i="5"/>
  <c r="H2352" i="5"/>
  <c r="I2352" i="5"/>
  <c r="F2353" i="5"/>
  <c r="G2353" i="5"/>
  <c r="H2353" i="5"/>
  <c r="I2353" i="5"/>
  <c r="F2354" i="5"/>
  <c r="G2354" i="5"/>
  <c r="H2354" i="5"/>
  <c r="I2354" i="5"/>
  <c r="F2355" i="5"/>
  <c r="G2355" i="5"/>
  <c r="H2355" i="5"/>
  <c r="I2355" i="5"/>
  <c r="F2356" i="5"/>
  <c r="G2356" i="5"/>
  <c r="H2356" i="5"/>
  <c r="I2356" i="5"/>
  <c r="F2357" i="5"/>
  <c r="G2357" i="5"/>
  <c r="H2357" i="5"/>
  <c r="I2357" i="5"/>
  <c r="F2358" i="5"/>
  <c r="G2358" i="5"/>
  <c r="H2358" i="5"/>
  <c r="I2358" i="5"/>
  <c r="F2359" i="5"/>
  <c r="G2359" i="5"/>
  <c r="H2359" i="5"/>
  <c r="I2359" i="5"/>
  <c r="F2360" i="5"/>
  <c r="G2360" i="5"/>
  <c r="H2360" i="5"/>
  <c r="I2360" i="5"/>
  <c r="F2361" i="5"/>
  <c r="G2361" i="5"/>
  <c r="H2361" i="5"/>
  <c r="I2361" i="5"/>
  <c r="F2362" i="5"/>
  <c r="G2362" i="5"/>
  <c r="H2362" i="5"/>
  <c r="I2362" i="5"/>
  <c r="F2363" i="5"/>
  <c r="G2363" i="5"/>
  <c r="H2363" i="5"/>
  <c r="I2363" i="5"/>
  <c r="F2364" i="5"/>
  <c r="G2364" i="5"/>
  <c r="H2364" i="5"/>
  <c r="I2364" i="5"/>
  <c r="F2365" i="5"/>
  <c r="G2365" i="5"/>
  <c r="H2365" i="5"/>
  <c r="I2365" i="5"/>
  <c r="F2366" i="5"/>
  <c r="G2366" i="5"/>
  <c r="H2366" i="5"/>
  <c r="I2366" i="5"/>
  <c r="F2367" i="5"/>
  <c r="G2367" i="5"/>
  <c r="H2367" i="5"/>
  <c r="I2367" i="5"/>
  <c r="F2368" i="5"/>
  <c r="G2368" i="5"/>
  <c r="H2368" i="5"/>
  <c r="I2368" i="5"/>
  <c r="F2369" i="5"/>
  <c r="G2369" i="5"/>
  <c r="H2369" i="5"/>
  <c r="I2369" i="5"/>
  <c r="F2370" i="5"/>
  <c r="G2370" i="5"/>
  <c r="H2370" i="5"/>
  <c r="I2370" i="5"/>
  <c r="F2371" i="5"/>
  <c r="G2371" i="5"/>
  <c r="H2371" i="5"/>
  <c r="I2371" i="5"/>
  <c r="F2372" i="5"/>
  <c r="G2372" i="5"/>
  <c r="H2372" i="5"/>
  <c r="I2372" i="5"/>
  <c r="F2373" i="5"/>
  <c r="G2373" i="5"/>
  <c r="H2373" i="5"/>
  <c r="I2373" i="5"/>
  <c r="F2374" i="5"/>
  <c r="G2374" i="5"/>
  <c r="H2374" i="5"/>
  <c r="I2374" i="5"/>
  <c r="F2375" i="5"/>
  <c r="G2375" i="5"/>
  <c r="H2375" i="5"/>
  <c r="I2375" i="5"/>
  <c r="F2376" i="5"/>
  <c r="G2376" i="5"/>
  <c r="H2376" i="5"/>
  <c r="I2376" i="5"/>
  <c r="F2377" i="5"/>
  <c r="G2377" i="5"/>
  <c r="H2377" i="5"/>
  <c r="I2377" i="5"/>
  <c r="F2378" i="5"/>
  <c r="G2378" i="5"/>
  <c r="H2378" i="5"/>
  <c r="I2378" i="5"/>
  <c r="F2379" i="5"/>
  <c r="G2379" i="5"/>
  <c r="H2379" i="5"/>
  <c r="I2379" i="5"/>
  <c r="F2380" i="5"/>
  <c r="G2380" i="5"/>
  <c r="H2380" i="5"/>
  <c r="I2380" i="5"/>
  <c r="F2381" i="5"/>
  <c r="G2381" i="5"/>
  <c r="H2381" i="5"/>
  <c r="I2381" i="5"/>
  <c r="F2382" i="5"/>
  <c r="G2382" i="5"/>
  <c r="H2382" i="5"/>
  <c r="I2382" i="5"/>
  <c r="F2383" i="5"/>
  <c r="G2383" i="5"/>
  <c r="H2383" i="5"/>
  <c r="I2383" i="5"/>
  <c r="F2384" i="5"/>
  <c r="G2384" i="5"/>
  <c r="H2384" i="5"/>
  <c r="I2384" i="5"/>
  <c r="F2385" i="5"/>
  <c r="G2385" i="5"/>
  <c r="H2385" i="5"/>
  <c r="I2385" i="5"/>
  <c r="F2386" i="5"/>
  <c r="G2386" i="5"/>
  <c r="H2386" i="5"/>
  <c r="I2386" i="5"/>
  <c r="F2387" i="5"/>
  <c r="G2387" i="5"/>
  <c r="H2387" i="5"/>
  <c r="I2387" i="5"/>
  <c r="F2388" i="5"/>
  <c r="G2388" i="5"/>
  <c r="H2388" i="5"/>
  <c r="I2388" i="5"/>
  <c r="F2389" i="5"/>
  <c r="G2389" i="5"/>
  <c r="H2389" i="5"/>
  <c r="I2389" i="5"/>
  <c r="F2390" i="5"/>
  <c r="G2390" i="5"/>
  <c r="H2390" i="5"/>
  <c r="I2390" i="5"/>
  <c r="F2391" i="5"/>
  <c r="G2391" i="5"/>
  <c r="H2391" i="5"/>
  <c r="I2391" i="5"/>
  <c r="F2392" i="5"/>
  <c r="G2392" i="5"/>
  <c r="H2392" i="5"/>
  <c r="I2392" i="5"/>
  <c r="F2393" i="5"/>
  <c r="G2393" i="5"/>
  <c r="H2393" i="5"/>
  <c r="I2393" i="5"/>
  <c r="F2394" i="5"/>
  <c r="G2394" i="5"/>
  <c r="H2394" i="5"/>
  <c r="I2394" i="5"/>
  <c r="F2395" i="5"/>
  <c r="G2395" i="5"/>
  <c r="H2395" i="5"/>
  <c r="I2395" i="5"/>
  <c r="F2396" i="5"/>
  <c r="G2396" i="5"/>
  <c r="H2396" i="5"/>
  <c r="I2396" i="5"/>
  <c r="F2397" i="5"/>
  <c r="G2397" i="5"/>
  <c r="H2397" i="5"/>
  <c r="I2397" i="5"/>
  <c r="F2398" i="5"/>
  <c r="G2398" i="5"/>
  <c r="H2398" i="5"/>
  <c r="I2398" i="5"/>
  <c r="F2399" i="5"/>
  <c r="G2399" i="5"/>
  <c r="H2399" i="5"/>
  <c r="I2399" i="5"/>
  <c r="F2400" i="5"/>
  <c r="G2400" i="5"/>
  <c r="H2400" i="5"/>
  <c r="I2400" i="5"/>
  <c r="F2401" i="5"/>
  <c r="G2401" i="5"/>
  <c r="H2401" i="5"/>
  <c r="I2401" i="5"/>
  <c r="F2402" i="5"/>
  <c r="G2402" i="5"/>
  <c r="H2402" i="5"/>
  <c r="I2402" i="5"/>
  <c r="F2403" i="5"/>
  <c r="G2403" i="5"/>
  <c r="H2403" i="5"/>
  <c r="I2403" i="5"/>
  <c r="F2404" i="5"/>
  <c r="G2404" i="5"/>
  <c r="H2404" i="5"/>
  <c r="I2404" i="5"/>
  <c r="F2405" i="5"/>
  <c r="G2405" i="5"/>
  <c r="H2405" i="5"/>
  <c r="I2405" i="5"/>
  <c r="F2406" i="5"/>
  <c r="G2406" i="5"/>
  <c r="H2406" i="5"/>
  <c r="I2406" i="5"/>
  <c r="F2407" i="5"/>
  <c r="G2407" i="5"/>
  <c r="H2407" i="5"/>
  <c r="I2407" i="5"/>
  <c r="F2408" i="5"/>
  <c r="G2408" i="5"/>
  <c r="H2408" i="5"/>
  <c r="I2408" i="5"/>
  <c r="F2409" i="5"/>
  <c r="G2409" i="5"/>
  <c r="H2409" i="5"/>
  <c r="I2409" i="5"/>
  <c r="F2410" i="5"/>
  <c r="G2410" i="5"/>
  <c r="H2410" i="5"/>
  <c r="I2410" i="5"/>
  <c r="F2411" i="5"/>
  <c r="G2411" i="5"/>
  <c r="H2411" i="5"/>
  <c r="I2411" i="5"/>
  <c r="F2412" i="5"/>
  <c r="G2412" i="5"/>
  <c r="H2412" i="5"/>
  <c r="I2412" i="5"/>
  <c r="F2413" i="5"/>
  <c r="G2413" i="5"/>
  <c r="H2413" i="5"/>
  <c r="I2413" i="5"/>
  <c r="F2414" i="5"/>
  <c r="G2414" i="5"/>
  <c r="H2414" i="5"/>
  <c r="I2414" i="5"/>
  <c r="F2415" i="5"/>
  <c r="G2415" i="5"/>
  <c r="H2415" i="5"/>
  <c r="I2415" i="5"/>
  <c r="F2416" i="5"/>
  <c r="G2416" i="5"/>
  <c r="H2416" i="5"/>
  <c r="I2416" i="5"/>
  <c r="F2417" i="5"/>
  <c r="G2417" i="5"/>
  <c r="H2417" i="5"/>
  <c r="I2417" i="5"/>
  <c r="F2418" i="5"/>
  <c r="G2418" i="5"/>
  <c r="H2418" i="5"/>
  <c r="I2418" i="5"/>
  <c r="F2419" i="5"/>
  <c r="G2419" i="5"/>
  <c r="H2419" i="5"/>
  <c r="I2419" i="5"/>
  <c r="F2420" i="5"/>
  <c r="G2420" i="5"/>
  <c r="H2420" i="5"/>
  <c r="I2420" i="5"/>
  <c r="F2421" i="5"/>
  <c r="G2421" i="5"/>
  <c r="H2421" i="5"/>
  <c r="I2421" i="5"/>
  <c r="F2422" i="5"/>
  <c r="G2422" i="5"/>
  <c r="H2422" i="5"/>
  <c r="I2422" i="5"/>
  <c r="F2423" i="5"/>
  <c r="G2423" i="5"/>
  <c r="H2423" i="5"/>
  <c r="I2423" i="5"/>
  <c r="F2424" i="5"/>
  <c r="G2424" i="5"/>
  <c r="H2424" i="5"/>
  <c r="I2424" i="5"/>
  <c r="F2425" i="5"/>
  <c r="G2425" i="5"/>
  <c r="H2425" i="5"/>
  <c r="I2425" i="5"/>
  <c r="F2426" i="5"/>
  <c r="G2426" i="5"/>
  <c r="H2426" i="5"/>
  <c r="I2426" i="5"/>
  <c r="F2427" i="5"/>
  <c r="G2427" i="5"/>
  <c r="H2427" i="5"/>
  <c r="I2427" i="5"/>
  <c r="F2428" i="5"/>
  <c r="G2428" i="5"/>
  <c r="H2428" i="5"/>
  <c r="I2428" i="5"/>
  <c r="F2429" i="5"/>
  <c r="G2429" i="5"/>
  <c r="H2429" i="5"/>
  <c r="I2429" i="5"/>
  <c r="F2430" i="5"/>
  <c r="G2430" i="5"/>
  <c r="H2430" i="5"/>
  <c r="I2430" i="5"/>
  <c r="F2431" i="5"/>
  <c r="G2431" i="5"/>
  <c r="H2431" i="5"/>
  <c r="I2431" i="5"/>
  <c r="F2432" i="5"/>
  <c r="G2432" i="5"/>
  <c r="H2432" i="5"/>
  <c r="I2432" i="5"/>
  <c r="F2433" i="5"/>
  <c r="G2433" i="5"/>
  <c r="H2433" i="5"/>
  <c r="I2433" i="5"/>
  <c r="F2434" i="5"/>
  <c r="G2434" i="5"/>
  <c r="H2434" i="5"/>
  <c r="I2434" i="5"/>
  <c r="F2435" i="5"/>
  <c r="G2435" i="5"/>
  <c r="H2435" i="5"/>
  <c r="I2435" i="5"/>
  <c r="F2436" i="5"/>
  <c r="G2436" i="5"/>
  <c r="H2436" i="5"/>
  <c r="I2436" i="5"/>
  <c r="F2437" i="5"/>
  <c r="G2437" i="5"/>
  <c r="H2437" i="5"/>
  <c r="I2437" i="5"/>
  <c r="F2438" i="5"/>
  <c r="G2438" i="5"/>
  <c r="H2438" i="5"/>
  <c r="I2438" i="5"/>
  <c r="F2439" i="5"/>
  <c r="G2439" i="5"/>
  <c r="H2439" i="5"/>
  <c r="I2439" i="5"/>
  <c r="F2440" i="5"/>
  <c r="G2440" i="5"/>
  <c r="H2440" i="5"/>
  <c r="I2440" i="5"/>
  <c r="F2441" i="5"/>
  <c r="G2441" i="5"/>
  <c r="H2441" i="5"/>
  <c r="I2441" i="5"/>
  <c r="F2442" i="5"/>
  <c r="G2442" i="5"/>
  <c r="H2442" i="5"/>
  <c r="I2442" i="5"/>
  <c r="F2443" i="5"/>
  <c r="G2443" i="5"/>
  <c r="H2443" i="5"/>
  <c r="I2443" i="5"/>
  <c r="F2444" i="5"/>
  <c r="G2444" i="5"/>
  <c r="H2444" i="5"/>
  <c r="I2444" i="5"/>
  <c r="F2445" i="5"/>
  <c r="G2445" i="5"/>
  <c r="H2445" i="5"/>
  <c r="I2445" i="5"/>
  <c r="F2446" i="5"/>
  <c r="G2446" i="5"/>
  <c r="H2446" i="5"/>
  <c r="I2446" i="5"/>
  <c r="F2447" i="5"/>
  <c r="G2447" i="5"/>
  <c r="H2447" i="5"/>
  <c r="I2447" i="5"/>
  <c r="F2448" i="5"/>
  <c r="G2448" i="5"/>
  <c r="H2448" i="5"/>
  <c r="I2448" i="5"/>
  <c r="F2449" i="5"/>
  <c r="G2449" i="5"/>
  <c r="H2449" i="5"/>
  <c r="I2449" i="5"/>
  <c r="F2450" i="5"/>
  <c r="G2450" i="5"/>
  <c r="H2450" i="5"/>
  <c r="I2450" i="5"/>
  <c r="F2451" i="5"/>
  <c r="G2451" i="5"/>
  <c r="H2451" i="5"/>
  <c r="I2451" i="5"/>
  <c r="F2452" i="5"/>
  <c r="G2452" i="5"/>
  <c r="H2452" i="5"/>
  <c r="I2452" i="5"/>
  <c r="F2453" i="5"/>
  <c r="G2453" i="5"/>
  <c r="H2453" i="5"/>
  <c r="I2453" i="5"/>
  <c r="F2454" i="5"/>
  <c r="G2454" i="5"/>
  <c r="H2454" i="5"/>
  <c r="I2454" i="5"/>
  <c r="F2455" i="5"/>
  <c r="G2455" i="5"/>
  <c r="H2455" i="5"/>
  <c r="I2455" i="5"/>
  <c r="F2456" i="5"/>
  <c r="G2456" i="5"/>
  <c r="H2456" i="5"/>
  <c r="I2456" i="5"/>
  <c r="F2457" i="5"/>
  <c r="G2457" i="5"/>
  <c r="H2457" i="5"/>
  <c r="I2457" i="5"/>
  <c r="F2458" i="5"/>
  <c r="G2458" i="5"/>
  <c r="H2458" i="5"/>
  <c r="I2458" i="5"/>
  <c r="F2459" i="5"/>
  <c r="G2459" i="5"/>
  <c r="H2459" i="5"/>
  <c r="I2459" i="5"/>
  <c r="F2460" i="5"/>
  <c r="G2460" i="5"/>
  <c r="H2460" i="5"/>
  <c r="I2460" i="5"/>
  <c r="F2461" i="5"/>
  <c r="G2461" i="5"/>
  <c r="H2461" i="5"/>
  <c r="I2461" i="5"/>
  <c r="F2462" i="5"/>
  <c r="G2462" i="5"/>
  <c r="H2462" i="5"/>
  <c r="I2462" i="5"/>
  <c r="F2463" i="5"/>
  <c r="G2463" i="5"/>
  <c r="H2463" i="5"/>
  <c r="I2463" i="5"/>
  <c r="F2464" i="5"/>
  <c r="G2464" i="5"/>
  <c r="H2464" i="5"/>
  <c r="I2464" i="5"/>
  <c r="F2465" i="5"/>
  <c r="G2465" i="5"/>
  <c r="H2465" i="5"/>
  <c r="I2465" i="5"/>
  <c r="F2466" i="5"/>
  <c r="G2466" i="5"/>
  <c r="H2466" i="5"/>
  <c r="I2466" i="5"/>
  <c r="F2467" i="5"/>
  <c r="G2467" i="5"/>
  <c r="H2467" i="5"/>
  <c r="I2467" i="5"/>
  <c r="F2468" i="5"/>
  <c r="G2468" i="5"/>
  <c r="H2468" i="5"/>
  <c r="I2468" i="5"/>
  <c r="F2469" i="5"/>
  <c r="G2469" i="5"/>
  <c r="H2469" i="5"/>
  <c r="I2469" i="5"/>
  <c r="F2470" i="5"/>
  <c r="G2470" i="5"/>
  <c r="H2470" i="5"/>
  <c r="I2470" i="5"/>
  <c r="F2471" i="5"/>
  <c r="G2471" i="5"/>
  <c r="H2471" i="5"/>
  <c r="I2471" i="5"/>
  <c r="F2472" i="5"/>
  <c r="G2472" i="5"/>
  <c r="H2472" i="5"/>
  <c r="I2472" i="5"/>
  <c r="F2473" i="5"/>
  <c r="G2473" i="5"/>
  <c r="H2473" i="5"/>
  <c r="I2473" i="5"/>
  <c r="F2474" i="5"/>
  <c r="G2474" i="5"/>
  <c r="H2474" i="5"/>
  <c r="I2474" i="5"/>
  <c r="F2475" i="5"/>
  <c r="G2475" i="5"/>
  <c r="H2475" i="5"/>
  <c r="I2475" i="5"/>
  <c r="F2476" i="5"/>
  <c r="G2476" i="5"/>
  <c r="H2476" i="5"/>
  <c r="I2476" i="5"/>
  <c r="F2477" i="5"/>
  <c r="G2477" i="5"/>
  <c r="H2477" i="5"/>
  <c r="I2477" i="5"/>
  <c r="F2478" i="5"/>
  <c r="G2478" i="5"/>
  <c r="H2478" i="5"/>
  <c r="I2478" i="5"/>
  <c r="F2479" i="5"/>
  <c r="G2479" i="5"/>
  <c r="H2479" i="5"/>
  <c r="I2479" i="5"/>
  <c r="F2480" i="5"/>
  <c r="G2480" i="5"/>
  <c r="H2480" i="5"/>
  <c r="I2480" i="5"/>
  <c r="F2481" i="5"/>
  <c r="G2481" i="5"/>
  <c r="H2481" i="5"/>
  <c r="I2481" i="5"/>
  <c r="F2482" i="5"/>
  <c r="G2482" i="5"/>
  <c r="H2482" i="5"/>
  <c r="I2482" i="5"/>
  <c r="F2483" i="5"/>
  <c r="G2483" i="5"/>
  <c r="H2483" i="5"/>
  <c r="I2483" i="5"/>
  <c r="F2484" i="5"/>
  <c r="G2484" i="5"/>
  <c r="H2484" i="5"/>
  <c r="I2484" i="5"/>
  <c r="F2485" i="5"/>
  <c r="G2485" i="5"/>
  <c r="H2485" i="5"/>
  <c r="I2485" i="5"/>
  <c r="F2486" i="5"/>
  <c r="G2486" i="5"/>
  <c r="H2486" i="5"/>
  <c r="I2486" i="5"/>
  <c r="F2487" i="5"/>
  <c r="G2487" i="5"/>
  <c r="H2487" i="5"/>
  <c r="I2487" i="5"/>
  <c r="F2488" i="5"/>
  <c r="G2488" i="5"/>
  <c r="H2488" i="5"/>
  <c r="I2488" i="5"/>
  <c r="F2489" i="5"/>
  <c r="G2489" i="5"/>
  <c r="H2489" i="5"/>
  <c r="I2489" i="5"/>
  <c r="F2490" i="5"/>
  <c r="G2490" i="5"/>
  <c r="H2490" i="5"/>
  <c r="I2490" i="5"/>
  <c r="F2491" i="5"/>
  <c r="G2491" i="5"/>
  <c r="H2491" i="5"/>
  <c r="I2491" i="5"/>
  <c r="F2492" i="5"/>
  <c r="G2492" i="5"/>
  <c r="H2492" i="5"/>
  <c r="I2492" i="5"/>
  <c r="F2493" i="5"/>
  <c r="G2493" i="5"/>
  <c r="H2493" i="5"/>
  <c r="I2493" i="5"/>
  <c r="F2494" i="5"/>
  <c r="G2494" i="5"/>
  <c r="H2494" i="5"/>
  <c r="I2494" i="5"/>
  <c r="F2495" i="5"/>
  <c r="G2495" i="5"/>
  <c r="H2495" i="5"/>
  <c r="I2495" i="5"/>
  <c r="F2496" i="5"/>
  <c r="G2496" i="5"/>
  <c r="H2496" i="5"/>
  <c r="I2496" i="5"/>
  <c r="F2497" i="5"/>
  <c r="G2497" i="5"/>
  <c r="H2497" i="5"/>
  <c r="I2497" i="5"/>
  <c r="F2498" i="5"/>
  <c r="G2498" i="5"/>
  <c r="H2498" i="5"/>
  <c r="I2498" i="5"/>
  <c r="F2499" i="5"/>
  <c r="G2499" i="5"/>
  <c r="H2499" i="5"/>
  <c r="I2499" i="5"/>
  <c r="F2500" i="5"/>
  <c r="G2500" i="5"/>
  <c r="H2500" i="5"/>
  <c r="I2500" i="5"/>
  <c r="F2501" i="5"/>
  <c r="G2501" i="5"/>
  <c r="H2501" i="5"/>
  <c r="I2501" i="5"/>
  <c r="F2502" i="5"/>
  <c r="G2502" i="5"/>
  <c r="H2502" i="5"/>
  <c r="I2502" i="5"/>
  <c r="F2503" i="5"/>
  <c r="G2503" i="5"/>
  <c r="H2503" i="5"/>
  <c r="I2503" i="5"/>
  <c r="F2504" i="5"/>
  <c r="G2504" i="5"/>
  <c r="H2504" i="5"/>
  <c r="I2504" i="5"/>
  <c r="F2505" i="5"/>
  <c r="G2505" i="5"/>
  <c r="H2505" i="5"/>
  <c r="I2505" i="5"/>
  <c r="F2506" i="5"/>
  <c r="G2506" i="5"/>
  <c r="H2506" i="5"/>
  <c r="I2506" i="5"/>
  <c r="F2507" i="5"/>
  <c r="G2507" i="5"/>
  <c r="H2507" i="5"/>
  <c r="I2507" i="5"/>
  <c r="F2508" i="5"/>
  <c r="G2508" i="5"/>
  <c r="H2508" i="5"/>
  <c r="I2508" i="5"/>
  <c r="F2509" i="5"/>
  <c r="G2509" i="5"/>
  <c r="H2509" i="5"/>
  <c r="I2509" i="5"/>
  <c r="F2510" i="5"/>
  <c r="G2510" i="5"/>
  <c r="H2510" i="5"/>
  <c r="I2510" i="5"/>
  <c r="F2511" i="5"/>
  <c r="G2511" i="5"/>
  <c r="H2511" i="5"/>
  <c r="I2511" i="5"/>
  <c r="F2512" i="5"/>
  <c r="G2512" i="5"/>
  <c r="H2512" i="5"/>
  <c r="I2512" i="5"/>
  <c r="F2513" i="5"/>
  <c r="G2513" i="5"/>
  <c r="H2513" i="5"/>
  <c r="I2513" i="5"/>
  <c r="F2514" i="5"/>
  <c r="G2514" i="5"/>
  <c r="H2514" i="5"/>
  <c r="I2514" i="5"/>
  <c r="F2515" i="5"/>
  <c r="G2515" i="5"/>
  <c r="H2515" i="5"/>
  <c r="I2515" i="5"/>
  <c r="F2516" i="5"/>
  <c r="G2516" i="5"/>
  <c r="H2516" i="5"/>
  <c r="I2516" i="5"/>
  <c r="F2517" i="5"/>
  <c r="G2517" i="5"/>
  <c r="H2517" i="5"/>
  <c r="I2517" i="5"/>
  <c r="F2518" i="5"/>
  <c r="G2518" i="5"/>
  <c r="H2518" i="5"/>
  <c r="I2518" i="5"/>
  <c r="F2519" i="5"/>
  <c r="G2519" i="5"/>
  <c r="H2519" i="5"/>
  <c r="I2519" i="5"/>
  <c r="F2520" i="5"/>
  <c r="G2520" i="5"/>
  <c r="H2520" i="5"/>
  <c r="I2520" i="5"/>
  <c r="F2521" i="5"/>
  <c r="G2521" i="5"/>
  <c r="H2521" i="5"/>
  <c r="I2521" i="5"/>
  <c r="F2522" i="5"/>
  <c r="G2522" i="5"/>
  <c r="H2522" i="5"/>
  <c r="I2522" i="5"/>
  <c r="F2523" i="5"/>
  <c r="G2523" i="5"/>
  <c r="H2523" i="5"/>
  <c r="I2523" i="5"/>
  <c r="F2524" i="5"/>
  <c r="G2524" i="5"/>
  <c r="H2524" i="5"/>
  <c r="I2524" i="5"/>
  <c r="F2525" i="5"/>
  <c r="G2525" i="5"/>
  <c r="H2525" i="5"/>
  <c r="I2525" i="5"/>
  <c r="F2526" i="5"/>
  <c r="G2526" i="5"/>
  <c r="H2526" i="5"/>
  <c r="I2526" i="5"/>
  <c r="F2527" i="5"/>
  <c r="G2527" i="5"/>
  <c r="H2527" i="5"/>
  <c r="I2527" i="5"/>
  <c r="F2528" i="5"/>
  <c r="G2528" i="5"/>
  <c r="H2528" i="5"/>
  <c r="I2528" i="5"/>
  <c r="F2529" i="5"/>
  <c r="G2529" i="5"/>
  <c r="H2529" i="5"/>
  <c r="I2529" i="5"/>
  <c r="F2530" i="5"/>
  <c r="G2530" i="5"/>
  <c r="H2530" i="5"/>
  <c r="I2530" i="5"/>
  <c r="F2531" i="5"/>
  <c r="G2531" i="5"/>
  <c r="H2531" i="5"/>
  <c r="I2531" i="5"/>
  <c r="F2532" i="5"/>
  <c r="G2532" i="5"/>
  <c r="H2532" i="5"/>
  <c r="I2532" i="5"/>
  <c r="F2533" i="5"/>
  <c r="G2533" i="5"/>
  <c r="H2533" i="5"/>
  <c r="I2533" i="5"/>
  <c r="F2534" i="5"/>
  <c r="G2534" i="5"/>
  <c r="H2534" i="5"/>
  <c r="I2534" i="5"/>
  <c r="F2535" i="5"/>
  <c r="G2535" i="5"/>
  <c r="H2535" i="5"/>
  <c r="I2535" i="5"/>
  <c r="F2536" i="5"/>
  <c r="G2536" i="5"/>
  <c r="H2536" i="5"/>
  <c r="I2536" i="5"/>
  <c r="F2537" i="5"/>
  <c r="G2537" i="5"/>
  <c r="H2537" i="5"/>
  <c r="I2537" i="5"/>
  <c r="F2538" i="5"/>
  <c r="G2538" i="5"/>
  <c r="H2538" i="5"/>
  <c r="I2538" i="5"/>
  <c r="F2539" i="5"/>
  <c r="G2539" i="5"/>
  <c r="H2539" i="5"/>
  <c r="I2539" i="5"/>
  <c r="F2540" i="5"/>
  <c r="G2540" i="5"/>
  <c r="H2540" i="5"/>
  <c r="I2540" i="5"/>
  <c r="F2541" i="5"/>
  <c r="G2541" i="5"/>
  <c r="H2541" i="5"/>
  <c r="I2541" i="5"/>
  <c r="F2542" i="5"/>
  <c r="G2542" i="5"/>
  <c r="H2542" i="5"/>
  <c r="I2542" i="5"/>
  <c r="F2543" i="5"/>
  <c r="G2543" i="5"/>
  <c r="H2543" i="5"/>
  <c r="I2543" i="5"/>
  <c r="F2544" i="5"/>
  <c r="G2544" i="5"/>
  <c r="H2544" i="5"/>
  <c r="I2544" i="5"/>
  <c r="F2545" i="5"/>
  <c r="G2545" i="5"/>
  <c r="H2545" i="5"/>
  <c r="I2545" i="5"/>
  <c r="F2546" i="5"/>
  <c r="G2546" i="5"/>
  <c r="H2546" i="5"/>
  <c r="I2546" i="5"/>
  <c r="F2547" i="5"/>
  <c r="G2547" i="5"/>
  <c r="H2547" i="5"/>
  <c r="I2547" i="5"/>
  <c r="F2548" i="5"/>
  <c r="G2548" i="5"/>
  <c r="H2548" i="5"/>
  <c r="I2548" i="5"/>
  <c r="F2549" i="5"/>
  <c r="G2549" i="5"/>
  <c r="H2549" i="5"/>
  <c r="I2549" i="5"/>
  <c r="F2550" i="5"/>
  <c r="G2550" i="5"/>
  <c r="H2550" i="5"/>
  <c r="I2550" i="5"/>
  <c r="F2551" i="5"/>
  <c r="G2551" i="5"/>
  <c r="H2551" i="5"/>
  <c r="I2551" i="5"/>
  <c r="F2552" i="5"/>
  <c r="G2552" i="5"/>
  <c r="H2552" i="5"/>
  <c r="I2552" i="5"/>
  <c r="F2553" i="5"/>
  <c r="G2553" i="5"/>
  <c r="H2553" i="5"/>
  <c r="I2553" i="5"/>
  <c r="F2554" i="5"/>
  <c r="G2554" i="5"/>
  <c r="H2554" i="5"/>
  <c r="I2554" i="5"/>
  <c r="F2555" i="5"/>
  <c r="G2555" i="5"/>
  <c r="H2555" i="5"/>
  <c r="I2555" i="5"/>
  <c r="F2556" i="5"/>
  <c r="G2556" i="5"/>
  <c r="H2556" i="5"/>
  <c r="I2556" i="5"/>
  <c r="F2557" i="5"/>
  <c r="G2557" i="5"/>
  <c r="H2557" i="5"/>
  <c r="I2557" i="5"/>
  <c r="F2558" i="5"/>
  <c r="G2558" i="5"/>
  <c r="H2558" i="5"/>
  <c r="I2558" i="5"/>
  <c r="F2559" i="5"/>
  <c r="G2559" i="5"/>
  <c r="H2559" i="5"/>
  <c r="I2559" i="5"/>
  <c r="F2560" i="5"/>
  <c r="G2560" i="5"/>
  <c r="H2560" i="5"/>
  <c r="I2560" i="5"/>
  <c r="F2561" i="5"/>
  <c r="G2561" i="5"/>
  <c r="H2561" i="5"/>
  <c r="I2561" i="5"/>
  <c r="F2562" i="5"/>
  <c r="G2562" i="5"/>
  <c r="H2562" i="5"/>
  <c r="I2562" i="5"/>
  <c r="F2563" i="5"/>
  <c r="G2563" i="5"/>
  <c r="H2563" i="5"/>
  <c r="I2563" i="5"/>
  <c r="F2564" i="5"/>
  <c r="G2564" i="5"/>
  <c r="H2564" i="5"/>
  <c r="I2564" i="5"/>
  <c r="F2565" i="5"/>
  <c r="G2565" i="5"/>
  <c r="H2565" i="5"/>
  <c r="I2565" i="5"/>
  <c r="F2566" i="5"/>
  <c r="G2566" i="5"/>
  <c r="H2566" i="5"/>
  <c r="I2566" i="5"/>
  <c r="F2567" i="5"/>
  <c r="G2567" i="5"/>
  <c r="H2567" i="5"/>
  <c r="I2567" i="5"/>
  <c r="F2568" i="5"/>
  <c r="G2568" i="5"/>
  <c r="H2568" i="5"/>
  <c r="I2568" i="5"/>
  <c r="F2569" i="5"/>
  <c r="G2569" i="5"/>
  <c r="H2569" i="5"/>
  <c r="I2569" i="5"/>
  <c r="F2570" i="5"/>
  <c r="G2570" i="5"/>
  <c r="H2570" i="5"/>
  <c r="I2570" i="5"/>
  <c r="F2571" i="5"/>
  <c r="G2571" i="5"/>
  <c r="H2571" i="5"/>
  <c r="I2571" i="5"/>
  <c r="F2572" i="5"/>
  <c r="G2572" i="5"/>
  <c r="H2572" i="5"/>
  <c r="I2572" i="5"/>
  <c r="F2573" i="5"/>
  <c r="G2573" i="5"/>
  <c r="H2573" i="5"/>
  <c r="I2573" i="5"/>
  <c r="F2574" i="5"/>
  <c r="G2574" i="5"/>
  <c r="H2574" i="5"/>
  <c r="I2574" i="5"/>
  <c r="F2575" i="5"/>
  <c r="G2575" i="5"/>
  <c r="H2575" i="5"/>
  <c r="I2575" i="5"/>
  <c r="F2576" i="5"/>
  <c r="G2576" i="5"/>
  <c r="H2576" i="5"/>
  <c r="I2576" i="5"/>
  <c r="F2577" i="5"/>
  <c r="G2577" i="5"/>
  <c r="H2577" i="5"/>
  <c r="I2577" i="5"/>
  <c r="F2578" i="5"/>
  <c r="G2578" i="5"/>
  <c r="H2578" i="5"/>
  <c r="I2578" i="5"/>
  <c r="F2579" i="5"/>
  <c r="G2579" i="5"/>
  <c r="H2579" i="5"/>
  <c r="I2579" i="5"/>
  <c r="F2580" i="5"/>
  <c r="G2580" i="5"/>
  <c r="H2580" i="5"/>
  <c r="I2580" i="5"/>
  <c r="F2581" i="5"/>
  <c r="G2581" i="5"/>
  <c r="H2581" i="5"/>
  <c r="I2581" i="5"/>
  <c r="F2582" i="5"/>
  <c r="G2582" i="5"/>
  <c r="H2582" i="5"/>
  <c r="I2582" i="5"/>
  <c r="F2583" i="5"/>
  <c r="G2583" i="5"/>
  <c r="H2583" i="5"/>
  <c r="I2583" i="5"/>
  <c r="F2584" i="5"/>
  <c r="G2584" i="5"/>
  <c r="H2584" i="5"/>
  <c r="I2584" i="5"/>
  <c r="F2585" i="5"/>
  <c r="G2585" i="5"/>
  <c r="H2585" i="5"/>
  <c r="I2585" i="5"/>
  <c r="F2586" i="5"/>
  <c r="G2586" i="5"/>
  <c r="H2586" i="5"/>
  <c r="I2586" i="5"/>
  <c r="F2587" i="5"/>
  <c r="G2587" i="5"/>
  <c r="H2587" i="5"/>
  <c r="I2587" i="5"/>
  <c r="F2588" i="5"/>
  <c r="G2588" i="5"/>
  <c r="H2588" i="5"/>
  <c r="I2588" i="5"/>
  <c r="F2589" i="5"/>
  <c r="G2589" i="5"/>
  <c r="H2589" i="5"/>
  <c r="I2589" i="5"/>
  <c r="F2590" i="5"/>
  <c r="G2590" i="5"/>
  <c r="H2590" i="5"/>
  <c r="I2590" i="5"/>
  <c r="F2591" i="5"/>
  <c r="G2591" i="5"/>
  <c r="H2591" i="5"/>
  <c r="I2591" i="5"/>
  <c r="F2592" i="5"/>
  <c r="G2592" i="5"/>
  <c r="H2592" i="5"/>
  <c r="I2592" i="5"/>
  <c r="F2593" i="5"/>
  <c r="G2593" i="5"/>
  <c r="H2593" i="5"/>
  <c r="I2593" i="5"/>
  <c r="F2594" i="5"/>
  <c r="G2594" i="5"/>
  <c r="H2594" i="5"/>
  <c r="I2594" i="5"/>
  <c r="F2595" i="5"/>
  <c r="G2595" i="5"/>
  <c r="H2595" i="5"/>
  <c r="I2595" i="5"/>
  <c r="F2596" i="5"/>
  <c r="G2596" i="5"/>
  <c r="H2596" i="5"/>
  <c r="I2596" i="5"/>
  <c r="F2597" i="5"/>
  <c r="G2597" i="5"/>
  <c r="H2597" i="5"/>
  <c r="I2597" i="5"/>
  <c r="F2598" i="5"/>
  <c r="G2598" i="5"/>
  <c r="H2598" i="5"/>
  <c r="I2598" i="5"/>
  <c r="F2599" i="5"/>
  <c r="G2599" i="5"/>
  <c r="H2599" i="5"/>
  <c r="I2599" i="5"/>
  <c r="F2600" i="5"/>
  <c r="G2600" i="5"/>
  <c r="H2600" i="5"/>
  <c r="I2600" i="5"/>
  <c r="F2601" i="5"/>
  <c r="G2601" i="5"/>
  <c r="H2601" i="5"/>
  <c r="I2601" i="5"/>
  <c r="F2602" i="5"/>
  <c r="G2602" i="5"/>
  <c r="H2602" i="5"/>
  <c r="I2602" i="5"/>
  <c r="F2603" i="5"/>
  <c r="G2603" i="5"/>
  <c r="H2603" i="5"/>
  <c r="I2603" i="5"/>
  <c r="F2604" i="5"/>
  <c r="G2604" i="5"/>
  <c r="H2604" i="5"/>
  <c r="I2604" i="5"/>
  <c r="F2605" i="5"/>
  <c r="G2605" i="5"/>
  <c r="H2605" i="5"/>
  <c r="I2605" i="5"/>
  <c r="F2606" i="5"/>
  <c r="G2606" i="5"/>
  <c r="H2606" i="5"/>
  <c r="I2606" i="5"/>
  <c r="F2607" i="5"/>
  <c r="G2607" i="5"/>
  <c r="H2607" i="5"/>
  <c r="I2607" i="5"/>
  <c r="F2608" i="5"/>
  <c r="G2608" i="5"/>
  <c r="H2608" i="5"/>
  <c r="I2608" i="5"/>
  <c r="F2609" i="5"/>
  <c r="G2609" i="5"/>
  <c r="H2609" i="5"/>
  <c r="I2609" i="5"/>
  <c r="F2610" i="5"/>
  <c r="G2610" i="5"/>
  <c r="H2610" i="5"/>
  <c r="I2610" i="5"/>
  <c r="F2611" i="5"/>
  <c r="G2611" i="5"/>
  <c r="H2611" i="5"/>
  <c r="I2611" i="5"/>
  <c r="F2612" i="5"/>
  <c r="G2612" i="5"/>
  <c r="H2612" i="5"/>
  <c r="I2612" i="5"/>
  <c r="F2613" i="5"/>
  <c r="G2613" i="5"/>
  <c r="H2613" i="5"/>
  <c r="I2613" i="5"/>
  <c r="F2614" i="5"/>
  <c r="G2614" i="5"/>
  <c r="H2614" i="5"/>
  <c r="I2614" i="5"/>
  <c r="F2615" i="5"/>
  <c r="G2615" i="5"/>
  <c r="H2615" i="5"/>
  <c r="I2615" i="5"/>
  <c r="F2616" i="5"/>
  <c r="G2616" i="5"/>
  <c r="H2616" i="5"/>
  <c r="I2616" i="5"/>
  <c r="F2617" i="5"/>
  <c r="G2617" i="5"/>
  <c r="H2617" i="5"/>
  <c r="I2617" i="5"/>
  <c r="I2" i="5"/>
  <c r="H2" i="5"/>
  <c r="G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69" i="5"/>
  <c r="E2" i="5"/>
  <c r="A27" i="5"/>
  <c r="B27" i="5"/>
  <c r="A28" i="5"/>
  <c r="B28" i="5"/>
  <c r="A29" i="5"/>
  <c r="B29" i="5"/>
  <c r="A30" i="5"/>
  <c r="B30" i="5"/>
  <c r="A31" i="5"/>
  <c r="D31" i="5" s="1"/>
  <c r="B31" i="5"/>
  <c r="A32" i="5"/>
  <c r="B32" i="5"/>
  <c r="A33" i="5"/>
  <c r="B33" i="5"/>
  <c r="B57" i="5" s="1"/>
  <c r="A34" i="5"/>
  <c r="B34" i="5"/>
  <c r="A35" i="5"/>
  <c r="B35" i="5"/>
  <c r="A36" i="5"/>
  <c r="B36" i="5"/>
  <c r="A37" i="5"/>
  <c r="B37" i="5"/>
  <c r="A38" i="5"/>
  <c r="B38" i="5"/>
  <c r="B62" i="5" s="1"/>
  <c r="A39" i="5"/>
  <c r="B39" i="5"/>
  <c r="A40" i="5"/>
  <c r="B40" i="5"/>
  <c r="E40" i="5" s="1"/>
  <c r="A41" i="5"/>
  <c r="B41" i="5"/>
  <c r="A42" i="5"/>
  <c r="B42" i="5"/>
  <c r="A43" i="5"/>
  <c r="B43" i="5"/>
  <c r="A44" i="5"/>
  <c r="B44" i="5"/>
  <c r="A45" i="5"/>
  <c r="B45" i="5"/>
  <c r="B69" i="5" s="1"/>
  <c r="B93" i="5" s="1"/>
  <c r="B117" i="5" s="1"/>
  <c r="A46" i="5"/>
  <c r="B46" i="5"/>
  <c r="E46" i="5" s="1"/>
  <c r="A47" i="5"/>
  <c r="B47" i="5"/>
  <c r="A48" i="5"/>
  <c r="B48" i="5"/>
  <c r="B72" i="5" s="1"/>
  <c r="A49" i="5"/>
  <c r="B49" i="5"/>
  <c r="B26" i="5"/>
  <c r="B50" i="5" s="1"/>
  <c r="A26" i="5"/>
  <c r="D26" i="5" s="1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2" i="5"/>
  <c r="C13" i="5" s="1"/>
  <c r="C23" i="5" l="1"/>
  <c r="B70" i="5"/>
  <c r="B64" i="5"/>
  <c r="E64" i="5" s="1"/>
  <c r="A55" i="5"/>
  <c r="A79" i="5" s="1"/>
  <c r="C2" i="5"/>
  <c r="F2" i="5" s="1"/>
  <c r="E93" i="5"/>
  <c r="E48" i="5"/>
  <c r="C48" i="5"/>
  <c r="E26" i="5"/>
  <c r="E33" i="5"/>
  <c r="C41" i="5"/>
  <c r="B94" i="5"/>
  <c r="E70" i="5"/>
  <c r="A57" i="5"/>
  <c r="D33" i="5"/>
  <c r="B68" i="5"/>
  <c r="E44" i="5"/>
  <c r="B56" i="5"/>
  <c r="E32" i="5"/>
  <c r="A62" i="5"/>
  <c r="D38" i="5"/>
  <c r="C38" i="5"/>
  <c r="B73" i="5"/>
  <c r="E49" i="5"/>
  <c r="B67" i="5"/>
  <c r="E43" i="5"/>
  <c r="B61" i="5"/>
  <c r="E37" i="5"/>
  <c r="B55" i="5"/>
  <c r="E31" i="5"/>
  <c r="A56" i="5"/>
  <c r="D32" i="5"/>
  <c r="C32" i="5"/>
  <c r="E38" i="5"/>
  <c r="A51" i="5"/>
  <c r="C27" i="5"/>
  <c r="B86" i="5"/>
  <c r="E62" i="5"/>
  <c r="D55" i="5"/>
  <c r="C55" i="5"/>
  <c r="C33" i="5"/>
  <c r="C8" i="5"/>
  <c r="C14" i="5"/>
  <c r="C20" i="5"/>
  <c r="C21" i="5"/>
  <c r="C15" i="5"/>
  <c r="C9" i="5"/>
  <c r="C22" i="5"/>
  <c r="C4" i="5"/>
  <c r="C17" i="5"/>
  <c r="C10" i="5"/>
  <c r="C25" i="5"/>
  <c r="C3" i="5"/>
  <c r="C18" i="5"/>
  <c r="C5" i="5"/>
  <c r="J5" i="5" s="1"/>
  <c r="C12" i="5"/>
  <c r="C6" i="5"/>
  <c r="C24" i="5"/>
  <c r="C7" i="5"/>
  <c r="C16" i="5"/>
  <c r="C11" i="5"/>
  <c r="C19" i="5"/>
  <c r="A69" i="5"/>
  <c r="D45" i="5"/>
  <c r="C45" i="5"/>
  <c r="D27" i="5"/>
  <c r="A68" i="5"/>
  <c r="D44" i="5"/>
  <c r="C44" i="5"/>
  <c r="A63" i="5"/>
  <c r="D39" i="5"/>
  <c r="C39" i="5"/>
  <c r="J3" i="5"/>
  <c r="B88" i="5"/>
  <c r="A73" i="5"/>
  <c r="D49" i="5"/>
  <c r="C49" i="5"/>
  <c r="A67" i="5"/>
  <c r="D43" i="5"/>
  <c r="C43" i="5"/>
  <c r="A61" i="5"/>
  <c r="D37" i="5"/>
  <c r="C37" i="5"/>
  <c r="B96" i="5"/>
  <c r="E72" i="5"/>
  <c r="B66" i="5"/>
  <c r="E42" i="5"/>
  <c r="B60" i="5"/>
  <c r="E36" i="5"/>
  <c r="B54" i="5"/>
  <c r="E30" i="5"/>
  <c r="C31" i="5"/>
  <c r="A72" i="5"/>
  <c r="D48" i="5"/>
  <c r="A66" i="5"/>
  <c r="D42" i="5"/>
  <c r="C42" i="5"/>
  <c r="A60" i="5"/>
  <c r="D36" i="5"/>
  <c r="C36" i="5"/>
  <c r="A54" i="5"/>
  <c r="D30" i="5"/>
  <c r="C30" i="5"/>
  <c r="E45" i="5"/>
  <c r="B71" i="5"/>
  <c r="E47" i="5"/>
  <c r="B53" i="5"/>
  <c r="E29" i="5"/>
  <c r="A59" i="5"/>
  <c r="D35" i="5"/>
  <c r="C35" i="5"/>
  <c r="B74" i="5"/>
  <c r="E50" i="5"/>
  <c r="B58" i="5"/>
  <c r="E34" i="5"/>
  <c r="B52" i="5"/>
  <c r="E28" i="5"/>
  <c r="B65" i="5"/>
  <c r="E41" i="5"/>
  <c r="A50" i="5"/>
  <c r="C26" i="5"/>
  <c r="A65" i="5"/>
  <c r="D41" i="5"/>
  <c r="A70" i="5"/>
  <c r="D46" i="5"/>
  <c r="C46" i="5"/>
  <c r="A64" i="5"/>
  <c r="D40" i="5"/>
  <c r="C40" i="5"/>
  <c r="A58" i="5"/>
  <c r="D34" i="5"/>
  <c r="C34" i="5"/>
  <c r="A52" i="5"/>
  <c r="D28" i="5"/>
  <c r="C28" i="5"/>
  <c r="B59" i="5"/>
  <c r="E35" i="5"/>
  <c r="D47" i="5"/>
  <c r="C47" i="5"/>
  <c r="A53" i="5"/>
  <c r="D29" i="5"/>
  <c r="C29" i="5"/>
  <c r="A71" i="5"/>
  <c r="B141" i="5"/>
  <c r="E117" i="5"/>
  <c r="B63" i="5"/>
  <c r="E39" i="5"/>
  <c r="B81" i="5"/>
  <c r="E57" i="5"/>
  <c r="B51" i="5"/>
  <c r="E27" i="5"/>
  <c r="J17" i="5"/>
  <c r="J15" i="5"/>
  <c r="J26" i="5" l="1"/>
  <c r="J42" i="5"/>
  <c r="J31" i="5"/>
  <c r="J48" i="5"/>
  <c r="J41" i="5"/>
  <c r="B97" i="5"/>
  <c r="E73" i="5"/>
  <c r="B95" i="5"/>
  <c r="E71" i="5"/>
  <c r="A96" i="5"/>
  <c r="D72" i="5"/>
  <c r="C72" i="5"/>
  <c r="A75" i="5"/>
  <c r="D51" i="5"/>
  <c r="C51" i="5"/>
  <c r="A93" i="5"/>
  <c r="D69" i="5"/>
  <c r="C69" i="5"/>
  <c r="J16" i="5"/>
  <c r="B76" i="5"/>
  <c r="E52" i="5"/>
  <c r="A88" i="5"/>
  <c r="D64" i="5"/>
  <c r="C64" i="5"/>
  <c r="A86" i="5"/>
  <c r="D62" i="5"/>
  <c r="C62" i="5"/>
  <c r="A77" i="5"/>
  <c r="D53" i="5"/>
  <c r="C53" i="5"/>
  <c r="B75" i="5"/>
  <c r="E51" i="5"/>
  <c r="J34" i="5"/>
  <c r="B87" i="5"/>
  <c r="E63" i="5"/>
  <c r="A89" i="5"/>
  <c r="D65" i="5"/>
  <c r="C65" i="5"/>
  <c r="A84" i="5"/>
  <c r="D60" i="5"/>
  <c r="C60" i="5"/>
  <c r="E66" i="5"/>
  <c r="B90" i="5"/>
  <c r="J32" i="5"/>
  <c r="B82" i="5"/>
  <c r="E58" i="5"/>
  <c r="J30" i="5"/>
  <c r="B78" i="5"/>
  <c r="E54" i="5"/>
  <c r="A85" i="5"/>
  <c r="D61" i="5"/>
  <c r="C61" i="5"/>
  <c r="J4" i="5"/>
  <c r="B110" i="5"/>
  <c r="E86" i="5"/>
  <c r="B92" i="5"/>
  <c r="E68" i="5"/>
  <c r="A78" i="5"/>
  <c r="D54" i="5"/>
  <c r="C54" i="5"/>
  <c r="J39" i="5"/>
  <c r="B105" i="5"/>
  <c r="E81" i="5"/>
  <c r="B83" i="5"/>
  <c r="E59" i="5"/>
  <c r="A94" i="5"/>
  <c r="D70" i="5"/>
  <c r="C70" i="5"/>
  <c r="B98" i="5"/>
  <c r="E74" i="5"/>
  <c r="B84" i="5"/>
  <c r="E60" i="5"/>
  <c r="A87" i="5"/>
  <c r="D63" i="5"/>
  <c r="C63" i="5"/>
  <c r="A103" i="5"/>
  <c r="D79" i="5"/>
  <c r="C79" i="5"/>
  <c r="B80" i="5"/>
  <c r="E56" i="5"/>
  <c r="A80" i="5"/>
  <c r="D56" i="5"/>
  <c r="C56" i="5"/>
  <c r="J35" i="5"/>
  <c r="A91" i="5"/>
  <c r="D67" i="5"/>
  <c r="C67" i="5"/>
  <c r="B79" i="5"/>
  <c r="E55" i="5"/>
  <c r="B165" i="5"/>
  <c r="E141" i="5"/>
  <c r="A74" i="5"/>
  <c r="D50" i="5"/>
  <c r="C50" i="5"/>
  <c r="B120" i="5"/>
  <c r="E96" i="5"/>
  <c r="A97" i="5"/>
  <c r="D73" i="5"/>
  <c r="C73" i="5"/>
  <c r="A92" i="5"/>
  <c r="D68" i="5"/>
  <c r="C68" i="5"/>
  <c r="A81" i="5"/>
  <c r="D57" i="5"/>
  <c r="C57" i="5"/>
  <c r="A76" i="5"/>
  <c r="D52" i="5"/>
  <c r="C52" i="5"/>
  <c r="A83" i="5"/>
  <c r="D59" i="5"/>
  <c r="C59" i="5"/>
  <c r="B85" i="5"/>
  <c r="E61" i="5"/>
  <c r="A95" i="5"/>
  <c r="D71" i="5"/>
  <c r="C71" i="5"/>
  <c r="B77" i="5"/>
  <c r="E53" i="5"/>
  <c r="A90" i="5"/>
  <c r="D66" i="5"/>
  <c r="C66" i="5"/>
  <c r="J2" i="5"/>
  <c r="B91" i="5"/>
  <c r="E67" i="5"/>
  <c r="A82" i="5"/>
  <c r="D58" i="5"/>
  <c r="C58" i="5"/>
  <c r="B89" i="5"/>
  <c r="E65" i="5"/>
  <c r="B112" i="5"/>
  <c r="E88" i="5"/>
  <c r="J45" i="5"/>
  <c r="B118" i="5"/>
  <c r="E94" i="5"/>
  <c r="J6" i="5"/>
  <c r="J18" i="5"/>
  <c r="J44" i="5"/>
  <c r="J8" i="5"/>
  <c r="J9" i="5"/>
  <c r="J20" i="5"/>
  <c r="J49" i="5"/>
  <c r="J22" i="5"/>
  <c r="J21" i="5"/>
  <c r="J7" i="5"/>
  <c r="J11" i="5"/>
  <c r="J33" i="5"/>
  <c r="J46" i="5"/>
  <c r="J43" i="5"/>
  <c r="J19" i="5"/>
  <c r="J12" i="5"/>
  <c r="J37" i="5"/>
  <c r="J10" i="5"/>
  <c r="J25" i="5"/>
  <c r="J14" i="5"/>
  <c r="J47" i="5"/>
  <c r="J13" i="5"/>
  <c r="J23" i="5"/>
  <c r="J24" i="5"/>
  <c r="J38" i="5" l="1"/>
  <c r="J40" i="5"/>
  <c r="J36" i="5"/>
  <c r="B113" i="5"/>
  <c r="E89" i="5"/>
  <c r="A107" i="5"/>
  <c r="D83" i="5"/>
  <c r="C83" i="5"/>
  <c r="A121" i="5"/>
  <c r="D97" i="5"/>
  <c r="C97" i="5"/>
  <c r="B104" i="5"/>
  <c r="E80" i="5"/>
  <c r="A109" i="5"/>
  <c r="D85" i="5"/>
  <c r="C85" i="5"/>
  <c r="A114" i="5"/>
  <c r="D90" i="5"/>
  <c r="C90" i="5"/>
  <c r="J70" i="5"/>
  <c r="A110" i="5"/>
  <c r="D86" i="5"/>
  <c r="C86" i="5"/>
  <c r="J29" i="5"/>
  <c r="A98" i="5"/>
  <c r="D74" i="5"/>
  <c r="C74" i="5"/>
  <c r="J64" i="5"/>
  <c r="J69" i="5"/>
  <c r="B102" i="5"/>
  <c r="E78" i="5"/>
  <c r="B111" i="5"/>
  <c r="E87" i="5"/>
  <c r="A106" i="5"/>
  <c r="D82" i="5"/>
  <c r="C82" i="5"/>
  <c r="B101" i="5"/>
  <c r="E77" i="5"/>
  <c r="A100" i="5"/>
  <c r="D76" i="5"/>
  <c r="C76" i="5"/>
  <c r="A127" i="5"/>
  <c r="D103" i="5"/>
  <c r="C103" i="5"/>
  <c r="B107" i="5"/>
  <c r="E83" i="5"/>
  <c r="A108" i="5"/>
  <c r="D84" i="5"/>
  <c r="C84" i="5"/>
  <c r="A120" i="5"/>
  <c r="D96" i="5"/>
  <c r="C96" i="5"/>
  <c r="B142" i="5"/>
  <c r="E118" i="5"/>
  <c r="B115" i="5"/>
  <c r="E91" i="5"/>
  <c r="A119" i="5"/>
  <c r="D95" i="5"/>
  <c r="C95" i="5"/>
  <c r="A105" i="5"/>
  <c r="D81" i="5"/>
  <c r="C81" i="5"/>
  <c r="A111" i="5"/>
  <c r="D87" i="5"/>
  <c r="C87" i="5"/>
  <c r="B129" i="5"/>
  <c r="E105" i="5"/>
  <c r="B116" i="5"/>
  <c r="E92" i="5"/>
  <c r="B106" i="5"/>
  <c r="E82" i="5"/>
  <c r="A112" i="5"/>
  <c r="D88" i="5"/>
  <c r="C88" i="5"/>
  <c r="A117" i="5"/>
  <c r="D93" i="5"/>
  <c r="C93" i="5"/>
  <c r="B119" i="5"/>
  <c r="E95" i="5"/>
  <c r="B114" i="5"/>
  <c r="E90" i="5"/>
  <c r="B144" i="5"/>
  <c r="E120" i="5"/>
  <c r="A115" i="5"/>
  <c r="D91" i="5"/>
  <c r="C91" i="5"/>
  <c r="A118" i="5"/>
  <c r="D94" i="5"/>
  <c r="C94" i="5"/>
  <c r="J27" i="5"/>
  <c r="J28" i="5"/>
  <c r="B99" i="5"/>
  <c r="E75" i="5"/>
  <c r="B189" i="5"/>
  <c r="E165" i="5"/>
  <c r="J65" i="5"/>
  <c r="B109" i="5"/>
  <c r="E85" i="5"/>
  <c r="A116" i="5"/>
  <c r="D92" i="5"/>
  <c r="C92" i="5"/>
  <c r="A113" i="5"/>
  <c r="D89" i="5"/>
  <c r="C89" i="5"/>
  <c r="J51" i="5"/>
  <c r="B108" i="5"/>
  <c r="E84" i="5"/>
  <c r="J56" i="5"/>
  <c r="B136" i="5"/>
  <c r="E112" i="5"/>
  <c r="A104" i="5"/>
  <c r="D80" i="5"/>
  <c r="C80" i="5"/>
  <c r="A99" i="5"/>
  <c r="D75" i="5"/>
  <c r="C75" i="5"/>
  <c r="A102" i="5"/>
  <c r="D78" i="5"/>
  <c r="C78" i="5"/>
  <c r="B134" i="5"/>
  <c r="E110" i="5"/>
  <c r="B103" i="5"/>
  <c r="E79" i="5"/>
  <c r="B122" i="5"/>
  <c r="E98" i="5"/>
  <c r="A101" i="5"/>
  <c r="D77" i="5"/>
  <c r="C77" i="5"/>
  <c r="B100" i="5"/>
  <c r="E76" i="5"/>
  <c r="B121" i="5"/>
  <c r="E97" i="5"/>
  <c r="J55" i="5" l="1"/>
  <c r="J66" i="5"/>
  <c r="J57" i="5"/>
  <c r="J61" i="5"/>
  <c r="J60" i="5"/>
  <c r="J67" i="5"/>
  <c r="J52" i="5"/>
  <c r="J85" i="5"/>
  <c r="B138" i="5"/>
  <c r="E114" i="5"/>
  <c r="B131" i="5"/>
  <c r="E107" i="5"/>
  <c r="J74" i="5"/>
  <c r="A138" i="5"/>
  <c r="D114" i="5"/>
  <c r="C114" i="5"/>
  <c r="B145" i="5"/>
  <c r="E121" i="5"/>
  <c r="B158" i="5"/>
  <c r="E134" i="5"/>
  <c r="J53" i="5"/>
  <c r="B139" i="5"/>
  <c r="E115" i="5"/>
  <c r="J63" i="5"/>
  <c r="A124" i="5"/>
  <c r="D100" i="5"/>
  <c r="C100" i="5"/>
  <c r="J58" i="5"/>
  <c r="A151" i="5"/>
  <c r="D127" i="5"/>
  <c r="C127" i="5"/>
  <c r="J76" i="5"/>
  <c r="A131" i="5"/>
  <c r="D107" i="5"/>
  <c r="C107" i="5"/>
  <c r="B140" i="5"/>
  <c r="E116" i="5"/>
  <c r="B146" i="5"/>
  <c r="E122" i="5"/>
  <c r="B143" i="5"/>
  <c r="E119" i="5"/>
  <c r="B153" i="5"/>
  <c r="E129" i="5"/>
  <c r="A122" i="5"/>
  <c r="D98" i="5"/>
  <c r="C98" i="5"/>
  <c r="J54" i="5"/>
  <c r="B213" i="5"/>
  <c r="E189" i="5"/>
  <c r="B125" i="5"/>
  <c r="E101" i="5"/>
  <c r="A133" i="5"/>
  <c r="D109" i="5"/>
  <c r="C109" i="5"/>
  <c r="B132" i="5"/>
  <c r="E108" i="5"/>
  <c r="B123" i="5"/>
  <c r="E99" i="5"/>
  <c r="A139" i="5"/>
  <c r="D115" i="5"/>
  <c r="C115" i="5"/>
  <c r="A141" i="5"/>
  <c r="D117" i="5"/>
  <c r="C117" i="5"/>
  <c r="A135" i="5"/>
  <c r="D111" i="5"/>
  <c r="C111" i="5"/>
  <c r="J96" i="5"/>
  <c r="B128" i="5"/>
  <c r="E104" i="5"/>
  <c r="J50" i="5"/>
  <c r="J89" i="5"/>
  <c r="B127" i="5"/>
  <c r="E103" i="5"/>
  <c r="B137" i="5"/>
  <c r="E113" i="5"/>
  <c r="A125" i="5"/>
  <c r="D101" i="5"/>
  <c r="C101" i="5"/>
  <c r="A128" i="5"/>
  <c r="D104" i="5"/>
  <c r="C104" i="5"/>
  <c r="A144" i="5"/>
  <c r="D120" i="5"/>
  <c r="C120" i="5"/>
  <c r="A130" i="5"/>
  <c r="D106" i="5"/>
  <c r="C106" i="5"/>
  <c r="J79" i="5"/>
  <c r="J62" i="5"/>
  <c r="A143" i="5"/>
  <c r="D119" i="5"/>
  <c r="C119" i="5"/>
  <c r="A142" i="5"/>
  <c r="D118" i="5"/>
  <c r="C118" i="5"/>
  <c r="J68" i="5"/>
  <c r="A137" i="5"/>
  <c r="D113" i="5"/>
  <c r="C113" i="5"/>
  <c r="J72" i="5"/>
  <c r="J73" i="5"/>
  <c r="A126" i="5"/>
  <c r="D102" i="5"/>
  <c r="C102" i="5"/>
  <c r="A140" i="5"/>
  <c r="D116" i="5"/>
  <c r="C116" i="5"/>
  <c r="B168" i="5"/>
  <c r="E144" i="5"/>
  <c r="J88" i="5"/>
  <c r="J71" i="5"/>
  <c r="B130" i="5"/>
  <c r="E106" i="5"/>
  <c r="A132" i="5"/>
  <c r="D108" i="5"/>
  <c r="C108" i="5"/>
  <c r="B124" i="5"/>
  <c r="E100" i="5"/>
  <c r="B166" i="5"/>
  <c r="E142" i="5"/>
  <c r="A134" i="5"/>
  <c r="D110" i="5"/>
  <c r="C110" i="5"/>
  <c r="A136" i="5"/>
  <c r="D112" i="5"/>
  <c r="C112" i="5"/>
  <c r="A129" i="5"/>
  <c r="D105" i="5"/>
  <c r="C105" i="5"/>
  <c r="B135" i="5"/>
  <c r="E111" i="5"/>
  <c r="A145" i="5"/>
  <c r="D121" i="5"/>
  <c r="C121" i="5"/>
  <c r="A123" i="5"/>
  <c r="D99" i="5"/>
  <c r="C99" i="5"/>
  <c r="B126" i="5"/>
  <c r="E102" i="5"/>
  <c r="B160" i="5"/>
  <c r="E136" i="5"/>
  <c r="J86" i="5"/>
  <c r="J87" i="5"/>
  <c r="J59" i="5"/>
  <c r="B133" i="5"/>
  <c r="E109" i="5"/>
  <c r="J80" i="5" l="1"/>
  <c r="J90" i="5"/>
  <c r="J81" i="5"/>
  <c r="J94" i="5"/>
  <c r="J78" i="5"/>
  <c r="J93" i="5"/>
  <c r="J97" i="5"/>
  <c r="J91" i="5"/>
  <c r="B159" i="5"/>
  <c r="E135" i="5"/>
  <c r="J103" i="5"/>
  <c r="A158" i="5"/>
  <c r="D134" i="5"/>
  <c r="C134" i="5"/>
  <c r="A168" i="5"/>
  <c r="D144" i="5"/>
  <c r="C144" i="5"/>
  <c r="A146" i="5"/>
  <c r="D122" i="5"/>
  <c r="C122" i="5"/>
  <c r="J84" i="5"/>
  <c r="J101" i="5"/>
  <c r="J117" i="5"/>
  <c r="J77" i="5"/>
  <c r="B190" i="5"/>
  <c r="E166" i="5"/>
  <c r="J113" i="5"/>
  <c r="A167" i="5"/>
  <c r="D143" i="5"/>
  <c r="C143" i="5"/>
  <c r="A149" i="5"/>
  <c r="D125" i="5"/>
  <c r="C125" i="5"/>
  <c r="B152" i="5"/>
  <c r="E128" i="5"/>
  <c r="B177" i="5"/>
  <c r="E153" i="5"/>
  <c r="A162" i="5"/>
  <c r="D138" i="5"/>
  <c r="C138" i="5"/>
  <c r="B150" i="5"/>
  <c r="E126" i="5"/>
  <c r="B156" i="5"/>
  <c r="E132" i="5"/>
  <c r="A157" i="5"/>
  <c r="D133" i="5"/>
  <c r="C133" i="5"/>
  <c r="J95" i="5"/>
  <c r="A147" i="5"/>
  <c r="D123" i="5"/>
  <c r="C123" i="5"/>
  <c r="B151" i="5"/>
  <c r="E127" i="5"/>
  <c r="J82" i="5"/>
  <c r="A163" i="5"/>
  <c r="D139" i="5"/>
  <c r="C139" i="5"/>
  <c r="B149" i="5"/>
  <c r="E125" i="5"/>
  <c r="B170" i="5"/>
  <c r="E146" i="5"/>
  <c r="A161" i="5"/>
  <c r="D137" i="5"/>
  <c r="C137" i="5"/>
  <c r="B157" i="5"/>
  <c r="E133" i="5"/>
  <c r="A160" i="5"/>
  <c r="D136" i="5"/>
  <c r="C136" i="5"/>
  <c r="J116" i="5"/>
  <c r="A155" i="5"/>
  <c r="D131" i="5"/>
  <c r="C131" i="5"/>
  <c r="A159" i="5"/>
  <c r="D135" i="5"/>
  <c r="C135" i="5"/>
  <c r="B163" i="5"/>
  <c r="E139" i="5"/>
  <c r="A153" i="5"/>
  <c r="D129" i="5"/>
  <c r="C129" i="5"/>
  <c r="B161" i="5"/>
  <c r="E137" i="5"/>
  <c r="B167" i="5"/>
  <c r="E143" i="5"/>
  <c r="J75" i="5"/>
  <c r="A164" i="5"/>
  <c r="D140" i="5"/>
  <c r="C140" i="5"/>
  <c r="A166" i="5"/>
  <c r="D142" i="5"/>
  <c r="C142" i="5"/>
  <c r="A152" i="5"/>
  <c r="D128" i="5"/>
  <c r="C128" i="5"/>
  <c r="B147" i="5"/>
  <c r="E123" i="5"/>
  <c r="B237" i="5"/>
  <c r="E213" i="5"/>
  <c r="B164" i="5"/>
  <c r="E140" i="5"/>
  <c r="B155" i="5"/>
  <c r="E131" i="5"/>
  <c r="A150" i="5"/>
  <c r="D126" i="5"/>
  <c r="C126" i="5"/>
  <c r="B169" i="5"/>
  <c r="E145" i="5"/>
  <c r="A148" i="5"/>
  <c r="D124" i="5"/>
  <c r="C124" i="5"/>
  <c r="A175" i="5"/>
  <c r="D151" i="5"/>
  <c r="C151" i="5"/>
  <c r="J115" i="5"/>
  <c r="J99" i="5"/>
  <c r="B148" i="5"/>
  <c r="E124" i="5"/>
  <c r="B192" i="5"/>
  <c r="E168" i="5"/>
  <c r="A169" i="5"/>
  <c r="D145" i="5"/>
  <c r="C145" i="5"/>
  <c r="A154" i="5"/>
  <c r="D130" i="5"/>
  <c r="C130" i="5"/>
  <c r="J92" i="5"/>
  <c r="B182" i="5"/>
  <c r="E158" i="5"/>
  <c r="A156" i="5"/>
  <c r="D132" i="5"/>
  <c r="C132" i="5"/>
  <c r="A165" i="5"/>
  <c r="D141" i="5"/>
  <c r="C141" i="5"/>
  <c r="B154" i="5"/>
  <c r="E130" i="5"/>
  <c r="J83" i="5"/>
  <c r="B184" i="5"/>
  <c r="E160" i="5"/>
  <c r="J110" i="5"/>
  <c r="J120" i="5"/>
  <c r="J100" i="5"/>
  <c r="B162" i="5"/>
  <c r="E138" i="5"/>
  <c r="J118" i="5" l="1"/>
  <c r="J105" i="5"/>
  <c r="J119" i="5"/>
  <c r="J98" i="5"/>
  <c r="J112" i="5"/>
  <c r="J111" i="5"/>
  <c r="J121" i="5"/>
  <c r="J141" i="5"/>
  <c r="J109" i="5"/>
  <c r="A192" i="5"/>
  <c r="D168" i="5"/>
  <c r="C168" i="5"/>
  <c r="J102" i="5"/>
  <c r="B179" i="5"/>
  <c r="E155" i="5"/>
  <c r="A187" i="5"/>
  <c r="D163" i="5"/>
  <c r="C163" i="5"/>
  <c r="A171" i="5"/>
  <c r="D147" i="5"/>
  <c r="C147" i="5"/>
  <c r="B174" i="5"/>
  <c r="E150" i="5"/>
  <c r="A184" i="5"/>
  <c r="D160" i="5"/>
  <c r="C160" i="5"/>
  <c r="A178" i="5"/>
  <c r="D154" i="5"/>
  <c r="C154" i="5"/>
  <c r="A180" i="5"/>
  <c r="D156" i="5"/>
  <c r="C156" i="5"/>
  <c r="J135" i="5"/>
  <c r="B181" i="5"/>
  <c r="E157" i="5"/>
  <c r="A199" i="5"/>
  <c r="D175" i="5"/>
  <c r="C175" i="5"/>
  <c r="B188" i="5"/>
  <c r="E164" i="5"/>
  <c r="A186" i="5"/>
  <c r="D162" i="5"/>
  <c r="C162" i="5"/>
  <c r="B261" i="5"/>
  <c r="E237" i="5"/>
  <c r="A185" i="5"/>
  <c r="D161" i="5"/>
  <c r="C161" i="5"/>
  <c r="J104" i="5"/>
  <c r="J127" i="5"/>
  <c r="J125" i="5"/>
  <c r="J114" i="5"/>
  <c r="J108" i="5"/>
  <c r="B180" i="5"/>
  <c r="E156" i="5"/>
  <c r="B191" i="5"/>
  <c r="E167" i="5"/>
  <c r="B176" i="5"/>
  <c r="E152" i="5"/>
  <c r="B214" i="5"/>
  <c r="E190" i="5"/>
  <c r="B175" i="5"/>
  <c r="E151" i="5"/>
  <c r="B216" i="5"/>
  <c r="E192" i="5"/>
  <c r="J129" i="5"/>
  <c r="A173" i="5"/>
  <c r="D149" i="5"/>
  <c r="C149" i="5"/>
  <c r="B173" i="5"/>
  <c r="E149" i="5"/>
  <c r="A189" i="5"/>
  <c r="D165" i="5"/>
  <c r="C165" i="5"/>
  <c r="B206" i="5"/>
  <c r="E182" i="5"/>
  <c r="B171" i="5"/>
  <c r="E147" i="5"/>
  <c r="A188" i="5"/>
  <c r="D164" i="5"/>
  <c r="C164" i="5"/>
  <c r="A177" i="5"/>
  <c r="D153" i="5"/>
  <c r="C153" i="5"/>
  <c r="A179" i="5"/>
  <c r="D155" i="5"/>
  <c r="C155" i="5"/>
  <c r="J122" i="5"/>
  <c r="A176" i="5"/>
  <c r="D152" i="5"/>
  <c r="C152" i="5"/>
  <c r="J136" i="5"/>
  <c r="J139" i="5"/>
  <c r="J106" i="5"/>
  <c r="A183" i="5"/>
  <c r="D159" i="5"/>
  <c r="C159" i="5"/>
  <c r="J137" i="5"/>
  <c r="A190" i="5"/>
  <c r="D166" i="5"/>
  <c r="C166" i="5"/>
  <c r="B185" i="5"/>
  <c r="E161" i="5"/>
  <c r="B208" i="5"/>
  <c r="E184" i="5"/>
  <c r="B178" i="5"/>
  <c r="E154" i="5"/>
  <c r="J107" i="5"/>
  <c r="B172" i="5"/>
  <c r="E148" i="5"/>
  <c r="B194" i="5"/>
  <c r="E170" i="5"/>
  <c r="A181" i="5"/>
  <c r="D157" i="5"/>
  <c r="C157" i="5"/>
  <c r="B193" i="5"/>
  <c r="E169" i="5"/>
  <c r="A174" i="5"/>
  <c r="D150" i="5"/>
  <c r="C150" i="5"/>
  <c r="J134" i="5"/>
  <c r="A182" i="5"/>
  <c r="D158" i="5"/>
  <c r="C158" i="5"/>
  <c r="B186" i="5"/>
  <c r="E162" i="5"/>
  <c r="A193" i="5"/>
  <c r="D169" i="5"/>
  <c r="C169" i="5"/>
  <c r="A172" i="5"/>
  <c r="D148" i="5"/>
  <c r="C148" i="5"/>
  <c r="B187" i="5"/>
  <c r="E163" i="5"/>
  <c r="B201" i="5"/>
  <c r="E177" i="5"/>
  <c r="A191" i="5"/>
  <c r="D167" i="5"/>
  <c r="C167" i="5"/>
  <c r="A170" i="5"/>
  <c r="D146" i="5"/>
  <c r="C146" i="5"/>
  <c r="B183" i="5"/>
  <c r="E159" i="5"/>
  <c r="J130" i="5" l="1"/>
  <c r="J142" i="5"/>
  <c r="J144" i="5"/>
  <c r="J132" i="5"/>
  <c r="J123" i="5"/>
  <c r="J143" i="5"/>
  <c r="J145" i="5"/>
  <c r="J140" i="5"/>
  <c r="A201" i="5"/>
  <c r="D177" i="5"/>
  <c r="C177" i="5"/>
  <c r="A212" i="5"/>
  <c r="D188" i="5"/>
  <c r="C188" i="5"/>
  <c r="A213" i="5"/>
  <c r="D189" i="5"/>
  <c r="C189" i="5"/>
  <c r="B204" i="5"/>
  <c r="E180" i="5"/>
  <c r="B202" i="5"/>
  <c r="E178" i="5"/>
  <c r="B238" i="5"/>
  <c r="E214" i="5"/>
  <c r="A211" i="5"/>
  <c r="D187" i="5"/>
  <c r="C187" i="5"/>
  <c r="A194" i="5"/>
  <c r="D170" i="5"/>
  <c r="C170" i="5"/>
  <c r="J126" i="5"/>
  <c r="A206" i="5"/>
  <c r="D182" i="5"/>
  <c r="C182" i="5"/>
  <c r="A198" i="5"/>
  <c r="D174" i="5"/>
  <c r="C174" i="5"/>
  <c r="B232" i="5"/>
  <c r="E208" i="5"/>
  <c r="J124" i="5"/>
  <c r="B197" i="5"/>
  <c r="E173" i="5"/>
  <c r="B285" i="5"/>
  <c r="E261" i="5"/>
  <c r="A214" i="5"/>
  <c r="D190" i="5"/>
  <c r="C190" i="5"/>
  <c r="B199" i="5"/>
  <c r="E175" i="5"/>
  <c r="B215" i="5"/>
  <c r="E191" i="5"/>
  <c r="A223" i="5"/>
  <c r="D199" i="5"/>
  <c r="C199" i="5"/>
  <c r="A204" i="5"/>
  <c r="D180" i="5"/>
  <c r="C180" i="5"/>
  <c r="J158" i="5"/>
  <c r="A205" i="5"/>
  <c r="D181" i="5"/>
  <c r="C181" i="5"/>
  <c r="B218" i="5"/>
  <c r="E194" i="5"/>
  <c r="B200" i="5"/>
  <c r="E176" i="5"/>
  <c r="B205" i="5"/>
  <c r="E181" i="5"/>
  <c r="J160" i="5"/>
  <c r="A217" i="5"/>
  <c r="D193" i="5"/>
  <c r="C193" i="5"/>
  <c r="B207" i="5"/>
  <c r="E183" i="5"/>
  <c r="B210" i="5"/>
  <c r="E186" i="5"/>
  <c r="J168" i="5"/>
  <c r="B217" i="5"/>
  <c r="E193" i="5"/>
  <c r="J128" i="5"/>
  <c r="B230" i="5"/>
  <c r="E206" i="5"/>
  <c r="J138" i="5"/>
  <c r="A208" i="5"/>
  <c r="D184" i="5"/>
  <c r="C184" i="5"/>
  <c r="B203" i="5"/>
  <c r="E179" i="5"/>
  <c r="J156" i="5"/>
  <c r="B211" i="5"/>
  <c r="E187" i="5"/>
  <c r="J165" i="5"/>
  <c r="A195" i="5"/>
  <c r="D171" i="5"/>
  <c r="C171" i="5"/>
  <c r="J146" i="5"/>
  <c r="A202" i="5"/>
  <c r="D178" i="5"/>
  <c r="C178" i="5"/>
  <c r="A215" i="5"/>
  <c r="D191" i="5"/>
  <c r="C191" i="5"/>
  <c r="A196" i="5"/>
  <c r="D172" i="5"/>
  <c r="C172" i="5"/>
  <c r="B209" i="5"/>
  <c r="E185" i="5"/>
  <c r="A200" i="5"/>
  <c r="D176" i="5"/>
  <c r="C176" i="5"/>
  <c r="A203" i="5"/>
  <c r="D179" i="5"/>
  <c r="C179" i="5"/>
  <c r="A197" i="5"/>
  <c r="D173" i="5"/>
  <c r="C173" i="5"/>
  <c r="A210" i="5"/>
  <c r="D186" i="5"/>
  <c r="C186" i="5"/>
  <c r="J151" i="5"/>
  <c r="J147" i="5"/>
  <c r="A209" i="5"/>
  <c r="D185" i="5"/>
  <c r="C185" i="5"/>
  <c r="J131" i="5"/>
  <c r="A207" i="5"/>
  <c r="D183" i="5"/>
  <c r="C183" i="5"/>
  <c r="B240" i="5"/>
  <c r="E216" i="5"/>
  <c r="B196" i="5"/>
  <c r="E172" i="5"/>
  <c r="J164" i="5"/>
  <c r="J163" i="5"/>
  <c r="A216" i="5"/>
  <c r="D192" i="5"/>
  <c r="C192" i="5"/>
  <c r="B195" i="5"/>
  <c r="E171" i="5"/>
  <c r="B225" i="5"/>
  <c r="E201" i="5"/>
  <c r="J133" i="5"/>
  <c r="J161" i="5"/>
  <c r="B212" i="5"/>
  <c r="E188" i="5"/>
  <c r="B198" i="5"/>
  <c r="E174" i="5"/>
  <c r="J169" i="5" l="1"/>
  <c r="J150" i="5"/>
  <c r="J166" i="5"/>
  <c r="J157" i="5"/>
  <c r="J155" i="5"/>
  <c r="J167" i="5"/>
  <c r="J153" i="5"/>
  <c r="J175" i="5"/>
  <c r="J154" i="5"/>
  <c r="A230" i="5"/>
  <c r="D206" i="5"/>
  <c r="C206" i="5"/>
  <c r="B233" i="5"/>
  <c r="E209" i="5"/>
  <c r="A220" i="5"/>
  <c r="D196" i="5"/>
  <c r="C196" i="5"/>
  <c r="A232" i="5"/>
  <c r="D208" i="5"/>
  <c r="C208" i="5"/>
  <c r="A218" i="5"/>
  <c r="D194" i="5"/>
  <c r="C194" i="5"/>
  <c r="J192" i="5"/>
  <c r="B220" i="5"/>
  <c r="E196" i="5"/>
  <c r="A238" i="5"/>
  <c r="D214" i="5"/>
  <c r="C214" i="5"/>
  <c r="A240" i="5"/>
  <c r="D216" i="5"/>
  <c r="C216" i="5"/>
  <c r="A247" i="5"/>
  <c r="D223" i="5"/>
  <c r="C223" i="5"/>
  <c r="A234" i="5"/>
  <c r="D210" i="5"/>
  <c r="C210" i="5"/>
  <c r="B222" i="5"/>
  <c r="E198" i="5"/>
  <c r="J162" i="5"/>
  <c r="B239" i="5"/>
  <c r="E215" i="5"/>
  <c r="B228" i="5"/>
  <c r="E204" i="5"/>
  <c r="B231" i="5"/>
  <c r="E207" i="5"/>
  <c r="B229" i="5"/>
  <c r="E205" i="5"/>
  <c r="J182" i="5"/>
  <c r="B264" i="5"/>
  <c r="E240" i="5"/>
  <c r="B221" i="5"/>
  <c r="E197" i="5"/>
  <c r="J191" i="5"/>
  <c r="B242" i="5"/>
  <c r="E218" i="5"/>
  <c r="B256" i="5"/>
  <c r="E232" i="5"/>
  <c r="A236" i="5"/>
  <c r="D212" i="5"/>
  <c r="C212" i="5"/>
  <c r="J171" i="5"/>
  <c r="J149" i="5"/>
  <c r="J159" i="5"/>
  <c r="B236" i="5"/>
  <c r="E212" i="5"/>
  <c r="J152" i="5"/>
  <c r="J148" i="5"/>
  <c r="B223" i="5"/>
  <c r="E199" i="5"/>
  <c r="A235" i="5"/>
  <c r="D211" i="5"/>
  <c r="C211" i="5"/>
  <c r="J189" i="5"/>
  <c r="A226" i="5"/>
  <c r="D202" i="5"/>
  <c r="C202" i="5"/>
  <c r="B235" i="5"/>
  <c r="E211" i="5"/>
  <c r="B241" i="5"/>
  <c r="E217" i="5"/>
  <c r="B309" i="5"/>
  <c r="E285" i="5"/>
  <c r="B224" i="5"/>
  <c r="E200" i="5"/>
  <c r="B226" i="5"/>
  <c r="E202" i="5"/>
  <c r="A241" i="5"/>
  <c r="D217" i="5"/>
  <c r="C217" i="5"/>
  <c r="A221" i="5"/>
  <c r="D197" i="5"/>
  <c r="C197" i="5"/>
  <c r="A239" i="5"/>
  <c r="D215" i="5"/>
  <c r="C215" i="5"/>
  <c r="B219" i="5"/>
  <c r="E195" i="5"/>
  <c r="A233" i="5"/>
  <c r="D209" i="5"/>
  <c r="C209" i="5"/>
  <c r="A227" i="5"/>
  <c r="D203" i="5"/>
  <c r="C203" i="5"/>
  <c r="A237" i="5"/>
  <c r="D213" i="5"/>
  <c r="C213" i="5"/>
  <c r="J177" i="5"/>
  <c r="A224" i="5"/>
  <c r="D200" i="5"/>
  <c r="C200" i="5"/>
  <c r="A229" i="5"/>
  <c r="D205" i="5"/>
  <c r="C205" i="5"/>
  <c r="B227" i="5"/>
  <c r="E203" i="5"/>
  <c r="B254" i="5"/>
  <c r="E230" i="5"/>
  <c r="J172" i="5"/>
  <c r="A219" i="5"/>
  <c r="D195" i="5"/>
  <c r="C195" i="5"/>
  <c r="B249" i="5"/>
  <c r="E225" i="5"/>
  <c r="A231" i="5"/>
  <c r="D207" i="5"/>
  <c r="C207" i="5"/>
  <c r="B234" i="5"/>
  <c r="E210" i="5"/>
  <c r="A228" i="5"/>
  <c r="D204" i="5"/>
  <c r="C204" i="5"/>
  <c r="A222" i="5"/>
  <c r="D198" i="5"/>
  <c r="C198" i="5"/>
  <c r="B262" i="5"/>
  <c r="E238" i="5"/>
  <c r="A225" i="5"/>
  <c r="D201" i="5"/>
  <c r="C201" i="5"/>
  <c r="J184" i="5" l="1"/>
  <c r="J190" i="5"/>
  <c r="J170" i="5"/>
  <c r="J180" i="5"/>
  <c r="J199" i="5"/>
  <c r="J186" i="5"/>
  <c r="J193" i="5"/>
  <c r="J183" i="5"/>
  <c r="B333" i="5"/>
  <c r="E309" i="5"/>
  <c r="B266" i="5"/>
  <c r="E242" i="5"/>
  <c r="J205" i="5"/>
  <c r="J208" i="5"/>
  <c r="A258" i="5"/>
  <c r="D234" i="5"/>
  <c r="C234" i="5"/>
  <c r="A262" i="5"/>
  <c r="D238" i="5"/>
  <c r="C238" i="5"/>
  <c r="B257" i="5"/>
  <c r="E233" i="5"/>
  <c r="J207" i="5"/>
  <c r="B265" i="5"/>
  <c r="E241" i="5"/>
  <c r="B260" i="5"/>
  <c r="E236" i="5"/>
  <c r="B255" i="5"/>
  <c r="E231" i="5"/>
  <c r="B258" i="5"/>
  <c r="E234" i="5"/>
  <c r="A246" i="5"/>
  <c r="D222" i="5"/>
  <c r="C222" i="5"/>
  <c r="A257" i="5"/>
  <c r="D233" i="5"/>
  <c r="C233" i="5"/>
  <c r="B250" i="5"/>
  <c r="E226" i="5"/>
  <c r="B246" i="5"/>
  <c r="E222" i="5"/>
  <c r="J176" i="5"/>
  <c r="A255" i="5"/>
  <c r="D231" i="5"/>
  <c r="C231" i="5"/>
  <c r="B245" i="5"/>
  <c r="E221" i="5"/>
  <c r="J204" i="5"/>
  <c r="A248" i="5"/>
  <c r="D224" i="5"/>
  <c r="C224" i="5"/>
  <c r="B248" i="5"/>
  <c r="E224" i="5"/>
  <c r="B259" i="5"/>
  <c r="E235" i="5"/>
  <c r="B252" i="5"/>
  <c r="E228" i="5"/>
  <c r="A271" i="5"/>
  <c r="D247" i="5"/>
  <c r="C247" i="5"/>
  <c r="B244" i="5"/>
  <c r="E220" i="5"/>
  <c r="J195" i="5"/>
  <c r="A260" i="5"/>
  <c r="D236" i="5"/>
  <c r="C236" i="5"/>
  <c r="J194" i="5"/>
  <c r="A243" i="5"/>
  <c r="D219" i="5"/>
  <c r="C219" i="5"/>
  <c r="B251" i="5"/>
  <c r="E227" i="5"/>
  <c r="A242" i="5"/>
  <c r="D218" i="5"/>
  <c r="C218" i="5"/>
  <c r="A265" i="5"/>
  <c r="D241" i="5"/>
  <c r="C241" i="5"/>
  <c r="J210" i="5"/>
  <c r="A253" i="5"/>
  <c r="D229" i="5"/>
  <c r="C229" i="5"/>
  <c r="A249" i="5"/>
  <c r="D225" i="5"/>
  <c r="C225" i="5"/>
  <c r="A252" i="5"/>
  <c r="D228" i="5"/>
  <c r="C228" i="5"/>
  <c r="J179" i="5"/>
  <c r="B243" i="5"/>
  <c r="E219" i="5"/>
  <c r="A245" i="5"/>
  <c r="D221" i="5"/>
  <c r="C221" i="5"/>
  <c r="A259" i="5"/>
  <c r="D235" i="5"/>
  <c r="C235" i="5"/>
  <c r="J187" i="5"/>
  <c r="B247" i="5"/>
  <c r="E223" i="5"/>
  <c r="A261" i="5"/>
  <c r="D237" i="5"/>
  <c r="C237" i="5"/>
  <c r="J209" i="5"/>
  <c r="A256" i="5"/>
  <c r="D232" i="5"/>
  <c r="C232" i="5"/>
  <c r="J181" i="5"/>
  <c r="J178" i="5"/>
  <c r="J174" i="5"/>
  <c r="J216" i="5"/>
  <c r="J206" i="5"/>
  <c r="B286" i="5"/>
  <c r="E262" i="5"/>
  <c r="B278" i="5"/>
  <c r="E254" i="5"/>
  <c r="A263" i="5"/>
  <c r="D239" i="5"/>
  <c r="C239" i="5"/>
  <c r="J213" i="5"/>
  <c r="A251" i="5"/>
  <c r="D227" i="5"/>
  <c r="C227" i="5"/>
  <c r="B253" i="5"/>
  <c r="E229" i="5"/>
  <c r="J185" i="5"/>
  <c r="J188" i="5"/>
  <c r="J173" i="5"/>
  <c r="B273" i="5"/>
  <c r="E249" i="5"/>
  <c r="A250" i="5"/>
  <c r="D226" i="5"/>
  <c r="C226" i="5"/>
  <c r="B280" i="5"/>
  <c r="E256" i="5"/>
  <c r="B288" i="5"/>
  <c r="E264" i="5"/>
  <c r="B263" i="5"/>
  <c r="E239" i="5"/>
  <c r="A264" i="5"/>
  <c r="D240" i="5"/>
  <c r="C240" i="5"/>
  <c r="A244" i="5"/>
  <c r="D220" i="5"/>
  <c r="C220" i="5"/>
  <c r="A254" i="5"/>
  <c r="D230" i="5"/>
  <c r="C230" i="5"/>
  <c r="J217" i="5" l="1"/>
  <c r="J211" i="5"/>
  <c r="J215" i="5"/>
  <c r="J201" i="5"/>
  <c r="J197" i="5"/>
  <c r="J214" i="5"/>
  <c r="J203" i="5"/>
  <c r="J232" i="5"/>
  <c r="B267" i="5"/>
  <c r="E243" i="5"/>
  <c r="A277" i="5"/>
  <c r="D253" i="5"/>
  <c r="C253" i="5"/>
  <c r="B312" i="5"/>
  <c r="E288" i="5"/>
  <c r="B297" i="5"/>
  <c r="E273" i="5"/>
  <c r="B302" i="5"/>
  <c r="E278" i="5"/>
  <c r="A280" i="5"/>
  <c r="D256" i="5"/>
  <c r="C256" i="5"/>
  <c r="J196" i="5"/>
  <c r="B276" i="5"/>
  <c r="E252" i="5"/>
  <c r="A279" i="5"/>
  <c r="D255" i="5"/>
  <c r="C255" i="5"/>
  <c r="B274" i="5"/>
  <c r="E250" i="5"/>
  <c r="B282" i="5"/>
  <c r="E258" i="5"/>
  <c r="B269" i="5"/>
  <c r="E245" i="5"/>
  <c r="A270" i="5"/>
  <c r="D246" i="5"/>
  <c r="C246" i="5"/>
  <c r="J230" i="5"/>
  <c r="A276" i="5"/>
  <c r="D252" i="5"/>
  <c r="C252" i="5"/>
  <c r="A281" i="5"/>
  <c r="D257" i="5"/>
  <c r="C257" i="5"/>
  <c r="J226" i="5"/>
  <c r="J235" i="5"/>
  <c r="J241" i="5"/>
  <c r="A267" i="5"/>
  <c r="D243" i="5"/>
  <c r="C243" i="5"/>
  <c r="B279" i="5"/>
  <c r="E255" i="5"/>
  <c r="B290" i="5"/>
  <c r="E266" i="5"/>
  <c r="A268" i="5"/>
  <c r="D244" i="5"/>
  <c r="C244" i="5"/>
  <c r="A283" i="5"/>
  <c r="D259" i="5"/>
  <c r="C259" i="5"/>
  <c r="J225" i="5"/>
  <c r="A289" i="5"/>
  <c r="D265" i="5"/>
  <c r="C265" i="5"/>
  <c r="J198" i="5"/>
  <c r="B283" i="5"/>
  <c r="E259" i="5"/>
  <c r="A286" i="5"/>
  <c r="D262" i="5"/>
  <c r="C262" i="5"/>
  <c r="A275" i="5"/>
  <c r="D251" i="5"/>
  <c r="C251" i="5"/>
  <c r="J229" i="5"/>
  <c r="A284" i="5"/>
  <c r="D260" i="5"/>
  <c r="C260" i="5"/>
  <c r="B281" i="5"/>
  <c r="E257" i="5"/>
  <c r="J240" i="5"/>
  <c r="A274" i="5"/>
  <c r="D250" i="5"/>
  <c r="C250" i="5"/>
  <c r="B277" i="5"/>
  <c r="E253" i="5"/>
  <c r="J202" i="5"/>
  <c r="A273" i="5"/>
  <c r="D249" i="5"/>
  <c r="C249" i="5"/>
  <c r="B284" i="5"/>
  <c r="E260" i="5"/>
  <c r="B357" i="5"/>
  <c r="E333" i="5"/>
  <c r="B271" i="5"/>
  <c r="E247" i="5"/>
  <c r="A287" i="5"/>
  <c r="D263" i="5"/>
  <c r="C263" i="5"/>
  <c r="J218" i="5"/>
  <c r="B268" i="5"/>
  <c r="E244" i="5"/>
  <c r="B272" i="5"/>
  <c r="E248" i="5"/>
  <c r="B270" i="5"/>
  <c r="E246" i="5"/>
  <c r="A269" i="5"/>
  <c r="D245" i="5"/>
  <c r="C245" i="5"/>
  <c r="J200" i="5"/>
  <c r="B287" i="5"/>
  <c r="E263" i="5"/>
  <c r="A295" i="5"/>
  <c r="D271" i="5"/>
  <c r="C271" i="5"/>
  <c r="J228" i="5"/>
  <c r="B275" i="5"/>
  <c r="E251" i="5"/>
  <c r="A272" i="5"/>
  <c r="D248" i="5"/>
  <c r="C248" i="5"/>
  <c r="A278" i="5"/>
  <c r="D254" i="5"/>
  <c r="C254" i="5"/>
  <c r="B304" i="5"/>
  <c r="E280" i="5"/>
  <c r="B310" i="5"/>
  <c r="E286" i="5"/>
  <c r="J212" i="5"/>
  <c r="J220" i="5"/>
  <c r="A288" i="5"/>
  <c r="D264" i="5"/>
  <c r="C264" i="5"/>
  <c r="J227" i="5"/>
  <c r="A285" i="5"/>
  <c r="D261" i="5"/>
  <c r="C261" i="5"/>
  <c r="A266" i="5"/>
  <c r="D242" i="5"/>
  <c r="C242" i="5"/>
  <c r="B289" i="5"/>
  <c r="E265" i="5"/>
  <c r="A282" i="5"/>
  <c r="D258" i="5"/>
  <c r="C258" i="5"/>
  <c r="J233" i="5" l="1"/>
  <c r="J224" i="5"/>
  <c r="J221" i="5"/>
  <c r="J236" i="5"/>
  <c r="J231" i="5"/>
  <c r="J237" i="5"/>
  <c r="J219" i="5"/>
  <c r="B291" i="5"/>
  <c r="E267" i="5"/>
  <c r="J222" i="5"/>
  <c r="B293" i="5"/>
  <c r="E269" i="5"/>
  <c r="B328" i="5"/>
  <c r="E304" i="5"/>
  <c r="B294" i="5"/>
  <c r="E270" i="5"/>
  <c r="B306" i="5"/>
  <c r="E282" i="5"/>
  <c r="J238" i="5"/>
  <c r="J239" i="5"/>
  <c r="B311" i="5"/>
  <c r="E287" i="5"/>
  <c r="B296" i="5"/>
  <c r="E272" i="5"/>
  <c r="A311" i="5"/>
  <c r="D287" i="5"/>
  <c r="C287" i="5"/>
  <c r="B308" i="5"/>
  <c r="E284" i="5"/>
  <c r="A302" i="5"/>
  <c r="D278" i="5"/>
  <c r="C278" i="5"/>
  <c r="B305" i="5"/>
  <c r="E281" i="5"/>
  <c r="J259" i="5"/>
  <c r="B303" i="5"/>
  <c r="E279" i="5"/>
  <c r="B314" i="5"/>
  <c r="E290" i="5"/>
  <c r="B336" i="5"/>
  <c r="E312" i="5"/>
  <c r="A312" i="5"/>
  <c r="D288" i="5"/>
  <c r="C288" i="5"/>
  <c r="B298" i="5"/>
  <c r="E274" i="5"/>
  <c r="B292" i="5"/>
  <c r="E268" i="5"/>
  <c r="A310" i="5"/>
  <c r="D286" i="5"/>
  <c r="C286" i="5"/>
  <c r="A307" i="5"/>
  <c r="D283" i="5"/>
  <c r="C283" i="5"/>
  <c r="B321" i="5"/>
  <c r="E297" i="5"/>
  <c r="B300" i="5"/>
  <c r="E276" i="5"/>
  <c r="J264" i="5"/>
  <c r="J234" i="5"/>
  <c r="A298" i="5"/>
  <c r="D274" i="5"/>
  <c r="C274" i="5"/>
  <c r="A299" i="5"/>
  <c r="D275" i="5"/>
  <c r="C275" i="5"/>
  <c r="J242" i="5"/>
  <c r="A290" i="5"/>
  <c r="D266" i="5"/>
  <c r="C266" i="5"/>
  <c r="A306" i="5"/>
  <c r="D282" i="5"/>
  <c r="C282" i="5"/>
  <c r="J243" i="5"/>
  <c r="A305" i="5"/>
  <c r="D281" i="5"/>
  <c r="C281" i="5"/>
  <c r="A303" i="5"/>
  <c r="D279" i="5"/>
  <c r="C279" i="5"/>
  <c r="A304" i="5"/>
  <c r="D280" i="5"/>
  <c r="C280" i="5"/>
  <c r="B301" i="5"/>
  <c r="E277" i="5"/>
  <c r="A319" i="5"/>
  <c r="D295" i="5"/>
  <c r="C295" i="5"/>
  <c r="A296" i="5"/>
  <c r="D272" i="5"/>
  <c r="C272" i="5"/>
  <c r="A293" i="5"/>
  <c r="D269" i="5"/>
  <c r="C269" i="5"/>
  <c r="J223" i="5"/>
  <c r="A297" i="5"/>
  <c r="D273" i="5"/>
  <c r="C273" i="5"/>
  <c r="A308" i="5"/>
  <c r="D284" i="5"/>
  <c r="C284" i="5"/>
  <c r="B307" i="5"/>
  <c r="E283" i="5"/>
  <c r="A291" i="5"/>
  <c r="D267" i="5"/>
  <c r="C267" i="5"/>
  <c r="A313" i="5"/>
  <c r="D289" i="5"/>
  <c r="C289" i="5"/>
  <c r="B381" i="5"/>
  <c r="E357" i="5"/>
  <c r="J250" i="5"/>
  <c r="A292" i="5"/>
  <c r="D268" i="5"/>
  <c r="C268" i="5"/>
  <c r="J263" i="5"/>
  <c r="J254" i="5"/>
  <c r="B326" i="5"/>
  <c r="E302" i="5"/>
  <c r="A301" i="5"/>
  <c r="D277" i="5"/>
  <c r="C277" i="5"/>
  <c r="J244" i="5"/>
  <c r="B334" i="5"/>
  <c r="E310" i="5"/>
  <c r="A300" i="5"/>
  <c r="D276" i="5"/>
  <c r="C276" i="5"/>
  <c r="B313" i="5"/>
  <c r="E289" i="5"/>
  <c r="J261" i="5"/>
  <c r="A309" i="5"/>
  <c r="D285" i="5"/>
  <c r="C285" i="5"/>
  <c r="B299" i="5"/>
  <c r="E275" i="5"/>
  <c r="B295" i="5"/>
  <c r="E271" i="5"/>
  <c r="A294" i="5"/>
  <c r="D270" i="5"/>
  <c r="C270" i="5"/>
  <c r="J252" i="5" l="1"/>
  <c r="J251" i="5"/>
  <c r="J262" i="5"/>
  <c r="J247" i="5"/>
  <c r="J249" i="5"/>
  <c r="J256" i="5"/>
  <c r="A343" i="5"/>
  <c r="D319" i="5"/>
  <c r="C319" i="5"/>
  <c r="A327" i="5"/>
  <c r="D303" i="5"/>
  <c r="C303" i="5"/>
  <c r="J281" i="5"/>
  <c r="A314" i="5"/>
  <c r="D290" i="5"/>
  <c r="C290" i="5"/>
  <c r="J278" i="5"/>
  <c r="B335" i="5"/>
  <c r="E311" i="5"/>
  <c r="A321" i="5"/>
  <c r="D297" i="5"/>
  <c r="C297" i="5"/>
  <c r="B352" i="5"/>
  <c r="E328" i="5"/>
  <c r="A333" i="5"/>
  <c r="D309" i="5"/>
  <c r="C309" i="5"/>
  <c r="B358" i="5"/>
  <c r="E334" i="5"/>
  <c r="A329" i="5"/>
  <c r="D305" i="5"/>
  <c r="C305" i="5"/>
  <c r="B329" i="5"/>
  <c r="E305" i="5"/>
  <c r="B317" i="5"/>
  <c r="E293" i="5"/>
  <c r="J277" i="5"/>
  <c r="A315" i="5"/>
  <c r="D291" i="5"/>
  <c r="C291" i="5"/>
  <c r="A317" i="5"/>
  <c r="D293" i="5"/>
  <c r="C293" i="5"/>
  <c r="B325" i="5"/>
  <c r="E301" i="5"/>
  <c r="J288" i="5"/>
  <c r="J255" i="5"/>
  <c r="A318" i="5"/>
  <c r="D294" i="5"/>
  <c r="C294" i="5"/>
  <c r="J253" i="5"/>
  <c r="A336" i="5"/>
  <c r="D312" i="5"/>
  <c r="C312" i="5"/>
  <c r="J257" i="5"/>
  <c r="B338" i="5"/>
  <c r="E314" i="5"/>
  <c r="J246" i="5"/>
  <c r="A334" i="5"/>
  <c r="D310" i="5"/>
  <c r="C310" i="5"/>
  <c r="B320" i="5"/>
  <c r="E296" i="5"/>
  <c r="B337" i="5"/>
  <c r="E313" i="5"/>
  <c r="J260" i="5"/>
  <c r="J282" i="5"/>
  <c r="J245" i="5"/>
  <c r="B360" i="5"/>
  <c r="E336" i="5"/>
  <c r="B327" i="5"/>
  <c r="E303" i="5"/>
  <c r="J258" i="5"/>
  <c r="B319" i="5"/>
  <c r="E295" i="5"/>
  <c r="B350" i="5"/>
  <c r="E326" i="5"/>
  <c r="A328" i="5"/>
  <c r="D304" i="5"/>
  <c r="C304" i="5"/>
  <c r="A330" i="5"/>
  <c r="D306" i="5"/>
  <c r="C306" i="5"/>
  <c r="J248" i="5"/>
  <c r="B330" i="5"/>
  <c r="E306" i="5"/>
  <c r="A324" i="5"/>
  <c r="D300" i="5"/>
  <c r="C300" i="5"/>
  <c r="J268" i="5"/>
  <c r="A337" i="5"/>
  <c r="D313" i="5"/>
  <c r="C313" i="5"/>
  <c r="A332" i="5"/>
  <c r="D308" i="5"/>
  <c r="C308" i="5"/>
  <c r="A322" i="5"/>
  <c r="D298" i="5"/>
  <c r="C298" i="5"/>
  <c r="B345" i="5"/>
  <c r="E321" i="5"/>
  <c r="J283" i="5"/>
  <c r="J271" i="5"/>
  <c r="B332" i="5"/>
  <c r="E308" i="5"/>
  <c r="B315" i="5"/>
  <c r="E291" i="5"/>
  <c r="A331" i="5"/>
  <c r="D307" i="5"/>
  <c r="C307" i="5"/>
  <c r="A335" i="5"/>
  <c r="D311" i="5"/>
  <c r="C311" i="5"/>
  <c r="J286" i="5"/>
  <c r="B322" i="5"/>
  <c r="E298" i="5"/>
  <c r="B324" i="5"/>
  <c r="E300" i="5"/>
  <c r="J265" i="5"/>
  <c r="A325" i="5"/>
  <c r="D301" i="5"/>
  <c r="C301" i="5"/>
  <c r="B405" i="5"/>
  <c r="E381" i="5"/>
  <c r="B331" i="5"/>
  <c r="E307" i="5"/>
  <c r="A323" i="5"/>
  <c r="D299" i="5"/>
  <c r="C299" i="5"/>
  <c r="B316" i="5"/>
  <c r="E292" i="5"/>
  <c r="A326" i="5"/>
  <c r="D302" i="5"/>
  <c r="C302" i="5"/>
  <c r="A320" i="5"/>
  <c r="D296" i="5"/>
  <c r="C296" i="5"/>
  <c r="B323" i="5"/>
  <c r="E299" i="5"/>
  <c r="A316" i="5"/>
  <c r="D292" i="5"/>
  <c r="C292" i="5"/>
  <c r="B318" i="5"/>
  <c r="E294" i="5"/>
  <c r="J285" i="5" l="1"/>
  <c r="J287" i="5"/>
  <c r="J269" i="5"/>
  <c r="J275" i="5"/>
  <c r="J266" i="5"/>
  <c r="J270" i="5"/>
  <c r="J267" i="5"/>
  <c r="J280" i="5"/>
  <c r="J284" i="5"/>
  <c r="J289" i="5"/>
  <c r="J272" i="5"/>
  <c r="A339" i="5"/>
  <c r="D315" i="5"/>
  <c r="C315" i="5"/>
  <c r="B359" i="5"/>
  <c r="E335" i="5"/>
  <c r="B429" i="5"/>
  <c r="E405" i="5"/>
  <c r="B343" i="5"/>
  <c r="E319" i="5"/>
  <c r="B382" i="5"/>
  <c r="E358" i="5"/>
  <c r="A338" i="5"/>
  <c r="D314" i="5"/>
  <c r="C314" i="5"/>
  <c r="B342" i="5"/>
  <c r="E318" i="5"/>
  <c r="B344" i="5"/>
  <c r="E320" i="5"/>
  <c r="A359" i="5"/>
  <c r="D335" i="5"/>
  <c r="C335" i="5"/>
  <c r="A361" i="5"/>
  <c r="D337" i="5"/>
  <c r="C337" i="5"/>
  <c r="B351" i="5"/>
  <c r="E327" i="5"/>
  <c r="J299" i="5"/>
  <c r="B347" i="5"/>
  <c r="E323" i="5"/>
  <c r="B349" i="5"/>
  <c r="E325" i="5"/>
  <c r="B341" i="5"/>
  <c r="E317" i="5"/>
  <c r="B376" i="5"/>
  <c r="E352" i="5"/>
  <c r="J298" i="5"/>
  <c r="J306" i="5"/>
  <c r="A346" i="5"/>
  <c r="D322" i="5"/>
  <c r="C322" i="5"/>
  <c r="A354" i="5"/>
  <c r="D330" i="5"/>
  <c r="C330" i="5"/>
  <c r="B374" i="5"/>
  <c r="E350" i="5"/>
  <c r="J274" i="5"/>
  <c r="B353" i="5"/>
  <c r="E329" i="5"/>
  <c r="A367" i="5"/>
  <c r="D343" i="5"/>
  <c r="C343" i="5"/>
  <c r="A344" i="5"/>
  <c r="D320" i="5"/>
  <c r="C320" i="5"/>
  <c r="B346" i="5"/>
  <c r="E322" i="5"/>
  <c r="A355" i="5"/>
  <c r="D331" i="5"/>
  <c r="C331" i="5"/>
  <c r="J279" i="5"/>
  <c r="B361" i="5"/>
  <c r="E337" i="5"/>
  <c r="B362" i="5"/>
  <c r="E338" i="5"/>
  <c r="A341" i="5"/>
  <c r="D317" i="5"/>
  <c r="C317" i="5"/>
  <c r="A345" i="5"/>
  <c r="D321" i="5"/>
  <c r="C321" i="5"/>
  <c r="J273" i="5"/>
  <c r="B356" i="5"/>
  <c r="E332" i="5"/>
  <c r="A356" i="5"/>
  <c r="D332" i="5"/>
  <c r="C332" i="5"/>
  <c r="A350" i="5"/>
  <c r="D326" i="5"/>
  <c r="C326" i="5"/>
  <c r="B354" i="5"/>
  <c r="E330" i="5"/>
  <c r="A360" i="5"/>
  <c r="D336" i="5"/>
  <c r="C336" i="5"/>
  <c r="J302" i="5"/>
  <c r="J292" i="5"/>
  <c r="J301" i="5"/>
  <c r="J309" i="5"/>
  <c r="A340" i="5"/>
  <c r="D316" i="5"/>
  <c r="C316" i="5"/>
  <c r="B340" i="5"/>
  <c r="E316" i="5"/>
  <c r="A349" i="5"/>
  <c r="D325" i="5"/>
  <c r="C325" i="5"/>
  <c r="A357" i="5"/>
  <c r="D333" i="5"/>
  <c r="C333" i="5"/>
  <c r="B369" i="5"/>
  <c r="E345" i="5"/>
  <c r="A358" i="5"/>
  <c r="D334" i="5"/>
  <c r="C334" i="5"/>
  <c r="A351" i="5"/>
  <c r="D327" i="5"/>
  <c r="C327" i="5"/>
  <c r="B384" i="5"/>
  <c r="E360" i="5"/>
  <c r="A347" i="5"/>
  <c r="D323" i="5"/>
  <c r="C323" i="5"/>
  <c r="B348" i="5"/>
  <c r="E324" i="5"/>
  <c r="A348" i="5"/>
  <c r="D324" i="5"/>
  <c r="C324" i="5"/>
  <c r="J304" i="5"/>
  <c r="J276" i="5"/>
  <c r="B355" i="5"/>
  <c r="E331" i="5"/>
  <c r="B339" i="5"/>
  <c r="E315" i="5"/>
  <c r="A352" i="5"/>
  <c r="D328" i="5"/>
  <c r="C328" i="5"/>
  <c r="J312" i="5"/>
  <c r="A342" i="5"/>
  <c r="D318" i="5"/>
  <c r="C318" i="5"/>
  <c r="A353" i="5"/>
  <c r="D329" i="5"/>
  <c r="C329" i="5"/>
  <c r="J337" i="5" l="1"/>
  <c r="J311" i="5"/>
  <c r="J313" i="5"/>
  <c r="J319" i="5"/>
  <c r="J310" i="5"/>
  <c r="J297" i="5"/>
  <c r="J307" i="5"/>
  <c r="J303" i="5"/>
  <c r="J296" i="5"/>
  <c r="J290" i="5"/>
  <c r="A368" i="5"/>
  <c r="D344" i="5"/>
  <c r="C344" i="5"/>
  <c r="B379" i="5"/>
  <c r="E355" i="5"/>
  <c r="A373" i="5"/>
  <c r="D349" i="5"/>
  <c r="C349" i="5"/>
  <c r="B368" i="5"/>
  <c r="E344" i="5"/>
  <c r="A366" i="5"/>
  <c r="D342" i="5"/>
  <c r="C342" i="5"/>
  <c r="A369" i="5"/>
  <c r="D345" i="5"/>
  <c r="C345" i="5"/>
  <c r="B398" i="5"/>
  <c r="E374" i="5"/>
  <c r="J324" i="5"/>
  <c r="B408" i="5"/>
  <c r="E384" i="5"/>
  <c r="B364" i="5"/>
  <c r="E340" i="5"/>
  <c r="J305" i="5"/>
  <c r="B375" i="5"/>
  <c r="E351" i="5"/>
  <c r="J295" i="5"/>
  <c r="J317" i="5"/>
  <c r="A378" i="5"/>
  <c r="D354" i="5"/>
  <c r="C354" i="5"/>
  <c r="B363" i="5"/>
  <c r="E339" i="5"/>
  <c r="A371" i="5"/>
  <c r="D347" i="5"/>
  <c r="C347" i="5"/>
  <c r="B385" i="5"/>
  <c r="E361" i="5"/>
  <c r="B453" i="5"/>
  <c r="E429" i="5"/>
  <c r="A374" i="5"/>
  <c r="D350" i="5"/>
  <c r="C350" i="5"/>
  <c r="A391" i="5"/>
  <c r="D367" i="5"/>
  <c r="C367" i="5"/>
  <c r="J291" i="5"/>
  <c r="A365" i="5"/>
  <c r="D341" i="5"/>
  <c r="C341" i="5"/>
  <c r="J300" i="5"/>
  <c r="J329" i="5"/>
  <c r="A384" i="5"/>
  <c r="D360" i="5"/>
  <c r="C360" i="5"/>
  <c r="J294" i="5"/>
  <c r="A379" i="5"/>
  <c r="D355" i="5"/>
  <c r="C355" i="5"/>
  <c r="A385" i="5"/>
  <c r="D361" i="5"/>
  <c r="C361" i="5"/>
  <c r="A363" i="5"/>
  <c r="D339" i="5"/>
  <c r="C339" i="5"/>
  <c r="A377" i="5"/>
  <c r="D353" i="5"/>
  <c r="C353" i="5"/>
  <c r="A376" i="5"/>
  <c r="D352" i="5"/>
  <c r="C352" i="5"/>
  <c r="B377" i="5"/>
  <c r="E353" i="5"/>
  <c r="J322" i="5"/>
  <c r="B373" i="5"/>
  <c r="E349" i="5"/>
  <c r="J308" i="5"/>
  <c r="B378" i="5"/>
  <c r="E354" i="5"/>
  <c r="B380" i="5"/>
  <c r="E356" i="5"/>
  <c r="B386" i="5"/>
  <c r="E362" i="5"/>
  <c r="B370" i="5"/>
  <c r="E346" i="5"/>
  <c r="A370" i="5"/>
  <c r="D346" i="5"/>
  <c r="C346" i="5"/>
  <c r="B406" i="5"/>
  <c r="E382" i="5"/>
  <c r="A375" i="5"/>
  <c r="D351" i="5"/>
  <c r="C351" i="5"/>
  <c r="A383" i="5"/>
  <c r="D359" i="5"/>
  <c r="C359" i="5"/>
  <c r="B367" i="5"/>
  <c r="E343" i="5"/>
  <c r="A382" i="5"/>
  <c r="D358" i="5"/>
  <c r="C358" i="5"/>
  <c r="A372" i="5"/>
  <c r="D348" i="5"/>
  <c r="C348" i="5"/>
  <c r="B393" i="5"/>
  <c r="E369" i="5"/>
  <c r="B400" i="5"/>
  <c r="E376" i="5"/>
  <c r="B366" i="5"/>
  <c r="E342" i="5"/>
  <c r="B383" i="5"/>
  <c r="E359" i="5"/>
  <c r="J293" i="5"/>
  <c r="A364" i="5"/>
  <c r="D340" i="5"/>
  <c r="C340" i="5"/>
  <c r="J336" i="5"/>
  <c r="B365" i="5"/>
  <c r="E341" i="5"/>
  <c r="A380" i="5"/>
  <c r="D356" i="5"/>
  <c r="C356" i="5"/>
  <c r="A362" i="5"/>
  <c r="D338" i="5"/>
  <c r="C338" i="5"/>
  <c r="B372" i="5"/>
  <c r="E348" i="5"/>
  <c r="J323" i="5"/>
  <c r="A381" i="5"/>
  <c r="D357" i="5"/>
  <c r="C357" i="5"/>
  <c r="B371" i="5"/>
  <c r="E347" i="5"/>
  <c r="J334" i="5" l="1"/>
  <c r="J330" i="5"/>
  <c r="J321" i="5"/>
  <c r="J339" i="5"/>
  <c r="J326" i="5"/>
  <c r="J333" i="5"/>
  <c r="J325" i="5"/>
  <c r="J314" i="5"/>
  <c r="J354" i="5"/>
  <c r="J318" i="5"/>
  <c r="J328" i="5"/>
  <c r="J315" i="5"/>
  <c r="J332" i="5"/>
  <c r="J360" i="5"/>
  <c r="J342" i="5"/>
  <c r="B409" i="5"/>
  <c r="E385" i="5"/>
  <c r="A402" i="5"/>
  <c r="D378" i="5"/>
  <c r="C378" i="5"/>
  <c r="B399" i="5"/>
  <c r="E375" i="5"/>
  <c r="B422" i="5"/>
  <c r="E398" i="5"/>
  <c r="A390" i="5"/>
  <c r="D366" i="5"/>
  <c r="C366" i="5"/>
  <c r="A399" i="5"/>
  <c r="D375" i="5"/>
  <c r="C375" i="5"/>
  <c r="B404" i="5"/>
  <c r="E380" i="5"/>
  <c r="J353" i="5"/>
  <c r="B403" i="5"/>
  <c r="E379" i="5"/>
  <c r="B410" i="5"/>
  <c r="E386" i="5"/>
  <c r="B397" i="5"/>
  <c r="E373" i="5"/>
  <c r="A401" i="5"/>
  <c r="D377" i="5"/>
  <c r="C377" i="5"/>
  <c r="J351" i="5"/>
  <c r="A408" i="5"/>
  <c r="D384" i="5"/>
  <c r="C384" i="5"/>
  <c r="J331" i="5"/>
  <c r="B407" i="5"/>
  <c r="E383" i="5"/>
  <c r="A396" i="5"/>
  <c r="D372" i="5"/>
  <c r="C372" i="5"/>
  <c r="A387" i="5"/>
  <c r="D363" i="5"/>
  <c r="C363" i="5"/>
  <c r="J316" i="5"/>
  <c r="J343" i="5"/>
  <c r="B392" i="5"/>
  <c r="E368" i="5"/>
  <c r="A400" i="5"/>
  <c r="D376" i="5"/>
  <c r="C376" i="5"/>
  <c r="A403" i="5"/>
  <c r="D379" i="5"/>
  <c r="C379" i="5"/>
  <c r="B394" i="5"/>
  <c r="E370" i="5"/>
  <c r="B430" i="5"/>
  <c r="E406" i="5"/>
  <c r="A415" i="5"/>
  <c r="D391" i="5"/>
  <c r="C391" i="5"/>
  <c r="A395" i="5"/>
  <c r="D371" i="5"/>
  <c r="C371" i="5"/>
  <c r="B391" i="5"/>
  <c r="E367" i="5"/>
  <c r="B401" i="5"/>
  <c r="E377" i="5"/>
  <c r="B387" i="5"/>
  <c r="E363" i="5"/>
  <c r="B388" i="5"/>
  <c r="E364" i="5"/>
  <c r="A397" i="5"/>
  <c r="D373" i="5"/>
  <c r="C373" i="5"/>
  <c r="A406" i="5"/>
  <c r="D382" i="5"/>
  <c r="C382" i="5"/>
  <c r="A398" i="5"/>
  <c r="D374" i="5"/>
  <c r="C374" i="5"/>
  <c r="A393" i="5"/>
  <c r="D369" i="5"/>
  <c r="C369" i="5"/>
  <c r="A405" i="5"/>
  <c r="D381" i="5"/>
  <c r="C381" i="5"/>
  <c r="B477" i="5"/>
  <c r="E453" i="5"/>
  <c r="A388" i="5"/>
  <c r="D364" i="5"/>
  <c r="C364" i="5"/>
  <c r="A404" i="5"/>
  <c r="D380" i="5"/>
  <c r="C380" i="5"/>
  <c r="B417" i="5"/>
  <c r="E393" i="5"/>
  <c r="B402" i="5"/>
  <c r="E378" i="5"/>
  <c r="B395" i="5"/>
  <c r="E371" i="5"/>
  <c r="B396" i="5"/>
  <c r="E372" i="5"/>
  <c r="B389" i="5"/>
  <c r="E365" i="5"/>
  <c r="B390" i="5"/>
  <c r="E366" i="5"/>
  <c r="J335" i="5"/>
  <c r="J350" i="5"/>
  <c r="A392" i="5"/>
  <c r="D368" i="5"/>
  <c r="C368" i="5"/>
  <c r="J320" i="5"/>
  <c r="A409" i="5"/>
  <c r="D385" i="5"/>
  <c r="C385" i="5"/>
  <c r="B424" i="5"/>
  <c r="E400" i="5"/>
  <c r="J357" i="5"/>
  <c r="A386" i="5"/>
  <c r="D362" i="5"/>
  <c r="C362" i="5"/>
  <c r="A407" i="5"/>
  <c r="D383" i="5"/>
  <c r="C383" i="5"/>
  <c r="A394" i="5"/>
  <c r="D370" i="5"/>
  <c r="C370" i="5"/>
  <c r="J327" i="5"/>
  <c r="J352" i="5"/>
  <c r="A389" i="5"/>
  <c r="D365" i="5"/>
  <c r="C365" i="5"/>
  <c r="B432" i="5"/>
  <c r="E408" i="5"/>
  <c r="J345" i="5" l="1"/>
  <c r="J355" i="5"/>
  <c r="J338" i="5"/>
  <c r="J340" i="5"/>
  <c r="J356" i="5"/>
  <c r="J358" i="5"/>
  <c r="A410" i="5"/>
  <c r="D386" i="5"/>
  <c r="C386" i="5"/>
  <c r="A421" i="5"/>
  <c r="D397" i="5"/>
  <c r="C397" i="5"/>
  <c r="A428" i="5"/>
  <c r="D404" i="5"/>
  <c r="C404" i="5"/>
  <c r="B412" i="5"/>
  <c r="E388" i="5"/>
  <c r="B433" i="5"/>
  <c r="E409" i="5"/>
  <c r="J341" i="5"/>
  <c r="J365" i="5"/>
  <c r="A418" i="5"/>
  <c r="D394" i="5"/>
  <c r="C394" i="5"/>
  <c r="J344" i="5"/>
  <c r="A412" i="5"/>
  <c r="D388" i="5"/>
  <c r="C388" i="5"/>
  <c r="A429" i="5"/>
  <c r="D405" i="5"/>
  <c r="C405" i="5"/>
  <c r="B425" i="5"/>
  <c r="E401" i="5"/>
  <c r="B454" i="5"/>
  <c r="E430" i="5"/>
  <c r="J348" i="5"/>
  <c r="B427" i="5"/>
  <c r="E403" i="5"/>
  <c r="J366" i="5"/>
  <c r="A419" i="5"/>
  <c r="D395" i="5"/>
  <c r="C395" i="5"/>
  <c r="J380" i="5"/>
  <c r="B431" i="5"/>
  <c r="E407" i="5"/>
  <c r="A432" i="5"/>
  <c r="D408" i="5"/>
  <c r="C408" i="5"/>
  <c r="B419" i="5"/>
  <c r="E395" i="5"/>
  <c r="B501" i="5"/>
  <c r="E477" i="5"/>
  <c r="A413" i="5"/>
  <c r="D389" i="5"/>
  <c r="C389" i="5"/>
  <c r="A411" i="5"/>
  <c r="D387" i="5"/>
  <c r="C387" i="5"/>
  <c r="A431" i="5"/>
  <c r="D407" i="5"/>
  <c r="C407" i="5"/>
  <c r="B448" i="5"/>
  <c r="E424" i="5"/>
  <c r="J359" i="5"/>
  <c r="B414" i="5"/>
  <c r="E390" i="5"/>
  <c r="B426" i="5"/>
  <c r="E402" i="5"/>
  <c r="A417" i="5"/>
  <c r="D393" i="5"/>
  <c r="C393" i="5"/>
  <c r="J382" i="5"/>
  <c r="J346" i="5"/>
  <c r="B416" i="5"/>
  <c r="E392" i="5"/>
  <c r="B446" i="5"/>
  <c r="E422" i="5"/>
  <c r="A427" i="5"/>
  <c r="D403" i="5"/>
  <c r="C403" i="5"/>
  <c r="B421" i="5"/>
  <c r="E397" i="5"/>
  <c r="A426" i="5"/>
  <c r="D402" i="5"/>
  <c r="C402" i="5"/>
  <c r="A439" i="5"/>
  <c r="D415" i="5"/>
  <c r="C415" i="5"/>
  <c r="J364" i="5"/>
  <c r="J361" i="5"/>
  <c r="J376" i="5"/>
  <c r="B434" i="5"/>
  <c r="E410" i="5"/>
  <c r="J349" i="5"/>
  <c r="A414" i="5"/>
  <c r="D390" i="5"/>
  <c r="C390" i="5"/>
  <c r="J369" i="5"/>
  <c r="J374" i="5"/>
  <c r="A430" i="5"/>
  <c r="D406" i="5"/>
  <c r="C406" i="5"/>
  <c r="A422" i="5"/>
  <c r="D398" i="5"/>
  <c r="C398" i="5"/>
  <c r="A425" i="5"/>
  <c r="D401" i="5"/>
  <c r="C401" i="5"/>
  <c r="A416" i="5"/>
  <c r="D392" i="5"/>
  <c r="C392" i="5"/>
  <c r="B420" i="5"/>
  <c r="E396" i="5"/>
  <c r="B428" i="5"/>
  <c r="E404" i="5"/>
  <c r="J367" i="5"/>
  <c r="A423" i="5"/>
  <c r="D399" i="5"/>
  <c r="C399" i="5"/>
  <c r="B456" i="5"/>
  <c r="E432" i="5"/>
  <c r="J370" i="5"/>
  <c r="B411" i="5"/>
  <c r="E387" i="5"/>
  <c r="A424" i="5"/>
  <c r="D400" i="5"/>
  <c r="C400" i="5"/>
  <c r="A433" i="5"/>
  <c r="D409" i="5"/>
  <c r="C409" i="5"/>
  <c r="B415" i="5"/>
  <c r="E391" i="5"/>
  <c r="J362" i="5"/>
  <c r="B413" i="5"/>
  <c r="E389" i="5"/>
  <c r="B441" i="5"/>
  <c r="E417" i="5"/>
  <c r="B418" i="5"/>
  <c r="E394" i="5"/>
  <c r="A420" i="5"/>
  <c r="D396" i="5"/>
  <c r="C396" i="5"/>
  <c r="J347" i="5"/>
  <c r="B423" i="5"/>
  <c r="E399" i="5"/>
  <c r="J381" i="5" l="1"/>
  <c r="J391" i="5"/>
  <c r="J383" i="5"/>
  <c r="J384" i="5"/>
  <c r="J379" i="5"/>
  <c r="J375" i="5"/>
  <c r="B449" i="5"/>
  <c r="E425" i="5"/>
  <c r="J396" i="5"/>
  <c r="B465" i="5"/>
  <c r="E441" i="5"/>
  <c r="J404" i="5"/>
  <c r="A444" i="5"/>
  <c r="D420" i="5"/>
  <c r="C420" i="5"/>
  <c r="A457" i="5"/>
  <c r="D433" i="5"/>
  <c r="C433" i="5"/>
  <c r="B480" i="5"/>
  <c r="E456" i="5"/>
  <c r="A463" i="5"/>
  <c r="D439" i="5"/>
  <c r="C439" i="5"/>
  <c r="J408" i="5"/>
  <c r="B442" i="5"/>
  <c r="E418" i="5"/>
  <c r="A448" i="5"/>
  <c r="D424" i="5"/>
  <c r="C424" i="5"/>
  <c r="A440" i="5"/>
  <c r="D416" i="5"/>
  <c r="C416" i="5"/>
  <c r="J388" i="5"/>
  <c r="J397" i="5"/>
  <c r="J371" i="5"/>
  <c r="A447" i="5"/>
  <c r="D423" i="5"/>
  <c r="C423" i="5"/>
  <c r="B440" i="5"/>
  <c r="E416" i="5"/>
  <c r="A456" i="5"/>
  <c r="D432" i="5"/>
  <c r="C432" i="5"/>
  <c r="A445" i="5"/>
  <c r="D421" i="5"/>
  <c r="C421" i="5"/>
  <c r="B447" i="5"/>
  <c r="E423" i="5"/>
  <c r="B435" i="5"/>
  <c r="E411" i="5"/>
  <c r="A454" i="5"/>
  <c r="D430" i="5"/>
  <c r="C430" i="5"/>
  <c r="A450" i="5"/>
  <c r="D426" i="5"/>
  <c r="C426" i="5"/>
  <c r="B451" i="5"/>
  <c r="E427" i="5"/>
  <c r="A436" i="5"/>
  <c r="D412" i="5"/>
  <c r="C412" i="5"/>
  <c r="A438" i="5"/>
  <c r="D414" i="5"/>
  <c r="C414" i="5"/>
  <c r="J378" i="5"/>
  <c r="A452" i="5"/>
  <c r="D428" i="5"/>
  <c r="C428" i="5"/>
  <c r="J363" i="5"/>
  <c r="J398" i="5"/>
  <c r="B525" i="5"/>
  <c r="E501" i="5"/>
  <c r="J394" i="5"/>
  <c r="A441" i="5"/>
  <c r="D417" i="5"/>
  <c r="C417" i="5"/>
  <c r="A435" i="5"/>
  <c r="D411" i="5"/>
  <c r="C411" i="5"/>
  <c r="B470" i="5"/>
  <c r="E446" i="5"/>
  <c r="B450" i="5"/>
  <c r="E426" i="5"/>
  <c r="B437" i="5"/>
  <c r="E413" i="5"/>
  <c r="J400" i="5"/>
  <c r="J372" i="5"/>
  <c r="A453" i="5"/>
  <c r="D429" i="5"/>
  <c r="C429" i="5"/>
  <c r="B438" i="5"/>
  <c r="E414" i="5"/>
  <c r="B458" i="5"/>
  <c r="E434" i="5"/>
  <c r="B472" i="5"/>
  <c r="E448" i="5"/>
  <c r="B445" i="5"/>
  <c r="E421" i="5"/>
  <c r="B439" i="5"/>
  <c r="E415" i="5"/>
  <c r="B452" i="5"/>
  <c r="E428" i="5"/>
  <c r="A446" i="5"/>
  <c r="D422" i="5"/>
  <c r="C422" i="5"/>
  <c r="A455" i="5"/>
  <c r="D431" i="5"/>
  <c r="C431" i="5"/>
  <c r="B478" i="5"/>
  <c r="E454" i="5"/>
  <c r="B436" i="5"/>
  <c r="E412" i="5"/>
  <c r="B444" i="5"/>
  <c r="E420" i="5"/>
  <c r="A443" i="5"/>
  <c r="D419" i="5"/>
  <c r="C419" i="5"/>
  <c r="J368" i="5"/>
  <c r="A437" i="5"/>
  <c r="D413" i="5"/>
  <c r="C413" i="5"/>
  <c r="A449" i="5"/>
  <c r="D425" i="5"/>
  <c r="C425" i="5"/>
  <c r="B455" i="5"/>
  <c r="E431" i="5"/>
  <c r="B457" i="5"/>
  <c r="E433" i="5"/>
  <c r="J373" i="5"/>
  <c r="J385" i="5"/>
  <c r="J377" i="5"/>
  <c r="J390" i="5"/>
  <c r="A451" i="5"/>
  <c r="D427" i="5"/>
  <c r="C427" i="5"/>
  <c r="J387" i="5"/>
  <c r="B443" i="5"/>
  <c r="E419" i="5"/>
  <c r="A442" i="5"/>
  <c r="D418" i="5"/>
  <c r="C418" i="5"/>
  <c r="A434" i="5"/>
  <c r="D410" i="5"/>
  <c r="C410" i="5"/>
  <c r="J406" i="5" l="1"/>
  <c r="J409" i="5"/>
  <c r="J386" i="5"/>
  <c r="J393" i="5"/>
  <c r="J407" i="5"/>
  <c r="J401" i="5"/>
  <c r="J392" i="5"/>
  <c r="J399" i="5"/>
  <c r="J405" i="5"/>
  <c r="B467" i="5"/>
  <c r="E443" i="5"/>
  <c r="B475" i="5"/>
  <c r="E451" i="5"/>
  <c r="A472" i="5"/>
  <c r="D448" i="5"/>
  <c r="C448" i="5"/>
  <c r="B481" i="5"/>
  <c r="E457" i="5"/>
  <c r="A467" i="5"/>
  <c r="D443" i="5"/>
  <c r="C443" i="5"/>
  <c r="B460" i="5"/>
  <c r="E436" i="5"/>
  <c r="A481" i="5"/>
  <c r="D457" i="5"/>
  <c r="C457" i="5"/>
  <c r="B479" i="5"/>
  <c r="E455" i="5"/>
  <c r="A459" i="5"/>
  <c r="D435" i="5"/>
  <c r="C435" i="5"/>
  <c r="J410" i="5"/>
  <c r="B468" i="5"/>
  <c r="E444" i="5"/>
  <c r="A470" i="5"/>
  <c r="D446" i="5"/>
  <c r="C446" i="5"/>
  <c r="J430" i="5"/>
  <c r="B473" i="5"/>
  <c r="E449" i="5"/>
  <c r="A458" i="5"/>
  <c r="D434" i="5"/>
  <c r="C434" i="5"/>
  <c r="B462" i="5"/>
  <c r="E438" i="5"/>
  <c r="A462" i="5"/>
  <c r="D438" i="5"/>
  <c r="C438" i="5"/>
  <c r="A478" i="5"/>
  <c r="D454" i="5"/>
  <c r="C454" i="5"/>
  <c r="A487" i="5"/>
  <c r="D463" i="5"/>
  <c r="C463" i="5"/>
  <c r="A468" i="5"/>
  <c r="D444" i="5"/>
  <c r="C444" i="5"/>
  <c r="B494" i="5"/>
  <c r="E470" i="5"/>
  <c r="B504" i="5"/>
  <c r="E480" i="5"/>
  <c r="J419" i="5"/>
  <c r="B549" i="5"/>
  <c r="E525" i="5"/>
  <c r="J414" i="5"/>
  <c r="A469" i="5"/>
  <c r="D445" i="5"/>
  <c r="C445" i="5"/>
  <c r="J389" i="5"/>
  <c r="J402" i="5"/>
  <c r="J432" i="5"/>
  <c r="A464" i="5"/>
  <c r="D440" i="5"/>
  <c r="C440" i="5"/>
  <c r="B464" i="5"/>
  <c r="E440" i="5"/>
  <c r="A474" i="5"/>
  <c r="D450" i="5"/>
  <c r="C450" i="5"/>
  <c r="J422" i="5"/>
  <c r="B482" i="5"/>
  <c r="E458" i="5"/>
  <c r="A475" i="5"/>
  <c r="D451" i="5"/>
  <c r="C451" i="5"/>
  <c r="A473" i="5"/>
  <c r="D449" i="5"/>
  <c r="C449" i="5"/>
  <c r="B502" i="5"/>
  <c r="E478" i="5"/>
  <c r="B476" i="5"/>
  <c r="E452" i="5"/>
  <c r="J403" i="5"/>
  <c r="B461" i="5"/>
  <c r="E437" i="5"/>
  <c r="A466" i="5"/>
  <c r="D442" i="5"/>
  <c r="C442" i="5"/>
  <c r="J395" i="5"/>
  <c r="A461" i="5"/>
  <c r="D437" i="5"/>
  <c r="C437" i="5"/>
  <c r="J415" i="5"/>
  <c r="A479" i="5"/>
  <c r="D455" i="5"/>
  <c r="C455" i="5"/>
  <c r="B474" i="5"/>
  <c r="E450" i="5"/>
  <c r="A465" i="5"/>
  <c r="D441" i="5"/>
  <c r="C441" i="5"/>
  <c r="A460" i="5"/>
  <c r="D436" i="5"/>
  <c r="C436" i="5"/>
  <c r="A480" i="5"/>
  <c r="D456" i="5"/>
  <c r="C456" i="5"/>
  <c r="A471" i="5"/>
  <c r="D447" i="5"/>
  <c r="C447" i="5"/>
  <c r="B489" i="5"/>
  <c r="E465" i="5"/>
  <c r="J428" i="5"/>
  <c r="B471" i="5"/>
  <c r="E447" i="5"/>
  <c r="J433" i="5"/>
  <c r="B496" i="5"/>
  <c r="E472" i="5"/>
  <c r="A476" i="5"/>
  <c r="D452" i="5"/>
  <c r="C452" i="5"/>
  <c r="B466" i="5"/>
  <c r="E442" i="5"/>
  <c r="J416" i="5"/>
  <c r="B463" i="5"/>
  <c r="E439" i="5"/>
  <c r="B469" i="5"/>
  <c r="E445" i="5"/>
  <c r="A477" i="5"/>
  <c r="D453" i="5"/>
  <c r="C453" i="5"/>
  <c r="B459" i="5"/>
  <c r="E435" i="5"/>
  <c r="J424" i="5"/>
  <c r="J429" i="5" l="1"/>
  <c r="J427" i="5"/>
  <c r="J417" i="5"/>
  <c r="J411" i="5"/>
  <c r="J421" i="5"/>
  <c r="J426" i="5"/>
  <c r="J423" i="5"/>
  <c r="J442" i="5"/>
  <c r="B513" i="5"/>
  <c r="E489" i="5"/>
  <c r="J418" i="5"/>
  <c r="A492" i="5"/>
  <c r="D468" i="5"/>
  <c r="C468" i="5"/>
  <c r="B520" i="5"/>
  <c r="E496" i="5"/>
  <c r="A490" i="5"/>
  <c r="D466" i="5"/>
  <c r="C466" i="5"/>
  <c r="J412" i="5"/>
  <c r="J454" i="5"/>
  <c r="J431" i="5"/>
  <c r="A502" i="5"/>
  <c r="D478" i="5"/>
  <c r="C478" i="5"/>
  <c r="A501" i="5"/>
  <c r="D477" i="5"/>
  <c r="C477" i="5"/>
  <c r="A485" i="5"/>
  <c r="D461" i="5"/>
  <c r="C461" i="5"/>
  <c r="A500" i="5"/>
  <c r="D476" i="5"/>
  <c r="C476" i="5"/>
  <c r="A491" i="5"/>
  <c r="D467" i="5"/>
  <c r="C467" i="5"/>
  <c r="B493" i="5"/>
  <c r="E469" i="5"/>
  <c r="B498" i="5"/>
  <c r="E474" i="5"/>
  <c r="B500" i="5"/>
  <c r="E476" i="5"/>
  <c r="B488" i="5"/>
  <c r="E464" i="5"/>
  <c r="J425" i="5"/>
  <c r="B495" i="5"/>
  <c r="E471" i="5"/>
  <c r="A504" i="5"/>
  <c r="D480" i="5"/>
  <c r="C480" i="5"/>
  <c r="J420" i="5"/>
  <c r="A503" i="5"/>
  <c r="D479" i="5"/>
  <c r="C479" i="5"/>
  <c r="J413" i="5"/>
  <c r="A498" i="5"/>
  <c r="D474" i="5"/>
  <c r="C474" i="5"/>
  <c r="B573" i="5"/>
  <c r="E549" i="5"/>
  <c r="B518" i="5"/>
  <c r="E494" i="5"/>
  <c r="A486" i="5"/>
  <c r="D462" i="5"/>
  <c r="C462" i="5"/>
  <c r="B499" i="5"/>
  <c r="E475" i="5"/>
  <c r="A495" i="5"/>
  <c r="D471" i="5"/>
  <c r="C471" i="5"/>
  <c r="A505" i="5"/>
  <c r="D481" i="5"/>
  <c r="C481" i="5"/>
  <c r="B487" i="5"/>
  <c r="E463" i="5"/>
  <c r="B497" i="5"/>
  <c r="E473" i="5"/>
  <c r="J441" i="5"/>
  <c r="J452" i="5"/>
  <c r="A489" i="5"/>
  <c r="D465" i="5"/>
  <c r="C465" i="5"/>
  <c r="A494" i="5"/>
  <c r="D470" i="5"/>
  <c r="C470" i="5"/>
  <c r="B503" i="5"/>
  <c r="E479" i="5"/>
  <c r="A493" i="5"/>
  <c r="D469" i="5"/>
  <c r="C469" i="5"/>
  <c r="B506" i="5"/>
  <c r="E482" i="5"/>
  <c r="A511" i="5"/>
  <c r="D487" i="5"/>
  <c r="C487" i="5"/>
  <c r="B492" i="5"/>
  <c r="E468" i="5"/>
  <c r="B505" i="5"/>
  <c r="E481" i="5"/>
  <c r="B526" i="5"/>
  <c r="E502" i="5"/>
  <c r="B528" i="5"/>
  <c r="E504" i="5"/>
  <c r="A496" i="5"/>
  <c r="D472" i="5"/>
  <c r="C472" i="5"/>
  <c r="B485" i="5"/>
  <c r="E461" i="5"/>
  <c r="A497" i="5"/>
  <c r="D473" i="5"/>
  <c r="C473" i="5"/>
  <c r="A488" i="5"/>
  <c r="D464" i="5"/>
  <c r="C464" i="5"/>
  <c r="A482" i="5"/>
  <c r="D458" i="5"/>
  <c r="C458" i="5"/>
  <c r="B483" i="5"/>
  <c r="E459" i="5"/>
  <c r="A484" i="5"/>
  <c r="D460" i="5"/>
  <c r="C460" i="5"/>
  <c r="J453" i="5"/>
  <c r="B490" i="5"/>
  <c r="E466" i="5"/>
  <c r="A499" i="5"/>
  <c r="D475" i="5"/>
  <c r="C475" i="5"/>
  <c r="B486" i="5"/>
  <c r="E462" i="5"/>
  <c r="J446" i="5"/>
  <c r="A483" i="5"/>
  <c r="D459" i="5"/>
  <c r="C459" i="5"/>
  <c r="B484" i="5"/>
  <c r="E460" i="5"/>
  <c r="B491" i="5"/>
  <c r="E467" i="5"/>
  <c r="J449" i="5" l="1"/>
  <c r="J438" i="5"/>
  <c r="J448" i="5"/>
  <c r="J445" i="5"/>
  <c r="J434" i="5"/>
  <c r="J461" i="5"/>
  <c r="J439" i="5"/>
  <c r="J436" i="5"/>
  <c r="J457" i="5"/>
  <c r="J440" i="5"/>
  <c r="J443" i="5"/>
  <c r="J447" i="5"/>
  <c r="A528" i="5"/>
  <c r="D504" i="5"/>
  <c r="C504" i="5"/>
  <c r="B514" i="5"/>
  <c r="E490" i="5"/>
  <c r="A506" i="5"/>
  <c r="D482" i="5"/>
  <c r="C482" i="5"/>
  <c r="J455" i="5"/>
  <c r="A519" i="5"/>
  <c r="D495" i="5"/>
  <c r="C495" i="5"/>
  <c r="B597" i="5"/>
  <c r="E573" i="5"/>
  <c r="J464" i="5"/>
  <c r="B511" i="5"/>
  <c r="E487" i="5"/>
  <c r="J463" i="5"/>
  <c r="A516" i="5"/>
  <c r="D492" i="5"/>
  <c r="C492" i="5"/>
  <c r="A512" i="5"/>
  <c r="D488" i="5"/>
  <c r="C488" i="5"/>
  <c r="J481" i="5"/>
  <c r="A522" i="5"/>
  <c r="D498" i="5"/>
  <c r="C498" i="5"/>
  <c r="B512" i="5"/>
  <c r="E488" i="5"/>
  <c r="A525" i="5"/>
  <c r="D501" i="5"/>
  <c r="C501" i="5"/>
  <c r="B509" i="5"/>
  <c r="E485" i="5"/>
  <c r="B542" i="5"/>
  <c r="E518" i="5"/>
  <c r="J467" i="5"/>
  <c r="A526" i="5"/>
  <c r="D502" i="5"/>
  <c r="C502" i="5"/>
  <c r="B519" i="5"/>
  <c r="E495" i="5"/>
  <c r="A515" i="5"/>
  <c r="D491" i="5"/>
  <c r="C491" i="5"/>
  <c r="A509" i="5"/>
  <c r="D485" i="5"/>
  <c r="C485" i="5"/>
  <c r="J468" i="5"/>
  <c r="B510" i="5"/>
  <c r="E486" i="5"/>
  <c r="B550" i="5"/>
  <c r="E526" i="5"/>
  <c r="A513" i="5"/>
  <c r="D489" i="5"/>
  <c r="C489" i="5"/>
  <c r="A514" i="5"/>
  <c r="D490" i="5"/>
  <c r="C490" i="5"/>
  <c r="A517" i="5"/>
  <c r="D493" i="5"/>
  <c r="C493" i="5"/>
  <c r="J450" i="5"/>
  <c r="B529" i="5"/>
  <c r="E505" i="5"/>
  <c r="A520" i="5"/>
  <c r="D496" i="5"/>
  <c r="C496" i="5"/>
  <c r="B527" i="5"/>
  <c r="E503" i="5"/>
  <c r="A529" i="5"/>
  <c r="D505" i="5"/>
  <c r="C505" i="5"/>
  <c r="B523" i="5"/>
  <c r="E499" i="5"/>
  <c r="J451" i="5"/>
  <c r="J456" i="5"/>
  <c r="B544" i="5"/>
  <c r="E520" i="5"/>
  <c r="B516" i="5"/>
  <c r="E492" i="5"/>
  <c r="B524" i="5"/>
  <c r="E500" i="5"/>
  <c r="B537" i="5"/>
  <c r="E513" i="5"/>
  <c r="J475" i="5"/>
  <c r="A508" i="5"/>
  <c r="D484" i="5"/>
  <c r="C484" i="5"/>
  <c r="J437" i="5"/>
  <c r="B507" i="5"/>
  <c r="E483" i="5"/>
  <c r="A521" i="5"/>
  <c r="D497" i="5"/>
  <c r="C497" i="5"/>
  <c r="A535" i="5"/>
  <c r="D511" i="5"/>
  <c r="C511" i="5"/>
  <c r="J444" i="5"/>
  <c r="A510" i="5"/>
  <c r="D486" i="5"/>
  <c r="C486" i="5"/>
  <c r="A527" i="5"/>
  <c r="D503" i="5"/>
  <c r="C503" i="5"/>
  <c r="A507" i="5"/>
  <c r="D483" i="5"/>
  <c r="C483" i="5"/>
  <c r="B530" i="5"/>
  <c r="E506" i="5"/>
  <c r="B515" i="5"/>
  <c r="E491" i="5"/>
  <c r="J435" i="5"/>
  <c r="B552" i="5"/>
  <c r="E528" i="5"/>
  <c r="J470" i="5"/>
  <c r="A524" i="5"/>
  <c r="D500" i="5"/>
  <c r="C500" i="5"/>
  <c r="B508" i="5"/>
  <c r="E484" i="5"/>
  <c r="A523" i="5"/>
  <c r="D499" i="5"/>
  <c r="C499" i="5"/>
  <c r="J473" i="5"/>
  <c r="A518" i="5"/>
  <c r="D494" i="5"/>
  <c r="C494" i="5"/>
  <c r="B521" i="5"/>
  <c r="E497" i="5"/>
  <c r="J479" i="5"/>
  <c r="B522" i="5"/>
  <c r="E498" i="5"/>
  <c r="J458" i="5"/>
  <c r="J480" i="5"/>
  <c r="B517" i="5"/>
  <c r="E493" i="5"/>
  <c r="J478" i="5"/>
  <c r="J469" i="5" l="1"/>
  <c r="J460" i="5"/>
  <c r="J465" i="5"/>
  <c r="J462" i="5"/>
  <c r="J472" i="5"/>
  <c r="J477" i="5"/>
  <c r="J494" i="5"/>
  <c r="B532" i="5"/>
  <c r="E508" i="5"/>
  <c r="A545" i="5"/>
  <c r="D521" i="5"/>
  <c r="C521" i="5"/>
  <c r="J500" i="5"/>
  <c r="J476" i="5"/>
  <c r="A539" i="5"/>
  <c r="D515" i="5"/>
  <c r="C515" i="5"/>
  <c r="B539" i="5"/>
  <c r="E515" i="5"/>
  <c r="B547" i="5"/>
  <c r="E523" i="5"/>
  <c r="B554" i="5"/>
  <c r="E530" i="5"/>
  <c r="A532" i="5"/>
  <c r="D508" i="5"/>
  <c r="C508" i="5"/>
  <c r="B540" i="5"/>
  <c r="E516" i="5"/>
  <c r="J505" i="5"/>
  <c r="A538" i="5"/>
  <c r="D514" i="5"/>
  <c r="C514" i="5"/>
  <c r="B533" i="5"/>
  <c r="E509" i="5"/>
  <c r="B538" i="5"/>
  <c r="E514" i="5"/>
  <c r="A533" i="5"/>
  <c r="D509" i="5"/>
  <c r="C509" i="5"/>
  <c r="A551" i="5"/>
  <c r="D527" i="5"/>
  <c r="C527" i="5"/>
  <c r="B536" i="5"/>
  <c r="E512" i="5"/>
  <c r="J459" i="5"/>
  <c r="B574" i="5"/>
  <c r="E550" i="5"/>
  <c r="B543" i="5"/>
  <c r="E519" i="5"/>
  <c r="A536" i="5"/>
  <c r="D512" i="5"/>
  <c r="C512" i="5"/>
  <c r="J492" i="5"/>
  <c r="J471" i="5"/>
  <c r="A540" i="5"/>
  <c r="D516" i="5"/>
  <c r="C516" i="5"/>
  <c r="B621" i="5"/>
  <c r="E597" i="5"/>
  <c r="J501" i="5"/>
  <c r="B535" i="5"/>
  <c r="E511" i="5"/>
  <c r="A542" i="5"/>
  <c r="D518" i="5"/>
  <c r="C518" i="5"/>
  <c r="A544" i="5"/>
  <c r="D520" i="5"/>
  <c r="C520" i="5"/>
  <c r="B541" i="5"/>
  <c r="E517" i="5"/>
  <c r="A546" i="5"/>
  <c r="D522" i="5"/>
  <c r="C522" i="5"/>
  <c r="J487" i="5"/>
  <c r="A559" i="5"/>
  <c r="D535" i="5"/>
  <c r="C535" i="5"/>
  <c r="A553" i="5"/>
  <c r="D529" i="5"/>
  <c r="C529" i="5"/>
  <c r="J489" i="5"/>
  <c r="J503" i="5"/>
  <c r="B561" i="5"/>
  <c r="E537" i="5"/>
  <c r="B568" i="5"/>
  <c r="E544" i="5"/>
  <c r="B566" i="5"/>
  <c r="E542" i="5"/>
  <c r="A548" i="5"/>
  <c r="D524" i="5"/>
  <c r="C524" i="5"/>
  <c r="A534" i="5"/>
  <c r="D510" i="5"/>
  <c r="C510" i="5"/>
  <c r="B548" i="5"/>
  <c r="E524" i="5"/>
  <c r="B534" i="5"/>
  <c r="E510" i="5"/>
  <c r="B545" i="5"/>
  <c r="E521" i="5"/>
  <c r="A547" i="5"/>
  <c r="D523" i="5"/>
  <c r="C523" i="5"/>
  <c r="A531" i="5"/>
  <c r="D507" i="5"/>
  <c r="C507" i="5"/>
  <c r="J466" i="5"/>
  <c r="J474" i="5"/>
  <c r="J504" i="5"/>
  <c r="J491" i="5"/>
  <c r="A550" i="5"/>
  <c r="D526" i="5"/>
  <c r="C526" i="5"/>
  <c r="A549" i="5"/>
  <c r="D525" i="5"/>
  <c r="C525" i="5"/>
  <c r="A543" i="5"/>
  <c r="D519" i="5"/>
  <c r="C519" i="5"/>
  <c r="B546" i="5"/>
  <c r="E522" i="5"/>
  <c r="B531" i="5"/>
  <c r="E507" i="5"/>
  <c r="J493" i="5"/>
  <c r="A541" i="5"/>
  <c r="D517" i="5"/>
  <c r="C517" i="5"/>
  <c r="J482" i="5"/>
  <c r="B553" i="5"/>
  <c r="E529" i="5"/>
  <c r="A530" i="5"/>
  <c r="D506" i="5"/>
  <c r="C506" i="5"/>
  <c r="B576" i="5"/>
  <c r="E552" i="5"/>
  <c r="B551" i="5"/>
  <c r="E527" i="5"/>
  <c r="A537" i="5"/>
  <c r="D513" i="5"/>
  <c r="C513" i="5"/>
  <c r="J502" i="5"/>
  <c r="A552" i="5"/>
  <c r="D528" i="5"/>
  <c r="C528" i="5"/>
  <c r="J498" i="5" l="1"/>
  <c r="J484" i="5"/>
  <c r="J490" i="5"/>
  <c r="J496" i="5"/>
  <c r="J495" i="5"/>
  <c r="J486" i="5"/>
  <c r="B600" i="5"/>
  <c r="E576" i="5"/>
  <c r="B555" i="5"/>
  <c r="E531" i="5"/>
  <c r="J507" i="5"/>
  <c r="A555" i="5"/>
  <c r="D531" i="5"/>
  <c r="C531" i="5"/>
  <c r="J488" i="5"/>
  <c r="B562" i="5"/>
  <c r="E538" i="5"/>
  <c r="A572" i="5"/>
  <c r="D548" i="5"/>
  <c r="C548" i="5"/>
  <c r="B559" i="5"/>
  <c r="E535" i="5"/>
  <c r="A564" i="5"/>
  <c r="D540" i="5"/>
  <c r="C540" i="5"/>
  <c r="A556" i="5"/>
  <c r="D532" i="5"/>
  <c r="C532" i="5"/>
  <c r="A577" i="5"/>
  <c r="D553" i="5"/>
  <c r="C553" i="5"/>
  <c r="A569" i="5"/>
  <c r="D545" i="5"/>
  <c r="C545" i="5"/>
  <c r="J528" i="5"/>
  <c r="B575" i="5"/>
  <c r="E551" i="5"/>
  <c r="J485" i="5"/>
  <c r="B569" i="5"/>
  <c r="E545" i="5"/>
  <c r="B590" i="5"/>
  <c r="E566" i="5"/>
  <c r="A570" i="5"/>
  <c r="D546" i="5"/>
  <c r="C546" i="5"/>
  <c r="A568" i="5"/>
  <c r="D544" i="5"/>
  <c r="C544" i="5"/>
  <c r="A557" i="5"/>
  <c r="D533" i="5"/>
  <c r="C533" i="5"/>
  <c r="B563" i="5"/>
  <c r="E539" i="5"/>
  <c r="A565" i="5"/>
  <c r="D541" i="5"/>
  <c r="C541" i="5"/>
  <c r="A571" i="5"/>
  <c r="D547" i="5"/>
  <c r="C547" i="5"/>
  <c r="A563" i="5"/>
  <c r="D539" i="5"/>
  <c r="C539" i="5"/>
  <c r="A576" i="5"/>
  <c r="D552" i="5"/>
  <c r="C552" i="5"/>
  <c r="B572" i="5"/>
  <c r="E548" i="5"/>
  <c r="B567" i="5"/>
  <c r="E543" i="5"/>
  <c r="B557" i="5"/>
  <c r="E533" i="5"/>
  <c r="B578" i="5"/>
  <c r="E554" i="5"/>
  <c r="B556" i="5"/>
  <c r="E532" i="5"/>
  <c r="A574" i="5"/>
  <c r="D550" i="5"/>
  <c r="C550" i="5"/>
  <c r="J483" i="5"/>
  <c r="J518" i="5"/>
  <c r="B560" i="5"/>
  <c r="E536" i="5"/>
  <c r="B564" i="5"/>
  <c r="E540" i="5"/>
  <c r="A561" i="5"/>
  <c r="D537" i="5"/>
  <c r="C537" i="5"/>
  <c r="B577" i="5"/>
  <c r="E553" i="5"/>
  <c r="A560" i="5"/>
  <c r="D536" i="5"/>
  <c r="C536" i="5"/>
  <c r="A575" i="5"/>
  <c r="D551" i="5"/>
  <c r="C551" i="5"/>
  <c r="A573" i="5"/>
  <c r="D549" i="5"/>
  <c r="C549" i="5"/>
  <c r="B558" i="5"/>
  <c r="E534" i="5"/>
  <c r="B592" i="5"/>
  <c r="E568" i="5"/>
  <c r="A583" i="5"/>
  <c r="D559" i="5"/>
  <c r="C559" i="5"/>
  <c r="B565" i="5"/>
  <c r="E541" i="5"/>
  <c r="B585" i="5"/>
  <c r="E561" i="5"/>
  <c r="B645" i="5"/>
  <c r="E621" i="5"/>
  <c r="J517" i="5"/>
  <c r="J513" i="5"/>
  <c r="A554" i="5"/>
  <c r="D530" i="5"/>
  <c r="C530" i="5"/>
  <c r="A567" i="5"/>
  <c r="D543" i="5"/>
  <c r="C543" i="5"/>
  <c r="J510" i="5"/>
  <c r="B571" i="5"/>
  <c r="E547" i="5"/>
  <c r="B570" i="5"/>
  <c r="E546" i="5"/>
  <c r="J499" i="5"/>
  <c r="A566" i="5"/>
  <c r="D542" i="5"/>
  <c r="C542" i="5"/>
  <c r="J524" i="5"/>
  <c r="J497" i="5"/>
  <c r="A558" i="5"/>
  <c r="D534" i="5"/>
  <c r="C534" i="5"/>
  <c r="B598" i="5"/>
  <c r="E574" i="5"/>
  <c r="A562" i="5"/>
  <c r="D538" i="5"/>
  <c r="C538" i="5"/>
  <c r="J508" i="5" l="1"/>
  <c r="J525" i="5"/>
  <c r="J520" i="5"/>
  <c r="J506" i="5"/>
  <c r="J543" i="5"/>
  <c r="J526" i="5"/>
  <c r="J521" i="5"/>
  <c r="J519" i="5"/>
  <c r="J529" i="5"/>
  <c r="J523" i="5"/>
  <c r="B580" i="5"/>
  <c r="E556" i="5"/>
  <c r="B588" i="5"/>
  <c r="E564" i="5"/>
  <c r="A581" i="5"/>
  <c r="D557" i="5"/>
  <c r="C557" i="5"/>
  <c r="B602" i="5"/>
  <c r="E578" i="5"/>
  <c r="J531" i="5"/>
  <c r="B594" i="5"/>
  <c r="E570" i="5"/>
  <c r="B616" i="5"/>
  <c r="E592" i="5"/>
  <c r="A585" i="5"/>
  <c r="D561" i="5"/>
  <c r="C561" i="5"/>
  <c r="B584" i="5"/>
  <c r="E560" i="5"/>
  <c r="A595" i="5"/>
  <c r="D571" i="5"/>
  <c r="C571" i="5"/>
  <c r="A582" i="5"/>
  <c r="D558" i="5"/>
  <c r="C558" i="5"/>
  <c r="B669" i="5"/>
  <c r="E645" i="5"/>
  <c r="B581" i="5"/>
  <c r="E557" i="5"/>
  <c r="A601" i="5"/>
  <c r="D577" i="5"/>
  <c r="C577" i="5"/>
  <c r="B601" i="5"/>
  <c r="E577" i="5"/>
  <c r="A600" i="5"/>
  <c r="D576" i="5"/>
  <c r="C576" i="5"/>
  <c r="J541" i="5"/>
  <c r="J544" i="5"/>
  <c r="J548" i="5"/>
  <c r="B596" i="5"/>
  <c r="E572" i="5"/>
  <c r="B595" i="5"/>
  <c r="E571" i="5"/>
  <c r="A591" i="5"/>
  <c r="D567" i="5"/>
  <c r="C567" i="5"/>
  <c r="A599" i="5"/>
  <c r="D575" i="5"/>
  <c r="C575" i="5"/>
  <c r="A607" i="5"/>
  <c r="D583" i="5"/>
  <c r="C583" i="5"/>
  <c r="J536" i="5"/>
  <c r="J534" i="5"/>
  <c r="A584" i="5"/>
  <c r="D560" i="5"/>
  <c r="C560" i="5"/>
  <c r="B591" i="5"/>
  <c r="E567" i="5"/>
  <c r="A589" i="5"/>
  <c r="D565" i="5"/>
  <c r="C565" i="5"/>
  <c r="A596" i="5"/>
  <c r="D572" i="5"/>
  <c r="C572" i="5"/>
  <c r="A592" i="5"/>
  <c r="D568" i="5"/>
  <c r="C568" i="5"/>
  <c r="B599" i="5"/>
  <c r="E575" i="5"/>
  <c r="J509" i="5"/>
  <c r="J535" i="5"/>
  <c r="J539" i="5"/>
  <c r="B579" i="5"/>
  <c r="E555" i="5"/>
  <c r="B583" i="5"/>
  <c r="E559" i="5"/>
  <c r="B614" i="5"/>
  <c r="E590" i="5"/>
  <c r="A593" i="5"/>
  <c r="D569" i="5"/>
  <c r="C569" i="5"/>
  <c r="B593" i="5"/>
  <c r="E569" i="5"/>
  <c r="A586" i="5"/>
  <c r="D562" i="5"/>
  <c r="C562" i="5"/>
  <c r="J514" i="5"/>
  <c r="J512" i="5"/>
  <c r="A580" i="5"/>
  <c r="D556" i="5"/>
  <c r="C556" i="5"/>
  <c r="J522" i="5"/>
  <c r="J530" i="5"/>
  <c r="A597" i="5"/>
  <c r="D573" i="5"/>
  <c r="C573" i="5"/>
  <c r="J515" i="5"/>
  <c r="J550" i="5"/>
  <c r="A587" i="5"/>
  <c r="D563" i="5"/>
  <c r="C563" i="5"/>
  <c r="B586" i="5"/>
  <c r="E562" i="5"/>
  <c r="A590" i="5"/>
  <c r="D566" i="5"/>
  <c r="C566" i="5"/>
  <c r="J545" i="5"/>
  <c r="A579" i="5"/>
  <c r="D555" i="5"/>
  <c r="C555" i="5"/>
  <c r="B609" i="5"/>
  <c r="E585" i="5"/>
  <c r="B582" i="5"/>
  <c r="E558" i="5"/>
  <c r="J511" i="5"/>
  <c r="B622" i="5"/>
  <c r="E598" i="5"/>
  <c r="J542" i="5"/>
  <c r="A578" i="5"/>
  <c r="D554" i="5"/>
  <c r="C554" i="5"/>
  <c r="B589" i="5"/>
  <c r="E565" i="5"/>
  <c r="J527" i="5"/>
  <c r="J516" i="5"/>
  <c r="A598" i="5"/>
  <c r="D574" i="5"/>
  <c r="C574" i="5"/>
  <c r="B587" i="5"/>
  <c r="E563" i="5"/>
  <c r="A594" i="5"/>
  <c r="D570" i="5"/>
  <c r="C570" i="5"/>
  <c r="A588" i="5"/>
  <c r="D564" i="5"/>
  <c r="C564" i="5"/>
  <c r="B624" i="5"/>
  <c r="E600" i="5"/>
  <c r="J533" i="5" l="1"/>
  <c r="J537" i="5"/>
  <c r="J552" i="5"/>
  <c r="J549" i="5"/>
  <c r="J538" i="5"/>
  <c r="J553" i="5"/>
  <c r="A606" i="5"/>
  <c r="D582" i="5"/>
  <c r="C582" i="5"/>
  <c r="B620" i="5"/>
  <c r="E596" i="5"/>
  <c r="J575" i="5"/>
  <c r="B615" i="5"/>
  <c r="E591" i="5"/>
  <c r="J574" i="5"/>
  <c r="A622" i="5"/>
  <c r="D598" i="5"/>
  <c r="C598" i="5"/>
  <c r="A610" i="5"/>
  <c r="D586" i="5"/>
  <c r="C586" i="5"/>
  <c r="A623" i="5"/>
  <c r="D599" i="5"/>
  <c r="C599" i="5"/>
  <c r="B648" i="5"/>
  <c r="E624" i="5"/>
  <c r="B607" i="5"/>
  <c r="E583" i="5"/>
  <c r="B617" i="5"/>
  <c r="E593" i="5"/>
  <c r="J576" i="5"/>
  <c r="J571" i="5"/>
  <c r="J551" i="5"/>
  <c r="J563" i="5"/>
  <c r="J547" i="5"/>
  <c r="A624" i="5"/>
  <c r="D600" i="5"/>
  <c r="C600" i="5"/>
  <c r="A619" i="5"/>
  <c r="D595" i="5"/>
  <c r="C595" i="5"/>
  <c r="B604" i="5"/>
  <c r="E580" i="5"/>
  <c r="B611" i="5"/>
  <c r="E587" i="5"/>
  <c r="A603" i="5"/>
  <c r="D579" i="5"/>
  <c r="C579" i="5"/>
  <c r="A625" i="5"/>
  <c r="D601" i="5"/>
  <c r="C601" i="5"/>
  <c r="B640" i="5"/>
  <c r="E616" i="5"/>
  <c r="B612" i="5"/>
  <c r="E588" i="5"/>
  <c r="A612" i="5"/>
  <c r="D588" i="5"/>
  <c r="C588" i="5"/>
  <c r="B606" i="5"/>
  <c r="E582" i="5"/>
  <c r="A614" i="5"/>
  <c r="D590" i="5"/>
  <c r="C590" i="5"/>
  <c r="A611" i="5"/>
  <c r="D587" i="5"/>
  <c r="C587" i="5"/>
  <c r="J556" i="5"/>
  <c r="J540" i="5"/>
  <c r="B633" i="5"/>
  <c r="E609" i="5"/>
  <c r="B610" i="5"/>
  <c r="E586" i="5"/>
  <c r="A604" i="5"/>
  <c r="D580" i="5"/>
  <c r="C580" i="5"/>
  <c r="J546" i="5"/>
  <c r="B623" i="5"/>
  <c r="E599" i="5"/>
  <c r="A608" i="5"/>
  <c r="D584" i="5"/>
  <c r="C584" i="5"/>
  <c r="A631" i="5"/>
  <c r="D607" i="5"/>
  <c r="C607" i="5"/>
  <c r="A615" i="5"/>
  <c r="D591" i="5"/>
  <c r="C591" i="5"/>
  <c r="B693" i="5"/>
  <c r="E669" i="5"/>
  <c r="B638" i="5"/>
  <c r="E614" i="5"/>
  <c r="B603" i="5"/>
  <c r="E579" i="5"/>
  <c r="B613" i="5"/>
  <c r="E589" i="5"/>
  <c r="B626" i="5"/>
  <c r="E602" i="5"/>
  <c r="A618" i="5"/>
  <c r="D594" i="5"/>
  <c r="C594" i="5"/>
  <c r="J561" i="5"/>
  <c r="J573" i="5"/>
  <c r="A617" i="5"/>
  <c r="D593" i="5"/>
  <c r="C593" i="5"/>
  <c r="A616" i="5"/>
  <c r="D592" i="5"/>
  <c r="C592" i="5"/>
  <c r="A613" i="5"/>
  <c r="D589" i="5"/>
  <c r="C589" i="5"/>
  <c r="A621" i="5"/>
  <c r="D597" i="5"/>
  <c r="C597" i="5"/>
  <c r="A605" i="5"/>
  <c r="D581" i="5"/>
  <c r="C581" i="5"/>
  <c r="B646" i="5"/>
  <c r="E622" i="5"/>
  <c r="B618" i="5"/>
  <c r="E594" i="5"/>
  <c r="A620" i="5"/>
  <c r="D596" i="5"/>
  <c r="C596" i="5"/>
  <c r="B605" i="5"/>
  <c r="E581" i="5"/>
  <c r="B625" i="5"/>
  <c r="E601" i="5"/>
  <c r="B608" i="5"/>
  <c r="E584" i="5"/>
  <c r="J569" i="5"/>
  <c r="A602" i="5"/>
  <c r="D578" i="5"/>
  <c r="C578" i="5"/>
  <c r="J555" i="5"/>
  <c r="J568" i="5"/>
  <c r="J565" i="5"/>
  <c r="B619" i="5"/>
  <c r="E595" i="5"/>
  <c r="J532" i="5"/>
  <c r="A609" i="5"/>
  <c r="D585" i="5"/>
  <c r="C585" i="5"/>
  <c r="J559" i="5" l="1"/>
  <c r="J557" i="5"/>
  <c r="J554" i="5"/>
  <c r="J577" i="5"/>
  <c r="J560" i="5"/>
  <c r="J572" i="5"/>
  <c r="J562" i="5"/>
  <c r="J566" i="5"/>
  <c r="A626" i="5"/>
  <c r="D602" i="5"/>
  <c r="C602" i="5"/>
  <c r="A642" i="5"/>
  <c r="D618" i="5"/>
  <c r="C618" i="5"/>
  <c r="J570" i="5"/>
  <c r="A645" i="5"/>
  <c r="D621" i="5"/>
  <c r="C621" i="5"/>
  <c r="B627" i="5"/>
  <c r="E603" i="5"/>
  <c r="A639" i="5"/>
  <c r="D615" i="5"/>
  <c r="C615" i="5"/>
  <c r="A628" i="5"/>
  <c r="D604" i="5"/>
  <c r="C604" i="5"/>
  <c r="A636" i="5"/>
  <c r="D612" i="5"/>
  <c r="C612" i="5"/>
  <c r="A646" i="5"/>
  <c r="D622" i="5"/>
  <c r="C622" i="5"/>
  <c r="B632" i="5"/>
  <c r="E608" i="5"/>
  <c r="B650" i="5"/>
  <c r="E626" i="5"/>
  <c r="J583" i="5"/>
  <c r="J564" i="5"/>
  <c r="A627" i="5"/>
  <c r="D603" i="5"/>
  <c r="C603" i="5"/>
  <c r="B631" i="5"/>
  <c r="E607" i="5"/>
  <c r="B643" i="5"/>
  <c r="E619" i="5"/>
  <c r="A629" i="5"/>
  <c r="D605" i="5"/>
  <c r="C605" i="5"/>
  <c r="J601" i="5"/>
  <c r="J586" i="5"/>
  <c r="A649" i="5"/>
  <c r="D625" i="5"/>
  <c r="C625" i="5"/>
  <c r="J588" i="5"/>
  <c r="A637" i="5"/>
  <c r="D613" i="5"/>
  <c r="C613" i="5"/>
  <c r="B649" i="5"/>
  <c r="E625" i="5"/>
  <c r="A655" i="5"/>
  <c r="D631" i="5"/>
  <c r="C631" i="5"/>
  <c r="J587" i="5"/>
  <c r="B636" i="5"/>
  <c r="E612" i="5"/>
  <c r="B635" i="5"/>
  <c r="E611" i="5"/>
  <c r="B672" i="5"/>
  <c r="E648" i="5"/>
  <c r="J593" i="5"/>
  <c r="A638" i="5"/>
  <c r="D614" i="5"/>
  <c r="C614" i="5"/>
  <c r="B647" i="5"/>
  <c r="E623" i="5"/>
  <c r="A641" i="5"/>
  <c r="D617" i="5"/>
  <c r="C617" i="5"/>
  <c r="J591" i="5"/>
  <c r="A644" i="5"/>
  <c r="D620" i="5"/>
  <c r="C620" i="5"/>
  <c r="J558" i="5"/>
  <c r="B670" i="5"/>
  <c r="E646" i="5"/>
  <c r="B657" i="5"/>
  <c r="E633" i="5"/>
  <c r="A635" i="5"/>
  <c r="D611" i="5"/>
  <c r="C611" i="5"/>
  <c r="A643" i="5"/>
  <c r="D619" i="5"/>
  <c r="C619" i="5"/>
  <c r="B641" i="5"/>
  <c r="E617" i="5"/>
  <c r="B717" i="5"/>
  <c r="E693" i="5"/>
  <c r="A634" i="5"/>
  <c r="D610" i="5"/>
  <c r="C610" i="5"/>
  <c r="J580" i="5"/>
  <c r="B644" i="5"/>
  <c r="E620" i="5"/>
  <c r="A648" i="5"/>
  <c r="D624" i="5"/>
  <c r="C624" i="5"/>
  <c r="A633" i="5"/>
  <c r="D609" i="5"/>
  <c r="C609" i="5"/>
  <c r="J589" i="5"/>
  <c r="B662" i="5"/>
  <c r="E638" i="5"/>
  <c r="B634" i="5"/>
  <c r="E610" i="5"/>
  <c r="B639" i="5"/>
  <c r="E615" i="5"/>
  <c r="B629" i="5"/>
  <c r="E605" i="5"/>
  <c r="J592" i="5"/>
  <c r="B628" i="5"/>
  <c r="E604" i="5"/>
  <c r="B637" i="5"/>
  <c r="E613" i="5"/>
  <c r="B630" i="5"/>
  <c r="E606" i="5"/>
  <c r="J597" i="5"/>
  <c r="B642" i="5"/>
  <c r="E618" i="5"/>
  <c r="A630" i="5"/>
  <c r="D606" i="5"/>
  <c r="C606" i="5"/>
  <c r="J567" i="5"/>
  <c r="A640" i="5"/>
  <c r="D616" i="5"/>
  <c r="C616" i="5"/>
  <c r="A632" i="5"/>
  <c r="D608" i="5"/>
  <c r="C608" i="5"/>
  <c r="B664" i="5"/>
  <c r="E640" i="5"/>
  <c r="J595" i="5"/>
  <c r="A647" i="5"/>
  <c r="D623" i="5"/>
  <c r="C623" i="5"/>
  <c r="J599" i="5" l="1"/>
  <c r="J600" i="5"/>
  <c r="J585" i="5"/>
  <c r="J578" i="5"/>
  <c r="J581" i="5"/>
  <c r="J590" i="5"/>
  <c r="J598" i="5"/>
  <c r="A673" i="5"/>
  <c r="D649" i="5"/>
  <c r="C649" i="5"/>
  <c r="B688" i="5"/>
  <c r="E664" i="5"/>
  <c r="A652" i="5"/>
  <c r="D628" i="5"/>
  <c r="C628" i="5"/>
  <c r="A657" i="5"/>
  <c r="D633" i="5"/>
  <c r="C633" i="5"/>
  <c r="A658" i="5"/>
  <c r="D634" i="5"/>
  <c r="C634" i="5"/>
  <c r="B696" i="5"/>
  <c r="E672" i="5"/>
  <c r="B673" i="5"/>
  <c r="E649" i="5"/>
  <c r="J607" i="5"/>
  <c r="A666" i="5"/>
  <c r="D642" i="5"/>
  <c r="C642" i="5"/>
  <c r="J608" i="5"/>
  <c r="A654" i="5"/>
  <c r="D630" i="5"/>
  <c r="C630" i="5"/>
  <c r="B681" i="5"/>
  <c r="E657" i="5"/>
  <c r="B667" i="5"/>
  <c r="E643" i="5"/>
  <c r="B651" i="5"/>
  <c r="E627" i="5"/>
  <c r="A651" i="5"/>
  <c r="D627" i="5"/>
  <c r="C627" i="5"/>
  <c r="A679" i="5"/>
  <c r="D655" i="5"/>
  <c r="C655" i="5"/>
  <c r="A659" i="5"/>
  <c r="D635" i="5"/>
  <c r="C635" i="5"/>
  <c r="J618" i="5"/>
  <c r="A656" i="5"/>
  <c r="D632" i="5"/>
  <c r="C632" i="5"/>
  <c r="B653" i="5"/>
  <c r="E629" i="5"/>
  <c r="B741" i="5"/>
  <c r="E717" i="5"/>
  <c r="J621" i="5"/>
  <c r="J602" i="5"/>
  <c r="B656" i="5"/>
  <c r="E632" i="5"/>
  <c r="B686" i="5"/>
  <c r="E662" i="5"/>
  <c r="J614" i="5"/>
  <c r="A668" i="5"/>
  <c r="D644" i="5"/>
  <c r="C644" i="5"/>
  <c r="A662" i="5"/>
  <c r="D638" i="5"/>
  <c r="C638" i="5"/>
  <c r="J622" i="5"/>
  <c r="B663" i="5"/>
  <c r="E639" i="5"/>
  <c r="J579" i="5"/>
  <c r="B665" i="5"/>
  <c r="E641" i="5"/>
  <c r="A665" i="5"/>
  <c r="D641" i="5"/>
  <c r="C641" i="5"/>
  <c r="B660" i="5"/>
  <c r="E636" i="5"/>
  <c r="A661" i="5"/>
  <c r="D637" i="5"/>
  <c r="C637" i="5"/>
  <c r="A669" i="5"/>
  <c r="D645" i="5"/>
  <c r="C645" i="5"/>
  <c r="J596" i="5"/>
  <c r="J615" i="5"/>
  <c r="J611" i="5"/>
  <c r="J584" i="5"/>
  <c r="J582" i="5"/>
  <c r="J616" i="5"/>
  <c r="J612" i="5"/>
  <c r="A650" i="5"/>
  <c r="D626" i="5"/>
  <c r="C626" i="5"/>
  <c r="B652" i="5"/>
  <c r="E628" i="5"/>
  <c r="A671" i="5"/>
  <c r="D647" i="5"/>
  <c r="C647" i="5"/>
  <c r="A664" i="5"/>
  <c r="D640" i="5"/>
  <c r="C640" i="5"/>
  <c r="J619" i="5"/>
  <c r="B694" i="5"/>
  <c r="E670" i="5"/>
  <c r="A660" i="5"/>
  <c r="D636" i="5"/>
  <c r="C636" i="5"/>
  <c r="A667" i="5"/>
  <c r="D643" i="5"/>
  <c r="C643" i="5"/>
  <c r="J609" i="5"/>
  <c r="A653" i="5"/>
  <c r="D629" i="5"/>
  <c r="C629" i="5"/>
  <c r="A670" i="5"/>
  <c r="D646" i="5"/>
  <c r="C646" i="5"/>
  <c r="A663" i="5"/>
  <c r="D639" i="5"/>
  <c r="C639" i="5"/>
  <c r="J617" i="5"/>
  <c r="B659" i="5"/>
  <c r="E635" i="5"/>
  <c r="B674" i="5"/>
  <c r="E650" i="5"/>
  <c r="A672" i="5"/>
  <c r="D648" i="5"/>
  <c r="C648" i="5"/>
  <c r="J623" i="5"/>
  <c r="B654" i="5"/>
  <c r="E630" i="5"/>
  <c r="B666" i="5"/>
  <c r="E642" i="5"/>
  <c r="B661" i="5"/>
  <c r="E637" i="5"/>
  <c r="B658" i="5"/>
  <c r="E634" i="5"/>
  <c r="B668" i="5"/>
  <c r="E644" i="5"/>
  <c r="B671" i="5"/>
  <c r="E647" i="5"/>
  <c r="J594" i="5"/>
  <c r="B655" i="5"/>
  <c r="E631" i="5"/>
  <c r="J624" i="5" l="1"/>
  <c r="J620" i="5"/>
  <c r="J610" i="5"/>
  <c r="J603" i="5"/>
  <c r="J613" i="5"/>
  <c r="J606" i="5"/>
  <c r="J605" i="5"/>
  <c r="B683" i="5"/>
  <c r="E659" i="5"/>
  <c r="A680" i="5"/>
  <c r="D656" i="5"/>
  <c r="C656" i="5"/>
  <c r="B675" i="5"/>
  <c r="E651" i="5"/>
  <c r="B712" i="5"/>
  <c r="E688" i="5"/>
  <c r="A691" i="5"/>
  <c r="D667" i="5"/>
  <c r="C667" i="5"/>
  <c r="A695" i="5"/>
  <c r="D671" i="5"/>
  <c r="C671" i="5"/>
  <c r="A689" i="5"/>
  <c r="D665" i="5"/>
  <c r="C665" i="5"/>
  <c r="A703" i="5"/>
  <c r="D679" i="5"/>
  <c r="C679" i="5"/>
  <c r="B691" i="5"/>
  <c r="E667" i="5"/>
  <c r="A690" i="5"/>
  <c r="D666" i="5"/>
  <c r="C666" i="5"/>
  <c r="A678" i="5"/>
  <c r="D654" i="5"/>
  <c r="C654" i="5"/>
  <c r="A674" i="5"/>
  <c r="D650" i="5"/>
  <c r="C650" i="5"/>
  <c r="A688" i="5"/>
  <c r="D664" i="5"/>
  <c r="C664" i="5"/>
  <c r="B695" i="5"/>
  <c r="E671" i="5"/>
  <c r="A687" i="5"/>
  <c r="D663" i="5"/>
  <c r="C663" i="5"/>
  <c r="A694" i="5"/>
  <c r="D670" i="5"/>
  <c r="C670" i="5"/>
  <c r="A696" i="5"/>
  <c r="D672" i="5"/>
  <c r="C672" i="5"/>
  <c r="A684" i="5"/>
  <c r="D660" i="5"/>
  <c r="C660" i="5"/>
  <c r="B676" i="5"/>
  <c r="E652" i="5"/>
  <c r="B689" i="5"/>
  <c r="E665" i="5"/>
  <c r="A686" i="5"/>
  <c r="D662" i="5"/>
  <c r="C662" i="5"/>
  <c r="B705" i="5"/>
  <c r="E681" i="5"/>
  <c r="B680" i="5"/>
  <c r="E656" i="5"/>
  <c r="B677" i="5"/>
  <c r="E653" i="5"/>
  <c r="A676" i="5"/>
  <c r="D652" i="5"/>
  <c r="C652" i="5"/>
  <c r="A682" i="5"/>
  <c r="D658" i="5"/>
  <c r="C658" i="5"/>
  <c r="B684" i="5"/>
  <c r="E660" i="5"/>
  <c r="B678" i="5"/>
  <c r="E654" i="5"/>
  <c r="A681" i="5"/>
  <c r="D657" i="5"/>
  <c r="C657" i="5"/>
  <c r="B692" i="5"/>
  <c r="E668" i="5"/>
  <c r="J625" i="5"/>
  <c r="J644" i="5"/>
  <c r="A683" i="5"/>
  <c r="D659" i="5"/>
  <c r="C659" i="5"/>
  <c r="A675" i="5"/>
  <c r="D651" i="5"/>
  <c r="C651" i="5"/>
  <c r="B697" i="5"/>
  <c r="E673" i="5"/>
  <c r="J634" i="5"/>
  <c r="A685" i="5"/>
  <c r="D661" i="5"/>
  <c r="C661" i="5"/>
  <c r="B679" i="5"/>
  <c r="E655" i="5"/>
  <c r="B698" i="5"/>
  <c r="E674" i="5"/>
  <c r="A677" i="5"/>
  <c r="D653" i="5"/>
  <c r="C653" i="5"/>
  <c r="B710" i="5"/>
  <c r="E686" i="5"/>
  <c r="J631" i="5"/>
  <c r="A697" i="5"/>
  <c r="D673" i="5"/>
  <c r="C673" i="5"/>
  <c r="B685" i="5"/>
  <c r="E661" i="5"/>
  <c r="B690" i="5"/>
  <c r="E666" i="5"/>
  <c r="J639" i="5"/>
  <c r="J643" i="5"/>
  <c r="A693" i="5"/>
  <c r="D669" i="5"/>
  <c r="C669" i="5"/>
  <c r="B765" i="5"/>
  <c r="E741" i="5"/>
  <c r="J604" i="5"/>
  <c r="B682" i="5"/>
  <c r="E658" i="5"/>
  <c r="B718" i="5"/>
  <c r="E694" i="5"/>
  <c r="B687" i="5"/>
  <c r="E663" i="5"/>
  <c r="A692" i="5"/>
  <c r="D668" i="5"/>
  <c r="C668" i="5"/>
  <c r="B720" i="5"/>
  <c r="E696" i="5"/>
  <c r="J628" i="5"/>
  <c r="J635" i="5" l="1"/>
  <c r="J629" i="5"/>
  <c r="J640" i="5"/>
  <c r="J646" i="5"/>
  <c r="J651" i="5"/>
  <c r="J630" i="5"/>
  <c r="J633" i="5"/>
  <c r="J654" i="5"/>
  <c r="J632" i="5"/>
  <c r="J648" i="5"/>
  <c r="J641" i="5"/>
  <c r="J645" i="5"/>
  <c r="J638" i="5"/>
  <c r="J626" i="5"/>
  <c r="J650" i="5"/>
  <c r="A704" i="5"/>
  <c r="D680" i="5"/>
  <c r="C680" i="5"/>
  <c r="B709" i="5"/>
  <c r="E685" i="5"/>
  <c r="A714" i="5"/>
  <c r="D690" i="5"/>
  <c r="C690" i="5"/>
  <c r="B711" i="5"/>
  <c r="E687" i="5"/>
  <c r="A710" i="5"/>
  <c r="D686" i="5"/>
  <c r="C686" i="5"/>
  <c r="J658" i="5"/>
  <c r="J649" i="5"/>
  <c r="B715" i="5"/>
  <c r="E691" i="5"/>
  <c r="B736" i="5"/>
  <c r="E712" i="5"/>
  <c r="J627" i="5"/>
  <c r="B714" i="5"/>
  <c r="E690" i="5"/>
  <c r="A708" i="5"/>
  <c r="D684" i="5"/>
  <c r="C684" i="5"/>
  <c r="J656" i="5"/>
  <c r="B734" i="5"/>
  <c r="E710" i="5"/>
  <c r="B704" i="5"/>
  <c r="E680" i="5"/>
  <c r="A711" i="5"/>
  <c r="D687" i="5"/>
  <c r="C687" i="5"/>
  <c r="J637" i="5"/>
  <c r="A699" i="5"/>
  <c r="D675" i="5"/>
  <c r="C675" i="5"/>
  <c r="A706" i="5"/>
  <c r="D682" i="5"/>
  <c r="C682" i="5"/>
  <c r="B713" i="5"/>
  <c r="E689" i="5"/>
  <c r="J670" i="5"/>
  <c r="B719" i="5"/>
  <c r="E695" i="5"/>
  <c r="A719" i="5"/>
  <c r="D695" i="5"/>
  <c r="C695" i="5"/>
  <c r="B702" i="5"/>
  <c r="E678" i="5"/>
  <c r="A702" i="5"/>
  <c r="D678" i="5"/>
  <c r="C678" i="5"/>
  <c r="A698" i="5"/>
  <c r="D674" i="5"/>
  <c r="C674" i="5"/>
  <c r="J642" i="5"/>
  <c r="A715" i="5"/>
  <c r="D691" i="5"/>
  <c r="C691" i="5"/>
  <c r="B721" i="5"/>
  <c r="E697" i="5"/>
  <c r="B708" i="5"/>
  <c r="E684" i="5"/>
  <c r="J671" i="5"/>
  <c r="A701" i="5"/>
  <c r="D677" i="5"/>
  <c r="C677" i="5"/>
  <c r="A705" i="5"/>
  <c r="D681" i="5"/>
  <c r="C681" i="5"/>
  <c r="J652" i="5"/>
  <c r="B729" i="5"/>
  <c r="E705" i="5"/>
  <c r="A718" i="5"/>
  <c r="D694" i="5"/>
  <c r="C694" i="5"/>
  <c r="J636" i="5"/>
  <c r="B699" i="5"/>
  <c r="E675" i="5"/>
  <c r="B703" i="5"/>
  <c r="E679" i="5"/>
  <c r="A713" i="5"/>
  <c r="D689" i="5"/>
  <c r="C689" i="5"/>
  <c r="J668" i="5"/>
  <c r="B789" i="5"/>
  <c r="E765" i="5"/>
  <c r="B701" i="5"/>
  <c r="E677" i="5"/>
  <c r="B716" i="5"/>
  <c r="E692" i="5"/>
  <c r="J659" i="5"/>
  <c r="B700" i="5"/>
  <c r="E676" i="5"/>
  <c r="A727" i="5"/>
  <c r="D703" i="5"/>
  <c r="C703" i="5"/>
  <c r="A716" i="5"/>
  <c r="D692" i="5"/>
  <c r="C692" i="5"/>
  <c r="A720" i="5"/>
  <c r="D696" i="5"/>
  <c r="C696" i="5"/>
  <c r="B742" i="5"/>
  <c r="E718" i="5"/>
  <c r="A717" i="5"/>
  <c r="D693" i="5"/>
  <c r="C693" i="5"/>
  <c r="B744" i="5"/>
  <c r="E720" i="5"/>
  <c r="B706" i="5"/>
  <c r="E682" i="5"/>
  <c r="A721" i="5"/>
  <c r="D697" i="5"/>
  <c r="C697" i="5"/>
  <c r="B722" i="5"/>
  <c r="E698" i="5"/>
  <c r="A709" i="5"/>
  <c r="D685" i="5"/>
  <c r="C685" i="5"/>
  <c r="A707" i="5"/>
  <c r="D683" i="5"/>
  <c r="C683" i="5"/>
  <c r="A700" i="5"/>
  <c r="D676" i="5"/>
  <c r="C676" i="5"/>
  <c r="J660" i="5"/>
  <c r="A712" i="5"/>
  <c r="D688" i="5"/>
  <c r="C688" i="5"/>
  <c r="J647" i="5"/>
  <c r="B707" i="5"/>
  <c r="E683" i="5"/>
  <c r="J665" i="5" l="1"/>
  <c r="J664" i="5"/>
  <c r="J666" i="5"/>
  <c r="J672" i="5"/>
  <c r="J663" i="5"/>
  <c r="J662" i="5"/>
  <c r="J655" i="5"/>
  <c r="J667" i="5"/>
  <c r="J669" i="5"/>
  <c r="J657" i="5"/>
  <c r="J653" i="5"/>
  <c r="B739" i="5"/>
  <c r="E715" i="5"/>
  <c r="A734" i="5"/>
  <c r="D710" i="5"/>
  <c r="C710" i="5"/>
  <c r="J685" i="5"/>
  <c r="B746" i="5"/>
  <c r="E722" i="5"/>
  <c r="B740" i="5"/>
  <c r="E716" i="5"/>
  <c r="B728" i="5"/>
  <c r="E704" i="5"/>
  <c r="J683" i="5"/>
  <c r="B730" i="5"/>
  <c r="E706" i="5"/>
  <c r="A741" i="5"/>
  <c r="D717" i="5"/>
  <c r="C717" i="5"/>
  <c r="A723" i="5"/>
  <c r="D699" i="5"/>
  <c r="C699" i="5"/>
  <c r="B758" i="5"/>
  <c r="E734" i="5"/>
  <c r="B735" i="5"/>
  <c r="E711" i="5"/>
  <c r="A740" i="5"/>
  <c r="D716" i="5"/>
  <c r="C716" i="5"/>
  <c r="B726" i="5"/>
  <c r="E702" i="5"/>
  <c r="A751" i="5"/>
  <c r="D727" i="5"/>
  <c r="C727" i="5"/>
  <c r="B813" i="5"/>
  <c r="E789" i="5"/>
  <c r="A743" i="5"/>
  <c r="D719" i="5"/>
  <c r="C719" i="5"/>
  <c r="B723" i="5"/>
  <c r="E699" i="5"/>
  <c r="J680" i="5"/>
  <c r="B731" i="5"/>
  <c r="E707" i="5"/>
  <c r="J681" i="5"/>
  <c r="A732" i="5"/>
  <c r="D708" i="5"/>
  <c r="C708" i="5"/>
  <c r="A729" i="5"/>
  <c r="D705" i="5"/>
  <c r="C705" i="5"/>
  <c r="B732" i="5"/>
  <c r="E708" i="5"/>
  <c r="B743" i="5"/>
  <c r="E719" i="5"/>
  <c r="J687" i="5"/>
  <c r="B724" i="5"/>
  <c r="E700" i="5"/>
  <c r="A736" i="5"/>
  <c r="D712" i="5"/>
  <c r="C712" i="5"/>
  <c r="B766" i="5"/>
  <c r="E742" i="5"/>
  <c r="J696" i="5"/>
  <c r="B725" i="5"/>
  <c r="E701" i="5"/>
  <c r="B727" i="5"/>
  <c r="E703" i="5"/>
  <c r="J694" i="5"/>
  <c r="A725" i="5"/>
  <c r="D701" i="5"/>
  <c r="C701" i="5"/>
  <c r="A739" i="5"/>
  <c r="D715" i="5"/>
  <c r="C715" i="5"/>
  <c r="B737" i="5"/>
  <c r="E713" i="5"/>
  <c r="B760" i="5"/>
  <c r="E736" i="5"/>
  <c r="A738" i="5"/>
  <c r="D714" i="5"/>
  <c r="C714" i="5"/>
  <c r="A722" i="5"/>
  <c r="D698" i="5"/>
  <c r="C698" i="5"/>
  <c r="A733" i="5"/>
  <c r="D709" i="5"/>
  <c r="C709" i="5"/>
  <c r="B738" i="5"/>
  <c r="E714" i="5"/>
  <c r="J679" i="5"/>
  <c r="A745" i="5"/>
  <c r="D721" i="5"/>
  <c r="C721" i="5"/>
  <c r="A744" i="5"/>
  <c r="D720" i="5"/>
  <c r="C720" i="5"/>
  <c r="A742" i="5"/>
  <c r="D718" i="5"/>
  <c r="C718" i="5"/>
  <c r="J673" i="5"/>
  <c r="B753" i="5"/>
  <c r="E729" i="5"/>
  <c r="A730" i="5"/>
  <c r="D706" i="5"/>
  <c r="C706" i="5"/>
  <c r="A731" i="5"/>
  <c r="D707" i="5"/>
  <c r="C707" i="5"/>
  <c r="B768" i="5"/>
  <c r="E744" i="5"/>
  <c r="J686" i="5"/>
  <c r="A728" i="5"/>
  <c r="D704" i="5"/>
  <c r="C704" i="5"/>
  <c r="J693" i="5"/>
  <c r="J678" i="5"/>
  <c r="A735" i="5"/>
  <c r="D711" i="5"/>
  <c r="C711" i="5"/>
  <c r="J692" i="5"/>
  <c r="A737" i="5"/>
  <c r="D713" i="5"/>
  <c r="C713" i="5"/>
  <c r="J661" i="5"/>
  <c r="B745" i="5"/>
  <c r="E721" i="5"/>
  <c r="A726" i="5"/>
  <c r="D702" i="5"/>
  <c r="C702" i="5"/>
  <c r="A724" i="5"/>
  <c r="D700" i="5"/>
  <c r="C700" i="5"/>
  <c r="J695" i="5"/>
  <c r="B733" i="5"/>
  <c r="E709" i="5"/>
  <c r="J676" i="5" l="1"/>
  <c r="J677" i="5"/>
  <c r="J688" i="5"/>
  <c r="J684" i="5"/>
  <c r="J689" i="5"/>
  <c r="B784" i="5"/>
  <c r="E760" i="5"/>
  <c r="B790" i="5"/>
  <c r="E766" i="5"/>
  <c r="A759" i="5"/>
  <c r="D735" i="5"/>
  <c r="C735" i="5"/>
  <c r="A752" i="5"/>
  <c r="D728" i="5"/>
  <c r="C728" i="5"/>
  <c r="B761" i="5"/>
  <c r="E737" i="5"/>
  <c r="J674" i="5"/>
  <c r="B777" i="5"/>
  <c r="E753" i="5"/>
  <c r="B756" i="5"/>
  <c r="E732" i="5"/>
  <c r="B750" i="5"/>
  <c r="E726" i="5"/>
  <c r="A764" i="5"/>
  <c r="D740" i="5"/>
  <c r="C740" i="5"/>
  <c r="B764" i="5"/>
  <c r="E740" i="5"/>
  <c r="A756" i="5"/>
  <c r="D732" i="5"/>
  <c r="C732" i="5"/>
  <c r="J720" i="5"/>
  <c r="A775" i="5"/>
  <c r="D751" i="5"/>
  <c r="C751" i="5"/>
  <c r="B751" i="5"/>
  <c r="E727" i="5"/>
  <c r="A769" i="5"/>
  <c r="D745" i="5"/>
  <c r="C745" i="5"/>
  <c r="J682" i="5"/>
  <c r="J698" i="5"/>
  <c r="A763" i="5"/>
  <c r="D739" i="5"/>
  <c r="C739" i="5"/>
  <c r="J691" i="5"/>
  <c r="B763" i="5"/>
  <c r="E739" i="5"/>
  <c r="A766" i="5"/>
  <c r="D742" i="5"/>
  <c r="C742" i="5"/>
  <c r="B762" i="5"/>
  <c r="E738" i="5"/>
  <c r="J719" i="5"/>
  <c r="A747" i="5"/>
  <c r="D723" i="5"/>
  <c r="C723" i="5"/>
  <c r="J690" i="5"/>
  <c r="J697" i="5"/>
  <c r="J710" i="5"/>
  <c r="J713" i="5"/>
  <c r="A754" i="5"/>
  <c r="D730" i="5"/>
  <c r="C730" i="5"/>
  <c r="J712" i="5"/>
  <c r="B767" i="5"/>
  <c r="E743" i="5"/>
  <c r="A765" i="5"/>
  <c r="D741" i="5"/>
  <c r="C741" i="5"/>
  <c r="A760" i="5"/>
  <c r="D736" i="5"/>
  <c r="C736" i="5"/>
  <c r="B755" i="5"/>
  <c r="E731" i="5"/>
  <c r="J700" i="5"/>
  <c r="A746" i="5"/>
  <c r="D722" i="5"/>
  <c r="C722" i="5"/>
  <c r="J705" i="5"/>
  <c r="B759" i="5"/>
  <c r="E735" i="5"/>
  <c r="B770" i="5"/>
  <c r="E746" i="5"/>
  <c r="A750" i="5"/>
  <c r="D726" i="5"/>
  <c r="C726" i="5"/>
  <c r="A762" i="5"/>
  <c r="D738" i="5"/>
  <c r="C738" i="5"/>
  <c r="A767" i="5"/>
  <c r="D743" i="5"/>
  <c r="C743" i="5"/>
  <c r="B752" i="5"/>
  <c r="E728" i="5"/>
  <c r="J717" i="5"/>
  <c r="B749" i="5"/>
  <c r="E725" i="5"/>
  <c r="A748" i="5"/>
  <c r="D724" i="5"/>
  <c r="C724" i="5"/>
  <c r="B792" i="5"/>
  <c r="E768" i="5"/>
  <c r="A753" i="5"/>
  <c r="D729" i="5"/>
  <c r="C729" i="5"/>
  <c r="J675" i="5"/>
  <c r="A755" i="5"/>
  <c r="D731" i="5"/>
  <c r="C731" i="5"/>
  <c r="B769" i="5"/>
  <c r="E745" i="5"/>
  <c r="A768" i="5"/>
  <c r="D744" i="5"/>
  <c r="C744" i="5"/>
  <c r="A757" i="5"/>
  <c r="D733" i="5"/>
  <c r="C733" i="5"/>
  <c r="J716" i="5"/>
  <c r="A758" i="5"/>
  <c r="D734" i="5"/>
  <c r="C734" i="5"/>
  <c r="A761" i="5"/>
  <c r="D737" i="5"/>
  <c r="C737" i="5"/>
  <c r="B757" i="5"/>
  <c r="E733" i="5"/>
  <c r="J718" i="5"/>
  <c r="A749" i="5"/>
  <c r="D725" i="5"/>
  <c r="C725" i="5"/>
  <c r="B748" i="5"/>
  <c r="E724" i="5"/>
  <c r="B747" i="5"/>
  <c r="E723" i="5"/>
  <c r="B837" i="5"/>
  <c r="E813" i="5"/>
  <c r="B782" i="5"/>
  <c r="E758" i="5"/>
  <c r="B754" i="5"/>
  <c r="E730" i="5"/>
  <c r="J707" i="5" l="1"/>
  <c r="J715" i="5"/>
  <c r="J703" i="5"/>
  <c r="J709" i="5"/>
  <c r="J699" i="5"/>
  <c r="J708" i="5"/>
  <c r="J711" i="5"/>
  <c r="J704" i="5"/>
  <c r="J701" i="5"/>
  <c r="B771" i="5"/>
  <c r="E747" i="5"/>
  <c r="A782" i="5"/>
  <c r="D758" i="5"/>
  <c r="C758" i="5"/>
  <c r="B793" i="5"/>
  <c r="E769" i="5"/>
  <c r="J738" i="5"/>
  <c r="J735" i="5"/>
  <c r="A790" i="5"/>
  <c r="D766" i="5"/>
  <c r="C766" i="5"/>
  <c r="J732" i="5"/>
  <c r="A783" i="5"/>
  <c r="D759" i="5"/>
  <c r="C759" i="5"/>
  <c r="B781" i="5"/>
  <c r="E757" i="5"/>
  <c r="A779" i="5"/>
  <c r="D755" i="5"/>
  <c r="C755" i="5"/>
  <c r="B776" i="5"/>
  <c r="E752" i="5"/>
  <c r="A771" i="5"/>
  <c r="D747" i="5"/>
  <c r="C747" i="5"/>
  <c r="B787" i="5"/>
  <c r="E763" i="5"/>
  <c r="J740" i="5"/>
  <c r="B801" i="5"/>
  <c r="E777" i="5"/>
  <c r="B814" i="5"/>
  <c r="E790" i="5"/>
  <c r="J725" i="5"/>
  <c r="A785" i="5"/>
  <c r="D761" i="5"/>
  <c r="C761" i="5"/>
  <c r="A774" i="5"/>
  <c r="D750" i="5"/>
  <c r="C750" i="5"/>
  <c r="B791" i="5"/>
  <c r="E767" i="5"/>
  <c r="J714" i="5"/>
  <c r="A788" i="5"/>
  <c r="D764" i="5"/>
  <c r="C764" i="5"/>
  <c r="A799" i="5"/>
  <c r="D775" i="5"/>
  <c r="C775" i="5"/>
  <c r="B816" i="5"/>
  <c r="E792" i="5"/>
  <c r="J737" i="5"/>
  <c r="A772" i="5"/>
  <c r="D748" i="5"/>
  <c r="C748" i="5"/>
  <c r="A770" i="5"/>
  <c r="D746" i="5"/>
  <c r="C746" i="5"/>
  <c r="A773" i="5"/>
  <c r="D749" i="5"/>
  <c r="C749" i="5"/>
  <c r="J744" i="5"/>
  <c r="A791" i="5"/>
  <c r="D767" i="5"/>
  <c r="C767" i="5"/>
  <c r="A793" i="5"/>
  <c r="D769" i="5"/>
  <c r="C769" i="5"/>
  <c r="B808" i="5"/>
  <c r="E784" i="5"/>
  <c r="A792" i="5"/>
  <c r="D768" i="5"/>
  <c r="C768" i="5"/>
  <c r="A777" i="5"/>
  <c r="D753" i="5"/>
  <c r="C753" i="5"/>
  <c r="B773" i="5"/>
  <c r="E749" i="5"/>
  <c r="B794" i="5"/>
  <c r="E770" i="5"/>
  <c r="B774" i="5"/>
  <c r="E750" i="5"/>
  <c r="B785" i="5"/>
  <c r="E761" i="5"/>
  <c r="B788" i="5"/>
  <c r="E764" i="5"/>
  <c r="A789" i="5"/>
  <c r="D765" i="5"/>
  <c r="C765" i="5"/>
  <c r="A781" i="5"/>
  <c r="D757" i="5"/>
  <c r="C757" i="5"/>
  <c r="B806" i="5"/>
  <c r="E782" i="5"/>
  <c r="A787" i="5"/>
  <c r="D763" i="5"/>
  <c r="C763" i="5"/>
  <c r="B775" i="5"/>
  <c r="E751" i="5"/>
  <c r="J706" i="5"/>
  <c r="J730" i="5"/>
  <c r="J742" i="5"/>
  <c r="A786" i="5"/>
  <c r="D762" i="5"/>
  <c r="C762" i="5"/>
  <c r="B778" i="5"/>
  <c r="E754" i="5"/>
  <c r="B783" i="5"/>
  <c r="E759" i="5"/>
  <c r="B779" i="5"/>
  <c r="E755" i="5"/>
  <c r="J727" i="5"/>
  <c r="B780" i="5"/>
  <c r="E756" i="5"/>
  <c r="J736" i="5"/>
  <c r="J702" i="5"/>
  <c r="A784" i="5"/>
  <c r="D760" i="5"/>
  <c r="C760" i="5"/>
  <c r="A778" i="5"/>
  <c r="D754" i="5"/>
  <c r="C754" i="5"/>
  <c r="A780" i="5"/>
  <c r="D756" i="5"/>
  <c r="C756" i="5"/>
  <c r="B772" i="5"/>
  <c r="E748" i="5"/>
  <c r="B861" i="5"/>
  <c r="E837" i="5"/>
  <c r="J721" i="5"/>
  <c r="B786" i="5"/>
  <c r="E762" i="5"/>
  <c r="A776" i="5"/>
  <c r="D752" i="5"/>
  <c r="C752" i="5"/>
  <c r="J734" i="5" l="1"/>
  <c r="J729" i="5"/>
  <c r="J726" i="5"/>
  <c r="J743" i="5"/>
  <c r="J741" i="5"/>
  <c r="J731" i="5"/>
  <c r="J724" i="5"/>
  <c r="J722" i="5"/>
  <c r="J746" i="5"/>
  <c r="B825" i="5"/>
  <c r="E801" i="5"/>
  <c r="B802" i="5"/>
  <c r="E778" i="5"/>
  <c r="A801" i="5"/>
  <c r="D777" i="5"/>
  <c r="C777" i="5"/>
  <c r="J728" i="5"/>
  <c r="J733" i="5"/>
  <c r="B799" i="5"/>
  <c r="E775" i="5"/>
  <c r="A816" i="5"/>
  <c r="D792" i="5"/>
  <c r="C792" i="5"/>
  <c r="A823" i="5"/>
  <c r="D799" i="5"/>
  <c r="C799" i="5"/>
  <c r="A798" i="5"/>
  <c r="D774" i="5"/>
  <c r="C774" i="5"/>
  <c r="A802" i="5"/>
  <c r="D778" i="5"/>
  <c r="C778" i="5"/>
  <c r="A813" i="5"/>
  <c r="D789" i="5"/>
  <c r="C789" i="5"/>
  <c r="A810" i="5"/>
  <c r="D786" i="5"/>
  <c r="C786" i="5"/>
  <c r="A811" i="5"/>
  <c r="D787" i="5"/>
  <c r="C787" i="5"/>
  <c r="A796" i="5"/>
  <c r="D772" i="5"/>
  <c r="C772" i="5"/>
  <c r="A812" i="5"/>
  <c r="D788" i="5"/>
  <c r="C788" i="5"/>
  <c r="B805" i="5"/>
  <c r="E781" i="5"/>
  <c r="J758" i="5"/>
  <c r="J752" i="5"/>
  <c r="B832" i="5"/>
  <c r="E808" i="5"/>
  <c r="A800" i="5"/>
  <c r="D776" i="5"/>
  <c r="C776" i="5"/>
  <c r="B796" i="5"/>
  <c r="E772" i="5"/>
  <c r="B818" i="5"/>
  <c r="E794" i="5"/>
  <c r="B800" i="5"/>
  <c r="E776" i="5"/>
  <c r="A806" i="5"/>
  <c r="D782" i="5"/>
  <c r="C782" i="5"/>
  <c r="A805" i="5"/>
  <c r="D781" i="5"/>
  <c r="C781" i="5"/>
  <c r="A809" i="5"/>
  <c r="D785" i="5"/>
  <c r="C785" i="5"/>
  <c r="J723" i="5"/>
  <c r="J765" i="5"/>
  <c r="B798" i="5"/>
  <c r="E774" i="5"/>
  <c r="B811" i="5"/>
  <c r="E787" i="5"/>
  <c r="B804" i="5"/>
  <c r="E780" i="5"/>
  <c r="B803" i="5"/>
  <c r="E779" i="5"/>
  <c r="B830" i="5"/>
  <c r="E806" i="5"/>
  <c r="A817" i="5"/>
  <c r="D793" i="5"/>
  <c r="C793" i="5"/>
  <c r="J745" i="5"/>
  <c r="J753" i="5"/>
  <c r="A803" i="5"/>
  <c r="D779" i="5"/>
  <c r="C779" i="5"/>
  <c r="J766" i="5"/>
  <c r="A808" i="5"/>
  <c r="D784" i="5"/>
  <c r="C784" i="5"/>
  <c r="A814" i="5"/>
  <c r="D790" i="5"/>
  <c r="C790" i="5"/>
  <c r="B838" i="5"/>
  <c r="E814" i="5"/>
  <c r="J764" i="5"/>
  <c r="B797" i="5"/>
  <c r="E773" i="5"/>
  <c r="J739" i="5"/>
  <c r="A797" i="5"/>
  <c r="D773" i="5"/>
  <c r="C773" i="5"/>
  <c r="A807" i="5"/>
  <c r="D783" i="5"/>
  <c r="C783" i="5"/>
  <c r="B795" i="5"/>
  <c r="E771" i="5"/>
  <c r="B840" i="5"/>
  <c r="E816" i="5"/>
  <c r="B810" i="5"/>
  <c r="E786" i="5"/>
  <c r="B809" i="5"/>
  <c r="E785" i="5"/>
  <c r="A815" i="5"/>
  <c r="D791" i="5"/>
  <c r="C791" i="5"/>
  <c r="A794" i="5"/>
  <c r="D770" i="5"/>
  <c r="C770" i="5"/>
  <c r="B815" i="5"/>
  <c r="E791" i="5"/>
  <c r="B817" i="5"/>
  <c r="E793" i="5"/>
  <c r="B885" i="5"/>
  <c r="E861" i="5"/>
  <c r="A795" i="5"/>
  <c r="D771" i="5"/>
  <c r="C771" i="5"/>
  <c r="A804" i="5"/>
  <c r="D780" i="5"/>
  <c r="C780" i="5"/>
  <c r="B807" i="5"/>
  <c r="E783" i="5"/>
  <c r="B812" i="5"/>
  <c r="E788" i="5"/>
  <c r="J757" i="5" l="1"/>
  <c r="J760" i="5"/>
  <c r="J748" i="5"/>
  <c r="J763" i="5"/>
  <c r="J755" i="5"/>
  <c r="J747" i="5"/>
  <c r="J768" i="5"/>
  <c r="J750" i="5"/>
  <c r="B841" i="5"/>
  <c r="E817" i="5"/>
  <c r="A834" i="5"/>
  <c r="D810" i="5"/>
  <c r="C810" i="5"/>
  <c r="A847" i="5"/>
  <c r="D823" i="5"/>
  <c r="C823" i="5"/>
  <c r="A832" i="5"/>
  <c r="D808" i="5"/>
  <c r="C808" i="5"/>
  <c r="A827" i="5"/>
  <c r="D803" i="5"/>
  <c r="C803" i="5"/>
  <c r="J775" i="5"/>
  <c r="J761" i="5"/>
  <c r="A840" i="5"/>
  <c r="D816" i="5"/>
  <c r="C816" i="5"/>
  <c r="A841" i="5"/>
  <c r="D817" i="5"/>
  <c r="C817" i="5"/>
  <c r="A829" i="5"/>
  <c r="D805" i="5"/>
  <c r="C805" i="5"/>
  <c r="B842" i="5"/>
  <c r="E818" i="5"/>
  <c r="J772" i="5"/>
  <c r="B826" i="5"/>
  <c r="E802" i="5"/>
  <c r="A833" i="5"/>
  <c r="D809" i="5"/>
  <c r="C809" i="5"/>
  <c r="B824" i="5"/>
  <c r="E800" i="5"/>
  <c r="A818" i="5"/>
  <c r="D794" i="5"/>
  <c r="C794" i="5"/>
  <c r="B835" i="5"/>
  <c r="E811" i="5"/>
  <c r="J754" i="5"/>
  <c r="A831" i="5"/>
  <c r="D807" i="5"/>
  <c r="C807" i="5"/>
  <c r="J780" i="5"/>
  <c r="A839" i="5"/>
  <c r="D815" i="5"/>
  <c r="C815" i="5"/>
  <c r="A828" i="5"/>
  <c r="D804" i="5"/>
  <c r="C804" i="5"/>
  <c r="A820" i="5"/>
  <c r="D796" i="5"/>
  <c r="C796" i="5"/>
  <c r="A821" i="5"/>
  <c r="D797" i="5"/>
  <c r="C797" i="5"/>
  <c r="B854" i="5"/>
  <c r="E830" i="5"/>
  <c r="B828" i="5"/>
  <c r="E804" i="5"/>
  <c r="J782" i="5"/>
  <c r="B820" i="5"/>
  <c r="E796" i="5"/>
  <c r="J769" i="5"/>
  <c r="A826" i="5"/>
  <c r="D802" i="5"/>
  <c r="C802" i="5"/>
  <c r="B849" i="5"/>
  <c r="E825" i="5"/>
  <c r="B819" i="5"/>
  <c r="E795" i="5"/>
  <c r="B856" i="5"/>
  <c r="E832" i="5"/>
  <c r="B829" i="5"/>
  <c r="E805" i="5"/>
  <c r="J784" i="5"/>
  <c r="J777" i="5"/>
  <c r="B831" i="5"/>
  <c r="E807" i="5"/>
  <c r="J791" i="5"/>
  <c r="A836" i="5"/>
  <c r="D812" i="5"/>
  <c r="C812" i="5"/>
  <c r="A837" i="5"/>
  <c r="D813" i="5"/>
  <c r="C813" i="5"/>
  <c r="A825" i="5"/>
  <c r="D801" i="5"/>
  <c r="C801" i="5"/>
  <c r="B834" i="5"/>
  <c r="E810" i="5"/>
  <c r="B862" i="5"/>
  <c r="E838" i="5"/>
  <c r="A830" i="5"/>
  <c r="D806" i="5"/>
  <c r="C806" i="5"/>
  <c r="B909" i="5"/>
  <c r="E885" i="5"/>
  <c r="A838" i="5"/>
  <c r="D814" i="5"/>
  <c r="C814" i="5"/>
  <c r="J749" i="5"/>
  <c r="J783" i="5"/>
  <c r="J751" i="5"/>
  <c r="B833" i="5"/>
  <c r="E809" i="5"/>
  <c r="J762" i="5"/>
  <c r="B827" i="5"/>
  <c r="E803" i="5"/>
  <c r="J759" i="5"/>
  <c r="B823" i="5"/>
  <c r="E799" i="5"/>
  <c r="J770" i="5"/>
  <c r="J767" i="5"/>
  <c r="B822" i="5"/>
  <c r="E798" i="5"/>
  <c r="A819" i="5"/>
  <c r="D795" i="5"/>
  <c r="C795" i="5"/>
  <c r="B836" i="5"/>
  <c r="E812" i="5"/>
  <c r="B839" i="5"/>
  <c r="E815" i="5"/>
  <c r="B864" i="5"/>
  <c r="E840" i="5"/>
  <c r="B821" i="5"/>
  <c r="E797" i="5"/>
  <c r="J790" i="5"/>
  <c r="J756" i="5"/>
  <c r="A824" i="5"/>
  <c r="D800" i="5"/>
  <c r="C800" i="5"/>
  <c r="A835" i="5"/>
  <c r="D811" i="5"/>
  <c r="C811" i="5"/>
  <c r="A822" i="5"/>
  <c r="D798" i="5"/>
  <c r="C798" i="5"/>
  <c r="J788" i="5" l="1"/>
  <c r="J779" i="5"/>
  <c r="J793" i="5"/>
  <c r="J781" i="5"/>
  <c r="J773" i="5"/>
  <c r="J774" i="5"/>
  <c r="J776" i="5"/>
  <c r="J792" i="5"/>
  <c r="J786" i="5"/>
  <c r="J778" i="5"/>
  <c r="J789" i="5"/>
  <c r="A863" i="5"/>
  <c r="D839" i="5"/>
  <c r="C839" i="5"/>
  <c r="B933" i="5"/>
  <c r="E909" i="5"/>
  <c r="J807" i="5"/>
  <c r="B859" i="5"/>
  <c r="E835" i="5"/>
  <c r="J785" i="5"/>
  <c r="A855" i="5"/>
  <c r="D831" i="5"/>
  <c r="C831" i="5"/>
  <c r="J806" i="5"/>
  <c r="A849" i="5"/>
  <c r="D825" i="5"/>
  <c r="C825" i="5"/>
  <c r="B855" i="5"/>
  <c r="E831" i="5"/>
  <c r="B851" i="5"/>
  <c r="E827" i="5"/>
  <c r="B845" i="5"/>
  <c r="E821" i="5"/>
  <c r="B866" i="5"/>
  <c r="E842" i="5"/>
  <c r="J816" i="5"/>
  <c r="B865" i="5"/>
  <c r="E841" i="5"/>
  <c r="A846" i="5"/>
  <c r="D822" i="5"/>
  <c r="C822" i="5"/>
  <c r="J813" i="5"/>
  <c r="J771" i="5"/>
  <c r="A861" i="5"/>
  <c r="D837" i="5"/>
  <c r="C837" i="5"/>
  <c r="B853" i="5"/>
  <c r="E829" i="5"/>
  <c r="B844" i="5"/>
  <c r="E820" i="5"/>
  <c r="B848" i="5"/>
  <c r="E824" i="5"/>
  <c r="A864" i="5"/>
  <c r="D840" i="5"/>
  <c r="C840" i="5"/>
  <c r="B857" i="5"/>
  <c r="E833" i="5"/>
  <c r="B860" i="5"/>
  <c r="E836" i="5"/>
  <c r="B850" i="5"/>
  <c r="E826" i="5"/>
  <c r="A851" i="5"/>
  <c r="D827" i="5"/>
  <c r="C827" i="5"/>
  <c r="A858" i="5"/>
  <c r="D834" i="5"/>
  <c r="C834" i="5"/>
  <c r="B873" i="5"/>
  <c r="E849" i="5"/>
  <c r="J794" i="5"/>
  <c r="J808" i="5"/>
  <c r="A850" i="5"/>
  <c r="D826" i="5"/>
  <c r="C826" i="5"/>
  <c r="A852" i="5"/>
  <c r="D828" i="5"/>
  <c r="C828" i="5"/>
  <c r="A842" i="5"/>
  <c r="D818" i="5"/>
  <c r="C818" i="5"/>
  <c r="B846" i="5"/>
  <c r="E822" i="5"/>
  <c r="J799" i="5"/>
  <c r="B886" i="5"/>
  <c r="E862" i="5"/>
  <c r="A848" i="5"/>
  <c r="D824" i="5"/>
  <c r="C824" i="5"/>
  <c r="B852" i="5"/>
  <c r="E828" i="5"/>
  <c r="A844" i="5"/>
  <c r="D820" i="5"/>
  <c r="C820" i="5"/>
  <c r="A865" i="5"/>
  <c r="D841" i="5"/>
  <c r="C841" i="5"/>
  <c r="J795" i="5"/>
  <c r="J801" i="5"/>
  <c r="A856" i="5"/>
  <c r="D832" i="5"/>
  <c r="C832" i="5"/>
  <c r="B847" i="5"/>
  <c r="E823" i="5"/>
  <c r="A854" i="5"/>
  <c r="D830" i="5"/>
  <c r="C830" i="5"/>
  <c r="A859" i="5"/>
  <c r="D835" i="5"/>
  <c r="C835" i="5"/>
  <c r="B888" i="5"/>
  <c r="E864" i="5"/>
  <c r="A853" i="5"/>
  <c r="D829" i="5"/>
  <c r="C829" i="5"/>
  <c r="A871" i="5"/>
  <c r="D847" i="5"/>
  <c r="C847" i="5"/>
  <c r="B843" i="5"/>
  <c r="E819" i="5"/>
  <c r="J802" i="5"/>
  <c r="B878" i="5"/>
  <c r="E854" i="5"/>
  <c r="A843" i="5"/>
  <c r="D819" i="5"/>
  <c r="C819" i="5"/>
  <c r="A845" i="5"/>
  <c r="D821" i="5"/>
  <c r="C821" i="5"/>
  <c r="J787" i="5"/>
  <c r="B880" i="5"/>
  <c r="E856" i="5"/>
  <c r="B863" i="5"/>
  <c r="E839" i="5"/>
  <c r="A862" i="5"/>
  <c r="D838" i="5"/>
  <c r="C838" i="5"/>
  <c r="B858" i="5"/>
  <c r="E834" i="5"/>
  <c r="A860" i="5"/>
  <c r="D836" i="5"/>
  <c r="C836" i="5"/>
  <c r="A857" i="5"/>
  <c r="D833" i="5"/>
  <c r="C833" i="5"/>
  <c r="J797" i="5" l="1"/>
  <c r="J798" i="5"/>
  <c r="J823" i="5"/>
  <c r="J814" i="5"/>
  <c r="J796" i="5"/>
  <c r="J800" i="5"/>
  <c r="B879" i="5"/>
  <c r="E855" i="5"/>
  <c r="A883" i="5"/>
  <c r="D859" i="5"/>
  <c r="C859" i="5"/>
  <c r="J810" i="5"/>
  <c r="B904" i="5"/>
  <c r="E880" i="5"/>
  <c r="A873" i="5"/>
  <c r="D849" i="5"/>
  <c r="C849" i="5"/>
  <c r="J830" i="5"/>
  <c r="J805" i="5"/>
  <c r="A882" i="5"/>
  <c r="D858" i="5"/>
  <c r="C858" i="5"/>
  <c r="J840" i="5"/>
  <c r="B869" i="5"/>
  <c r="E845" i="5"/>
  <c r="B870" i="5"/>
  <c r="E846" i="5"/>
  <c r="B897" i="5"/>
  <c r="E873" i="5"/>
  <c r="B881" i="5"/>
  <c r="E857" i="5"/>
  <c r="J815" i="5"/>
  <c r="A885" i="5"/>
  <c r="D861" i="5"/>
  <c r="C861" i="5"/>
  <c r="J803" i="5"/>
  <c r="J817" i="5"/>
  <c r="B882" i="5"/>
  <c r="E858" i="5"/>
  <c r="B867" i="5"/>
  <c r="E843" i="5"/>
  <c r="A878" i="5"/>
  <c r="D854" i="5"/>
  <c r="C854" i="5"/>
  <c r="B876" i="5"/>
  <c r="E852" i="5"/>
  <c r="A866" i="5"/>
  <c r="D842" i="5"/>
  <c r="C842" i="5"/>
  <c r="A888" i="5"/>
  <c r="D864" i="5"/>
  <c r="C864" i="5"/>
  <c r="J811" i="5"/>
  <c r="A877" i="5"/>
  <c r="D853" i="5"/>
  <c r="C853" i="5"/>
  <c r="B912" i="5"/>
  <c r="E888" i="5"/>
  <c r="B884" i="5"/>
  <c r="E860" i="5"/>
  <c r="B957" i="5"/>
  <c r="E933" i="5"/>
  <c r="A884" i="5"/>
  <c r="D860" i="5"/>
  <c r="C860" i="5"/>
  <c r="B889" i="5"/>
  <c r="E865" i="5"/>
  <c r="J809" i="5"/>
  <c r="B887" i="5"/>
  <c r="E863" i="5"/>
  <c r="A880" i="5"/>
  <c r="D856" i="5"/>
  <c r="C856" i="5"/>
  <c r="B875" i="5"/>
  <c r="E851" i="5"/>
  <c r="A872" i="5"/>
  <c r="D848" i="5"/>
  <c r="C848" i="5"/>
  <c r="B890" i="5"/>
  <c r="E866" i="5"/>
  <c r="B883" i="5"/>
  <c r="E859" i="5"/>
  <c r="A889" i="5"/>
  <c r="D865" i="5"/>
  <c r="C865" i="5"/>
  <c r="B877" i="5"/>
  <c r="E853" i="5"/>
  <c r="A870" i="5"/>
  <c r="D846" i="5"/>
  <c r="C846" i="5"/>
  <c r="A867" i="5"/>
  <c r="D843" i="5"/>
  <c r="C843" i="5"/>
  <c r="A874" i="5"/>
  <c r="D850" i="5"/>
  <c r="C850" i="5"/>
  <c r="A868" i="5"/>
  <c r="D844" i="5"/>
  <c r="C844" i="5"/>
  <c r="B871" i="5"/>
  <c r="E847" i="5"/>
  <c r="J812" i="5"/>
  <c r="A875" i="5"/>
  <c r="D851" i="5"/>
  <c r="C851" i="5"/>
  <c r="A879" i="5"/>
  <c r="D855" i="5"/>
  <c r="C855" i="5"/>
  <c r="B910" i="5"/>
  <c r="E886" i="5"/>
  <c r="B874" i="5"/>
  <c r="E850" i="5"/>
  <c r="B868" i="5"/>
  <c r="E844" i="5"/>
  <c r="J837" i="5"/>
  <c r="A881" i="5"/>
  <c r="D857" i="5"/>
  <c r="C857" i="5"/>
  <c r="A886" i="5"/>
  <c r="D862" i="5"/>
  <c r="C862" i="5"/>
  <c r="A869" i="5"/>
  <c r="D845" i="5"/>
  <c r="C845" i="5"/>
  <c r="B902" i="5"/>
  <c r="E878" i="5"/>
  <c r="A895" i="5"/>
  <c r="D871" i="5"/>
  <c r="C871" i="5"/>
  <c r="J832" i="5"/>
  <c r="J804" i="5"/>
  <c r="A876" i="5"/>
  <c r="D852" i="5"/>
  <c r="C852" i="5"/>
  <c r="B872" i="5"/>
  <c r="E848" i="5"/>
  <c r="A887" i="5"/>
  <c r="D863" i="5"/>
  <c r="C863" i="5"/>
  <c r="J824" i="5" l="1"/>
  <c r="J838" i="5"/>
  <c r="J819" i="5"/>
  <c r="J822" i="5"/>
  <c r="J826" i="5"/>
  <c r="J853" i="5"/>
  <c r="J863" i="5"/>
  <c r="J828" i="5"/>
  <c r="J818" i="5"/>
  <c r="J825" i="5"/>
  <c r="J841" i="5"/>
  <c r="B895" i="5"/>
  <c r="E871" i="5"/>
  <c r="A890" i="5"/>
  <c r="D866" i="5"/>
  <c r="C866" i="5"/>
  <c r="A898" i="5"/>
  <c r="D874" i="5"/>
  <c r="C874" i="5"/>
  <c r="B892" i="5"/>
  <c r="E868" i="5"/>
  <c r="A903" i="5"/>
  <c r="D879" i="5"/>
  <c r="C879" i="5"/>
  <c r="B907" i="5"/>
  <c r="E883" i="5"/>
  <c r="B926" i="5"/>
  <c r="E902" i="5"/>
  <c r="B899" i="5"/>
  <c r="E875" i="5"/>
  <c r="B911" i="5"/>
  <c r="E887" i="5"/>
  <c r="J833" i="5"/>
  <c r="J829" i="5"/>
  <c r="J865" i="5"/>
  <c r="A897" i="5"/>
  <c r="D873" i="5"/>
  <c r="C873" i="5"/>
  <c r="B936" i="5"/>
  <c r="E912" i="5"/>
  <c r="A905" i="5"/>
  <c r="D881" i="5"/>
  <c r="C881" i="5"/>
  <c r="J835" i="5"/>
  <c r="A908" i="5"/>
  <c r="D884" i="5"/>
  <c r="C884" i="5"/>
  <c r="A906" i="5"/>
  <c r="D882" i="5"/>
  <c r="C882" i="5"/>
  <c r="B928" i="5"/>
  <c r="E904" i="5"/>
  <c r="A919" i="5"/>
  <c r="D895" i="5"/>
  <c r="C895" i="5"/>
  <c r="J855" i="5"/>
  <c r="B894" i="5"/>
  <c r="E870" i="5"/>
  <c r="J821" i="5"/>
  <c r="B981" i="5"/>
  <c r="E957" i="5"/>
  <c r="A901" i="5"/>
  <c r="D877" i="5"/>
  <c r="C877" i="5"/>
  <c r="B900" i="5"/>
  <c r="E876" i="5"/>
  <c r="A909" i="5"/>
  <c r="D885" i="5"/>
  <c r="C885" i="5"/>
  <c r="A911" i="5"/>
  <c r="D887" i="5"/>
  <c r="C887" i="5"/>
  <c r="A891" i="5"/>
  <c r="D867" i="5"/>
  <c r="C867" i="5"/>
  <c r="B914" i="5"/>
  <c r="E890" i="5"/>
  <c r="J839" i="5"/>
  <c r="J831" i="5"/>
  <c r="J860" i="5"/>
  <c r="J871" i="5"/>
  <c r="A913" i="5"/>
  <c r="D889" i="5"/>
  <c r="C889" i="5"/>
  <c r="A894" i="5"/>
  <c r="D870" i="5"/>
  <c r="C870" i="5"/>
  <c r="A902" i="5"/>
  <c r="D878" i="5"/>
  <c r="C878" i="5"/>
  <c r="A907" i="5"/>
  <c r="D883" i="5"/>
  <c r="C883" i="5"/>
  <c r="B905" i="5"/>
  <c r="E881" i="5"/>
  <c r="B893" i="5"/>
  <c r="E869" i="5"/>
  <c r="J852" i="5"/>
  <c r="B901" i="5"/>
  <c r="E877" i="5"/>
  <c r="J836" i="5"/>
  <c r="J864" i="5"/>
  <c r="B891" i="5"/>
  <c r="E867" i="5"/>
  <c r="A900" i="5"/>
  <c r="D876" i="5"/>
  <c r="C876" i="5"/>
  <c r="A912" i="5"/>
  <c r="D888" i="5"/>
  <c r="C888" i="5"/>
  <c r="B921" i="5"/>
  <c r="E897" i="5"/>
  <c r="B903" i="5"/>
  <c r="E879" i="5"/>
  <c r="J857" i="5"/>
  <c r="A896" i="5"/>
  <c r="D872" i="5"/>
  <c r="C872" i="5"/>
  <c r="A904" i="5"/>
  <c r="D880" i="5"/>
  <c r="C880" i="5"/>
  <c r="B896" i="5"/>
  <c r="E872" i="5"/>
  <c r="B898" i="5"/>
  <c r="E874" i="5"/>
  <c r="A899" i="5"/>
  <c r="D875" i="5"/>
  <c r="C875" i="5"/>
  <c r="B913" i="5"/>
  <c r="E889" i="5"/>
  <c r="A893" i="5"/>
  <c r="D869" i="5"/>
  <c r="C869" i="5"/>
  <c r="A892" i="5"/>
  <c r="D868" i="5"/>
  <c r="C868" i="5"/>
  <c r="J820" i="5"/>
  <c r="B934" i="5"/>
  <c r="E910" i="5"/>
  <c r="J834" i="5"/>
  <c r="A910" i="5"/>
  <c r="D886" i="5"/>
  <c r="C886" i="5"/>
  <c r="J856" i="5"/>
  <c r="B908" i="5"/>
  <c r="E884" i="5"/>
  <c r="J827" i="5"/>
  <c r="B906" i="5"/>
  <c r="E882" i="5"/>
  <c r="J849" i="5"/>
  <c r="J842" i="5" l="1"/>
  <c r="J854" i="5"/>
  <c r="J844" i="5"/>
  <c r="J843" i="5"/>
  <c r="J862" i="5"/>
  <c r="J861" i="5"/>
  <c r="J872" i="5"/>
  <c r="J883" i="5"/>
  <c r="A931" i="5"/>
  <c r="D907" i="5"/>
  <c r="C907" i="5"/>
  <c r="J869" i="5"/>
  <c r="B922" i="5"/>
  <c r="E898" i="5"/>
  <c r="B925" i="5"/>
  <c r="E901" i="5"/>
  <c r="J850" i="5"/>
  <c r="B960" i="5"/>
  <c r="E936" i="5"/>
  <c r="A934" i="5"/>
  <c r="D910" i="5"/>
  <c r="C910" i="5"/>
  <c r="A926" i="5"/>
  <c r="D902" i="5"/>
  <c r="C902" i="5"/>
  <c r="J881" i="5"/>
  <c r="B924" i="5"/>
  <c r="E900" i="5"/>
  <c r="B932" i="5"/>
  <c r="E908" i="5"/>
  <c r="B937" i="5"/>
  <c r="E913" i="5"/>
  <c r="A924" i="5"/>
  <c r="D900" i="5"/>
  <c r="C900" i="5"/>
  <c r="J851" i="5"/>
  <c r="A929" i="5"/>
  <c r="D905" i="5"/>
  <c r="C905" i="5"/>
  <c r="B950" i="5"/>
  <c r="E926" i="5"/>
  <c r="J847" i="5"/>
  <c r="A936" i="5"/>
  <c r="D912" i="5"/>
  <c r="C912" i="5"/>
  <c r="J887" i="5"/>
  <c r="A916" i="5"/>
  <c r="D892" i="5"/>
  <c r="C892" i="5"/>
  <c r="A923" i="5"/>
  <c r="D899" i="5"/>
  <c r="C899" i="5"/>
  <c r="J866" i="5"/>
  <c r="J885" i="5"/>
  <c r="A917" i="5"/>
  <c r="D893" i="5"/>
  <c r="C893" i="5"/>
  <c r="B927" i="5"/>
  <c r="E903" i="5"/>
  <c r="B952" i="5"/>
  <c r="E928" i="5"/>
  <c r="J859" i="5"/>
  <c r="B958" i="5"/>
  <c r="E934" i="5"/>
  <c r="B920" i="5"/>
  <c r="E896" i="5"/>
  <c r="A928" i="5"/>
  <c r="D904" i="5"/>
  <c r="C904" i="5"/>
  <c r="A937" i="5"/>
  <c r="D913" i="5"/>
  <c r="C913" i="5"/>
  <c r="B1005" i="5"/>
  <c r="E981" i="5"/>
  <c r="J868" i="5"/>
  <c r="J875" i="5"/>
  <c r="A932" i="5"/>
  <c r="D908" i="5"/>
  <c r="C908" i="5"/>
  <c r="A921" i="5"/>
  <c r="D897" i="5"/>
  <c r="C897" i="5"/>
  <c r="B923" i="5"/>
  <c r="E899" i="5"/>
  <c r="A927" i="5"/>
  <c r="D903" i="5"/>
  <c r="C903" i="5"/>
  <c r="J848" i="5"/>
  <c r="B918" i="5"/>
  <c r="E894" i="5"/>
  <c r="A943" i="5"/>
  <c r="D919" i="5"/>
  <c r="C919" i="5"/>
  <c r="A914" i="5"/>
  <c r="D890" i="5"/>
  <c r="C890" i="5"/>
  <c r="B930" i="5"/>
  <c r="E906" i="5"/>
  <c r="J878" i="5"/>
  <c r="A933" i="5"/>
  <c r="D909" i="5"/>
  <c r="C909" i="5"/>
  <c r="A915" i="5"/>
  <c r="D891" i="5"/>
  <c r="C891" i="5"/>
  <c r="B945" i="5"/>
  <c r="E921" i="5"/>
  <c r="B917" i="5"/>
  <c r="E893" i="5"/>
  <c r="A918" i="5"/>
  <c r="D894" i="5"/>
  <c r="C894" i="5"/>
  <c r="A930" i="5"/>
  <c r="D906" i="5"/>
  <c r="C906" i="5"/>
  <c r="B915" i="5"/>
  <c r="E891" i="5"/>
  <c r="A925" i="5"/>
  <c r="D901" i="5"/>
  <c r="C901" i="5"/>
  <c r="J858" i="5"/>
  <c r="B931" i="5"/>
  <c r="E907" i="5"/>
  <c r="B938" i="5"/>
  <c r="E914" i="5"/>
  <c r="A935" i="5"/>
  <c r="D911" i="5"/>
  <c r="C911" i="5"/>
  <c r="J846" i="5"/>
  <c r="A920" i="5"/>
  <c r="D896" i="5"/>
  <c r="C896" i="5"/>
  <c r="B916" i="5"/>
  <c r="E892" i="5"/>
  <c r="B929" i="5"/>
  <c r="E905" i="5"/>
  <c r="J845" i="5"/>
  <c r="J873" i="5"/>
  <c r="B935" i="5"/>
  <c r="E911" i="5"/>
  <c r="A922" i="5"/>
  <c r="D898" i="5"/>
  <c r="C898" i="5"/>
  <c r="B919" i="5"/>
  <c r="E895" i="5"/>
  <c r="J876" i="5" l="1"/>
  <c r="J888" i="5"/>
  <c r="J884" i="5"/>
  <c r="J880" i="5"/>
  <c r="J867" i="5"/>
  <c r="J882" i="5"/>
  <c r="J886" i="5"/>
  <c r="J874" i="5"/>
  <c r="A951" i="5"/>
  <c r="D927" i="5"/>
  <c r="C927" i="5"/>
  <c r="J890" i="5"/>
  <c r="A955" i="5"/>
  <c r="D931" i="5"/>
  <c r="C931" i="5"/>
  <c r="J901" i="5"/>
  <c r="A948" i="5"/>
  <c r="D924" i="5"/>
  <c r="C924" i="5"/>
  <c r="A939" i="5"/>
  <c r="D915" i="5"/>
  <c r="C915" i="5"/>
  <c r="A954" i="5"/>
  <c r="D930" i="5"/>
  <c r="C930" i="5"/>
  <c r="A949" i="5"/>
  <c r="D925" i="5"/>
  <c r="C925" i="5"/>
  <c r="B953" i="5"/>
  <c r="E929" i="5"/>
  <c r="A946" i="5"/>
  <c r="D922" i="5"/>
  <c r="C922" i="5"/>
  <c r="B941" i="5"/>
  <c r="E917" i="5"/>
  <c r="B942" i="5"/>
  <c r="E918" i="5"/>
  <c r="B951" i="5"/>
  <c r="E927" i="5"/>
  <c r="B956" i="5"/>
  <c r="E932" i="5"/>
  <c r="J910" i="5"/>
  <c r="B944" i="5"/>
  <c r="E920" i="5"/>
  <c r="B948" i="5"/>
  <c r="E924" i="5"/>
  <c r="J897" i="5"/>
  <c r="A942" i="5"/>
  <c r="D918" i="5"/>
  <c r="C918" i="5"/>
  <c r="J879" i="5"/>
  <c r="B962" i="5"/>
  <c r="E938" i="5"/>
  <c r="B939" i="5"/>
  <c r="E915" i="5"/>
  <c r="A956" i="5"/>
  <c r="D932" i="5"/>
  <c r="C932" i="5"/>
  <c r="A952" i="5"/>
  <c r="D928" i="5"/>
  <c r="C928" i="5"/>
  <c r="J877" i="5"/>
  <c r="A958" i="5"/>
  <c r="D934" i="5"/>
  <c r="C934" i="5"/>
  <c r="J892" i="5"/>
  <c r="B1029" i="5"/>
  <c r="E1005" i="5"/>
  <c r="B982" i="5"/>
  <c r="E958" i="5"/>
  <c r="A940" i="5"/>
  <c r="D916" i="5"/>
  <c r="C916" i="5"/>
  <c r="B974" i="5"/>
  <c r="E950" i="5"/>
  <c r="B949" i="5"/>
  <c r="E925" i="5"/>
  <c r="J909" i="5"/>
  <c r="A938" i="5"/>
  <c r="D914" i="5"/>
  <c r="C914" i="5"/>
  <c r="B947" i="5"/>
  <c r="E923" i="5"/>
  <c r="J870" i="5"/>
  <c r="J913" i="5"/>
  <c r="A961" i="5"/>
  <c r="D937" i="5"/>
  <c r="C937" i="5"/>
  <c r="B976" i="5"/>
  <c r="E952" i="5"/>
  <c r="A959" i="5"/>
  <c r="D935" i="5"/>
  <c r="C935" i="5"/>
  <c r="B969" i="5"/>
  <c r="E945" i="5"/>
  <c r="A960" i="5"/>
  <c r="D936" i="5"/>
  <c r="C936" i="5"/>
  <c r="B954" i="5"/>
  <c r="E930" i="5"/>
  <c r="J907" i="5"/>
  <c r="A944" i="5"/>
  <c r="D920" i="5"/>
  <c r="C920" i="5"/>
  <c r="B955" i="5"/>
  <c r="E931" i="5"/>
  <c r="A957" i="5"/>
  <c r="D933" i="5"/>
  <c r="C933" i="5"/>
  <c r="B946" i="5"/>
  <c r="E922" i="5"/>
  <c r="B943" i="5"/>
  <c r="E919" i="5"/>
  <c r="A953" i="5"/>
  <c r="D929" i="5"/>
  <c r="C929" i="5"/>
  <c r="A967" i="5"/>
  <c r="D943" i="5"/>
  <c r="C943" i="5"/>
  <c r="A945" i="5"/>
  <c r="D921" i="5"/>
  <c r="C921" i="5"/>
  <c r="B961" i="5"/>
  <c r="E937" i="5"/>
  <c r="A950" i="5"/>
  <c r="D926" i="5"/>
  <c r="C926" i="5"/>
  <c r="J889" i="5"/>
  <c r="B959" i="5"/>
  <c r="E935" i="5"/>
  <c r="B940" i="5"/>
  <c r="E916" i="5"/>
  <c r="J903" i="5"/>
  <c r="A941" i="5"/>
  <c r="D917" i="5"/>
  <c r="C917" i="5"/>
  <c r="A947" i="5"/>
  <c r="D923" i="5"/>
  <c r="C923" i="5"/>
  <c r="B984" i="5"/>
  <c r="E960" i="5"/>
  <c r="J899" i="5" l="1"/>
  <c r="J911" i="5"/>
  <c r="J908" i="5"/>
  <c r="J895" i="5"/>
  <c r="J896" i="5"/>
  <c r="J894" i="5"/>
  <c r="J902" i="5"/>
  <c r="J912" i="5"/>
  <c r="J904" i="5"/>
  <c r="A971" i="5"/>
  <c r="D947" i="5"/>
  <c r="C947" i="5"/>
  <c r="J914" i="5"/>
  <c r="A982" i="5"/>
  <c r="D958" i="5"/>
  <c r="C958" i="5"/>
  <c r="A980" i="5"/>
  <c r="D956" i="5"/>
  <c r="C956" i="5"/>
  <c r="J925" i="5"/>
  <c r="B963" i="5"/>
  <c r="E939" i="5"/>
  <c r="A985" i="5"/>
  <c r="D961" i="5"/>
  <c r="C961" i="5"/>
  <c r="B1053" i="5"/>
  <c r="E1029" i="5"/>
  <c r="B965" i="5"/>
  <c r="E941" i="5"/>
  <c r="A963" i="5"/>
  <c r="D939" i="5"/>
  <c r="C939" i="5"/>
  <c r="A979" i="5"/>
  <c r="D955" i="5"/>
  <c r="C955" i="5"/>
  <c r="J891" i="5"/>
  <c r="A968" i="5"/>
  <c r="D944" i="5"/>
  <c r="C944" i="5"/>
  <c r="B986" i="5"/>
  <c r="E962" i="5"/>
  <c r="J919" i="5"/>
  <c r="B975" i="5"/>
  <c r="E951" i="5"/>
  <c r="A975" i="5"/>
  <c r="D951" i="5"/>
  <c r="C951" i="5"/>
  <c r="A984" i="5"/>
  <c r="D960" i="5"/>
  <c r="C960" i="5"/>
  <c r="B1000" i="5"/>
  <c r="E976" i="5"/>
  <c r="J917" i="5"/>
  <c r="B979" i="5"/>
  <c r="E955" i="5"/>
  <c r="A965" i="5"/>
  <c r="D941" i="5"/>
  <c r="C941" i="5"/>
  <c r="B985" i="5"/>
  <c r="E961" i="5"/>
  <c r="A969" i="5"/>
  <c r="D945" i="5"/>
  <c r="C945" i="5"/>
  <c r="B973" i="5"/>
  <c r="E949" i="5"/>
  <c r="B968" i="5"/>
  <c r="E944" i="5"/>
  <c r="A970" i="5"/>
  <c r="D946" i="5"/>
  <c r="C946" i="5"/>
  <c r="B970" i="5"/>
  <c r="E946" i="5"/>
  <c r="B978" i="5"/>
  <c r="E954" i="5"/>
  <c r="B993" i="5"/>
  <c r="E969" i="5"/>
  <c r="B1008" i="5"/>
  <c r="E984" i="5"/>
  <c r="B983" i="5"/>
  <c r="E959" i="5"/>
  <c r="A991" i="5"/>
  <c r="D967" i="5"/>
  <c r="C967" i="5"/>
  <c r="B998" i="5"/>
  <c r="E974" i="5"/>
  <c r="A966" i="5"/>
  <c r="D942" i="5"/>
  <c r="C942" i="5"/>
  <c r="B977" i="5"/>
  <c r="E953" i="5"/>
  <c r="A972" i="5"/>
  <c r="D948" i="5"/>
  <c r="C948" i="5"/>
  <c r="J926" i="5"/>
  <c r="A981" i="5"/>
  <c r="D957" i="5"/>
  <c r="C957" i="5"/>
  <c r="A964" i="5"/>
  <c r="D940" i="5"/>
  <c r="C940" i="5"/>
  <c r="A974" i="5"/>
  <c r="D950" i="5"/>
  <c r="C950" i="5"/>
  <c r="B966" i="5"/>
  <c r="E942" i="5"/>
  <c r="B980" i="5"/>
  <c r="E956" i="5"/>
  <c r="B964" i="5"/>
  <c r="E940" i="5"/>
  <c r="J893" i="5"/>
  <c r="A976" i="5"/>
  <c r="D952" i="5"/>
  <c r="C952" i="5"/>
  <c r="A978" i="5"/>
  <c r="D954" i="5"/>
  <c r="C954" i="5"/>
  <c r="A962" i="5"/>
  <c r="D938" i="5"/>
  <c r="C938" i="5"/>
  <c r="B1006" i="5"/>
  <c r="E982" i="5"/>
  <c r="B972" i="5"/>
  <c r="E948" i="5"/>
  <c r="A973" i="5"/>
  <c r="D949" i="5"/>
  <c r="C949" i="5"/>
  <c r="A977" i="5"/>
  <c r="D953" i="5"/>
  <c r="C953" i="5"/>
  <c r="B967" i="5"/>
  <c r="E943" i="5"/>
  <c r="J898" i="5"/>
  <c r="J923" i="5"/>
  <c r="J936" i="5"/>
  <c r="A983" i="5"/>
  <c r="D959" i="5"/>
  <c r="C959" i="5"/>
  <c r="B971" i="5"/>
  <c r="E947" i="5"/>
  <c r="J906" i="5"/>
  <c r="J905" i="5"/>
  <c r="J900" i="5"/>
  <c r="J928" i="5" l="1"/>
  <c r="J934" i="5"/>
  <c r="J929" i="5"/>
  <c r="J943" i="5"/>
  <c r="J935" i="5"/>
  <c r="J920" i="5"/>
  <c r="J927" i="5"/>
  <c r="B1002" i="5"/>
  <c r="E978" i="5"/>
  <c r="B997" i="5"/>
  <c r="E973" i="5"/>
  <c r="J956" i="5"/>
  <c r="A996" i="5"/>
  <c r="D972" i="5"/>
  <c r="C972" i="5"/>
  <c r="B994" i="5"/>
  <c r="E970" i="5"/>
  <c r="A987" i="5"/>
  <c r="D963" i="5"/>
  <c r="C963" i="5"/>
  <c r="A993" i="5"/>
  <c r="D969" i="5"/>
  <c r="C969" i="5"/>
  <c r="A992" i="5"/>
  <c r="D968" i="5"/>
  <c r="C968" i="5"/>
  <c r="J958" i="5"/>
  <c r="J959" i="5"/>
  <c r="J916" i="5"/>
  <c r="J937" i="5"/>
  <c r="J952" i="5"/>
  <c r="A988" i="5"/>
  <c r="D964" i="5"/>
  <c r="C964" i="5"/>
  <c r="J918" i="5"/>
  <c r="J921" i="5"/>
  <c r="B989" i="5"/>
  <c r="E965" i="5"/>
  <c r="A1006" i="5"/>
  <c r="D982" i="5"/>
  <c r="C982" i="5"/>
  <c r="A1007" i="5"/>
  <c r="D983" i="5"/>
  <c r="C983" i="5"/>
  <c r="J924" i="5"/>
  <c r="B999" i="5"/>
  <c r="E975" i="5"/>
  <c r="A1003" i="5"/>
  <c r="D979" i="5"/>
  <c r="C979" i="5"/>
  <c r="A999" i="5"/>
  <c r="D975" i="5"/>
  <c r="C975" i="5"/>
  <c r="B1010" i="5"/>
  <c r="E986" i="5"/>
  <c r="J945" i="5"/>
  <c r="B1003" i="5"/>
  <c r="E979" i="5"/>
  <c r="A1004" i="5"/>
  <c r="D980" i="5"/>
  <c r="C980" i="5"/>
  <c r="B995" i="5"/>
  <c r="E971" i="5"/>
  <c r="B988" i="5"/>
  <c r="E964" i="5"/>
  <c r="B1022" i="5"/>
  <c r="E998" i="5"/>
  <c r="B1024" i="5"/>
  <c r="E1000" i="5"/>
  <c r="B1077" i="5"/>
  <c r="E1053" i="5"/>
  <c r="J932" i="5"/>
  <c r="J933" i="5"/>
  <c r="B991" i="5"/>
  <c r="E967" i="5"/>
  <c r="B990" i="5"/>
  <c r="E966" i="5"/>
  <c r="A990" i="5"/>
  <c r="D966" i="5"/>
  <c r="C966" i="5"/>
  <c r="B1017" i="5"/>
  <c r="E993" i="5"/>
  <c r="A1008" i="5"/>
  <c r="D984" i="5"/>
  <c r="C984" i="5"/>
  <c r="J922" i="5"/>
  <c r="A1009" i="5"/>
  <c r="D985" i="5"/>
  <c r="C985" i="5"/>
  <c r="A989" i="5"/>
  <c r="D965" i="5"/>
  <c r="C965" i="5"/>
  <c r="A1001" i="5"/>
  <c r="D977" i="5"/>
  <c r="C977" i="5"/>
  <c r="B1030" i="5"/>
  <c r="E1006" i="5"/>
  <c r="A998" i="5"/>
  <c r="D974" i="5"/>
  <c r="C974" i="5"/>
  <c r="J948" i="5"/>
  <c r="J949" i="5"/>
  <c r="J930" i="5"/>
  <c r="B987" i="5"/>
  <c r="E963" i="5"/>
  <c r="A997" i="5"/>
  <c r="D973" i="5"/>
  <c r="C973" i="5"/>
  <c r="A986" i="5"/>
  <c r="D962" i="5"/>
  <c r="C962" i="5"/>
  <c r="A1002" i="5"/>
  <c r="D978" i="5"/>
  <c r="C978" i="5"/>
  <c r="A1000" i="5"/>
  <c r="D976" i="5"/>
  <c r="C976" i="5"/>
  <c r="B1001" i="5"/>
  <c r="E977" i="5"/>
  <c r="A1015" i="5"/>
  <c r="D991" i="5"/>
  <c r="C991" i="5"/>
  <c r="J946" i="5"/>
  <c r="J931" i="5"/>
  <c r="B1004" i="5"/>
  <c r="E980" i="5"/>
  <c r="A1005" i="5"/>
  <c r="D981" i="5"/>
  <c r="C981" i="5"/>
  <c r="J961" i="5"/>
  <c r="J915" i="5"/>
  <c r="J942" i="5"/>
  <c r="B1007" i="5"/>
  <c r="E983" i="5"/>
  <c r="A994" i="5"/>
  <c r="D970" i="5"/>
  <c r="C970" i="5"/>
  <c r="B1009" i="5"/>
  <c r="E985" i="5"/>
  <c r="J960" i="5"/>
  <c r="B996" i="5"/>
  <c r="E972" i="5"/>
  <c r="B1032" i="5"/>
  <c r="E1008" i="5"/>
  <c r="B992" i="5"/>
  <c r="E968" i="5"/>
  <c r="A995" i="5"/>
  <c r="D971" i="5"/>
  <c r="C971" i="5"/>
  <c r="J944" i="5" l="1"/>
  <c r="J965" i="5"/>
  <c r="J950" i="5"/>
  <c r="J953" i="5"/>
  <c r="J939" i="5"/>
  <c r="J938" i="5"/>
  <c r="J954" i="5"/>
  <c r="J976" i="5"/>
  <c r="B1041" i="5"/>
  <c r="E1017" i="5"/>
  <c r="B1101" i="5"/>
  <c r="E1077" i="5"/>
  <c r="B1013" i="5"/>
  <c r="E989" i="5"/>
  <c r="A1024" i="5"/>
  <c r="D1000" i="5"/>
  <c r="C1000" i="5"/>
  <c r="A1021" i="5"/>
  <c r="D997" i="5"/>
  <c r="C997" i="5"/>
  <c r="J974" i="5"/>
  <c r="A1027" i="5"/>
  <c r="D1003" i="5"/>
  <c r="C1003" i="5"/>
  <c r="B1021" i="5"/>
  <c r="E997" i="5"/>
  <c r="B1016" i="5"/>
  <c r="E992" i="5"/>
  <c r="A1011" i="5"/>
  <c r="D987" i="5"/>
  <c r="C987" i="5"/>
  <c r="A1022" i="5"/>
  <c r="D998" i="5"/>
  <c r="C998" i="5"/>
  <c r="B1056" i="5"/>
  <c r="E1032" i="5"/>
  <c r="B1027" i="5"/>
  <c r="E1003" i="5"/>
  <c r="A1019" i="5"/>
  <c r="D995" i="5"/>
  <c r="C995" i="5"/>
  <c r="B1033" i="5"/>
  <c r="E1009" i="5"/>
  <c r="B1054" i="5"/>
  <c r="E1030" i="5"/>
  <c r="A1033" i="5"/>
  <c r="D1009" i="5"/>
  <c r="C1009" i="5"/>
  <c r="B1014" i="5"/>
  <c r="E990" i="5"/>
  <c r="A1018" i="5"/>
  <c r="D994" i="5"/>
  <c r="C994" i="5"/>
  <c r="B1048" i="5"/>
  <c r="E1024" i="5"/>
  <c r="B1011" i="5"/>
  <c r="E987" i="5"/>
  <c r="A1014" i="5"/>
  <c r="D990" i="5"/>
  <c r="C990" i="5"/>
  <c r="J967" i="5"/>
  <c r="J955" i="5"/>
  <c r="A1039" i="5"/>
  <c r="D1015" i="5"/>
  <c r="C1015" i="5"/>
  <c r="B1020" i="5"/>
  <c r="E996" i="5"/>
  <c r="J970" i="5"/>
  <c r="A1012" i="5"/>
  <c r="D988" i="5"/>
  <c r="C988" i="5"/>
  <c r="A1016" i="5"/>
  <c r="D992" i="5"/>
  <c r="C992" i="5"/>
  <c r="B1018" i="5"/>
  <c r="E994" i="5"/>
  <c r="J957" i="5"/>
  <c r="J962" i="5"/>
  <c r="J940" i="5"/>
  <c r="J975" i="5"/>
  <c r="J982" i="5"/>
  <c r="A1017" i="5"/>
  <c r="D993" i="5"/>
  <c r="C993" i="5"/>
  <c r="A1020" i="5"/>
  <c r="D996" i="5"/>
  <c r="C996" i="5"/>
  <c r="A1010" i="5"/>
  <c r="D986" i="5"/>
  <c r="C986" i="5"/>
  <c r="A1013" i="5"/>
  <c r="D989" i="5"/>
  <c r="C989" i="5"/>
  <c r="J941" i="5"/>
  <c r="A1028" i="5"/>
  <c r="D1004" i="5"/>
  <c r="C1004" i="5"/>
  <c r="A1023" i="5"/>
  <c r="D999" i="5"/>
  <c r="C999" i="5"/>
  <c r="A1030" i="5"/>
  <c r="D1006" i="5"/>
  <c r="C1006" i="5"/>
  <c r="B1025" i="5"/>
  <c r="E1001" i="5"/>
  <c r="A1026" i="5"/>
  <c r="D1002" i="5"/>
  <c r="C1002" i="5"/>
  <c r="A1025" i="5"/>
  <c r="D1001" i="5"/>
  <c r="C1001" i="5"/>
  <c r="B1015" i="5"/>
  <c r="E991" i="5"/>
  <c r="B1019" i="5"/>
  <c r="E995" i="5"/>
  <c r="B1034" i="5"/>
  <c r="E1010" i="5"/>
  <c r="A1031" i="5"/>
  <c r="D1007" i="5"/>
  <c r="C1007" i="5"/>
  <c r="B1026" i="5"/>
  <c r="E1002" i="5"/>
  <c r="J951" i="5"/>
  <c r="J947" i="5"/>
  <c r="J984" i="5"/>
  <c r="B1046" i="5"/>
  <c r="E1022" i="5"/>
  <c r="J969" i="5"/>
  <c r="J972" i="5"/>
  <c r="B1031" i="5"/>
  <c r="E1007" i="5"/>
  <c r="A1029" i="5"/>
  <c r="D1005" i="5"/>
  <c r="C1005" i="5"/>
  <c r="A1032" i="5"/>
  <c r="D1008" i="5"/>
  <c r="C1008" i="5"/>
  <c r="J980" i="5"/>
  <c r="B1023" i="5"/>
  <c r="E999" i="5"/>
  <c r="B1028" i="5"/>
  <c r="E1004" i="5"/>
  <c r="B1012" i="5"/>
  <c r="E988" i="5"/>
  <c r="J978" i="5" l="1"/>
  <c r="J979" i="5"/>
  <c r="J968" i="5"/>
  <c r="J985" i="5"/>
  <c r="J977" i="5"/>
  <c r="J964" i="5"/>
  <c r="J966" i="5"/>
  <c r="J971" i="5"/>
  <c r="B1052" i="5"/>
  <c r="E1028" i="5"/>
  <c r="B1043" i="5"/>
  <c r="E1019" i="5"/>
  <c r="A1040" i="5"/>
  <c r="D1016" i="5"/>
  <c r="C1016" i="5"/>
  <c r="A1053" i="5"/>
  <c r="D1029" i="5"/>
  <c r="C1029" i="5"/>
  <c r="B1125" i="5"/>
  <c r="E1101" i="5"/>
  <c r="B1070" i="5"/>
  <c r="E1046" i="5"/>
  <c r="B1050" i="5"/>
  <c r="E1026" i="5"/>
  <c r="B1055" i="5"/>
  <c r="E1031" i="5"/>
  <c r="A1036" i="5"/>
  <c r="D1012" i="5"/>
  <c r="C1012" i="5"/>
  <c r="B1038" i="5"/>
  <c r="E1014" i="5"/>
  <c r="A1046" i="5"/>
  <c r="D1022" i="5"/>
  <c r="C1022" i="5"/>
  <c r="A1045" i="5"/>
  <c r="D1021" i="5"/>
  <c r="C1021" i="5"/>
  <c r="B1065" i="5"/>
  <c r="E1041" i="5"/>
  <c r="B1080" i="5"/>
  <c r="E1056" i="5"/>
  <c r="B1037" i="5"/>
  <c r="E1013" i="5"/>
  <c r="B1047" i="5"/>
  <c r="E1023" i="5"/>
  <c r="B1039" i="5"/>
  <c r="E1015" i="5"/>
  <c r="A1054" i="5"/>
  <c r="D1030" i="5"/>
  <c r="C1030" i="5"/>
  <c r="J983" i="5"/>
  <c r="B1057" i="5"/>
  <c r="E1033" i="5"/>
  <c r="J997" i="5"/>
  <c r="J998" i="5"/>
  <c r="A1047" i="5"/>
  <c r="D1023" i="5"/>
  <c r="C1023" i="5"/>
  <c r="A1038" i="5"/>
  <c r="D1014" i="5"/>
  <c r="C1014" i="5"/>
  <c r="A1043" i="5"/>
  <c r="D1019" i="5"/>
  <c r="C1019" i="5"/>
  <c r="B1072" i="5"/>
  <c r="E1048" i="5"/>
  <c r="J986" i="5"/>
  <c r="B1045" i="5"/>
  <c r="E1021" i="5"/>
  <c r="A1034" i="5"/>
  <c r="D1010" i="5"/>
  <c r="C1010" i="5"/>
  <c r="J963" i="5"/>
  <c r="A1049" i="5"/>
  <c r="D1025" i="5"/>
  <c r="C1025" i="5"/>
  <c r="A1044" i="5"/>
  <c r="D1020" i="5"/>
  <c r="C1020" i="5"/>
  <c r="B1044" i="5"/>
  <c r="E1020" i="5"/>
  <c r="A1051" i="5"/>
  <c r="D1027" i="5"/>
  <c r="C1027" i="5"/>
  <c r="J973" i="5"/>
  <c r="A1050" i="5"/>
  <c r="D1026" i="5"/>
  <c r="C1026" i="5"/>
  <c r="J992" i="5"/>
  <c r="B1078" i="5"/>
  <c r="E1054" i="5"/>
  <c r="J993" i="5"/>
  <c r="A1056" i="5"/>
  <c r="D1032" i="5"/>
  <c r="C1032" i="5"/>
  <c r="J1002" i="5"/>
  <c r="A1052" i="5"/>
  <c r="D1028" i="5"/>
  <c r="C1028" i="5"/>
  <c r="A1063" i="5"/>
  <c r="D1039" i="5"/>
  <c r="C1039" i="5"/>
  <c r="J981" i="5"/>
  <c r="B1058" i="5"/>
  <c r="E1034" i="5"/>
  <c r="B1042" i="5"/>
  <c r="E1018" i="5"/>
  <c r="B1035" i="5"/>
  <c r="E1011" i="5"/>
  <c r="A1057" i="5"/>
  <c r="D1033" i="5"/>
  <c r="C1033" i="5"/>
  <c r="B1051" i="5"/>
  <c r="E1027" i="5"/>
  <c r="A1037" i="5"/>
  <c r="D1013" i="5"/>
  <c r="C1013" i="5"/>
  <c r="A1042" i="5"/>
  <c r="D1018" i="5"/>
  <c r="C1018" i="5"/>
  <c r="A1048" i="5"/>
  <c r="D1024" i="5"/>
  <c r="C1024" i="5"/>
  <c r="B1036" i="5"/>
  <c r="E1012" i="5"/>
  <c r="A1055" i="5"/>
  <c r="D1031" i="5"/>
  <c r="C1031" i="5"/>
  <c r="A1035" i="5"/>
  <c r="D1011" i="5"/>
  <c r="C1011" i="5"/>
  <c r="A1041" i="5"/>
  <c r="D1017" i="5"/>
  <c r="C1017" i="5"/>
  <c r="B1049" i="5"/>
  <c r="E1025" i="5"/>
  <c r="B1040" i="5"/>
  <c r="E1016" i="5"/>
  <c r="J996" i="5" l="1"/>
  <c r="J1005" i="5"/>
  <c r="J989" i="5"/>
  <c r="J1015" i="5"/>
  <c r="J1000" i="5"/>
  <c r="J1019" i="5"/>
  <c r="J995" i="5"/>
  <c r="J1004" i="5"/>
  <c r="J1008" i="5"/>
  <c r="J1001" i="5"/>
  <c r="J1006" i="5"/>
  <c r="J990" i="5"/>
  <c r="A1074" i="5"/>
  <c r="D1050" i="5"/>
  <c r="C1050" i="5"/>
  <c r="J1022" i="5"/>
  <c r="B1074" i="5"/>
  <c r="E1050" i="5"/>
  <c r="B1149" i="5"/>
  <c r="E1125" i="5"/>
  <c r="B1102" i="5"/>
  <c r="E1078" i="5"/>
  <c r="J1007" i="5"/>
  <c r="A1067" i="5"/>
  <c r="D1043" i="5"/>
  <c r="C1043" i="5"/>
  <c r="A1078" i="5"/>
  <c r="D1054" i="5"/>
  <c r="C1054" i="5"/>
  <c r="J988" i="5"/>
  <c r="A1081" i="5"/>
  <c r="D1057" i="5"/>
  <c r="C1057" i="5"/>
  <c r="B1094" i="5"/>
  <c r="E1070" i="5"/>
  <c r="B1104" i="5"/>
  <c r="E1080" i="5"/>
  <c r="B1060" i="5"/>
  <c r="E1036" i="5"/>
  <c r="B1066" i="5"/>
  <c r="E1042" i="5"/>
  <c r="B1064" i="5"/>
  <c r="E1040" i="5"/>
  <c r="A1065" i="5"/>
  <c r="D1041" i="5"/>
  <c r="C1041" i="5"/>
  <c r="B1069" i="5"/>
  <c r="E1045" i="5"/>
  <c r="J994" i="5"/>
  <c r="B1089" i="5"/>
  <c r="E1065" i="5"/>
  <c r="B1062" i="5"/>
  <c r="E1038" i="5"/>
  <c r="J1020" i="5"/>
  <c r="A1060" i="5"/>
  <c r="D1036" i="5"/>
  <c r="C1036" i="5"/>
  <c r="B1081" i="5"/>
  <c r="E1057" i="5"/>
  <c r="A1071" i="5"/>
  <c r="D1047" i="5"/>
  <c r="C1047" i="5"/>
  <c r="J987" i="5"/>
  <c r="A1072" i="5"/>
  <c r="D1048" i="5"/>
  <c r="C1048" i="5"/>
  <c r="B1082" i="5"/>
  <c r="E1058" i="5"/>
  <c r="J1021" i="5"/>
  <c r="B1067" i="5"/>
  <c r="E1043" i="5"/>
  <c r="A1087" i="5"/>
  <c r="D1063" i="5"/>
  <c r="C1063" i="5"/>
  <c r="J1031" i="5"/>
  <c r="J1027" i="5"/>
  <c r="A1070" i="5"/>
  <c r="D1046" i="5"/>
  <c r="C1046" i="5"/>
  <c r="A1058" i="5"/>
  <c r="D1034" i="5"/>
  <c r="C1034" i="5"/>
  <c r="A1075" i="5"/>
  <c r="D1051" i="5"/>
  <c r="C1051" i="5"/>
  <c r="A1073" i="5"/>
  <c r="D1049" i="5"/>
  <c r="C1049" i="5"/>
  <c r="B1079" i="5"/>
  <c r="E1055" i="5"/>
  <c r="A1059" i="5"/>
  <c r="D1035" i="5"/>
  <c r="C1035" i="5"/>
  <c r="J991" i="5"/>
  <c r="J1032" i="5"/>
  <c r="B1068" i="5"/>
  <c r="E1044" i="5"/>
  <c r="B1096" i="5"/>
  <c r="E1072" i="5"/>
  <c r="A1062" i="5"/>
  <c r="D1038" i="5"/>
  <c r="C1038" i="5"/>
  <c r="B1071" i="5"/>
  <c r="E1047" i="5"/>
  <c r="A1069" i="5"/>
  <c r="D1045" i="5"/>
  <c r="C1045" i="5"/>
  <c r="A1077" i="5"/>
  <c r="D1053" i="5"/>
  <c r="C1053" i="5"/>
  <c r="B1073" i="5"/>
  <c r="E1049" i="5"/>
  <c r="A1068" i="5"/>
  <c r="D1044" i="5"/>
  <c r="C1044" i="5"/>
  <c r="J1009" i="5"/>
  <c r="J1018" i="5"/>
  <c r="B1061" i="5"/>
  <c r="E1037" i="5"/>
  <c r="A1079" i="5"/>
  <c r="D1055" i="5"/>
  <c r="C1055" i="5"/>
  <c r="A1066" i="5"/>
  <c r="D1042" i="5"/>
  <c r="C1042" i="5"/>
  <c r="B1059" i="5"/>
  <c r="E1035" i="5"/>
  <c r="J1028" i="5"/>
  <c r="J999" i="5"/>
  <c r="A1064" i="5"/>
  <c r="D1040" i="5"/>
  <c r="C1040" i="5"/>
  <c r="A1076" i="5"/>
  <c r="D1052" i="5"/>
  <c r="C1052" i="5"/>
  <c r="A1061" i="5"/>
  <c r="D1037" i="5"/>
  <c r="C1037" i="5"/>
  <c r="B1063" i="5"/>
  <c r="E1039" i="5"/>
  <c r="B1075" i="5"/>
  <c r="E1051" i="5"/>
  <c r="A1080" i="5"/>
  <c r="D1056" i="5"/>
  <c r="C1056" i="5"/>
  <c r="J1003" i="5"/>
  <c r="J1029" i="5"/>
  <c r="B1076" i="5"/>
  <c r="E1052" i="5"/>
  <c r="J1023" i="5" l="1"/>
  <c r="J1010" i="5"/>
  <c r="J1017" i="5"/>
  <c r="J1039" i="5"/>
  <c r="J1033" i="5"/>
  <c r="J1012" i="5"/>
  <c r="J1024" i="5"/>
  <c r="J1011" i="5"/>
  <c r="J1030" i="5"/>
  <c r="J1016" i="5"/>
  <c r="B1084" i="5"/>
  <c r="E1060" i="5"/>
  <c r="J1040" i="5"/>
  <c r="J1038" i="5"/>
  <c r="B1118" i="5"/>
  <c r="E1094" i="5"/>
  <c r="J1053" i="5"/>
  <c r="B1085" i="5"/>
  <c r="E1061" i="5"/>
  <c r="A1101" i="5"/>
  <c r="D1077" i="5"/>
  <c r="C1077" i="5"/>
  <c r="B1120" i="5"/>
  <c r="E1096" i="5"/>
  <c r="A1111" i="5"/>
  <c r="D1087" i="5"/>
  <c r="C1087" i="5"/>
  <c r="J1056" i="5"/>
  <c r="B1105" i="5"/>
  <c r="E1081" i="5"/>
  <c r="B1086" i="5"/>
  <c r="E1062" i="5"/>
  <c r="A1089" i="5"/>
  <c r="D1065" i="5"/>
  <c r="C1065" i="5"/>
  <c r="B1128" i="5"/>
  <c r="E1104" i="5"/>
  <c r="B1100" i="5"/>
  <c r="E1076" i="5"/>
  <c r="A1104" i="5"/>
  <c r="D1080" i="5"/>
  <c r="C1080" i="5"/>
  <c r="B1092" i="5"/>
  <c r="E1068" i="5"/>
  <c r="B1091" i="5"/>
  <c r="E1067" i="5"/>
  <c r="A1096" i="5"/>
  <c r="D1072" i="5"/>
  <c r="C1072" i="5"/>
  <c r="A1105" i="5"/>
  <c r="D1081" i="5"/>
  <c r="C1081" i="5"/>
  <c r="B1126" i="5"/>
  <c r="E1102" i="5"/>
  <c r="A1102" i="5"/>
  <c r="D1078" i="5"/>
  <c r="C1078" i="5"/>
  <c r="J1047" i="5"/>
  <c r="A1088" i="5"/>
  <c r="D1064" i="5"/>
  <c r="C1064" i="5"/>
  <c r="A1103" i="5"/>
  <c r="D1079" i="5"/>
  <c r="C1079" i="5"/>
  <c r="A1086" i="5"/>
  <c r="D1062" i="5"/>
  <c r="C1062" i="5"/>
  <c r="A1082" i="5"/>
  <c r="D1058" i="5"/>
  <c r="C1058" i="5"/>
  <c r="B1103" i="5"/>
  <c r="E1079" i="5"/>
  <c r="J1025" i="5"/>
  <c r="B1113" i="5"/>
  <c r="E1089" i="5"/>
  <c r="B1088" i="5"/>
  <c r="E1064" i="5"/>
  <c r="B1097" i="5"/>
  <c r="E1073" i="5"/>
  <c r="A1085" i="5"/>
  <c r="D1061" i="5"/>
  <c r="C1061" i="5"/>
  <c r="J1026" i="5"/>
  <c r="J1046" i="5"/>
  <c r="B1083" i="5"/>
  <c r="E1059" i="5"/>
  <c r="J1045" i="5"/>
  <c r="A1097" i="5"/>
  <c r="D1073" i="5"/>
  <c r="C1073" i="5"/>
  <c r="A1094" i="5"/>
  <c r="D1070" i="5"/>
  <c r="C1070" i="5"/>
  <c r="A1084" i="5"/>
  <c r="D1060" i="5"/>
  <c r="C1060" i="5"/>
  <c r="B1173" i="5"/>
  <c r="E1149" i="5"/>
  <c r="B1106" i="5"/>
  <c r="E1082" i="5"/>
  <c r="B1099" i="5"/>
  <c r="E1075" i="5"/>
  <c r="A1093" i="5"/>
  <c r="D1069" i="5"/>
  <c r="C1069" i="5"/>
  <c r="B1090" i="5"/>
  <c r="E1066" i="5"/>
  <c r="A1095" i="5"/>
  <c r="D1071" i="5"/>
  <c r="C1071" i="5"/>
  <c r="J1044" i="5"/>
  <c r="J1014" i="5"/>
  <c r="B1093" i="5"/>
  <c r="E1069" i="5"/>
  <c r="J1013" i="5"/>
  <c r="B1098" i="5"/>
  <c r="E1074" i="5"/>
  <c r="A1098" i="5"/>
  <c r="D1074" i="5"/>
  <c r="C1074" i="5"/>
  <c r="A1083" i="5"/>
  <c r="D1059" i="5"/>
  <c r="C1059" i="5"/>
  <c r="A1091" i="5"/>
  <c r="D1067" i="5"/>
  <c r="C1067" i="5"/>
  <c r="B1087" i="5"/>
  <c r="E1063" i="5"/>
  <c r="A1100" i="5"/>
  <c r="D1076" i="5"/>
  <c r="C1076" i="5"/>
  <c r="A1090" i="5"/>
  <c r="D1066" i="5"/>
  <c r="C1066" i="5"/>
  <c r="A1092" i="5"/>
  <c r="D1068" i="5"/>
  <c r="C1068" i="5"/>
  <c r="B1095" i="5"/>
  <c r="E1071" i="5"/>
  <c r="A1099" i="5"/>
  <c r="D1075" i="5"/>
  <c r="C1075" i="5"/>
  <c r="J1054" i="5"/>
  <c r="J1043" i="5" l="1"/>
  <c r="J1051" i="5"/>
  <c r="J1055" i="5"/>
  <c r="J1048" i="5"/>
  <c r="J1041" i="5"/>
  <c r="J1034" i="5"/>
  <c r="J1042" i="5"/>
  <c r="J1037" i="5"/>
  <c r="J1035" i="5"/>
  <c r="A1110" i="5"/>
  <c r="D1086" i="5"/>
  <c r="C1086" i="5"/>
  <c r="B1114" i="5"/>
  <c r="E1090" i="5"/>
  <c r="J1078" i="5"/>
  <c r="A1127" i="5"/>
  <c r="D1103" i="5"/>
  <c r="C1103" i="5"/>
  <c r="A1126" i="5"/>
  <c r="D1102" i="5"/>
  <c r="C1102" i="5"/>
  <c r="B1115" i="5"/>
  <c r="E1091" i="5"/>
  <c r="J1050" i="5"/>
  <c r="A1125" i="5"/>
  <c r="D1101" i="5"/>
  <c r="C1101" i="5"/>
  <c r="J1049" i="5"/>
  <c r="B1152" i="5"/>
  <c r="E1128" i="5"/>
  <c r="A1108" i="5"/>
  <c r="D1084" i="5"/>
  <c r="C1084" i="5"/>
  <c r="B1137" i="5"/>
  <c r="E1113" i="5"/>
  <c r="B1116" i="5"/>
  <c r="E1092" i="5"/>
  <c r="J1065" i="5"/>
  <c r="B1124" i="5"/>
  <c r="E1100" i="5"/>
  <c r="B1129" i="5"/>
  <c r="E1105" i="5"/>
  <c r="B1142" i="5"/>
  <c r="E1118" i="5"/>
  <c r="J1077" i="5"/>
  <c r="J1079" i="5"/>
  <c r="A1123" i="5"/>
  <c r="D1099" i="5"/>
  <c r="C1099" i="5"/>
  <c r="B1112" i="5"/>
  <c r="E1088" i="5"/>
  <c r="B1119" i="5"/>
  <c r="E1095" i="5"/>
  <c r="A1122" i="5"/>
  <c r="D1098" i="5"/>
  <c r="C1098" i="5"/>
  <c r="J1060" i="5"/>
  <c r="A1109" i="5"/>
  <c r="D1085" i="5"/>
  <c r="C1085" i="5"/>
  <c r="A1112" i="5"/>
  <c r="D1088" i="5"/>
  <c r="C1088" i="5"/>
  <c r="B1150" i="5"/>
  <c r="E1126" i="5"/>
  <c r="A1115" i="5"/>
  <c r="D1091" i="5"/>
  <c r="C1091" i="5"/>
  <c r="B1122" i="5"/>
  <c r="E1098" i="5"/>
  <c r="J1058" i="5"/>
  <c r="A1113" i="5"/>
  <c r="D1089" i="5"/>
  <c r="C1089" i="5"/>
  <c r="J1073" i="5"/>
  <c r="A1120" i="5"/>
  <c r="D1096" i="5"/>
  <c r="C1096" i="5"/>
  <c r="B1197" i="5"/>
  <c r="E1173" i="5"/>
  <c r="J1061" i="5"/>
  <c r="B1127" i="5"/>
  <c r="E1103" i="5"/>
  <c r="A1106" i="5"/>
  <c r="D1082" i="5"/>
  <c r="C1082" i="5"/>
  <c r="A1129" i="5"/>
  <c r="D1105" i="5"/>
  <c r="C1105" i="5"/>
  <c r="J1080" i="5"/>
  <c r="A1135" i="5"/>
  <c r="D1111" i="5"/>
  <c r="C1111" i="5"/>
  <c r="B1108" i="5"/>
  <c r="E1084" i="5"/>
  <c r="B1111" i="5"/>
  <c r="E1087" i="5"/>
  <c r="A1117" i="5"/>
  <c r="D1093" i="5"/>
  <c r="C1093" i="5"/>
  <c r="B1123" i="5"/>
  <c r="E1099" i="5"/>
  <c r="A1118" i="5"/>
  <c r="D1094" i="5"/>
  <c r="C1094" i="5"/>
  <c r="J1036" i="5"/>
  <c r="A1128" i="5"/>
  <c r="D1104" i="5"/>
  <c r="C1104" i="5"/>
  <c r="B1110" i="5"/>
  <c r="E1086" i="5"/>
  <c r="A1114" i="5"/>
  <c r="D1090" i="5"/>
  <c r="C1090" i="5"/>
  <c r="B1130" i="5"/>
  <c r="E1106" i="5"/>
  <c r="A1121" i="5"/>
  <c r="D1097" i="5"/>
  <c r="C1097" i="5"/>
  <c r="A1124" i="5"/>
  <c r="D1100" i="5"/>
  <c r="C1100" i="5"/>
  <c r="B1109" i="5"/>
  <c r="E1085" i="5"/>
  <c r="J1071" i="5"/>
  <c r="A1119" i="5"/>
  <c r="D1095" i="5"/>
  <c r="C1095" i="5"/>
  <c r="B1107" i="5"/>
  <c r="E1083" i="5"/>
  <c r="A1116" i="5"/>
  <c r="D1092" i="5"/>
  <c r="C1092" i="5"/>
  <c r="A1107" i="5"/>
  <c r="D1083" i="5"/>
  <c r="C1083" i="5"/>
  <c r="B1117" i="5"/>
  <c r="E1093" i="5"/>
  <c r="J1052" i="5"/>
  <c r="J1057" i="5"/>
  <c r="B1121" i="5"/>
  <c r="E1097" i="5"/>
  <c r="B1144" i="5"/>
  <c r="E1120" i="5"/>
  <c r="J1076" i="5" l="1"/>
  <c r="J1072" i="5"/>
  <c r="J1074" i="5"/>
  <c r="J1081" i="5"/>
  <c r="J1087" i="5"/>
  <c r="J1103" i="5"/>
  <c r="J1075" i="5"/>
  <c r="J1069" i="5"/>
  <c r="J1062" i="5"/>
  <c r="J1070" i="5"/>
  <c r="J1059" i="5"/>
  <c r="J1094" i="5"/>
  <c r="A1132" i="5"/>
  <c r="D1108" i="5"/>
  <c r="C1108" i="5"/>
  <c r="A1149" i="5"/>
  <c r="C1125" i="5"/>
  <c r="D1125" i="5"/>
  <c r="B1168" i="5"/>
  <c r="E1144" i="5"/>
  <c r="A1147" i="5"/>
  <c r="D1123" i="5"/>
  <c r="C1123" i="5"/>
  <c r="B1166" i="5"/>
  <c r="E1142" i="5"/>
  <c r="J1096" i="5"/>
  <c r="A1139" i="5"/>
  <c r="D1115" i="5"/>
  <c r="C1115" i="5"/>
  <c r="A1136" i="5"/>
  <c r="D1112" i="5"/>
  <c r="C1112" i="5"/>
  <c r="B1161" i="5"/>
  <c r="E1137" i="5"/>
  <c r="A1145" i="5"/>
  <c r="D1121" i="5"/>
  <c r="C1121" i="5"/>
  <c r="A1144" i="5"/>
  <c r="D1120" i="5"/>
  <c r="C1120" i="5"/>
  <c r="B1132" i="5"/>
  <c r="E1108" i="5"/>
  <c r="B1154" i="5"/>
  <c r="E1130" i="5"/>
  <c r="J1063" i="5"/>
  <c r="J1067" i="5"/>
  <c r="B1151" i="5"/>
  <c r="E1127" i="5"/>
  <c r="J1099" i="5"/>
  <c r="J1095" i="5"/>
  <c r="B1133" i="5"/>
  <c r="E1109" i="5"/>
  <c r="A1138" i="5"/>
  <c r="D1114" i="5"/>
  <c r="C1114" i="5"/>
  <c r="B1147" i="5"/>
  <c r="E1123" i="5"/>
  <c r="A1143" i="5"/>
  <c r="D1119" i="5"/>
  <c r="C1119" i="5"/>
  <c r="B1145" i="5"/>
  <c r="E1121" i="5"/>
  <c r="J1084" i="5"/>
  <c r="A1142" i="5"/>
  <c r="D1118" i="5"/>
  <c r="C1118" i="5"/>
  <c r="A1141" i="5"/>
  <c r="D1117" i="5"/>
  <c r="C1117" i="5"/>
  <c r="B1141" i="5"/>
  <c r="E1117" i="5"/>
  <c r="J1090" i="5"/>
  <c r="A1159" i="5"/>
  <c r="D1135" i="5"/>
  <c r="C1135" i="5"/>
  <c r="J1068" i="5"/>
  <c r="A1131" i="5"/>
  <c r="D1107" i="5"/>
  <c r="C1107" i="5"/>
  <c r="B1134" i="5"/>
  <c r="E1110" i="5"/>
  <c r="B1153" i="5"/>
  <c r="E1129" i="5"/>
  <c r="B1140" i="5"/>
  <c r="E1116" i="5"/>
  <c r="B1176" i="5"/>
  <c r="E1152" i="5"/>
  <c r="B1138" i="5"/>
  <c r="E1114" i="5"/>
  <c r="J1082" i="5"/>
  <c r="A1140" i="5"/>
  <c r="D1116" i="5"/>
  <c r="C1116" i="5"/>
  <c r="A1130" i="5"/>
  <c r="D1106" i="5"/>
  <c r="C1106" i="5"/>
  <c r="B1146" i="5"/>
  <c r="E1122" i="5"/>
  <c r="B1174" i="5"/>
  <c r="E1150" i="5"/>
  <c r="A1146" i="5"/>
  <c r="D1122" i="5"/>
  <c r="C1122" i="5"/>
  <c r="B1139" i="5"/>
  <c r="E1115" i="5"/>
  <c r="B1136" i="5"/>
  <c r="E1112" i="5"/>
  <c r="A1133" i="5"/>
  <c r="D1109" i="5"/>
  <c r="C1109" i="5"/>
  <c r="J1100" i="5"/>
  <c r="J1066" i="5"/>
  <c r="A1148" i="5"/>
  <c r="D1124" i="5"/>
  <c r="C1124" i="5"/>
  <c r="B1135" i="5"/>
  <c r="E1111" i="5"/>
  <c r="J1064" i="5"/>
  <c r="A1150" i="5"/>
  <c r="D1126" i="5"/>
  <c r="C1126" i="5"/>
  <c r="J1092" i="5"/>
  <c r="J1085" i="5"/>
  <c r="A1151" i="5"/>
  <c r="D1127" i="5"/>
  <c r="C1127" i="5"/>
  <c r="B1131" i="5"/>
  <c r="E1107" i="5"/>
  <c r="J1104" i="5"/>
  <c r="J1105" i="5"/>
  <c r="B1221" i="5"/>
  <c r="E1197" i="5"/>
  <c r="B1148" i="5"/>
  <c r="E1124" i="5"/>
  <c r="A1152" i="5"/>
  <c r="D1128" i="5"/>
  <c r="C1128" i="5"/>
  <c r="A1153" i="5"/>
  <c r="D1129" i="5"/>
  <c r="C1129" i="5"/>
  <c r="A1137" i="5"/>
  <c r="D1113" i="5"/>
  <c r="C1113" i="5"/>
  <c r="B1143" i="5"/>
  <c r="E1119" i="5"/>
  <c r="A1134" i="5"/>
  <c r="D1110" i="5"/>
  <c r="C1110" i="5"/>
  <c r="J1089" i="5" l="1"/>
  <c r="J1102" i="5"/>
  <c r="J1093" i="5"/>
  <c r="J1091" i="5"/>
  <c r="A1170" i="5"/>
  <c r="D1146" i="5"/>
  <c r="C1146" i="5"/>
  <c r="B1156" i="5"/>
  <c r="E1132" i="5"/>
  <c r="B1159" i="5"/>
  <c r="E1135" i="5"/>
  <c r="B1158" i="5"/>
  <c r="E1134" i="5"/>
  <c r="B1169" i="5"/>
  <c r="E1145" i="5"/>
  <c r="B1175" i="5"/>
  <c r="E1151" i="5"/>
  <c r="J1101" i="5"/>
  <c r="B1192" i="5"/>
  <c r="E1168" i="5"/>
  <c r="A1164" i="5"/>
  <c r="D1140" i="5"/>
  <c r="C1140" i="5"/>
  <c r="B1185" i="5"/>
  <c r="E1161" i="5"/>
  <c r="A1156" i="5"/>
  <c r="D1132" i="5"/>
  <c r="C1132" i="5"/>
  <c r="A1171" i="5"/>
  <c r="D1147" i="5"/>
  <c r="C1147" i="5"/>
  <c r="B1165" i="5"/>
  <c r="E1141" i="5"/>
  <c r="J1120" i="5"/>
  <c r="A1160" i="5"/>
  <c r="D1136" i="5"/>
  <c r="C1136" i="5"/>
  <c r="A1157" i="5"/>
  <c r="D1133" i="5"/>
  <c r="C1133" i="5"/>
  <c r="B1170" i="5"/>
  <c r="E1146" i="5"/>
  <c r="B1162" i="5"/>
  <c r="E1138" i="5"/>
  <c r="J1098" i="5"/>
  <c r="A1162" i="5"/>
  <c r="D1138" i="5"/>
  <c r="C1138" i="5"/>
  <c r="A1168" i="5"/>
  <c r="D1144" i="5"/>
  <c r="C1144" i="5"/>
  <c r="A1176" i="5"/>
  <c r="D1152" i="5"/>
  <c r="C1152" i="5"/>
  <c r="J1097" i="5"/>
  <c r="B1160" i="5"/>
  <c r="E1136" i="5"/>
  <c r="B1200" i="5"/>
  <c r="E1176" i="5"/>
  <c r="A1155" i="5"/>
  <c r="D1131" i="5"/>
  <c r="C1131" i="5"/>
  <c r="A1165" i="5"/>
  <c r="D1141" i="5"/>
  <c r="C1141" i="5"/>
  <c r="B1157" i="5"/>
  <c r="E1133" i="5"/>
  <c r="A1163" i="5"/>
  <c r="D1139" i="5"/>
  <c r="C1139" i="5"/>
  <c r="B1245" i="5"/>
  <c r="E1221" i="5"/>
  <c r="B1167" i="5"/>
  <c r="E1143" i="5"/>
  <c r="J1126" i="5"/>
  <c r="B1198" i="5"/>
  <c r="E1174" i="5"/>
  <c r="J1114" i="5"/>
  <c r="J1086" i="5"/>
  <c r="J1106" i="5"/>
  <c r="A1174" i="5"/>
  <c r="D1150" i="5"/>
  <c r="C1150" i="5"/>
  <c r="J1118" i="5"/>
  <c r="A1167" i="5"/>
  <c r="D1143" i="5"/>
  <c r="C1143" i="5"/>
  <c r="A1173" i="5"/>
  <c r="D1149" i="5"/>
  <c r="C1149" i="5"/>
  <c r="A1177" i="5"/>
  <c r="D1153" i="5"/>
  <c r="C1153" i="5"/>
  <c r="A1158" i="5"/>
  <c r="D1134" i="5"/>
  <c r="C1134" i="5"/>
  <c r="J1088" i="5"/>
  <c r="B1155" i="5"/>
  <c r="E1131" i="5"/>
  <c r="B1190" i="5"/>
  <c r="E1166" i="5"/>
  <c r="A1175" i="5"/>
  <c r="D1151" i="5"/>
  <c r="C1151" i="5"/>
  <c r="B1171" i="5"/>
  <c r="E1147" i="5"/>
  <c r="B1172" i="5"/>
  <c r="E1148" i="5"/>
  <c r="B1164" i="5"/>
  <c r="E1140" i="5"/>
  <c r="A1172" i="5"/>
  <c r="D1148" i="5"/>
  <c r="C1148" i="5"/>
  <c r="B1163" i="5"/>
  <c r="E1139" i="5"/>
  <c r="A1154" i="5"/>
  <c r="D1130" i="5"/>
  <c r="C1130" i="5"/>
  <c r="A1166" i="5"/>
  <c r="D1142" i="5"/>
  <c r="C1142" i="5"/>
  <c r="A1161" i="5"/>
  <c r="D1137" i="5"/>
  <c r="C1137" i="5"/>
  <c r="B1177" i="5"/>
  <c r="E1153" i="5"/>
  <c r="A1183" i="5"/>
  <c r="D1159" i="5"/>
  <c r="C1159" i="5"/>
  <c r="J1083" i="5"/>
  <c r="B1178" i="5"/>
  <c r="E1154" i="5"/>
  <c r="A1169" i="5"/>
  <c r="D1145" i="5"/>
  <c r="C1145" i="5"/>
  <c r="J1109" i="5" l="1"/>
  <c r="J1127" i="5"/>
  <c r="J1128" i="5"/>
  <c r="J1107" i="5"/>
  <c r="J1111" i="5"/>
  <c r="J1129" i="5"/>
  <c r="J1115" i="5"/>
  <c r="J1116" i="5"/>
  <c r="J1125" i="5"/>
  <c r="J1151" i="5"/>
  <c r="J1117" i="5"/>
  <c r="A1187" i="5"/>
  <c r="D1163" i="5"/>
  <c r="C1163" i="5"/>
  <c r="J1108" i="5"/>
  <c r="J1145" i="5"/>
  <c r="J1135" i="5"/>
  <c r="J1124" i="5"/>
  <c r="J1141" i="5"/>
  <c r="B1186" i="5"/>
  <c r="E1162" i="5"/>
  <c r="B1199" i="5"/>
  <c r="E1175" i="5"/>
  <c r="A1199" i="5"/>
  <c r="D1175" i="5"/>
  <c r="C1175" i="5"/>
  <c r="A1191" i="5"/>
  <c r="D1167" i="5"/>
  <c r="C1167" i="5"/>
  <c r="B1222" i="5"/>
  <c r="E1198" i="5"/>
  <c r="B1181" i="5"/>
  <c r="E1157" i="5"/>
  <c r="B1188" i="5"/>
  <c r="E1164" i="5"/>
  <c r="B1214" i="5"/>
  <c r="E1190" i="5"/>
  <c r="A1178" i="5"/>
  <c r="D1154" i="5"/>
  <c r="C1154" i="5"/>
  <c r="A1193" i="5"/>
  <c r="D1169" i="5"/>
  <c r="C1169" i="5"/>
  <c r="B1195" i="5"/>
  <c r="E1171" i="5"/>
  <c r="A1201" i="5"/>
  <c r="D1177" i="5"/>
  <c r="C1177" i="5"/>
  <c r="A1189" i="5"/>
  <c r="D1165" i="5"/>
  <c r="C1165" i="5"/>
  <c r="B1209" i="5"/>
  <c r="E1185" i="5"/>
  <c r="A1194" i="5"/>
  <c r="D1170" i="5"/>
  <c r="C1170" i="5"/>
  <c r="B1183" i="5"/>
  <c r="E1159" i="5"/>
  <c r="A1207" i="5"/>
  <c r="D1183" i="5"/>
  <c r="C1183" i="5"/>
  <c r="A1182" i="5"/>
  <c r="D1158" i="5"/>
  <c r="C1158" i="5"/>
  <c r="B1201" i="5"/>
  <c r="E1177" i="5"/>
  <c r="A1186" i="5"/>
  <c r="D1162" i="5"/>
  <c r="C1162" i="5"/>
  <c r="B1216" i="5"/>
  <c r="E1192" i="5"/>
  <c r="B1180" i="5"/>
  <c r="E1156" i="5"/>
  <c r="J1110" i="5"/>
  <c r="A1184" i="5"/>
  <c r="D1160" i="5"/>
  <c r="C1160" i="5"/>
  <c r="A1180" i="5"/>
  <c r="D1156" i="5"/>
  <c r="C1156" i="5"/>
  <c r="J1137" i="5"/>
  <c r="B1187" i="5"/>
  <c r="E1163" i="5"/>
  <c r="B1194" i="5"/>
  <c r="E1170" i="5"/>
  <c r="B1193" i="5"/>
  <c r="E1169" i="5"/>
  <c r="B1224" i="5"/>
  <c r="E1200" i="5"/>
  <c r="A1195" i="5"/>
  <c r="D1171" i="5"/>
  <c r="C1171" i="5"/>
  <c r="B1179" i="5"/>
  <c r="E1155" i="5"/>
  <c r="J1149" i="5"/>
  <c r="A1198" i="5"/>
  <c r="D1174" i="5"/>
  <c r="C1174" i="5"/>
  <c r="A1200" i="5"/>
  <c r="D1176" i="5"/>
  <c r="C1176" i="5"/>
  <c r="J1133" i="5"/>
  <c r="A1190" i="5"/>
  <c r="D1166" i="5"/>
  <c r="C1166" i="5"/>
  <c r="B1196" i="5"/>
  <c r="E1172" i="5"/>
  <c r="J1113" i="5"/>
  <c r="B1184" i="5"/>
  <c r="E1160" i="5"/>
  <c r="J1119" i="5"/>
  <c r="J1122" i="5"/>
  <c r="B1202" i="5"/>
  <c r="E1178" i="5"/>
  <c r="A1185" i="5"/>
  <c r="D1161" i="5"/>
  <c r="C1161" i="5"/>
  <c r="B1191" i="5"/>
  <c r="E1167" i="5"/>
  <c r="A1179" i="5"/>
  <c r="D1155" i="5"/>
  <c r="C1155" i="5"/>
  <c r="B1189" i="5"/>
  <c r="E1165" i="5"/>
  <c r="A1188" i="5"/>
  <c r="D1164" i="5"/>
  <c r="C1164" i="5"/>
  <c r="B1182" i="5"/>
  <c r="E1158" i="5"/>
  <c r="A1192" i="5"/>
  <c r="D1168" i="5"/>
  <c r="C1168" i="5"/>
  <c r="J1143" i="5"/>
  <c r="B1269" i="5"/>
  <c r="E1245" i="5"/>
  <c r="J1130" i="5"/>
  <c r="A1197" i="5"/>
  <c r="D1173" i="5"/>
  <c r="C1173" i="5"/>
  <c r="A1196" i="5"/>
  <c r="D1172" i="5"/>
  <c r="C1172" i="5"/>
  <c r="J1123" i="5"/>
  <c r="J1121" i="5"/>
  <c r="J1112" i="5"/>
  <c r="A1181" i="5"/>
  <c r="D1157" i="5"/>
  <c r="C1157" i="5"/>
  <c r="J1148" i="5" l="1"/>
  <c r="J1142" i="5"/>
  <c r="J1144" i="5"/>
  <c r="J1152" i="5"/>
  <c r="J1134" i="5"/>
  <c r="J1138" i="5"/>
  <c r="J1139" i="5"/>
  <c r="J1146" i="5"/>
  <c r="J1132" i="5"/>
  <c r="J1175" i="5"/>
  <c r="B1212" i="5"/>
  <c r="E1188" i="5"/>
  <c r="B1233" i="5"/>
  <c r="E1209" i="5"/>
  <c r="B1213" i="5"/>
  <c r="E1189" i="5"/>
  <c r="A1209" i="5"/>
  <c r="D1185" i="5"/>
  <c r="C1185" i="5"/>
  <c r="A1214" i="5"/>
  <c r="D1190" i="5"/>
  <c r="C1190" i="5"/>
  <c r="B1223" i="5"/>
  <c r="E1199" i="5"/>
  <c r="A1221" i="5"/>
  <c r="D1197" i="5"/>
  <c r="C1197" i="5"/>
  <c r="B1220" i="5"/>
  <c r="E1196" i="5"/>
  <c r="A1212" i="5"/>
  <c r="D1188" i="5"/>
  <c r="C1188" i="5"/>
  <c r="J1166" i="5"/>
  <c r="A1210" i="5"/>
  <c r="D1186" i="5"/>
  <c r="C1186" i="5"/>
  <c r="B1205" i="5"/>
  <c r="E1181" i="5"/>
  <c r="B1208" i="5"/>
  <c r="E1184" i="5"/>
  <c r="A1203" i="5"/>
  <c r="D1179" i="5"/>
  <c r="C1179" i="5"/>
  <c r="J1158" i="5"/>
  <c r="J1140" i="5"/>
  <c r="B1211" i="5"/>
  <c r="E1187" i="5"/>
  <c r="B1293" i="5"/>
  <c r="E1269" i="5"/>
  <c r="A1217" i="5"/>
  <c r="D1193" i="5"/>
  <c r="C1193" i="5"/>
  <c r="A1220" i="5"/>
  <c r="D1196" i="5"/>
  <c r="C1196" i="5"/>
  <c r="J1153" i="5"/>
  <c r="B1226" i="5"/>
  <c r="E1202" i="5"/>
  <c r="J1159" i="5"/>
  <c r="A1219" i="5"/>
  <c r="D1195" i="5"/>
  <c r="C1195" i="5"/>
  <c r="J1131" i="5"/>
  <c r="A1204" i="5"/>
  <c r="D1180" i="5"/>
  <c r="C1180" i="5"/>
  <c r="A1202" i="5"/>
  <c r="D1178" i="5"/>
  <c r="C1178" i="5"/>
  <c r="B1210" i="5"/>
  <c r="E1186" i="5"/>
  <c r="A1215" i="5"/>
  <c r="D1191" i="5"/>
  <c r="C1191" i="5"/>
  <c r="B1206" i="5"/>
  <c r="E1182" i="5"/>
  <c r="B1204" i="5"/>
  <c r="E1180" i="5"/>
  <c r="J1136" i="5"/>
  <c r="B1215" i="5"/>
  <c r="E1191" i="5"/>
  <c r="B1203" i="5"/>
  <c r="E1179" i="5"/>
  <c r="A1223" i="5"/>
  <c r="D1199" i="5"/>
  <c r="C1199" i="5"/>
  <c r="J1147" i="5"/>
  <c r="A1205" i="5"/>
  <c r="D1181" i="5"/>
  <c r="C1181" i="5"/>
  <c r="J1150" i="5"/>
  <c r="B1225" i="5"/>
  <c r="E1201" i="5"/>
  <c r="A1231" i="5"/>
  <c r="D1207" i="5"/>
  <c r="C1207" i="5"/>
  <c r="A1213" i="5"/>
  <c r="D1189" i="5"/>
  <c r="C1189" i="5"/>
  <c r="B1246" i="5"/>
  <c r="E1222" i="5"/>
  <c r="A1225" i="5"/>
  <c r="D1201" i="5"/>
  <c r="C1201" i="5"/>
  <c r="B1217" i="5"/>
  <c r="E1193" i="5"/>
  <c r="J1173" i="5"/>
  <c r="A1206" i="5"/>
  <c r="D1182" i="5"/>
  <c r="C1182" i="5"/>
  <c r="B1218" i="5"/>
  <c r="E1194" i="5"/>
  <c r="B1240" i="5"/>
  <c r="E1216" i="5"/>
  <c r="A1222" i="5"/>
  <c r="D1198" i="5"/>
  <c r="C1198" i="5"/>
  <c r="B1219" i="5"/>
  <c r="E1195" i="5"/>
  <c r="B1238" i="5"/>
  <c r="E1214" i="5"/>
  <c r="A1218" i="5"/>
  <c r="D1194" i="5"/>
  <c r="C1194" i="5"/>
  <c r="A1224" i="5"/>
  <c r="D1200" i="5"/>
  <c r="C1200" i="5"/>
  <c r="A1216" i="5"/>
  <c r="D1192" i="5"/>
  <c r="C1192" i="5"/>
  <c r="B1248" i="5"/>
  <c r="E1224" i="5"/>
  <c r="A1208" i="5"/>
  <c r="D1184" i="5"/>
  <c r="C1184" i="5"/>
  <c r="B1207" i="5"/>
  <c r="E1183" i="5"/>
  <c r="A1211" i="5"/>
  <c r="D1187" i="5"/>
  <c r="C1187" i="5"/>
  <c r="J1164" i="5" l="1"/>
  <c r="J1177" i="5"/>
  <c r="J1154" i="5"/>
  <c r="J1162" i="5"/>
  <c r="J1171" i="5"/>
  <c r="J1170" i="5"/>
  <c r="J1157" i="5"/>
  <c r="J1161" i="5"/>
  <c r="J1176" i="5"/>
  <c r="J1174" i="5"/>
  <c r="J1168" i="5"/>
  <c r="A1239" i="5"/>
  <c r="D1215" i="5"/>
  <c r="C1215" i="5"/>
  <c r="B1270" i="5"/>
  <c r="E1246" i="5"/>
  <c r="B1227" i="5"/>
  <c r="E1203" i="5"/>
  <c r="A1237" i="5"/>
  <c r="D1213" i="5"/>
  <c r="C1213" i="5"/>
  <c r="B1264" i="5"/>
  <c r="E1240" i="5"/>
  <c r="B1243" i="5"/>
  <c r="E1219" i="5"/>
  <c r="A1229" i="5"/>
  <c r="D1205" i="5"/>
  <c r="C1205" i="5"/>
  <c r="B1228" i="5"/>
  <c r="E1204" i="5"/>
  <c r="A1243" i="5"/>
  <c r="D1219" i="5"/>
  <c r="C1219" i="5"/>
  <c r="J1172" i="5"/>
  <c r="J1165" i="5"/>
  <c r="A1238" i="5"/>
  <c r="D1214" i="5"/>
  <c r="C1214" i="5"/>
  <c r="J1167" i="5"/>
  <c r="J1156" i="5"/>
  <c r="J1195" i="5"/>
  <c r="J1184" i="5"/>
  <c r="B1242" i="5"/>
  <c r="E1218" i="5"/>
  <c r="B1241" i="5"/>
  <c r="E1217" i="5"/>
  <c r="A1255" i="5"/>
  <c r="D1231" i="5"/>
  <c r="C1231" i="5"/>
  <c r="A1227" i="5"/>
  <c r="D1203" i="5"/>
  <c r="C1203" i="5"/>
  <c r="A1245" i="5"/>
  <c r="D1221" i="5"/>
  <c r="C1221" i="5"/>
  <c r="B1234" i="5"/>
  <c r="E1210" i="5"/>
  <c r="A1244" i="5"/>
  <c r="D1220" i="5"/>
  <c r="C1220" i="5"/>
  <c r="B1235" i="5"/>
  <c r="E1211" i="5"/>
  <c r="A1236" i="5"/>
  <c r="D1212" i="5"/>
  <c r="C1212" i="5"/>
  <c r="B1236" i="5"/>
  <c r="E1212" i="5"/>
  <c r="B1231" i="5"/>
  <c r="E1207" i="5"/>
  <c r="B1229" i="5"/>
  <c r="E1205" i="5"/>
  <c r="B1239" i="5"/>
  <c r="E1215" i="5"/>
  <c r="B1244" i="5"/>
  <c r="E1220" i="5"/>
  <c r="A1232" i="5"/>
  <c r="D1208" i="5"/>
  <c r="C1208" i="5"/>
  <c r="A1248" i="5"/>
  <c r="D1224" i="5"/>
  <c r="C1224" i="5"/>
  <c r="A1235" i="5"/>
  <c r="D1211" i="5"/>
  <c r="C1211" i="5"/>
  <c r="A1246" i="5"/>
  <c r="D1222" i="5"/>
  <c r="C1222" i="5"/>
  <c r="J1201" i="5"/>
  <c r="B1249" i="5"/>
  <c r="E1225" i="5"/>
  <c r="B1230" i="5"/>
  <c r="E1206" i="5"/>
  <c r="A1241" i="5"/>
  <c r="D1217" i="5"/>
  <c r="C1217" i="5"/>
  <c r="B1232" i="5"/>
  <c r="E1208" i="5"/>
  <c r="B1247" i="5"/>
  <c r="E1223" i="5"/>
  <c r="A1233" i="5"/>
  <c r="D1209" i="5"/>
  <c r="C1209" i="5"/>
  <c r="B1257" i="5"/>
  <c r="E1233" i="5"/>
  <c r="A1240" i="5"/>
  <c r="D1216" i="5"/>
  <c r="C1216" i="5"/>
  <c r="A1228" i="5"/>
  <c r="D1204" i="5"/>
  <c r="C1204" i="5"/>
  <c r="B1262" i="5"/>
  <c r="E1238" i="5"/>
  <c r="J1190" i="5"/>
  <c r="B1272" i="5"/>
  <c r="E1248" i="5"/>
  <c r="A1249" i="5"/>
  <c r="D1225" i="5"/>
  <c r="C1225" i="5"/>
  <c r="J1160" i="5"/>
  <c r="A1247" i="5"/>
  <c r="D1223" i="5"/>
  <c r="C1223" i="5"/>
  <c r="B1250" i="5"/>
  <c r="E1226" i="5"/>
  <c r="A1234" i="5"/>
  <c r="D1210" i="5"/>
  <c r="C1210" i="5"/>
  <c r="A1226" i="5"/>
  <c r="D1202" i="5"/>
  <c r="C1202" i="5"/>
  <c r="J1155" i="5"/>
  <c r="A1242" i="5"/>
  <c r="D1218" i="5"/>
  <c r="C1218" i="5"/>
  <c r="A1230" i="5"/>
  <c r="D1206" i="5"/>
  <c r="C1206" i="5"/>
  <c r="J1163" i="5"/>
  <c r="J1169" i="5"/>
  <c r="B1317" i="5"/>
  <c r="E1293" i="5"/>
  <c r="B1237" i="5"/>
  <c r="E1213" i="5"/>
  <c r="J1188" i="5" l="1"/>
  <c r="J1181" i="5"/>
  <c r="J1178" i="5"/>
  <c r="J1189" i="5"/>
  <c r="J1193" i="5"/>
  <c r="J1211" i="5"/>
  <c r="J1199" i="5"/>
  <c r="J1198" i="5"/>
  <c r="J1196" i="5"/>
  <c r="J1207" i="5"/>
  <c r="J1180" i="5"/>
  <c r="J1192" i="5"/>
  <c r="J1200" i="5"/>
  <c r="J1197" i="5"/>
  <c r="B1281" i="5"/>
  <c r="E1257" i="5"/>
  <c r="B1341" i="5"/>
  <c r="E1317" i="5"/>
  <c r="B1274" i="5"/>
  <c r="E1250" i="5"/>
  <c r="J1204" i="5"/>
  <c r="A1265" i="5"/>
  <c r="D1241" i="5"/>
  <c r="C1241" i="5"/>
  <c r="J1182" i="5"/>
  <c r="J1185" i="5"/>
  <c r="J1221" i="5"/>
  <c r="B1267" i="5"/>
  <c r="E1243" i="5"/>
  <c r="B1251" i="5"/>
  <c r="E1227" i="5"/>
  <c r="A1259" i="5"/>
  <c r="D1235" i="5"/>
  <c r="C1235" i="5"/>
  <c r="A1253" i="5"/>
  <c r="D1229" i="5"/>
  <c r="C1229" i="5"/>
  <c r="B1260" i="5"/>
  <c r="E1236" i="5"/>
  <c r="A1268" i="5"/>
  <c r="D1244" i="5"/>
  <c r="C1244" i="5"/>
  <c r="J1218" i="5"/>
  <c r="B1286" i="5"/>
  <c r="E1262" i="5"/>
  <c r="A1261" i="5"/>
  <c r="D1237" i="5"/>
  <c r="C1237" i="5"/>
  <c r="A1252" i="5"/>
  <c r="D1228" i="5"/>
  <c r="C1228" i="5"/>
  <c r="J1209" i="5"/>
  <c r="A1256" i="5"/>
  <c r="D1232" i="5"/>
  <c r="C1232" i="5"/>
  <c r="J1212" i="5"/>
  <c r="A1269" i="5"/>
  <c r="D1245" i="5"/>
  <c r="C1245" i="5"/>
  <c r="B1266" i="5"/>
  <c r="E1242" i="5"/>
  <c r="B1255" i="5"/>
  <c r="E1231" i="5"/>
  <c r="B1288" i="5"/>
  <c r="E1264" i="5"/>
  <c r="A1254" i="5"/>
  <c r="D1230" i="5"/>
  <c r="C1230" i="5"/>
  <c r="A1279" i="5"/>
  <c r="D1255" i="5"/>
  <c r="C1255" i="5"/>
  <c r="B1265" i="5"/>
  <c r="E1241" i="5"/>
  <c r="J1202" i="5"/>
  <c r="J1191" i="5"/>
  <c r="A1257" i="5"/>
  <c r="D1233" i="5"/>
  <c r="C1233" i="5"/>
  <c r="J1222" i="5"/>
  <c r="B1253" i="5"/>
  <c r="E1229" i="5"/>
  <c r="J1186" i="5"/>
  <c r="J1183" i="5"/>
  <c r="A1267" i="5"/>
  <c r="D1243" i="5"/>
  <c r="C1243" i="5"/>
  <c r="J1179" i="5"/>
  <c r="B1294" i="5"/>
  <c r="E1270" i="5"/>
  <c r="B1268" i="5"/>
  <c r="E1244" i="5"/>
  <c r="B1273" i="5"/>
  <c r="E1249" i="5"/>
  <c r="B1263" i="5"/>
  <c r="E1239" i="5"/>
  <c r="A1272" i="5"/>
  <c r="D1248" i="5"/>
  <c r="C1248" i="5"/>
  <c r="A1266" i="5"/>
  <c r="D1242" i="5"/>
  <c r="C1242" i="5"/>
  <c r="A1250" i="5"/>
  <c r="D1226" i="5"/>
  <c r="C1226" i="5"/>
  <c r="B1254" i="5"/>
  <c r="E1230" i="5"/>
  <c r="A1270" i="5"/>
  <c r="D1246" i="5"/>
  <c r="C1246" i="5"/>
  <c r="A1260" i="5"/>
  <c r="D1236" i="5"/>
  <c r="C1236" i="5"/>
  <c r="A1262" i="5"/>
  <c r="D1238" i="5"/>
  <c r="C1238" i="5"/>
  <c r="A1273" i="5"/>
  <c r="D1249" i="5"/>
  <c r="C1249" i="5"/>
  <c r="B1256" i="5"/>
  <c r="E1232" i="5"/>
  <c r="J1223" i="5"/>
  <c r="A1264" i="5"/>
  <c r="D1240" i="5"/>
  <c r="C1240" i="5"/>
  <c r="B1271" i="5"/>
  <c r="E1247" i="5"/>
  <c r="J1194" i="5"/>
  <c r="J1187" i="5"/>
  <c r="B1252" i="5"/>
  <c r="E1228" i="5"/>
  <c r="B1261" i="5"/>
  <c r="E1237" i="5"/>
  <c r="A1258" i="5"/>
  <c r="D1234" i="5"/>
  <c r="C1234" i="5"/>
  <c r="B1258" i="5"/>
  <c r="E1234" i="5"/>
  <c r="A1271" i="5"/>
  <c r="D1247" i="5"/>
  <c r="C1247" i="5"/>
  <c r="B1296" i="5"/>
  <c r="E1272" i="5"/>
  <c r="B1259" i="5"/>
  <c r="E1235" i="5"/>
  <c r="A1251" i="5"/>
  <c r="D1227" i="5"/>
  <c r="C1227" i="5"/>
  <c r="A1263" i="5"/>
  <c r="D1239" i="5"/>
  <c r="C1239" i="5"/>
  <c r="J1225" i="5" l="1"/>
  <c r="J1224" i="5"/>
  <c r="J1214" i="5"/>
  <c r="J1210" i="5"/>
  <c r="J1213" i="5"/>
  <c r="J1216" i="5"/>
  <c r="J1244" i="5"/>
  <c r="J1206" i="5"/>
  <c r="J1220" i="5"/>
  <c r="J1217" i="5"/>
  <c r="A1283" i="5"/>
  <c r="D1259" i="5"/>
  <c r="C1259" i="5"/>
  <c r="B1365" i="5"/>
  <c r="E1341" i="5"/>
  <c r="B1285" i="5"/>
  <c r="E1261" i="5"/>
  <c r="J1215" i="5"/>
  <c r="B1278" i="5"/>
  <c r="E1254" i="5"/>
  <c r="B1297" i="5"/>
  <c r="E1273" i="5"/>
  <c r="A1281" i="5"/>
  <c r="D1257" i="5"/>
  <c r="C1257" i="5"/>
  <c r="J1232" i="5"/>
  <c r="A1292" i="5"/>
  <c r="D1268" i="5"/>
  <c r="C1268" i="5"/>
  <c r="B1320" i="5"/>
  <c r="E1296" i="5"/>
  <c r="B1276" i="5"/>
  <c r="E1252" i="5"/>
  <c r="A1290" i="5"/>
  <c r="D1266" i="5"/>
  <c r="C1266" i="5"/>
  <c r="B1279" i="5"/>
  <c r="E1255" i="5"/>
  <c r="A1285" i="5"/>
  <c r="D1261" i="5"/>
  <c r="C1261" i="5"/>
  <c r="B1275" i="5"/>
  <c r="E1251" i="5"/>
  <c r="B1283" i="5"/>
  <c r="E1259" i="5"/>
  <c r="B1318" i="5"/>
  <c r="E1294" i="5"/>
  <c r="J1208" i="5"/>
  <c r="J1249" i="5"/>
  <c r="J1226" i="5"/>
  <c r="A1278" i="5"/>
  <c r="D1254" i="5"/>
  <c r="C1254" i="5"/>
  <c r="A1277" i="5"/>
  <c r="D1253" i="5"/>
  <c r="C1253" i="5"/>
  <c r="A1288" i="5"/>
  <c r="D1264" i="5"/>
  <c r="C1264" i="5"/>
  <c r="J1248" i="5"/>
  <c r="B1310" i="5"/>
  <c r="E1286" i="5"/>
  <c r="B1291" i="5"/>
  <c r="E1267" i="5"/>
  <c r="A1289" i="5"/>
  <c r="D1265" i="5"/>
  <c r="C1265" i="5"/>
  <c r="A1296" i="5"/>
  <c r="D1272" i="5"/>
  <c r="C1272" i="5"/>
  <c r="B1277" i="5"/>
  <c r="E1253" i="5"/>
  <c r="A1294" i="5"/>
  <c r="D1270" i="5"/>
  <c r="C1270" i="5"/>
  <c r="J1238" i="5"/>
  <c r="A1280" i="5"/>
  <c r="D1256" i="5"/>
  <c r="C1256" i="5"/>
  <c r="B1284" i="5"/>
  <c r="E1260" i="5"/>
  <c r="A1287" i="5"/>
  <c r="D1263" i="5"/>
  <c r="C1263" i="5"/>
  <c r="A1295" i="5"/>
  <c r="D1271" i="5"/>
  <c r="C1271" i="5"/>
  <c r="B1280" i="5"/>
  <c r="E1256" i="5"/>
  <c r="J1205" i="5"/>
  <c r="B1282" i="5"/>
  <c r="E1258" i="5"/>
  <c r="A1297" i="5"/>
  <c r="D1273" i="5"/>
  <c r="C1273" i="5"/>
  <c r="A1284" i="5"/>
  <c r="D1260" i="5"/>
  <c r="C1260" i="5"/>
  <c r="A1274" i="5"/>
  <c r="D1250" i="5"/>
  <c r="C1250" i="5"/>
  <c r="B1287" i="5"/>
  <c r="E1263" i="5"/>
  <c r="B1289" i="5"/>
  <c r="E1265" i="5"/>
  <c r="B1312" i="5"/>
  <c r="E1288" i="5"/>
  <c r="B1290" i="5"/>
  <c r="E1266" i="5"/>
  <c r="B1292" i="5"/>
  <c r="E1268" i="5"/>
  <c r="A1286" i="5"/>
  <c r="D1262" i="5"/>
  <c r="C1262" i="5"/>
  <c r="J1219" i="5"/>
  <c r="B1295" i="5"/>
  <c r="E1271" i="5"/>
  <c r="A1291" i="5"/>
  <c r="D1267" i="5"/>
  <c r="C1267" i="5"/>
  <c r="B1305" i="5"/>
  <c r="E1281" i="5"/>
  <c r="A1282" i="5"/>
  <c r="D1258" i="5"/>
  <c r="C1258" i="5"/>
  <c r="A1293" i="5"/>
  <c r="D1269" i="5"/>
  <c r="C1269" i="5"/>
  <c r="A1303" i="5"/>
  <c r="D1279" i="5"/>
  <c r="C1279" i="5"/>
  <c r="J1239" i="5"/>
  <c r="J1203" i="5"/>
  <c r="A1275" i="5"/>
  <c r="D1251" i="5"/>
  <c r="C1251" i="5"/>
  <c r="J1234" i="5"/>
  <c r="J1240" i="5"/>
  <c r="J1246" i="5"/>
  <c r="J1245" i="5"/>
  <c r="A1276" i="5"/>
  <c r="D1252" i="5"/>
  <c r="C1252" i="5"/>
  <c r="B1298" i="5"/>
  <c r="E1274" i="5"/>
  <c r="J1243" i="5" l="1"/>
  <c r="J1247" i="5"/>
  <c r="J1242" i="5"/>
  <c r="J1228" i="5"/>
  <c r="J1255" i="5"/>
  <c r="J1229" i="5"/>
  <c r="J1233" i="5"/>
  <c r="B1309" i="5"/>
  <c r="E1285" i="5"/>
  <c r="B1314" i="5"/>
  <c r="E1290" i="5"/>
  <c r="A1298" i="5"/>
  <c r="D1274" i="5"/>
  <c r="C1274" i="5"/>
  <c r="A1311" i="5"/>
  <c r="D1287" i="5"/>
  <c r="C1287" i="5"/>
  <c r="B1329" i="5"/>
  <c r="E1305" i="5"/>
  <c r="B1319" i="5"/>
  <c r="E1295" i="5"/>
  <c r="J1260" i="5"/>
  <c r="J1236" i="5"/>
  <c r="A1313" i="5"/>
  <c r="D1289" i="5"/>
  <c r="C1289" i="5"/>
  <c r="B1300" i="5"/>
  <c r="E1276" i="5"/>
  <c r="A1305" i="5"/>
  <c r="D1281" i="5"/>
  <c r="C1281" i="5"/>
  <c r="B1389" i="5"/>
  <c r="E1365" i="5"/>
  <c r="A1315" i="5"/>
  <c r="D1291" i="5"/>
  <c r="C1291" i="5"/>
  <c r="B1299" i="5"/>
  <c r="E1275" i="5"/>
  <c r="A1312" i="5"/>
  <c r="D1288" i="5"/>
  <c r="C1288" i="5"/>
  <c r="A1309" i="5"/>
  <c r="D1285" i="5"/>
  <c r="C1285" i="5"/>
  <c r="B1315" i="5"/>
  <c r="E1291" i="5"/>
  <c r="J1259" i="5"/>
  <c r="J1269" i="5"/>
  <c r="A1317" i="5"/>
  <c r="D1293" i="5"/>
  <c r="C1293" i="5"/>
  <c r="B1334" i="5"/>
  <c r="E1310" i="5"/>
  <c r="A1299" i="5"/>
  <c r="D1275" i="5"/>
  <c r="C1275" i="5"/>
  <c r="A1306" i="5"/>
  <c r="D1282" i="5"/>
  <c r="C1282" i="5"/>
  <c r="B1336" i="5"/>
  <c r="E1312" i="5"/>
  <c r="A1308" i="5"/>
  <c r="D1284" i="5"/>
  <c r="C1284" i="5"/>
  <c r="B1344" i="5"/>
  <c r="E1320" i="5"/>
  <c r="B1321" i="5"/>
  <c r="E1297" i="5"/>
  <c r="B1322" i="5"/>
  <c r="E1298" i="5"/>
  <c r="A1310" i="5"/>
  <c r="D1286" i="5"/>
  <c r="C1286" i="5"/>
  <c r="A1321" i="5"/>
  <c r="D1297" i="5"/>
  <c r="C1297" i="5"/>
  <c r="B1304" i="5"/>
  <c r="E1280" i="5"/>
  <c r="B1308" i="5"/>
  <c r="E1284" i="5"/>
  <c r="J1230" i="5"/>
  <c r="A1301" i="5"/>
  <c r="D1277" i="5"/>
  <c r="C1277" i="5"/>
  <c r="A1316" i="5"/>
  <c r="D1292" i="5"/>
  <c r="C1292" i="5"/>
  <c r="B1342" i="5"/>
  <c r="E1318" i="5"/>
  <c r="B1313" i="5"/>
  <c r="E1289" i="5"/>
  <c r="A1318" i="5"/>
  <c r="D1294" i="5"/>
  <c r="C1294" i="5"/>
  <c r="A1307" i="5"/>
  <c r="D1283" i="5"/>
  <c r="C1283" i="5"/>
  <c r="J1231" i="5"/>
  <c r="J1254" i="5"/>
  <c r="B1303" i="5"/>
  <c r="E1279" i="5"/>
  <c r="A1327" i="5"/>
  <c r="D1303" i="5"/>
  <c r="C1303" i="5"/>
  <c r="J1227" i="5"/>
  <c r="J1270" i="5"/>
  <c r="A1300" i="5"/>
  <c r="D1276" i="5"/>
  <c r="C1276" i="5"/>
  <c r="B1316" i="5"/>
  <c r="E1292" i="5"/>
  <c r="B1306" i="5"/>
  <c r="E1282" i="5"/>
  <c r="B1307" i="5"/>
  <c r="E1283" i="5"/>
  <c r="J1266" i="5"/>
  <c r="B1302" i="5"/>
  <c r="E1278" i="5"/>
  <c r="J1237" i="5"/>
  <c r="A1320" i="5"/>
  <c r="D1296" i="5"/>
  <c r="C1296" i="5"/>
  <c r="A1314" i="5"/>
  <c r="D1290" i="5"/>
  <c r="C1290" i="5"/>
  <c r="J1253" i="5"/>
  <c r="J1235" i="5"/>
  <c r="B1311" i="5"/>
  <c r="E1287" i="5"/>
  <c r="A1319" i="5"/>
  <c r="D1295" i="5"/>
  <c r="C1295" i="5"/>
  <c r="A1304" i="5"/>
  <c r="D1280" i="5"/>
  <c r="C1280" i="5"/>
  <c r="B1301" i="5"/>
  <c r="E1277" i="5"/>
  <c r="J1272" i="5"/>
  <c r="A1302" i="5"/>
  <c r="D1278" i="5"/>
  <c r="C1278" i="5"/>
  <c r="J1241" i="5"/>
  <c r="J1263" i="5" l="1"/>
  <c r="J1264" i="5"/>
  <c r="J1262" i="5"/>
  <c r="J1250" i="5"/>
  <c r="J1265" i="5"/>
  <c r="J1268" i="5"/>
  <c r="A1329" i="5"/>
  <c r="D1305" i="5"/>
  <c r="C1305" i="5"/>
  <c r="B1358" i="5"/>
  <c r="E1334" i="5"/>
  <c r="J1290" i="5"/>
  <c r="J1271" i="5"/>
  <c r="J1293" i="5"/>
  <c r="J1285" i="5"/>
  <c r="J1274" i="5"/>
  <c r="A1351" i="5"/>
  <c r="D1327" i="5"/>
  <c r="C1327" i="5"/>
  <c r="A1331" i="5"/>
  <c r="D1307" i="5"/>
  <c r="C1307" i="5"/>
  <c r="B1346" i="5"/>
  <c r="E1322" i="5"/>
  <c r="A1342" i="5"/>
  <c r="D1318" i="5"/>
  <c r="C1318" i="5"/>
  <c r="B1339" i="5"/>
  <c r="E1315" i="5"/>
  <c r="B1353" i="5"/>
  <c r="E1329" i="5"/>
  <c r="B1325" i="5"/>
  <c r="E1301" i="5"/>
  <c r="J1258" i="5"/>
  <c r="A1338" i="5"/>
  <c r="D1314" i="5"/>
  <c r="C1314" i="5"/>
  <c r="B1331" i="5"/>
  <c r="E1307" i="5"/>
  <c r="B1330" i="5"/>
  <c r="E1306" i="5"/>
  <c r="B1337" i="5"/>
  <c r="E1313" i="5"/>
  <c r="A1345" i="5"/>
  <c r="D1321" i="5"/>
  <c r="C1321" i="5"/>
  <c r="A1341" i="5"/>
  <c r="D1317" i="5"/>
  <c r="C1317" i="5"/>
  <c r="A1333" i="5"/>
  <c r="D1309" i="5"/>
  <c r="C1309" i="5"/>
  <c r="J1257" i="5"/>
  <c r="A1322" i="5"/>
  <c r="D1298" i="5"/>
  <c r="C1298" i="5"/>
  <c r="J1282" i="5"/>
  <c r="A1324" i="5"/>
  <c r="D1300" i="5"/>
  <c r="C1300" i="5"/>
  <c r="A1330" i="5"/>
  <c r="D1306" i="5"/>
  <c r="C1306" i="5"/>
  <c r="B1345" i="5"/>
  <c r="E1321" i="5"/>
  <c r="B1326" i="5"/>
  <c r="E1302" i="5"/>
  <c r="A1340" i="5"/>
  <c r="D1316" i="5"/>
  <c r="C1316" i="5"/>
  <c r="A1332" i="5"/>
  <c r="D1308" i="5"/>
  <c r="C1308" i="5"/>
  <c r="B1323" i="5"/>
  <c r="E1299" i="5"/>
  <c r="J1256" i="5"/>
  <c r="A1326" i="5"/>
  <c r="D1302" i="5"/>
  <c r="C1302" i="5"/>
  <c r="B1335" i="5"/>
  <c r="E1311" i="5"/>
  <c r="A1335" i="5"/>
  <c r="D1311" i="5"/>
  <c r="C1311" i="5"/>
  <c r="J1296" i="5"/>
  <c r="B1340" i="5"/>
  <c r="E1316" i="5"/>
  <c r="J1286" i="5"/>
  <c r="B1413" i="5"/>
  <c r="E1389" i="5"/>
  <c r="J1261" i="5"/>
  <c r="B1338" i="5"/>
  <c r="E1314" i="5"/>
  <c r="B1332" i="5"/>
  <c r="E1308" i="5"/>
  <c r="B1324" i="5"/>
  <c r="E1300" i="5"/>
  <c r="B1343" i="5"/>
  <c r="E1319" i="5"/>
  <c r="A1339" i="5"/>
  <c r="D1315" i="5"/>
  <c r="C1315" i="5"/>
  <c r="J1273" i="5"/>
  <c r="B1368" i="5"/>
  <c r="E1344" i="5"/>
  <c r="A1328" i="5"/>
  <c r="D1304" i="5"/>
  <c r="C1304" i="5"/>
  <c r="A1344" i="5"/>
  <c r="D1320" i="5"/>
  <c r="C1320" i="5"/>
  <c r="J1267" i="5"/>
  <c r="B1366" i="5"/>
  <c r="E1342" i="5"/>
  <c r="A1334" i="5"/>
  <c r="D1310" i="5"/>
  <c r="C1310" i="5"/>
  <c r="A1336" i="5"/>
  <c r="D1312" i="5"/>
  <c r="C1312" i="5"/>
  <c r="J1281" i="5"/>
  <c r="A1343" i="5"/>
  <c r="D1319" i="5"/>
  <c r="C1319" i="5"/>
  <c r="B1327" i="5"/>
  <c r="E1303" i="5"/>
  <c r="B1328" i="5"/>
  <c r="E1304" i="5"/>
  <c r="A1323" i="5"/>
  <c r="D1299" i="5"/>
  <c r="C1299" i="5"/>
  <c r="J1251" i="5"/>
  <c r="A1325" i="5"/>
  <c r="D1301" i="5"/>
  <c r="C1301" i="5"/>
  <c r="J1252" i="5"/>
  <c r="B1360" i="5"/>
  <c r="E1336" i="5"/>
  <c r="A1337" i="5"/>
  <c r="D1313" i="5"/>
  <c r="C1313" i="5"/>
  <c r="B1333" i="5"/>
  <c r="E1309" i="5"/>
  <c r="J1278" i="5" l="1"/>
  <c r="J1275" i="5"/>
  <c r="J1294" i="5"/>
  <c r="J1279" i="5"/>
  <c r="J1297" i="5"/>
  <c r="J1291" i="5"/>
  <c r="J1276" i="5"/>
  <c r="J1299" i="5"/>
  <c r="J1288" i="5"/>
  <c r="J1280" i="5"/>
  <c r="J1287" i="5"/>
  <c r="A1356" i="5"/>
  <c r="D1332" i="5"/>
  <c r="C1332" i="5"/>
  <c r="J1301" i="5"/>
  <c r="J1300" i="5"/>
  <c r="J1277" i="5"/>
  <c r="A1359" i="5"/>
  <c r="D1335" i="5"/>
  <c r="C1335" i="5"/>
  <c r="A1369" i="5"/>
  <c r="D1345" i="5"/>
  <c r="C1345" i="5"/>
  <c r="A1362" i="5"/>
  <c r="D1338" i="5"/>
  <c r="C1338" i="5"/>
  <c r="A1366" i="5"/>
  <c r="D1342" i="5"/>
  <c r="C1342" i="5"/>
  <c r="B1348" i="5"/>
  <c r="E1324" i="5"/>
  <c r="B1390" i="5"/>
  <c r="E1366" i="5"/>
  <c r="B1363" i="5"/>
  <c r="E1339" i="5"/>
  <c r="B1347" i="5"/>
  <c r="E1323" i="5"/>
  <c r="J1312" i="5"/>
  <c r="A1361" i="5"/>
  <c r="D1337" i="5"/>
  <c r="C1337" i="5"/>
  <c r="A1360" i="5"/>
  <c r="D1336" i="5"/>
  <c r="C1336" i="5"/>
  <c r="J1320" i="5"/>
  <c r="B1362" i="5"/>
  <c r="E1338" i="5"/>
  <c r="A1348" i="5"/>
  <c r="D1324" i="5"/>
  <c r="C1324" i="5"/>
  <c r="A1375" i="5"/>
  <c r="D1351" i="5"/>
  <c r="C1351" i="5"/>
  <c r="J1284" i="5"/>
  <c r="B1382" i="5"/>
  <c r="E1358" i="5"/>
  <c r="A1365" i="5"/>
  <c r="D1341" i="5"/>
  <c r="C1341" i="5"/>
  <c r="B1354" i="5"/>
  <c r="E1330" i="5"/>
  <c r="A1355" i="5"/>
  <c r="D1331" i="5"/>
  <c r="C1331" i="5"/>
  <c r="A1364" i="5"/>
  <c r="D1340" i="5"/>
  <c r="C1340" i="5"/>
  <c r="J1314" i="5"/>
  <c r="B1364" i="5"/>
  <c r="E1340" i="5"/>
  <c r="B1357" i="5"/>
  <c r="E1333" i="5"/>
  <c r="A1349" i="5"/>
  <c r="D1325" i="5"/>
  <c r="C1325" i="5"/>
  <c r="B1352" i="5"/>
  <c r="E1328" i="5"/>
  <c r="J1283" i="5"/>
  <c r="A1363" i="5"/>
  <c r="D1339" i="5"/>
  <c r="C1339" i="5"/>
  <c r="J1313" i="5"/>
  <c r="A1368" i="5"/>
  <c r="D1344" i="5"/>
  <c r="C1344" i="5"/>
  <c r="B1351" i="5"/>
  <c r="E1327" i="5"/>
  <c r="J1289" i="5"/>
  <c r="A1357" i="5"/>
  <c r="D1333" i="5"/>
  <c r="C1333" i="5"/>
  <c r="B1349" i="5"/>
  <c r="E1325" i="5"/>
  <c r="J1305" i="5"/>
  <c r="B1384" i="5"/>
  <c r="E1360" i="5"/>
  <c r="B1392" i="5"/>
  <c r="E1368" i="5"/>
  <c r="B1369" i="5"/>
  <c r="E1345" i="5"/>
  <c r="A1347" i="5"/>
  <c r="D1323" i="5"/>
  <c r="C1323" i="5"/>
  <c r="B1356" i="5"/>
  <c r="E1332" i="5"/>
  <c r="A1350" i="5"/>
  <c r="D1326" i="5"/>
  <c r="C1326" i="5"/>
  <c r="J1298" i="5"/>
  <c r="B1355" i="5"/>
  <c r="E1331" i="5"/>
  <c r="J1303" i="5"/>
  <c r="J1295" i="5"/>
  <c r="A1358" i="5"/>
  <c r="D1334" i="5"/>
  <c r="C1334" i="5"/>
  <c r="B1367" i="5"/>
  <c r="E1343" i="5"/>
  <c r="B1370" i="5"/>
  <c r="E1346" i="5"/>
  <c r="A1353" i="5"/>
  <c r="D1329" i="5"/>
  <c r="C1329" i="5"/>
  <c r="A1367" i="5"/>
  <c r="D1343" i="5"/>
  <c r="C1343" i="5"/>
  <c r="A1354" i="5"/>
  <c r="D1330" i="5"/>
  <c r="C1330" i="5"/>
  <c r="A1346" i="5"/>
  <c r="D1322" i="5"/>
  <c r="C1322" i="5"/>
  <c r="A1352" i="5"/>
  <c r="D1328" i="5"/>
  <c r="C1328" i="5"/>
  <c r="B1437" i="5"/>
  <c r="E1413" i="5"/>
  <c r="B1359" i="5"/>
  <c r="E1335" i="5"/>
  <c r="B1350" i="5"/>
  <c r="E1326" i="5"/>
  <c r="B1361" i="5"/>
  <c r="E1337" i="5"/>
  <c r="B1377" i="5"/>
  <c r="E1353" i="5"/>
  <c r="J1292" i="5"/>
  <c r="J1310" i="5" l="1"/>
  <c r="J1308" i="5"/>
  <c r="J1302" i="5"/>
  <c r="J1311" i="5"/>
  <c r="J1318" i="5"/>
  <c r="B1381" i="5"/>
  <c r="E1357" i="5"/>
  <c r="A1387" i="5"/>
  <c r="D1363" i="5"/>
  <c r="C1363" i="5"/>
  <c r="B1379" i="5"/>
  <c r="E1355" i="5"/>
  <c r="A1379" i="5"/>
  <c r="D1355" i="5"/>
  <c r="C1355" i="5"/>
  <c r="B1373" i="5"/>
  <c r="E1349" i="5"/>
  <c r="J1336" i="5"/>
  <c r="J1316" i="5"/>
  <c r="B1408" i="5"/>
  <c r="E1384" i="5"/>
  <c r="A1371" i="5"/>
  <c r="D1347" i="5"/>
  <c r="C1347" i="5"/>
  <c r="B1374" i="5"/>
  <c r="E1350" i="5"/>
  <c r="A1393" i="5"/>
  <c r="D1369" i="5"/>
  <c r="C1369" i="5"/>
  <c r="J1315" i="5"/>
  <c r="J1307" i="5"/>
  <c r="B1383" i="5"/>
  <c r="E1359" i="5"/>
  <c r="A1391" i="5"/>
  <c r="D1367" i="5"/>
  <c r="C1367" i="5"/>
  <c r="J1334" i="5"/>
  <c r="J1333" i="5"/>
  <c r="A1392" i="5"/>
  <c r="D1368" i="5"/>
  <c r="C1368" i="5"/>
  <c r="B1376" i="5"/>
  <c r="E1352" i="5"/>
  <c r="B1378" i="5"/>
  <c r="E1354" i="5"/>
  <c r="A1399" i="5"/>
  <c r="D1375" i="5"/>
  <c r="C1375" i="5"/>
  <c r="A1384" i="5"/>
  <c r="D1360" i="5"/>
  <c r="C1360" i="5"/>
  <c r="B1371" i="5"/>
  <c r="E1347" i="5"/>
  <c r="B1386" i="5"/>
  <c r="E1362" i="5"/>
  <c r="B1406" i="5"/>
  <c r="E1382" i="5"/>
  <c r="B1372" i="5"/>
  <c r="E1348" i="5"/>
  <c r="J1321" i="5"/>
  <c r="J1309" i="5"/>
  <c r="B1380" i="5"/>
  <c r="E1356" i="5"/>
  <c r="B1414" i="5"/>
  <c r="E1390" i="5"/>
  <c r="A1389" i="5"/>
  <c r="D1365" i="5"/>
  <c r="C1365" i="5"/>
  <c r="B1391" i="5"/>
  <c r="E1367" i="5"/>
  <c r="B1388" i="5"/>
  <c r="E1364" i="5"/>
  <c r="A1370" i="5"/>
  <c r="D1346" i="5"/>
  <c r="C1346" i="5"/>
  <c r="A1382" i="5"/>
  <c r="D1358" i="5"/>
  <c r="C1358" i="5"/>
  <c r="J1329" i="5"/>
  <c r="J1319" i="5"/>
  <c r="A1381" i="5"/>
  <c r="D1357" i="5"/>
  <c r="C1357" i="5"/>
  <c r="A1388" i="5"/>
  <c r="D1364" i="5"/>
  <c r="C1364" i="5"/>
  <c r="J1337" i="5"/>
  <c r="J1317" i="5"/>
  <c r="J1306" i="5"/>
  <c r="B1401" i="5"/>
  <c r="E1377" i="5"/>
  <c r="B1461" i="5"/>
  <c r="E1437" i="5"/>
  <c r="J1330" i="5"/>
  <c r="A1377" i="5"/>
  <c r="D1353" i="5"/>
  <c r="C1353" i="5"/>
  <c r="A1374" i="5"/>
  <c r="D1350" i="5"/>
  <c r="C1350" i="5"/>
  <c r="B1416" i="5"/>
  <c r="E1392" i="5"/>
  <c r="A1373" i="5"/>
  <c r="D1349" i="5"/>
  <c r="C1349" i="5"/>
  <c r="B1387" i="5"/>
  <c r="E1363" i="5"/>
  <c r="A1390" i="5"/>
  <c r="D1366" i="5"/>
  <c r="C1366" i="5"/>
  <c r="A1383" i="5"/>
  <c r="D1359" i="5"/>
  <c r="C1359" i="5"/>
  <c r="A1376" i="5"/>
  <c r="D1352" i="5"/>
  <c r="C1352" i="5"/>
  <c r="B1394" i="5"/>
  <c r="E1370" i="5"/>
  <c r="J1339" i="5"/>
  <c r="A1386" i="5"/>
  <c r="D1362" i="5"/>
  <c r="C1362" i="5"/>
  <c r="B1375" i="5"/>
  <c r="E1351" i="5"/>
  <c r="B1393" i="5"/>
  <c r="E1369" i="5"/>
  <c r="B1385" i="5"/>
  <c r="E1361" i="5"/>
  <c r="A1378" i="5"/>
  <c r="D1354" i="5"/>
  <c r="C1354" i="5"/>
  <c r="J1304" i="5"/>
  <c r="J1341" i="5"/>
  <c r="A1372" i="5"/>
  <c r="D1348" i="5"/>
  <c r="C1348" i="5"/>
  <c r="A1385" i="5"/>
  <c r="D1361" i="5"/>
  <c r="C1361" i="5"/>
  <c r="A1380" i="5"/>
  <c r="D1356" i="5"/>
  <c r="C1356" i="5"/>
  <c r="J1324" i="5" l="1"/>
  <c r="J1345" i="5"/>
  <c r="J1332" i="5"/>
  <c r="J1323" i="5"/>
  <c r="J1338" i="5"/>
  <c r="J1327" i="5"/>
  <c r="J1344" i="5"/>
  <c r="J1328" i="5"/>
  <c r="J1322" i="5"/>
  <c r="B1403" i="5"/>
  <c r="E1379" i="5"/>
  <c r="B1395" i="5"/>
  <c r="E1371" i="5"/>
  <c r="A1397" i="5"/>
  <c r="D1373" i="5"/>
  <c r="C1373" i="5"/>
  <c r="A1395" i="5"/>
  <c r="D1371" i="5"/>
  <c r="C1371" i="5"/>
  <c r="A1416" i="5"/>
  <c r="D1392" i="5"/>
  <c r="C1392" i="5"/>
  <c r="J1342" i="5"/>
  <c r="B1425" i="5"/>
  <c r="E1401" i="5"/>
  <c r="J1343" i="5"/>
  <c r="A1411" i="5"/>
  <c r="D1387" i="5"/>
  <c r="C1387" i="5"/>
  <c r="A1407" i="5"/>
  <c r="D1383" i="5"/>
  <c r="C1383" i="5"/>
  <c r="B1400" i="5"/>
  <c r="E1376" i="5"/>
  <c r="A1404" i="5"/>
  <c r="D1380" i="5"/>
  <c r="C1380" i="5"/>
  <c r="B1430" i="5"/>
  <c r="E1406" i="5"/>
  <c r="B1397" i="5"/>
  <c r="E1373" i="5"/>
  <c r="A1398" i="5"/>
  <c r="D1374" i="5"/>
  <c r="C1374" i="5"/>
  <c r="J1325" i="5"/>
  <c r="J1364" i="5"/>
  <c r="J1365" i="5"/>
  <c r="B1410" i="5"/>
  <c r="E1386" i="5"/>
  <c r="A1423" i="5"/>
  <c r="D1399" i="5"/>
  <c r="C1399" i="5"/>
  <c r="A1406" i="5"/>
  <c r="D1382" i="5"/>
  <c r="C1382" i="5"/>
  <c r="B1412" i="5"/>
  <c r="E1388" i="5"/>
  <c r="B1396" i="5"/>
  <c r="E1372" i="5"/>
  <c r="A1405" i="5"/>
  <c r="D1381" i="5"/>
  <c r="C1381" i="5"/>
  <c r="B1407" i="5"/>
  <c r="E1383" i="5"/>
  <c r="J1352" i="5"/>
  <c r="A1394" i="5"/>
  <c r="D1370" i="5"/>
  <c r="C1370" i="5"/>
  <c r="B1415" i="5"/>
  <c r="E1391" i="5"/>
  <c r="A1413" i="5"/>
  <c r="D1389" i="5"/>
  <c r="C1389" i="5"/>
  <c r="B1418" i="5"/>
  <c r="E1394" i="5"/>
  <c r="A1414" i="5"/>
  <c r="D1390" i="5"/>
  <c r="C1390" i="5"/>
  <c r="J1360" i="5"/>
  <c r="B1440" i="5"/>
  <c r="E1416" i="5"/>
  <c r="B1411" i="5"/>
  <c r="E1387" i="5"/>
  <c r="J1331" i="5"/>
  <c r="A1400" i="5"/>
  <c r="D1376" i="5"/>
  <c r="C1376" i="5"/>
  <c r="B1409" i="5"/>
  <c r="E1385" i="5"/>
  <c r="A1410" i="5"/>
  <c r="D1386" i="5"/>
  <c r="C1386" i="5"/>
  <c r="J1353" i="5"/>
  <c r="A1412" i="5"/>
  <c r="D1388" i="5"/>
  <c r="C1388" i="5"/>
  <c r="B1402" i="5"/>
  <c r="E1378" i="5"/>
  <c r="A1417" i="5"/>
  <c r="D1393" i="5"/>
  <c r="C1393" i="5"/>
  <c r="A1403" i="5"/>
  <c r="D1379" i="5"/>
  <c r="C1379" i="5"/>
  <c r="B1404" i="5"/>
  <c r="E1380" i="5"/>
  <c r="B1417" i="5"/>
  <c r="E1393" i="5"/>
  <c r="J1335" i="5"/>
  <c r="A1402" i="5"/>
  <c r="D1378" i="5"/>
  <c r="C1378" i="5"/>
  <c r="B1485" i="5"/>
  <c r="E1461" i="5"/>
  <c r="J1346" i="5"/>
  <c r="J1326" i="5"/>
  <c r="B1399" i="5"/>
  <c r="E1375" i="5"/>
  <c r="A1409" i="5"/>
  <c r="D1385" i="5"/>
  <c r="C1385" i="5"/>
  <c r="A1396" i="5"/>
  <c r="D1372" i="5"/>
  <c r="C1372" i="5"/>
  <c r="A1401" i="5"/>
  <c r="D1377" i="5"/>
  <c r="C1377" i="5"/>
  <c r="B1438" i="5"/>
  <c r="E1414" i="5"/>
  <c r="J1340" i="5"/>
  <c r="A1415" i="5"/>
  <c r="D1391" i="5"/>
  <c r="C1391" i="5"/>
  <c r="J1356" i="5"/>
  <c r="J1354" i="5"/>
  <c r="A1408" i="5"/>
  <c r="D1384" i="5"/>
  <c r="C1384" i="5"/>
  <c r="B1432" i="5"/>
  <c r="E1408" i="5"/>
  <c r="J1351" i="5"/>
  <c r="B1398" i="5"/>
  <c r="E1374" i="5"/>
  <c r="B1405" i="5"/>
  <c r="E1381" i="5"/>
  <c r="J1350" i="5" l="1"/>
  <c r="J1348" i="5"/>
  <c r="J1349" i="5"/>
  <c r="J1358" i="5"/>
  <c r="J1368" i="5"/>
  <c r="J1366" i="5"/>
  <c r="J1359" i="5"/>
  <c r="J1357" i="5"/>
  <c r="J1362" i="5"/>
  <c r="J1361" i="5"/>
  <c r="J1355" i="5"/>
  <c r="A1441" i="5"/>
  <c r="D1417" i="5"/>
  <c r="C1417" i="5"/>
  <c r="A1428" i="5"/>
  <c r="C1404" i="5"/>
  <c r="D1404" i="5"/>
  <c r="A1421" i="5"/>
  <c r="D1397" i="5"/>
  <c r="C1397" i="5"/>
  <c r="J1377" i="5"/>
  <c r="B1441" i="5"/>
  <c r="E1417" i="5"/>
  <c r="A1425" i="5"/>
  <c r="D1401" i="5"/>
  <c r="C1401" i="5"/>
  <c r="A1435" i="5"/>
  <c r="D1411" i="5"/>
  <c r="C1411" i="5"/>
  <c r="B1426" i="5"/>
  <c r="E1402" i="5"/>
  <c r="J1392" i="5"/>
  <c r="B1509" i="5"/>
  <c r="E1485" i="5"/>
  <c r="B1435" i="5"/>
  <c r="E1411" i="5"/>
  <c r="A1438" i="5"/>
  <c r="D1414" i="5"/>
  <c r="C1414" i="5"/>
  <c r="A1440" i="5"/>
  <c r="D1416" i="5"/>
  <c r="C1416" i="5"/>
  <c r="B1462" i="5"/>
  <c r="E1438" i="5"/>
  <c r="J1386" i="5"/>
  <c r="B1464" i="5"/>
  <c r="E1440" i="5"/>
  <c r="B1439" i="5"/>
  <c r="E1415" i="5"/>
  <c r="B1429" i="5"/>
  <c r="E1405" i="5"/>
  <c r="B1436" i="5"/>
  <c r="E1412" i="5"/>
  <c r="A1422" i="5"/>
  <c r="D1398" i="5"/>
  <c r="C1398" i="5"/>
  <c r="A1432" i="5"/>
  <c r="D1408" i="5"/>
  <c r="C1408" i="5"/>
  <c r="A1420" i="5"/>
  <c r="D1396" i="5"/>
  <c r="C1396" i="5"/>
  <c r="J1379" i="5"/>
  <c r="A1436" i="5"/>
  <c r="D1412" i="5"/>
  <c r="C1412" i="5"/>
  <c r="A1437" i="5"/>
  <c r="D1413" i="5"/>
  <c r="C1413" i="5"/>
  <c r="B1431" i="5"/>
  <c r="E1407" i="5"/>
  <c r="A1447" i="5"/>
  <c r="D1423" i="5"/>
  <c r="C1423" i="5"/>
  <c r="B1421" i="5"/>
  <c r="E1397" i="5"/>
  <c r="A1431" i="5"/>
  <c r="D1407" i="5"/>
  <c r="C1407" i="5"/>
  <c r="A1434" i="5"/>
  <c r="D1410" i="5"/>
  <c r="C1410" i="5"/>
  <c r="B1433" i="5"/>
  <c r="E1409" i="5"/>
  <c r="B1419" i="5"/>
  <c r="E1395" i="5"/>
  <c r="B1456" i="5"/>
  <c r="E1432" i="5"/>
  <c r="A1427" i="5"/>
  <c r="D1403" i="5"/>
  <c r="C1403" i="5"/>
  <c r="B1442" i="5"/>
  <c r="E1418" i="5"/>
  <c r="A1430" i="5"/>
  <c r="D1406" i="5"/>
  <c r="C1406" i="5"/>
  <c r="J1363" i="5"/>
  <c r="B1424" i="5"/>
  <c r="E1400" i="5"/>
  <c r="B1420" i="5"/>
  <c r="E1396" i="5"/>
  <c r="J1369" i="5"/>
  <c r="B1422" i="5"/>
  <c r="E1398" i="5"/>
  <c r="A1439" i="5"/>
  <c r="D1415" i="5"/>
  <c r="C1415" i="5"/>
  <c r="A1426" i="5"/>
  <c r="D1402" i="5"/>
  <c r="C1402" i="5"/>
  <c r="A1424" i="5"/>
  <c r="D1400" i="5"/>
  <c r="C1400" i="5"/>
  <c r="J1347" i="5"/>
  <c r="B1434" i="5"/>
  <c r="E1410" i="5"/>
  <c r="B1449" i="5"/>
  <c r="E1425" i="5"/>
  <c r="A1419" i="5"/>
  <c r="D1395" i="5"/>
  <c r="C1395" i="5"/>
  <c r="B1427" i="5"/>
  <c r="E1403" i="5"/>
  <c r="B1423" i="5"/>
  <c r="E1399" i="5"/>
  <c r="J1370" i="5"/>
  <c r="J1367" i="5"/>
  <c r="A1418" i="5"/>
  <c r="D1394" i="5"/>
  <c r="C1394" i="5"/>
  <c r="J1374" i="5"/>
  <c r="J1372" i="5"/>
  <c r="B1428" i="5"/>
  <c r="E1404" i="5"/>
  <c r="A1433" i="5"/>
  <c r="D1409" i="5"/>
  <c r="C1409" i="5"/>
  <c r="A1429" i="5"/>
  <c r="D1405" i="5"/>
  <c r="C1405" i="5"/>
  <c r="B1454" i="5"/>
  <c r="E1430" i="5"/>
  <c r="J1383" i="5"/>
  <c r="J1382" i="5" l="1"/>
  <c r="J1373" i="5"/>
  <c r="J1390" i="5"/>
  <c r="J1384" i="5"/>
  <c r="J1380" i="5"/>
  <c r="J1376" i="5"/>
  <c r="J1387" i="5"/>
  <c r="B1473" i="5"/>
  <c r="E1449" i="5"/>
  <c r="A1446" i="5"/>
  <c r="D1422" i="5"/>
  <c r="C1422" i="5"/>
  <c r="B1465" i="5"/>
  <c r="E1441" i="5"/>
  <c r="B1457" i="5"/>
  <c r="E1433" i="5"/>
  <c r="A1460" i="5"/>
  <c r="D1436" i="5"/>
  <c r="C1436" i="5"/>
  <c r="B1463" i="5"/>
  <c r="E1439" i="5"/>
  <c r="B1458" i="5"/>
  <c r="E1434" i="5"/>
  <c r="B1488" i="5"/>
  <c r="E1464" i="5"/>
  <c r="B1444" i="5"/>
  <c r="E1420" i="5"/>
  <c r="B1450" i="5"/>
  <c r="E1426" i="5"/>
  <c r="B1451" i="5"/>
  <c r="E1427" i="5"/>
  <c r="A1463" i="5"/>
  <c r="D1439" i="5"/>
  <c r="C1439" i="5"/>
  <c r="A1455" i="5"/>
  <c r="D1431" i="5"/>
  <c r="C1431" i="5"/>
  <c r="B1455" i="5"/>
  <c r="E1431" i="5"/>
  <c r="J1389" i="5"/>
  <c r="B1533" i="5"/>
  <c r="E1509" i="5"/>
  <c r="A1454" i="5"/>
  <c r="D1430" i="5"/>
  <c r="C1430" i="5"/>
  <c r="A1471" i="5"/>
  <c r="D1447" i="5"/>
  <c r="C1447" i="5"/>
  <c r="J1381" i="5"/>
  <c r="A1442" i="5"/>
  <c r="D1418" i="5"/>
  <c r="C1418" i="5"/>
  <c r="B1447" i="5"/>
  <c r="E1423" i="5"/>
  <c r="B1466" i="5"/>
  <c r="E1442" i="5"/>
  <c r="A1444" i="5"/>
  <c r="D1420" i="5"/>
  <c r="C1420" i="5"/>
  <c r="B1460" i="5"/>
  <c r="E1436" i="5"/>
  <c r="B1486" i="5"/>
  <c r="E1462" i="5"/>
  <c r="A1459" i="5"/>
  <c r="D1435" i="5"/>
  <c r="C1435" i="5"/>
  <c r="A1458" i="5"/>
  <c r="D1434" i="5"/>
  <c r="C1434" i="5"/>
  <c r="J1378" i="5"/>
  <c r="J1400" i="5"/>
  <c r="B1480" i="5"/>
  <c r="E1456" i="5"/>
  <c r="J1371" i="5"/>
  <c r="J1391" i="5"/>
  <c r="A1450" i="5"/>
  <c r="D1426" i="5"/>
  <c r="C1426" i="5"/>
  <c r="B1446" i="5"/>
  <c r="E1422" i="5"/>
  <c r="B1459" i="5"/>
  <c r="E1435" i="5"/>
  <c r="A1457" i="5"/>
  <c r="D1433" i="5"/>
  <c r="C1433" i="5"/>
  <c r="J1395" i="5"/>
  <c r="A1448" i="5"/>
  <c r="D1424" i="5"/>
  <c r="C1424" i="5"/>
  <c r="B1478" i="5"/>
  <c r="E1454" i="5"/>
  <c r="B1452" i="5"/>
  <c r="E1428" i="5"/>
  <c r="J1393" i="5"/>
  <c r="B1448" i="5"/>
  <c r="E1424" i="5"/>
  <c r="A1461" i="5"/>
  <c r="D1437" i="5"/>
  <c r="C1437" i="5"/>
  <c r="J1414" i="5"/>
  <c r="J1401" i="5"/>
  <c r="A1456" i="5"/>
  <c r="D1432" i="5"/>
  <c r="C1432" i="5"/>
  <c r="A1464" i="5"/>
  <c r="D1440" i="5"/>
  <c r="C1440" i="5"/>
  <c r="A1445" i="5"/>
  <c r="D1421" i="5"/>
  <c r="C1421" i="5"/>
  <c r="A1453" i="5"/>
  <c r="D1429" i="5"/>
  <c r="C1429" i="5"/>
  <c r="J1375" i="5"/>
  <c r="J1385" i="5"/>
  <c r="J1404" i="5"/>
  <c r="J1394" i="5"/>
  <c r="J1399" i="5"/>
  <c r="J1398" i="5"/>
  <c r="A1452" i="5"/>
  <c r="D1428" i="5"/>
  <c r="C1428" i="5"/>
  <c r="A1443" i="5"/>
  <c r="D1419" i="5"/>
  <c r="C1419" i="5"/>
  <c r="J1388" i="5"/>
  <c r="A1451" i="5"/>
  <c r="D1427" i="5"/>
  <c r="C1427" i="5"/>
  <c r="B1443" i="5"/>
  <c r="E1419" i="5"/>
  <c r="B1445" i="5"/>
  <c r="E1421" i="5"/>
  <c r="J1412" i="5"/>
  <c r="B1453" i="5"/>
  <c r="E1429" i="5"/>
  <c r="J1416" i="5"/>
  <c r="A1462" i="5"/>
  <c r="D1438" i="5"/>
  <c r="C1438" i="5"/>
  <c r="A1449" i="5"/>
  <c r="D1425" i="5"/>
  <c r="C1425" i="5"/>
  <c r="A1465" i="5"/>
  <c r="D1441" i="5"/>
  <c r="C1441" i="5"/>
  <c r="J1405" i="5" l="1"/>
  <c r="J1408" i="5"/>
  <c r="J1434" i="5"/>
  <c r="J1413" i="5"/>
  <c r="J1410" i="5"/>
  <c r="J1396" i="5"/>
  <c r="J1397" i="5"/>
  <c r="J1415" i="5"/>
  <c r="A1474" i="5"/>
  <c r="D1450" i="5"/>
  <c r="C1450" i="5"/>
  <c r="A1488" i="5"/>
  <c r="D1464" i="5"/>
  <c r="C1464" i="5"/>
  <c r="A1482" i="5"/>
  <c r="D1458" i="5"/>
  <c r="C1458" i="5"/>
  <c r="B1490" i="5"/>
  <c r="E1466" i="5"/>
  <c r="B1557" i="5"/>
  <c r="E1533" i="5"/>
  <c r="A1487" i="5"/>
  <c r="D1463" i="5"/>
  <c r="C1463" i="5"/>
  <c r="A1470" i="5"/>
  <c r="D1446" i="5"/>
  <c r="C1446" i="5"/>
  <c r="J1428" i="5"/>
  <c r="J1432" i="5"/>
  <c r="B1504" i="5"/>
  <c r="E1480" i="5"/>
  <c r="B1471" i="5"/>
  <c r="E1447" i="5"/>
  <c r="A1481" i="5"/>
  <c r="D1457" i="5"/>
  <c r="C1457" i="5"/>
  <c r="J1403" i="5"/>
  <c r="J1418" i="5"/>
  <c r="B1474" i="5"/>
  <c r="E1450" i="5"/>
  <c r="A1484" i="5"/>
  <c r="D1460" i="5"/>
  <c r="C1460" i="5"/>
  <c r="J1407" i="5"/>
  <c r="A1486" i="5"/>
  <c r="D1462" i="5"/>
  <c r="C1462" i="5"/>
  <c r="J1423" i="5"/>
  <c r="A1495" i="5"/>
  <c r="D1471" i="5"/>
  <c r="C1471" i="5"/>
  <c r="A1489" i="5"/>
  <c r="D1465" i="5"/>
  <c r="C1465" i="5"/>
  <c r="J1429" i="5"/>
  <c r="B1476" i="5"/>
  <c r="E1452" i="5"/>
  <c r="J1406" i="5"/>
  <c r="B1510" i="5"/>
  <c r="E1486" i="5"/>
  <c r="A1472" i="5"/>
  <c r="D1448" i="5"/>
  <c r="C1448" i="5"/>
  <c r="A1468" i="5"/>
  <c r="D1444" i="5"/>
  <c r="C1444" i="5"/>
  <c r="A1475" i="5"/>
  <c r="D1451" i="5"/>
  <c r="C1451" i="5"/>
  <c r="A1477" i="5"/>
  <c r="D1453" i="5"/>
  <c r="C1453" i="5"/>
  <c r="J1417" i="5"/>
  <c r="A1466" i="5"/>
  <c r="D1442" i="5"/>
  <c r="C1442" i="5"/>
  <c r="J1430" i="5"/>
  <c r="B1479" i="5"/>
  <c r="E1455" i="5"/>
  <c r="B1481" i="5"/>
  <c r="E1457" i="5"/>
  <c r="B1472" i="5"/>
  <c r="E1448" i="5"/>
  <c r="B1467" i="5"/>
  <c r="E1443" i="5"/>
  <c r="A1480" i="5"/>
  <c r="D1456" i="5"/>
  <c r="C1456" i="5"/>
  <c r="B1477" i="5"/>
  <c r="E1453" i="5"/>
  <c r="B1502" i="5"/>
  <c r="E1478" i="5"/>
  <c r="B1484" i="5"/>
  <c r="E1460" i="5"/>
  <c r="J1409" i="5"/>
  <c r="A1478" i="5"/>
  <c r="D1454" i="5"/>
  <c r="C1454" i="5"/>
  <c r="B1468" i="5"/>
  <c r="E1444" i="5"/>
  <c r="J1438" i="5"/>
  <c r="A1467" i="5"/>
  <c r="D1443" i="5"/>
  <c r="C1443" i="5"/>
  <c r="A1476" i="5"/>
  <c r="D1452" i="5"/>
  <c r="C1452" i="5"/>
  <c r="J1433" i="5"/>
  <c r="A1483" i="5"/>
  <c r="D1459" i="5"/>
  <c r="C1459" i="5"/>
  <c r="J1402" i="5"/>
  <c r="B1470" i="5"/>
  <c r="E1446" i="5"/>
  <c r="J1420" i="5"/>
  <c r="B1489" i="5"/>
  <c r="E1465" i="5"/>
  <c r="B1497" i="5"/>
  <c r="E1473" i="5"/>
  <c r="A1473" i="5"/>
  <c r="D1449" i="5"/>
  <c r="C1449" i="5"/>
  <c r="J1439" i="5"/>
  <c r="B1482" i="5"/>
  <c r="E1458" i="5"/>
  <c r="B1483" i="5"/>
  <c r="E1459" i="5"/>
  <c r="B1469" i="5"/>
  <c r="E1445" i="5"/>
  <c r="B1487" i="5"/>
  <c r="E1463" i="5"/>
  <c r="B1475" i="5"/>
  <c r="E1451" i="5"/>
  <c r="J1425" i="5"/>
  <c r="A1469" i="5"/>
  <c r="D1445" i="5"/>
  <c r="C1445" i="5"/>
  <c r="A1485" i="5"/>
  <c r="D1461" i="5"/>
  <c r="C1461" i="5"/>
  <c r="A1479" i="5"/>
  <c r="D1455" i="5"/>
  <c r="C1455" i="5"/>
  <c r="B1512" i="5"/>
  <c r="E1488" i="5"/>
  <c r="J1411" i="5"/>
  <c r="J1437" i="5" l="1"/>
  <c r="J1436" i="5"/>
  <c r="J1440" i="5"/>
  <c r="J1441" i="5"/>
  <c r="J1426" i="5"/>
  <c r="J1422" i="5"/>
  <c r="J1419" i="5"/>
  <c r="J1431" i="5"/>
  <c r="J1451" i="5"/>
  <c r="B1501" i="5"/>
  <c r="E1477" i="5"/>
  <c r="J1442" i="5"/>
  <c r="B1498" i="5"/>
  <c r="E1474" i="5"/>
  <c r="A1498" i="5"/>
  <c r="D1474" i="5"/>
  <c r="C1474" i="5"/>
  <c r="A1490" i="5"/>
  <c r="D1466" i="5"/>
  <c r="C1466" i="5"/>
  <c r="B1500" i="5"/>
  <c r="E1476" i="5"/>
  <c r="A1510" i="5"/>
  <c r="D1486" i="5"/>
  <c r="C1486" i="5"/>
  <c r="A1506" i="5"/>
  <c r="D1482" i="5"/>
  <c r="C1482" i="5"/>
  <c r="A1507" i="5"/>
  <c r="D1483" i="5"/>
  <c r="C1483" i="5"/>
  <c r="B1503" i="5"/>
  <c r="E1479" i="5"/>
  <c r="B1499" i="5"/>
  <c r="E1475" i="5"/>
  <c r="B1521" i="5"/>
  <c r="E1497" i="5"/>
  <c r="B1506" i="5"/>
  <c r="E1482" i="5"/>
  <c r="A1491" i="5"/>
  <c r="D1467" i="5"/>
  <c r="C1467" i="5"/>
  <c r="A1496" i="5"/>
  <c r="D1472" i="5"/>
  <c r="C1472" i="5"/>
  <c r="B1505" i="5"/>
  <c r="E1481" i="5"/>
  <c r="A1501" i="5"/>
  <c r="D1477" i="5"/>
  <c r="C1477" i="5"/>
  <c r="A1509" i="5"/>
  <c r="D1485" i="5"/>
  <c r="C1485" i="5"/>
  <c r="A1503" i="5"/>
  <c r="D1479" i="5"/>
  <c r="C1479" i="5"/>
  <c r="B1493" i="5"/>
  <c r="E1469" i="5"/>
  <c r="A1494" i="5"/>
  <c r="D1470" i="5"/>
  <c r="C1470" i="5"/>
  <c r="J1464" i="5"/>
  <c r="B1507" i="5"/>
  <c r="E1483" i="5"/>
  <c r="J1457" i="5"/>
  <c r="J1459" i="5"/>
  <c r="B1508" i="5"/>
  <c r="E1484" i="5"/>
  <c r="A1504" i="5"/>
  <c r="D1480" i="5"/>
  <c r="C1480" i="5"/>
  <c r="B1495" i="5"/>
  <c r="E1471" i="5"/>
  <c r="A1493" i="5"/>
  <c r="D1469" i="5"/>
  <c r="C1469" i="5"/>
  <c r="A1497" i="5"/>
  <c r="D1473" i="5"/>
  <c r="C1473" i="5"/>
  <c r="J1424" i="5"/>
  <c r="J1427" i="5"/>
  <c r="A1512" i="5"/>
  <c r="D1488" i="5"/>
  <c r="C1488" i="5"/>
  <c r="A1500" i="5"/>
  <c r="D1476" i="5"/>
  <c r="C1476" i="5"/>
  <c r="J1435" i="5"/>
  <c r="J1447" i="5"/>
  <c r="J1445" i="5"/>
  <c r="B1494" i="5"/>
  <c r="E1470" i="5"/>
  <c r="A1499" i="5"/>
  <c r="D1475" i="5"/>
  <c r="C1475" i="5"/>
  <c r="J1421" i="5"/>
  <c r="B1534" i="5"/>
  <c r="E1510" i="5"/>
  <c r="A1513" i="5"/>
  <c r="D1489" i="5"/>
  <c r="C1489" i="5"/>
  <c r="A1508" i="5"/>
  <c r="D1484" i="5"/>
  <c r="C1484" i="5"/>
  <c r="B1528" i="5"/>
  <c r="E1504" i="5"/>
  <c r="A1492" i="5"/>
  <c r="D1468" i="5"/>
  <c r="C1468" i="5"/>
  <c r="A1519" i="5"/>
  <c r="D1495" i="5"/>
  <c r="C1495" i="5"/>
  <c r="B1581" i="5"/>
  <c r="E1557" i="5"/>
  <c r="B1513" i="5"/>
  <c r="E1489" i="5"/>
  <c r="J1454" i="5"/>
  <c r="B1496" i="5"/>
  <c r="E1472" i="5"/>
  <c r="A1502" i="5"/>
  <c r="D1478" i="5"/>
  <c r="C1478" i="5"/>
  <c r="B1514" i="5"/>
  <c r="E1490" i="5"/>
  <c r="B1536" i="5"/>
  <c r="E1512" i="5"/>
  <c r="B1511" i="5"/>
  <c r="E1487" i="5"/>
  <c r="A1505" i="5"/>
  <c r="D1481" i="5"/>
  <c r="C1481" i="5"/>
  <c r="B1526" i="5"/>
  <c r="E1502" i="5"/>
  <c r="B1491" i="5"/>
  <c r="E1467" i="5"/>
  <c r="B1492" i="5"/>
  <c r="E1468" i="5"/>
  <c r="A1511" i="5"/>
  <c r="D1487" i="5"/>
  <c r="C1487" i="5"/>
  <c r="J1449" i="5" l="1"/>
  <c r="J1462" i="5"/>
  <c r="J1446" i="5"/>
  <c r="J1455" i="5"/>
  <c r="J1456" i="5"/>
  <c r="J1443" i="5"/>
  <c r="J1450" i="5"/>
  <c r="J1444" i="5"/>
  <c r="J1453" i="5"/>
  <c r="A1527" i="5"/>
  <c r="D1503" i="5"/>
  <c r="C1503" i="5"/>
  <c r="J1463" i="5"/>
  <c r="J1461" i="5"/>
  <c r="B1522" i="5"/>
  <c r="E1498" i="5"/>
  <c r="B1552" i="5"/>
  <c r="E1528" i="5"/>
  <c r="J1481" i="5"/>
  <c r="J1478" i="5"/>
  <c r="J1470" i="5"/>
  <c r="A1530" i="5"/>
  <c r="D1506" i="5"/>
  <c r="C1506" i="5"/>
  <c r="B1524" i="5"/>
  <c r="E1500" i="5"/>
  <c r="B1558" i="5"/>
  <c r="E1534" i="5"/>
  <c r="A1535" i="5"/>
  <c r="D1511" i="5"/>
  <c r="C1511" i="5"/>
  <c r="A1522" i="5"/>
  <c r="D1498" i="5"/>
  <c r="C1498" i="5"/>
  <c r="B1537" i="5"/>
  <c r="E1513" i="5"/>
  <c r="A1536" i="5"/>
  <c r="D1512" i="5"/>
  <c r="C1512" i="5"/>
  <c r="A1526" i="5"/>
  <c r="D1502" i="5"/>
  <c r="C1502" i="5"/>
  <c r="A1543" i="5"/>
  <c r="D1519" i="5"/>
  <c r="C1519" i="5"/>
  <c r="A1532" i="5"/>
  <c r="D1508" i="5"/>
  <c r="C1508" i="5"/>
  <c r="B1518" i="5"/>
  <c r="E1494" i="5"/>
  <c r="J1448" i="5"/>
  <c r="B1519" i="5"/>
  <c r="E1495" i="5"/>
  <c r="A1518" i="5"/>
  <c r="D1494" i="5"/>
  <c r="C1494" i="5"/>
  <c r="A1525" i="5"/>
  <c r="D1501" i="5"/>
  <c r="C1501" i="5"/>
  <c r="B1527" i="5"/>
  <c r="E1503" i="5"/>
  <c r="B1531" i="5"/>
  <c r="E1507" i="5"/>
  <c r="J1471" i="5"/>
  <c r="B1532" i="5"/>
  <c r="E1508" i="5"/>
  <c r="J1458" i="5"/>
  <c r="J1460" i="5"/>
  <c r="B1545" i="5"/>
  <c r="E1521" i="5"/>
  <c r="J1466" i="5"/>
  <c r="J1488" i="5"/>
  <c r="B1550" i="5"/>
  <c r="E1526" i="5"/>
  <c r="B1538" i="5"/>
  <c r="E1514" i="5"/>
  <c r="J1469" i="5"/>
  <c r="J1452" i="5"/>
  <c r="B1520" i="5"/>
  <c r="E1496" i="5"/>
  <c r="J1468" i="5"/>
  <c r="J1465" i="5"/>
  <c r="B1517" i="5"/>
  <c r="E1493" i="5"/>
  <c r="B1529" i="5"/>
  <c r="E1505" i="5"/>
  <c r="A1515" i="5"/>
  <c r="D1491" i="5"/>
  <c r="C1491" i="5"/>
  <c r="A1514" i="5"/>
  <c r="D1490" i="5"/>
  <c r="C1490" i="5"/>
  <c r="A1528" i="5"/>
  <c r="D1504" i="5"/>
  <c r="C1504" i="5"/>
  <c r="J1473" i="5"/>
  <c r="A1534" i="5"/>
  <c r="D1510" i="5"/>
  <c r="C1510" i="5"/>
  <c r="A1521" i="5"/>
  <c r="D1497" i="5"/>
  <c r="C1497" i="5"/>
  <c r="B1605" i="5"/>
  <c r="E1581" i="5"/>
  <c r="A1523" i="5"/>
  <c r="D1499" i="5"/>
  <c r="C1499" i="5"/>
  <c r="A1517" i="5"/>
  <c r="D1493" i="5"/>
  <c r="C1493" i="5"/>
  <c r="B1535" i="5"/>
  <c r="E1511" i="5"/>
  <c r="A1516" i="5"/>
  <c r="D1492" i="5"/>
  <c r="C1492" i="5"/>
  <c r="A1537" i="5"/>
  <c r="D1513" i="5"/>
  <c r="C1513" i="5"/>
  <c r="B1523" i="5"/>
  <c r="E1499" i="5"/>
  <c r="A1531" i="5"/>
  <c r="D1507" i="5"/>
  <c r="C1507" i="5"/>
  <c r="B1560" i="5"/>
  <c r="E1536" i="5"/>
  <c r="A1533" i="5"/>
  <c r="D1509" i="5"/>
  <c r="C1509" i="5"/>
  <c r="A1520" i="5"/>
  <c r="D1496" i="5"/>
  <c r="C1496" i="5"/>
  <c r="B1530" i="5"/>
  <c r="E1506" i="5"/>
  <c r="J1477" i="5"/>
  <c r="B1516" i="5"/>
  <c r="E1492" i="5"/>
  <c r="A1529" i="5"/>
  <c r="D1505" i="5"/>
  <c r="C1505" i="5"/>
  <c r="B1515" i="5"/>
  <c r="E1491" i="5"/>
  <c r="A1524" i="5"/>
  <c r="D1500" i="5"/>
  <c r="C1500" i="5"/>
  <c r="J1480" i="5"/>
  <c r="J1479" i="5"/>
  <c r="B1525" i="5"/>
  <c r="E1501" i="5"/>
  <c r="J1475" i="5" l="1"/>
  <c r="J1483" i="5"/>
  <c r="J1485" i="5"/>
  <c r="J1486" i="5"/>
  <c r="J1472" i="5"/>
  <c r="A1553" i="5"/>
  <c r="D1529" i="5"/>
  <c r="C1529" i="5"/>
  <c r="J1504" i="5"/>
  <c r="B1559" i="5"/>
  <c r="E1535" i="5"/>
  <c r="A1552" i="5"/>
  <c r="D1528" i="5"/>
  <c r="C1528" i="5"/>
  <c r="B1562" i="5"/>
  <c r="E1538" i="5"/>
  <c r="B1569" i="5"/>
  <c r="E1545" i="5"/>
  <c r="B1555" i="5"/>
  <c r="E1531" i="5"/>
  <c r="B1543" i="5"/>
  <c r="E1519" i="5"/>
  <c r="A1550" i="5"/>
  <c r="D1526" i="5"/>
  <c r="C1526" i="5"/>
  <c r="B1561" i="5"/>
  <c r="E1537" i="5"/>
  <c r="B1540" i="5"/>
  <c r="E1516" i="5"/>
  <c r="J1493" i="5"/>
  <c r="B1541" i="5"/>
  <c r="E1517" i="5"/>
  <c r="B1576" i="5"/>
  <c r="E1552" i="5"/>
  <c r="A1540" i="5"/>
  <c r="D1516" i="5"/>
  <c r="C1516" i="5"/>
  <c r="A1560" i="5"/>
  <c r="D1536" i="5"/>
  <c r="C1536" i="5"/>
  <c r="B1574" i="5"/>
  <c r="E1550" i="5"/>
  <c r="A1541" i="5"/>
  <c r="D1517" i="5"/>
  <c r="C1517" i="5"/>
  <c r="A1538" i="5"/>
  <c r="D1514" i="5"/>
  <c r="C1514" i="5"/>
  <c r="B1551" i="5"/>
  <c r="E1527" i="5"/>
  <c r="B1542" i="5"/>
  <c r="E1518" i="5"/>
  <c r="A1546" i="5"/>
  <c r="D1522" i="5"/>
  <c r="C1522" i="5"/>
  <c r="B1546" i="5"/>
  <c r="E1522" i="5"/>
  <c r="B1554" i="5"/>
  <c r="E1530" i="5"/>
  <c r="A1548" i="5"/>
  <c r="D1524" i="5"/>
  <c r="C1524" i="5"/>
  <c r="J1510" i="5"/>
  <c r="J1489" i="5"/>
  <c r="A1542" i="5"/>
  <c r="D1518" i="5"/>
  <c r="C1518" i="5"/>
  <c r="B1547" i="5"/>
  <c r="E1523" i="5"/>
  <c r="B1629" i="5"/>
  <c r="E1605" i="5"/>
  <c r="B1553" i="5"/>
  <c r="E1529" i="5"/>
  <c r="B1544" i="5"/>
  <c r="E1520" i="5"/>
  <c r="J1490" i="5"/>
  <c r="B1584" i="5"/>
  <c r="E1560" i="5"/>
  <c r="B1549" i="5"/>
  <c r="E1525" i="5"/>
  <c r="A1547" i="5"/>
  <c r="D1523" i="5"/>
  <c r="C1523" i="5"/>
  <c r="A1558" i="5"/>
  <c r="D1534" i="5"/>
  <c r="C1534" i="5"/>
  <c r="A1556" i="5"/>
  <c r="D1532" i="5"/>
  <c r="C1532" i="5"/>
  <c r="B1582" i="5"/>
  <c r="E1558" i="5"/>
  <c r="A1545" i="5"/>
  <c r="D1521" i="5"/>
  <c r="C1521" i="5"/>
  <c r="J1500" i="5"/>
  <c r="J1474" i="5"/>
  <c r="B1539" i="5"/>
  <c r="E1515" i="5"/>
  <c r="A1544" i="5"/>
  <c r="D1520" i="5"/>
  <c r="C1520" i="5"/>
  <c r="A1561" i="5"/>
  <c r="D1537" i="5"/>
  <c r="C1537" i="5"/>
  <c r="J1484" i="5"/>
  <c r="A1549" i="5"/>
  <c r="D1525" i="5"/>
  <c r="C1525" i="5"/>
  <c r="A1554" i="5"/>
  <c r="D1530" i="5"/>
  <c r="C1530" i="5"/>
  <c r="J1476" i="5"/>
  <c r="J1467" i="5"/>
  <c r="B1548" i="5"/>
  <c r="E1524" i="5"/>
  <c r="A1551" i="5"/>
  <c r="D1527" i="5"/>
  <c r="C1527" i="5"/>
  <c r="A1557" i="5"/>
  <c r="D1533" i="5"/>
  <c r="C1533" i="5"/>
  <c r="J1497" i="5"/>
  <c r="J1487" i="5"/>
  <c r="J1509" i="5"/>
  <c r="A1555" i="5"/>
  <c r="D1531" i="5"/>
  <c r="C1531" i="5"/>
  <c r="J1482" i="5"/>
  <c r="A1539" i="5"/>
  <c r="D1515" i="5"/>
  <c r="C1515" i="5"/>
  <c r="B1556" i="5"/>
  <c r="E1532" i="5"/>
  <c r="A1567" i="5"/>
  <c r="D1543" i="5"/>
  <c r="C1543" i="5"/>
  <c r="J1512" i="5"/>
  <c r="A1559" i="5"/>
  <c r="D1535" i="5"/>
  <c r="C1535" i="5"/>
  <c r="J1492" i="5" l="1"/>
  <c r="J1495" i="5"/>
  <c r="J1513" i="5"/>
  <c r="J1502" i="5"/>
  <c r="J1505" i="5"/>
  <c r="J1508" i="5"/>
  <c r="J1499" i="5"/>
  <c r="J1516" i="5"/>
  <c r="A1573" i="5"/>
  <c r="D1549" i="5"/>
  <c r="C1549" i="5"/>
  <c r="A1575" i="5"/>
  <c r="D1551" i="5"/>
  <c r="C1551" i="5"/>
  <c r="J1506" i="5"/>
  <c r="B1608" i="5"/>
  <c r="E1584" i="5"/>
  <c r="J1537" i="5"/>
  <c r="B1578" i="5"/>
  <c r="E1554" i="5"/>
  <c r="A1585" i="5"/>
  <c r="D1561" i="5"/>
  <c r="C1561" i="5"/>
  <c r="A1571" i="5"/>
  <c r="D1547" i="5"/>
  <c r="C1547" i="5"/>
  <c r="B1564" i="5"/>
  <c r="E1540" i="5"/>
  <c r="J1494" i="5"/>
  <c r="B1568" i="5"/>
  <c r="E1544" i="5"/>
  <c r="A1584" i="5"/>
  <c r="D1560" i="5"/>
  <c r="C1560" i="5"/>
  <c r="A1582" i="5"/>
  <c r="D1558" i="5"/>
  <c r="C1558" i="5"/>
  <c r="B1577" i="5"/>
  <c r="E1553" i="5"/>
  <c r="J1507" i="5"/>
  <c r="J1521" i="5"/>
  <c r="B1571" i="5"/>
  <c r="E1547" i="5"/>
  <c r="B1570" i="5"/>
  <c r="E1546" i="5"/>
  <c r="B1586" i="5"/>
  <c r="E1562" i="5"/>
  <c r="A1579" i="5"/>
  <c r="D1555" i="5"/>
  <c r="C1555" i="5"/>
  <c r="B1566" i="5"/>
  <c r="E1542" i="5"/>
  <c r="B1565" i="5"/>
  <c r="E1541" i="5"/>
  <c r="A1583" i="5"/>
  <c r="D1559" i="5"/>
  <c r="C1559" i="5"/>
  <c r="A1578" i="5"/>
  <c r="D1554" i="5"/>
  <c r="C1554" i="5"/>
  <c r="A1569" i="5"/>
  <c r="D1545" i="5"/>
  <c r="C1545" i="5"/>
  <c r="A1565" i="5"/>
  <c r="D1541" i="5"/>
  <c r="C1541" i="5"/>
  <c r="B1585" i="5"/>
  <c r="E1561" i="5"/>
  <c r="B1563" i="5"/>
  <c r="E1539" i="5"/>
  <c r="A1581" i="5"/>
  <c r="D1557" i="5"/>
  <c r="C1557" i="5"/>
  <c r="B1580" i="5"/>
  <c r="E1556" i="5"/>
  <c r="J1503" i="5"/>
  <c r="A1572" i="5"/>
  <c r="D1548" i="5"/>
  <c r="C1548" i="5"/>
  <c r="A1563" i="5"/>
  <c r="D1539" i="5"/>
  <c r="C1539" i="5"/>
  <c r="A1562" i="5"/>
  <c r="D1538" i="5"/>
  <c r="C1538" i="5"/>
  <c r="J1511" i="5"/>
  <c r="A1580" i="5"/>
  <c r="D1556" i="5"/>
  <c r="C1556" i="5"/>
  <c r="J1528" i="5"/>
  <c r="A1577" i="5"/>
  <c r="D1553" i="5"/>
  <c r="C1553" i="5"/>
  <c r="J1533" i="5"/>
  <c r="B1583" i="5"/>
  <c r="E1559" i="5"/>
  <c r="J1501" i="5"/>
  <c r="J1514" i="5"/>
  <c r="B1653" i="5"/>
  <c r="E1629" i="5"/>
  <c r="A1564" i="5"/>
  <c r="D1540" i="5"/>
  <c r="C1540" i="5"/>
  <c r="B1593" i="5"/>
  <c r="E1569" i="5"/>
  <c r="A1591" i="5"/>
  <c r="D1567" i="5"/>
  <c r="C1567" i="5"/>
  <c r="B1572" i="5"/>
  <c r="E1548" i="5"/>
  <c r="A1568" i="5"/>
  <c r="D1544" i="5"/>
  <c r="C1544" i="5"/>
  <c r="B1606" i="5"/>
  <c r="E1582" i="5"/>
  <c r="J1496" i="5"/>
  <c r="A1566" i="5"/>
  <c r="D1542" i="5"/>
  <c r="C1542" i="5"/>
  <c r="A1570" i="5"/>
  <c r="D1546" i="5"/>
  <c r="C1546" i="5"/>
  <c r="B1598" i="5"/>
  <c r="E1574" i="5"/>
  <c r="B1600" i="5"/>
  <c r="E1576" i="5"/>
  <c r="A1576" i="5"/>
  <c r="D1552" i="5"/>
  <c r="C1552" i="5"/>
  <c r="B1567" i="5"/>
  <c r="E1543" i="5"/>
  <c r="J1491" i="5"/>
  <c r="J1534" i="5"/>
  <c r="B1573" i="5"/>
  <c r="E1549" i="5"/>
  <c r="B1575" i="5"/>
  <c r="E1551" i="5"/>
  <c r="B1579" i="5"/>
  <c r="E1555" i="5"/>
  <c r="J1498" i="5"/>
  <c r="A1574" i="5"/>
  <c r="D1550" i="5"/>
  <c r="C1550" i="5"/>
  <c r="J1515" i="5" l="1"/>
  <c r="J1523" i="5"/>
  <c r="J1543" i="5"/>
  <c r="J1518" i="5"/>
  <c r="J1535" i="5"/>
  <c r="J1524" i="5"/>
  <c r="J1526" i="5"/>
  <c r="J1536" i="5"/>
  <c r="A1590" i="5"/>
  <c r="D1566" i="5"/>
  <c r="C1566" i="5"/>
  <c r="B1632" i="5"/>
  <c r="E1608" i="5"/>
  <c r="A1615" i="5"/>
  <c r="D1591" i="5"/>
  <c r="C1591" i="5"/>
  <c r="B1588" i="5"/>
  <c r="E1564" i="5"/>
  <c r="J1525" i="5"/>
  <c r="B1622" i="5"/>
  <c r="E1598" i="5"/>
  <c r="A1592" i="5"/>
  <c r="D1568" i="5"/>
  <c r="C1568" i="5"/>
  <c r="A1605" i="5"/>
  <c r="D1581" i="5"/>
  <c r="C1581" i="5"/>
  <c r="B1609" i="5"/>
  <c r="E1585" i="5"/>
  <c r="J1532" i="5"/>
  <c r="J1558" i="5"/>
  <c r="J1517" i="5"/>
  <c r="A1586" i="5"/>
  <c r="D1562" i="5"/>
  <c r="C1562" i="5"/>
  <c r="J1519" i="5"/>
  <c r="A1606" i="5"/>
  <c r="D1582" i="5"/>
  <c r="C1582" i="5"/>
  <c r="B1591" i="5"/>
  <c r="E1567" i="5"/>
  <c r="B1617" i="5"/>
  <c r="E1593" i="5"/>
  <c r="A1601" i="5"/>
  <c r="D1577" i="5"/>
  <c r="C1577" i="5"/>
  <c r="A1587" i="5"/>
  <c r="D1563" i="5"/>
  <c r="C1563" i="5"/>
  <c r="A1602" i="5"/>
  <c r="D1578" i="5"/>
  <c r="C1578" i="5"/>
  <c r="J1529" i="5"/>
  <c r="J1527" i="5"/>
  <c r="J1530" i="5"/>
  <c r="A1598" i="5"/>
  <c r="D1574" i="5"/>
  <c r="C1574" i="5"/>
  <c r="B1601" i="5"/>
  <c r="E1577" i="5"/>
  <c r="A1599" i="5"/>
  <c r="D1575" i="5"/>
  <c r="C1575" i="5"/>
  <c r="A1593" i="5"/>
  <c r="D1569" i="5"/>
  <c r="C1569" i="5"/>
  <c r="A1603" i="5"/>
  <c r="D1579" i="5"/>
  <c r="C1579" i="5"/>
  <c r="B1599" i="5"/>
  <c r="E1575" i="5"/>
  <c r="A1594" i="5"/>
  <c r="D1570" i="5"/>
  <c r="C1570" i="5"/>
  <c r="B1596" i="5"/>
  <c r="E1572" i="5"/>
  <c r="A1604" i="5"/>
  <c r="D1580" i="5"/>
  <c r="C1580" i="5"/>
  <c r="B1587" i="5"/>
  <c r="E1563" i="5"/>
  <c r="A1589" i="5"/>
  <c r="D1565" i="5"/>
  <c r="C1565" i="5"/>
  <c r="J1560" i="5"/>
  <c r="A1595" i="5"/>
  <c r="D1571" i="5"/>
  <c r="C1571" i="5"/>
  <c r="A1596" i="5"/>
  <c r="D1572" i="5"/>
  <c r="C1572" i="5"/>
  <c r="B1592" i="5"/>
  <c r="E1568" i="5"/>
  <c r="B1597" i="5"/>
  <c r="E1573" i="5"/>
  <c r="B1603" i="5"/>
  <c r="E1579" i="5"/>
  <c r="B1630" i="5"/>
  <c r="E1606" i="5"/>
  <c r="B1594" i="5"/>
  <c r="E1570" i="5"/>
  <c r="J1538" i="5"/>
  <c r="J1552" i="5"/>
  <c r="J1522" i="5"/>
  <c r="B1610" i="5"/>
  <c r="E1586" i="5"/>
  <c r="B1677" i="5"/>
  <c r="E1653" i="5"/>
  <c r="B1589" i="5"/>
  <c r="E1565" i="5"/>
  <c r="A1609" i="5"/>
  <c r="D1585" i="5"/>
  <c r="C1585" i="5"/>
  <c r="J1520" i="5"/>
  <c r="B1604" i="5"/>
  <c r="E1580" i="5"/>
  <c r="B1624" i="5"/>
  <c r="E1600" i="5"/>
  <c r="B1590" i="5"/>
  <c r="E1566" i="5"/>
  <c r="B1602" i="5"/>
  <c r="E1578" i="5"/>
  <c r="J1557" i="5"/>
  <c r="B1595" i="5"/>
  <c r="E1571" i="5"/>
  <c r="J1547" i="5"/>
  <c r="A1600" i="5"/>
  <c r="D1576" i="5"/>
  <c r="C1576" i="5"/>
  <c r="J1531" i="5"/>
  <c r="A1588" i="5"/>
  <c r="D1564" i="5"/>
  <c r="C1564" i="5"/>
  <c r="B1607" i="5"/>
  <c r="E1583" i="5"/>
  <c r="A1607" i="5"/>
  <c r="D1583" i="5"/>
  <c r="C1583" i="5"/>
  <c r="A1608" i="5"/>
  <c r="D1584" i="5"/>
  <c r="C1584" i="5"/>
  <c r="A1597" i="5"/>
  <c r="D1573" i="5"/>
  <c r="C1573" i="5"/>
  <c r="J1561" i="5" l="1"/>
  <c r="J1550" i="5"/>
  <c r="J1545" i="5"/>
  <c r="J1542" i="5"/>
  <c r="J1553" i="5"/>
  <c r="J1578" i="5"/>
  <c r="J1540" i="5"/>
  <c r="J1544" i="5"/>
  <c r="J1551" i="5"/>
  <c r="J1539" i="5"/>
  <c r="B1621" i="5"/>
  <c r="E1597" i="5"/>
  <c r="J1564" i="5"/>
  <c r="A1622" i="5"/>
  <c r="D1598" i="5"/>
  <c r="C1598" i="5"/>
  <c r="B1614" i="5"/>
  <c r="E1590" i="5"/>
  <c r="B1618" i="5"/>
  <c r="E1594" i="5"/>
  <c r="B1616" i="5"/>
  <c r="E1592" i="5"/>
  <c r="J1565" i="5"/>
  <c r="A1618" i="5"/>
  <c r="D1594" i="5"/>
  <c r="C1594" i="5"/>
  <c r="A1616" i="5"/>
  <c r="D1592" i="5"/>
  <c r="C1592" i="5"/>
  <c r="J1541" i="5"/>
  <c r="B1626" i="5"/>
  <c r="E1602" i="5"/>
  <c r="B1628" i="5"/>
  <c r="E1604" i="5"/>
  <c r="B1641" i="5"/>
  <c r="E1617" i="5"/>
  <c r="J1585" i="5"/>
  <c r="B1654" i="5"/>
  <c r="E1630" i="5"/>
  <c r="A1611" i="5"/>
  <c r="D1587" i="5"/>
  <c r="C1587" i="5"/>
  <c r="J1554" i="5"/>
  <c r="B1646" i="5"/>
  <c r="E1622" i="5"/>
  <c r="J1576" i="5"/>
  <c r="J1577" i="5"/>
  <c r="A1624" i="5"/>
  <c r="D1600" i="5"/>
  <c r="C1600" i="5"/>
  <c r="A1619" i="5"/>
  <c r="D1595" i="5"/>
  <c r="C1595" i="5"/>
  <c r="A1625" i="5"/>
  <c r="D1601" i="5"/>
  <c r="C1601" i="5"/>
  <c r="J1574" i="5"/>
  <c r="J1562" i="5"/>
  <c r="A1639" i="5"/>
  <c r="D1615" i="5"/>
  <c r="C1615" i="5"/>
  <c r="A1621" i="5"/>
  <c r="D1597" i="5"/>
  <c r="C1597" i="5"/>
  <c r="B1631" i="5"/>
  <c r="E1607" i="5"/>
  <c r="A1610" i="5"/>
  <c r="D1586" i="5"/>
  <c r="C1586" i="5"/>
  <c r="A1633" i="5"/>
  <c r="D1609" i="5"/>
  <c r="C1609" i="5"/>
  <c r="B1611" i="5"/>
  <c r="E1587" i="5"/>
  <c r="B1623" i="5"/>
  <c r="E1599" i="5"/>
  <c r="J1556" i="5"/>
  <c r="B1615" i="5"/>
  <c r="E1591" i="5"/>
  <c r="A1628" i="5"/>
  <c r="D1604" i="5"/>
  <c r="C1604" i="5"/>
  <c r="A1630" i="5"/>
  <c r="D1606" i="5"/>
  <c r="C1606" i="5"/>
  <c r="B1701" i="5"/>
  <c r="E1677" i="5"/>
  <c r="A1629" i="5"/>
  <c r="D1605" i="5"/>
  <c r="C1605" i="5"/>
  <c r="B1620" i="5"/>
  <c r="E1596" i="5"/>
  <c r="A1612" i="5"/>
  <c r="D1588" i="5"/>
  <c r="C1588" i="5"/>
  <c r="J1546" i="5"/>
  <c r="B1619" i="5"/>
  <c r="E1595" i="5"/>
  <c r="B1634" i="5"/>
  <c r="E1610" i="5"/>
  <c r="B1627" i="5"/>
  <c r="E1603" i="5"/>
  <c r="A1620" i="5"/>
  <c r="D1596" i="5"/>
  <c r="C1596" i="5"/>
  <c r="A1623" i="5"/>
  <c r="D1599" i="5"/>
  <c r="C1599" i="5"/>
  <c r="J1582" i="5"/>
  <c r="B1633" i="5"/>
  <c r="E1609" i="5"/>
  <c r="A1627" i="5"/>
  <c r="D1603" i="5"/>
  <c r="C1603" i="5"/>
  <c r="B1625" i="5"/>
  <c r="E1601" i="5"/>
  <c r="A1626" i="5"/>
  <c r="D1602" i="5"/>
  <c r="C1602" i="5"/>
  <c r="J1548" i="5"/>
  <c r="J1559" i="5"/>
  <c r="B1656" i="5"/>
  <c r="E1632" i="5"/>
  <c r="A1613" i="5"/>
  <c r="D1589" i="5"/>
  <c r="C1589" i="5"/>
  <c r="A1617" i="5"/>
  <c r="D1593" i="5"/>
  <c r="C1593" i="5"/>
  <c r="J1563" i="5"/>
  <c r="A1632" i="5"/>
  <c r="D1608" i="5"/>
  <c r="C1608" i="5"/>
  <c r="A1631" i="5"/>
  <c r="D1607" i="5"/>
  <c r="C1607" i="5"/>
  <c r="J1555" i="5"/>
  <c r="B1648" i="5"/>
  <c r="E1624" i="5"/>
  <c r="B1613" i="5"/>
  <c r="E1589" i="5"/>
  <c r="J1549" i="5"/>
  <c r="J1581" i="5"/>
  <c r="B1612" i="5"/>
  <c r="E1588" i="5"/>
  <c r="A1614" i="5"/>
  <c r="D1590" i="5"/>
  <c r="C1590" i="5"/>
  <c r="J1570" i="5" l="1"/>
  <c r="J1566" i="5"/>
  <c r="J1567" i="5"/>
  <c r="J1571" i="5"/>
  <c r="J1579" i="5"/>
  <c r="J1584" i="5"/>
  <c r="A1650" i="5"/>
  <c r="D1626" i="5"/>
  <c r="C1626" i="5"/>
  <c r="B1657" i="5"/>
  <c r="E1633" i="5"/>
  <c r="B1651" i="5"/>
  <c r="E1627" i="5"/>
  <c r="B1665" i="5"/>
  <c r="E1641" i="5"/>
  <c r="B1639" i="5"/>
  <c r="E1615" i="5"/>
  <c r="B1642" i="5"/>
  <c r="E1618" i="5"/>
  <c r="B1649" i="5"/>
  <c r="E1625" i="5"/>
  <c r="J1568" i="5"/>
  <c r="A1643" i="5"/>
  <c r="D1619" i="5"/>
  <c r="C1619" i="5"/>
  <c r="J1569" i="5"/>
  <c r="J1601" i="5"/>
  <c r="A1655" i="5"/>
  <c r="D1631" i="5"/>
  <c r="C1631" i="5"/>
  <c r="A1637" i="5"/>
  <c r="D1613" i="5"/>
  <c r="C1613" i="5"/>
  <c r="A1636" i="5"/>
  <c r="D1612" i="5"/>
  <c r="C1612" i="5"/>
  <c r="A1649" i="5"/>
  <c r="D1625" i="5"/>
  <c r="C1625" i="5"/>
  <c r="B1640" i="5"/>
  <c r="E1616" i="5"/>
  <c r="B1658" i="5"/>
  <c r="E1634" i="5"/>
  <c r="A1653" i="5"/>
  <c r="D1629" i="5"/>
  <c r="C1629" i="5"/>
  <c r="A1645" i="5"/>
  <c r="D1621" i="5"/>
  <c r="C1621" i="5"/>
  <c r="B1643" i="5"/>
  <c r="E1619" i="5"/>
  <c r="J1583" i="5"/>
  <c r="A1663" i="5"/>
  <c r="D1639" i="5"/>
  <c r="C1639" i="5"/>
  <c r="J1575" i="5"/>
  <c r="A1652" i="5"/>
  <c r="D1628" i="5"/>
  <c r="C1628" i="5"/>
  <c r="B1635" i="5"/>
  <c r="E1611" i="5"/>
  <c r="A1646" i="5"/>
  <c r="D1622" i="5"/>
  <c r="C1622" i="5"/>
  <c r="A1657" i="5"/>
  <c r="D1633" i="5"/>
  <c r="C1633" i="5"/>
  <c r="B1638" i="5"/>
  <c r="E1614" i="5"/>
  <c r="A1651" i="5"/>
  <c r="D1627" i="5"/>
  <c r="C1627" i="5"/>
  <c r="A1648" i="5"/>
  <c r="D1624" i="5"/>
  <c r="C1624" i="5"/>
  <c r="J1572" i="5"/>
  <c r="A1634" i="5"/>
  <c r="D1610" i="5"/>
  <c r="C1610" i="5"/>
  <c r="A1644" i="5"/>
  <c r="D1620" i="5"/>
  <c r="C1620" i="5"/>
  <c r="J1598" i="5"/>
  <c r="A1640" i="5"/>
  <c r="D1616" i="5"/>
  <c r="C1616" i="5"/>
  <c r="J1605" i="5"/>
  <c r="A1656" i="5"/>
  <c r="D1632" i="5"/>
  <c r="C1632" i="5"/>
  <c r="B1636" i="5"/>
  <c r="E1612" i="5"/>
  <c r="B1725" i="5"/>
  <c r="E1701" i="5"/>
  <c r="B1672" i="5"/>
  <c r="E1648" i="5"/>
  <c r="J1580" i="5"/>
  <c r="A1654" i="5"/>
  <c r="D1630" i="5"/>
  <c r="C1630" i="5"/>
  <c r="J1573" i="5"/>
  <c r="B1652" i="5"/>
  <c r="E1628" i="5"/>
  <c r="A1642" i="5"/>
  <c r="D1618" i="5"/>
  <c r="C1618" i="5"/>
  <c r="B1650" i="5"/>
  <c r="E1626" i="5"/>
  <c r="B1655" i="5"/>
  <c r="E1631" i="5"/>
  <c r="B1670" i="5"/>
  <c r="E1646" i="5"/>
  <c r="J1590" i="5"/>
  <c r="B1680" i="5"/>
  <c r="E1656" i="5"/>
  <c r="A1638" i="5"/>
  <c r="D1614" i="5"/>
  <c r="C1614" i="5"/>
  <c r="A1635" i="5"/>
  <c r="D1611" i="5"/>
  <c r="C1611" i="5"/>
  <c r="B1637" i="5"/>
  <c r="E1613" i="5"/>
  <c r="A1647" i="5"/>
  <c r="D1623" i="5"/>
  <c r="C1623" i="5"/>
  <c r="A1641" i="5"/>
  <c r="D1617" i="5"/>
  <c r="C1617" i="5"/>
  <c r="J1596" i="5"/>
  <c r="B1644" i="5"/>
  <c r="E1620" i="5"/>
  <c r="B1647" i="5"/>
  <c r="E1623" i="5"/>
  <c r="J1586" i="5"/>
  <c r="B1678" i="5"/>
  <c r="E1654" i="5"/>
  <c r="B1645" i="5"/>
  <c r="E1621" i="5"/>
  <c r="J1600" i="5" l="1"/>
  <c r="J1606" i="5"/>
  <c r="J1607" i="5"/>
  <c r="J1597" i="5"/>
  <c r="J1595" i="5"/>
  <c r="J1602" i="5"/>
  <c r="J1589" i="5"/>
  <c r="J1588" i="5"/>
  <c r="J1599" i="5"/>
  <c r="J1608" i="5"/>
  <c r="J1591" i="5"/>
  <c r="B1667" i="5"/>
  <c r="E1643" i="5"/>
  <c r="A1674" i="5"/>
  <c r="D1650" i="5"/>
  <c r="C1650" i="5"/>
  <c r="B1704" i="5"/>
  <c r="E1680" i="5"/>
  <c r="B1664" i="5"/>
  <c r="E1640" i="5"/>
  <c r="A1679" i="5"/>
  <c r="D1655" i="5"/>
  <c r="C1655" i="5"/>
  <c r="B1663" i="5"/>
  <c r="E1639" i="5"/>
  <c r="J1592" i="5"/>
  <c r="A1687" i="5"/>
  <c r="D1663" i="5"/>
  <c r="C1663" i="5"/>
  <c r="B1674" i="5"/>
  <c r="E1650" i="5"/>
  <c r="A1680" i="5"/>
  <c r="D1656" i="5"/>
  <c r="C1656" i="5"/>
  <c r="B1662" i="5"/>
  <c r="E1638" i="5"/>
  <c r="J1621" i="5"/>
  <c r="A1673" i="5"/>
  <c r="D1649" i="5"/>
  <c r="C1649" i="5"/>
  <c r="B1689" i="5"/>
  <c r="E1665" i="5"/>
  <c r="A1671" i="5"/>
  <c r="D1647" i="5"/>
  <c r="C1647" i="5"/>
  <c r="A1664" i="5"/>
  <c r="D1640" i="5"/>
  <c r="C1640" i="5"/>
  <c r="B1682" i="5"/>
  <c r="E1658" i="5"/>
  <c r="A1661" i="5"/>
  <c r="D1637" i="5"/>
  <c r="C1637" i="5"/>
  <c r="A1667" i="5"/>
  <c r="D1643" i="5"/>
  <c r="C1643" i="5"/>
  <c r="B1671" i="5"/>
  <c r="E1647" i="5"/>
  <c r="A1658" i="5"/>
  <c r="D1634" i="5"/>
  <c r="C1634" i="5"/>
  <c r="A1676" i="5"/>
  <c r="D1652" i="5"/>
  <c r="C1652" i="5"/>
  <c r="B1668" i="5"/>
  <c r="E1644" i="5"/>
  <c r="A1675" i="5"/>
  <c r="D1651" i="5"/>
  <c r="C1651" i="5"/>
  <c r="J1624" i="5"/>
  <c r="B1673" i="5"/>
  <c r="E1649" i="5"/>
  <c r="J1604" i="5"/>
  <c r="A1662" i="5"/>
  <c r="D1638" i="5"/>
  <c r="C1638" i="5"/>
  <c r="B1749" i="5"/>
  <c r="E1725" i="5"/>
  <c r="J1610" i="5"/>
  <c r="J1625" i="5"/>
  <c r="B1669" i="5"/>
  <c r="E1645" i="5"/>
  <c r="A1669" i="5"/>
  <c r="D1645" i="5"/>
  <c r="C1645" i="5"/>
  <c r="B1702" i="5"/>
  <c r="E1678" i="5"/>
  <c r="A1665" i="5"/>
  <c r="D1641" i="5"/>
  <c r="C1641" i="5"/>
  <c r="J1593" i="5"/>
  <c r="A1681" i="5"/>
  <c r="D1657" i="5"/>
  <c r="C1657" i="5"/>
  <c r="J1629" i="5"/>
  <c r="A1660" i="5"/>
  <c r="D1636" i="5"/>
  <c r="C1636" i="5"/>
  <c r="B1675" i="5"/>
  <c r="E1651" i="5"/>
  <c r="J1627" i="5"/>
  <c r="A1670" i="5"/>
  <c r="D1646" i="5"/>
  <c r="C1646" i="5"/>
  <c r="J1603" i="5"/>
  <c r="J1609" i="5"/>
  <c r="A1668" i="5"/>
  <c r="D1644" i="5"/>
  <c r="C1644" i="5"/>
  <c r="A1672" i="5"/>
  <c r="D1648" i="5"/>
  <c r="C1648" i="5"/>
  <c r="J1594" i="5"/>
  <c r="A1677" i="5"/>
  <c r="D1653" i="5"/>
  <c r="C1653" i="5"/>
  <c r="B1666" i="5"/>
  <c r="E1642" i="5"/>
  <c r="B1679" i="5"/>
  <c r="E1655" i="5"/>
  <c r="B1660" i="5"/>
  <c r="E1636" i="5"/>
  <c r="A1678" i="5"/>
  <c r="D1654" i="5"/>
  <c r="C1654" i="5"/>
  <c r="B1661" i="5"/>
  <c r="E1637" i="5"/>
  <c r="A1659" i="5"/>
  <c r="D1635" i="5"/>
  <c r="C1635" i="5"/>
  <c r="J1618" i="5"/>
  <c r="A1666" i="5"/>
  <c r="D1642" i="5"/>
  <c r="C1642" i="5"/>
  <c r="B1694" i="5"/>
  <c r="E1670" i="5"/>
  <c r="B1676" i="5"/>
  <c r="E1652" i="5"/>
  <c r="B1696" i="5"/>
  <c r="E1672" i="5"/>
  <c r="B1659" i="5"/>
  <c r="E1635" i="5"/>
  <c r="J1587" i="5"/>
  <c r="B1681" i="5"/>
  <c r="E1657" i="5"/>
  <c r="J1632" i="5" l="1"/>
  <c r="J1611" i="5"/>
  <c r="J1633" i="5"/>
  <c r="J1622" i="5"/>
  <c r="J1612" i="5"/>
  <c r="J1615" i="5"/>
  <c r="J1620" i="5"/>
  <c r="J1614" i="5"/>
  <c r="J1630" i="5"/>
  <c r="J1626" i="5"/>
  <c r="J1641" i="5"/>
  <c r="J1638" i="5"/>
  <c r="B1728" i="5"/>
  <c r="E1704" i="5"/>
  <c r="A1700" i="5"/>
  <c r="D1676" i="5"/>
  <c r="C1676" i="5"/>
  <c r="B1686" i="5"/>
  <c r="E1662" i="5"/>
  <c r="J1647" i="5"/>
  <c r="J1617" i="5"/>
  <c r="B1726" i="5"/>
  <c r="E1702" i="5"/>
  <c r="J1656" i="5"/>
  <c r="J1639" i="5"/>
  <c r="A1691" i="5"/>
  <c r="D1667" i="5"/>
  <c r="C1667" i="5"/>
  <c r="A1704" i="5"/>
  <c r="D1680" i="5"/>
  <c r="C1680" i="5"/>
  <c r="B1687" i="5"/>
  <c r="E1663" i="5"/>
  <c r="A1696" i="5"/>
  <c r="D1672" i="5"/>
  <c r="C1672" i="5"/>
  <c r="J1646" i="5"/>
  <c r="B1699" i="5"/>
  <c r="E1675" i="5"/>
  <c r="J1645" i="5"/>
  <c r="J1628" i="5"/>
  <c r="B1697" i="5"/>
  <c r="E1673" i="5"/>
  <c r="B1713" i="5"/>
  <c r="E1689" i="5"/>
  <c r="J1650" i="5"/>
  <c r="B1683" i="5"/>
  <c r="E1659" i="5"/>
  <c r="A1695" i="5"/>
  <c r="D1671" i="5"/>
  <c r="C1671" i="5"/>
  <c r="B1705" i="5"/>
  <c r="E1681" i="5"/>
  <c r="J1634" i="5"/>
  <c r="B1698" i="5"/>
  <c r="E1674" i="5"/>
  <c r="A1690" i="5"/>
  <c r="D1666" i="5"/>
  <c r="C1666" i="5"/>
  <c r="B1685" i="5"/>
  <c r="E1661" i="5"/>
  <c r="J1644" i="5"/>
  <c r="A1682" i="5"/>
  <c r="D1658" i="5"/>
  <c r="C1658" i="5"/>
  <c r="A1685" i="5"/>
  <c r="D1661" i="5"/>
  <c r="C1661" i="5"/>
  <c r="B1691" i="5"/>
  <c r="E1667" i="5"/>
  <c r="A1683" i="5"/>
  <c r="D1659" i="5"/>
  <c r="C1659" i="5"/>
  <c r="A1701" i="5"/>
  <c r="D1677" i="5"/>
  <c r="C1677" i="5"/>
  <c r="A1689" i="5"/>
  <c r="D1665" i="5"/>
  <c r="C1665" i="5"/>
  <c r="A1698" i="5"/>
  <c r="D1674" i="5"/>
  <c r="C1674" i="5"/>
  <c r="B1720" i="5"/>
  <c r="E1696" i="5"/>
  <c r="B1690" i="5"/>
  <c r="E1666" i="5"/>
  <c r="A1692" i="5"/>
  <c r="D1668" i="5"/>
  <c r="C1668" i="5"/>
  <c r="A1684" i="5"/>
  <c r="D1660" i="5"/>
  <c r="C1660" i="5"/>
  <c r="A1699" i="5"/>
  <c r="D1675" i="5"/>
  <c r="C1675" i="5"/>
  <c r="A1697" i="5"/>
  <c r="D1673" i="5"/>
  <c r="C1673" i="5"/>
  <c r="A1703" i="5"/>
  <c r="D1679" i="5"/>
  <c r="C1679" i="5"/>
  <c r="B1684" i="5"/>
  <c r="E1660" i="5"/>
  <c r="A1686" i="5"/>
  <c r="D1662" i="5"/>
  <c r="C1662" i="5"/>
  <c r="B1703" i="5"/>
  <c r="E1679" i="5"/>
  <c r="A1693" i="5"/>
  <c r="D1669" i="5"/>
  <c r="C1669" i="5"/>
  <c r="J1619" i="5"/>
  <c r="J1616" i="5"/>
  <c r="B1695" i="5"/>
  <c r="E1671" i="5"/>
  <c r="B1706" i="5"/>
  <c r="E1682" i="5"/>
  <c r="J1623" i="5"/>
  <c r="B1693" i="5"/>
  <c r="E1669" i="5"/>
  <c r="B1773" i="5"/>
  <c r="E1749" i="5"/>
  <c r="B1718" i="5"/>
  <c r="E1694" i="5"/>
  <c r="J1652" i="5"/>
  <c r="A1688" i="5"/>
  <c r="D1664" i="5"/>
  <c r="C1664" i="5"/>
  <c r="A1705" i="5"/>
  <c r="D1681" i="5"/>
  <c r="C1681" i="5"/>
  <c r="A1694" i="5"/>
  <c r="D1670" i="5"/>
  <c r="C1670" i="5"/>
  <c r="J1654" i="5"/>
  <c r="B1700" i="5"/>
  <c r="E1676" i="5"/>
  <c r="A1702" i="5"/>
  <c r="D1678" i="5"/>
  <c r="C1678" i="5"/>
  <c r="J1613" i="5"/>
  <c r="J1631" i="5"/>
  <c r="B1692" i="5"/>
  <c r="E1668" i="5"/>
  <c r="A1711" i="5"/>
  <c r="D1687" i="5"/>
  <c r="C1687" i="5"/>
  <c r="B1688" i="5"/>
  <c r="E1664" i="5"/>
  <c r="J1653" i="5" l="1"/>
  <c r="J1657" i="5"/>
  <c r="J1640" i="5"/>
  <c r="J1648" i="5"/>
  <c r="J1635" i="5"/>
  <c r="J1643" i="5"/>
  <c r="J1655" i="5"/>
  <c r="B1722" i="5"/>
  <c r="E1698" i="5"/>
  <c r="B1708" i="5"/>
  <c r="E1684" i="5"/>
  <c r="A1728" i="5"/>
  <c r="D1704" i="5"/>
  <c r="C1704" i="5"/>
  <c r="J1678" i="5"/>
  <c r="J1637" i="5"/>
  <c r="B1727" i="5"/>
  <c r="E1703" i="5"/>
  <c r="A1707" i="5"/>
  <c r="D1683" i="5"/>
  <c r="C1683" i="5"/>
  <c r="A1721" i="5"/>
  <c r="D1697" i="5"/>
  <c r="C1697" i="5"/>
  <c r="J1649" i="5"/>
  <c r="B1723" i="5"/>
  <c r="E1699" i="5"/>
  <c r="B1752" i="5"/>
  <c r="E1728" i="5"/>
  <c r="A1726" i="5"/>
  <c r="D1702" i="5"/>
  <c r="C1702" i="5"/>
  <c r="A1723" i="5"/>
  <c r="D1699" i="5"/>
  <c r="C1699" i="5"/>
  <c r="J1671" i="5"/>
  <c r="A1709" i="5"/>
  <c r="D1685" i="5"/>
  <c r="C1685" i="5"/>
  <c r="A1719" i="5"/>
  <c r="D1695" i="5"/>
  <c r="C1695" i="5"/>
  <c r="A1715" i="5"/>
  <c r="D1691" i="5"/>
  <c r="C1691" i="5"/>
  <c r="B1724" i="5"/>
  <c r="E1700" i="5"/>
  <c r="B1710" i="5"/>
  <c r="E1686" i="5"/>
  <c r="A1729" i="5"/>
  <c r="D1705" i="5"/>
  <c r="C1705" i="5"/>
  <c r="A1708" i="5"/>
  <c r="D1684" i="5"/>
  <c r="C1684" i="5"/>
  <c r="A1722" i="5"/>
  <c r="C1698" i="5"/>
  <c r="D1698" i="5"/>
  <c r="J1658" i="5"/>
  <c r="B1709" i="5"/>
  <c r="E1685" i="5"/>
  <c r="B1707" i="5"/>
  <c r="E1683" i="5"/>
  <c r="J1672" i="5"/>
  <c r="A1717" i="5"/>
  <c r="D1693" i="5"/>
  <c r="C1693" i="5"/>
  <c r="B1744" i="5"/>
  <c r="E1720" i="5"/>
  <c r="A1725" i="5"/>
  <c r="D1701" i="5"/>
  <c r="C1701" i="5"/>
  <c r="J1636" i="5"/>
  <c r="B1737" i="5"/>
  <c r="E1713" i="5"/>
  <c r="B1742" i="5"/>
  <c r="E1718" i="5"/>
  <c r="A1735" i="5"/>
  <c r="D1711" i="5"/>
  <c r="C1711" i="5"/>
  <c r="B1730" i="5"/>
  <c r="E1706" i="5"/>
  <c r="B1715" i="5"/>
  <c r="E1691" i="5"/>
  <c r="A1706" i="5"/>
  <c r="D1682" i="5"/>
  <c r="C1682" i="5"/>
  <c r="A1727" i="5"/>
  <c r="D1703" i="5"/>
  <c r="C1703" i="5"/>
  <c r="J1651" i="5"/>
  <c r="J1642" i="5"/>
  <c r="B1797" i="5"/>
  <c r="E1773" i="5"/>
  <c r="B1719" i="5"/>
  <c r="E1695" i="5"/>
  <c r="J1663" i="5"/>
  <c r="A1716" i="5"/>
  <c r="D1692" i="5"/>
  <c r="C1692" i="5"/>
  <c r="A1714" i="5"/>
  <c r="D1690" i="5"/>
  <c r="C1690" i="5"/>
  <c r="B1716" i="5"/>
  <c r="E1692" i="5"/>
  <c r="J1670" i="5"/>
  <c r="J1665" i="5"/>
  <c r="B1729" i="5"/>
  <c r="E1705" i="5"/>
  <c r="B1711" i="5"/>
  <c r="E1687" i="5"/>
  <c r="J1659" i="5"/>
  <c r="J1667" i="5"/>
  <c r="B1712" i="5"/>
  <c r="E1688" i="5"/>
  <c r="B1721" i="5"/>
  <c r="E1697" i="5"/>
  <c r="A1720" i="5"/>
  <c r="D1696" i="5"/>
  <c r="C1696" i="5"/>
  <c r="J1666" i="5"/>
  <c r="A1724" i="5"/>
  <c r="D1700" i="5"/>
  <c r="C1700" i="5"/>
  <c r="A1718" i="5"/>
  <c r="D1694" i="5"/>
  <c r="C1694" i="5"/>
  <c r="A1712" i="5"/>
  <c r="D1688" i="5"/>
  <c r="C1688" i="5"/>
  <c r="B1717" i="5"/>
  <c r="E1693" i="5"/>
  <c r="A1710" i="5"/>
  <c r="D1686" i="5"/>
  <c r="C1686" i="5"/>
  <c r="J1673" i="5"/>
  <c r="B1714" i="5"/>
  <c r="E1690" i="5"/>
  <c r="A1713" i="5"/>
  <c r="D1689" i="5"/>
  <c r="C1689" i="5"/>
  <c r="J1680" i="5"/>
  <c r="B1750" i="5"/>
  <c r="E1726" i="5"/>
  <c r="J1681" i="5" l="1"/>
  <c r="J1661" i="5"/>
  <c r="J1669" i="5"/>
  <c r="J1668" i="5"/>
  <c r="A1752" i="5"/>
  <c r="D1728" i="5"/>
  <c r="C1728" i="5"/>
  <c r="B1768" i="5"/>
  <c r="E1744" i="5"/>
  <c r="A1732" i="5"/>
  <c r="D1708" i="5"/>
  <c r="C1708" i="5"/>
  <c r="B1736" i="5"/>
  <c r="E1712" i="5"/>
  <c r="B1753" i="5"/>
  <c r="E1729" i="5"/>
  <c r="A1733" i="5"/>
  <c r="D1709" i="5"/>
  <c r="C1709" i="5"/>
  <c r="A1747" i="5"/>
  <c r="D1723" i="5"/>
  <c r="C1723" i="5"/>
  <c r="B1751" i="5"/>
  <c r="E1727" i="5"/>
  <c r="A1745" i="5"/>
  <c r="D1721" i="5"/>
  <c r="C1721" i="5"/>
  <c r="B1738" i="5"/>
  <c r="E1714" i="5"/>
  <c r="J1694" i="5"/>
  <c r="A1753" i="5"/>
  <c r="D1729" i="5"/>
  <c r="C1729" i="5"/>
  <c r="B1748" i="5"/>
  <c r="E1724" i="5"/>
  <c r="J1660" i="5"/>
  <c r="B1732" i="5"/>
  <c r="E1708" i="5"/>
  <c r="A1740" i="5"/>
  <c r="D1716" i="5"/>
  <c r="C1716" i="5"/>
  <c r="B1741" i="5"/>
  <c r="E1717" i="5"/>
  <c r="J1679" i="5"/>
  <c r="J1699" i="5"/>
  <c r="J1677" i="5"/>
  <c r="A1736" i="5"/>
  <c r="D1712" i="5"/>
  <c r="C1712" i="5"/>
  <c r="B1743" i="5"/>
  <c r="E1719" i="5"/>
  <c r="A1751" i="5"/>
  <c r="D1727" i="5"/>
  <c r="C1727" i="5"/>
  <c r="B1766" i="5"/>
  <c r="E1742" i="5"/>
  <c r="B1733" i="5"/>
  <c r="E1709" i="5"/>
  <c r="B1740" i="5"/>
  <c r="E1716" i="5"/>
  <c r="B1821" i="5"/>
  <c r="E1797" i="5"/>
  <c r="J1682" i="5"/>
  <c r="A1750" i="5"/>
  <c r="D1726" i="5"/>
  <c r="C1726" i="5"/>
  <c r="A1743" i="5"/>
  <c r="D1719" i="5"/>
  <c r="C1719" i="5"/>
  <c r="B1735" i="5"/>
  <c r="E1711" i="5"/>
  <c r="J1689" i="5"/>
  <c r="J1675" i="5"/>
  <c r="A1737" i="5"/>
  <c r="D1713" i="5"/>
  <c r="C1713" i="5"/>
  <c r="A1730" i="5"/>
  <c r="D1706" i="5"/>
  <c r="C1706" i="5"/>
  <c r="A1731" i="5"/>
  <c r="D1707" i="5"/>
  <c r="C1707" i="5"/>
  <c r="J1690" i="5"/>
  <c r="B1745" i="5"/>
  <c r="E1721" i="5"/>
  <c r="A1738" i="5"/>
  <c r="D1714" i="5"/>
  <c r="C1714" i="5"/>
  <c r="B1739" i="5"/>
  <c r="E1715" i="5"/>
  <c r="J1676" i="5"/>
  <c r="J1698" i="5"/>
  <c r="A1739" i="5"/>
  <c r="D1715" i="5"/>
  <c r="C1715" i="5"/>
  <c r="J1674" i="5"/>
  <c r="A1759" i="5"/>
  <c r="D1735" i="5"/>
  <c r="C1735" i="5"/>
  <c r="B1731" i="5"/>
  <c r="E1707" i="5"/>
  <c r="J1685" i="5"/>
  <c r="A1742" i="5"/>
  <c r="D1718" i="5"/>
  <c r="C1718" i="5"/>
  <c r="A1744" i="5"/>
  <c r="D1720" i="5"/>
  <c r="C1720" i="5"/>
  <c r="J1664" i="5"/>
  <c r="B1761" i="5"/>
  <c r="E1737" i="5"/>
  <c r="A1741" i="5"/>
  <c r="D1717" i="5"/>
  <c r="C1717" i="5"/>
  <c r="J1662" i="5"/>
  <c r="J1700" i="5"/>
  <c r="A1748" i="5"/>
  <c r="D1724" i="5"/>
  <c r="C1724" i="5"/>
  <c r="A1746" i="5"/>
  <c r="D1722" i="5"/>
  <c r="C1722" i="5"/>
  <c r="B1734" i="5"/>
  <c r="E1710" i="5"/>
  <c r="B1746" i="5"/>
  <c r="E1722" i="5"/>
  <c r="J1688" i="5"/>
  <c r="B1776" i="5"/>
  <c r="E1752" i="5"/>
  <c r="B1774" i="5"/>
  <c r="E1750" i="5"/>
  <c r="A1734" i="5"/>
  <c r="D1710" i="5"/>
  <c r="C1710" i="5"/>
  <c r="B1754" i="5"/>
  <c r="E1730" i="5"/>
  <c r="A1749" i="5"/>
  <c r="D1725" i="5"/>
  <c r="C1725" i="5"/>
  <c r="B1747" i="5"/>
  <c r="E1723" i="5"/>
  <c r="J1703" i="5" l="1"/>
  <c r="J1697" i="5"/>
  <c r="J1701" i="5"/>
  <c r="J1683" i="5"/>
  <c r="J1696" i="5"/>
  <c r="J1686" i="5"/>
  <c r="J1702" i="5"/>
  <c r="J1704" i="5"/>
  <c r="J1687" i="5"/>
  <c r="A1766" i="5"/>
  <c r="D1742" i="5"/>
  <c r="C1742" i="5"/>
  <c r="A1767" i="5"/>
  <c r="D1743" i="5"/>
  <c r="C1743" i="5"/>
  <c r="A1760" i="5"/>
  <c r="D1736" i="5"/>
  <c r="C1736" i="5"/>
  <c r="J1723" i="5"/>
  <c r="A1769" i="5"/>
  <c r="D1745" i="5"/>
  <c r="C1745" i="5"/>
  <c r="B1771" i="5"/>
  <c r="E1747" i="5"/>
  <c r="J1691" i="5"/>
  <c r="B1785" i="5"/>
  <c r="E1761" i="5"/>
  <c r="B1755" i="5"/>
  <c r="E1731" i="5"/>
  <c r="B1757" i="5"/>
  <c r="E1733" i="5"/>
  <c r="J1705" i="5"/>
  <c r="A1754" i="5"/>
  <c r="D1730" i="5"/>
  <c r="C1730" i="5"/>
  <c r="B1800" i="5"/>
  <c r="E1776" i="5"/>
  <c r="A1771" i="5"/>
  <c r="D1747" i="5"/>
  <c r="C1747" i="5"/>
  <c r="B1845" i="5"/>
  <c r="E1821" i="5"/>
  <c r="B1790" i="5"/>
  <c r="E1766" i="5"/>
  <c r="A1764" i="5"/>
  <c r="D1740" i="5"/>
  <c r="C1740" i="5"/>
  <c r="A1777" i="5"/>
  <c r="D1753" i="5"/>
  <c r="C1753" i="5"/>
  <c r="A1757" i="5"/>
  <c r="D1733" i="5"/>
  <c r="C1733" i="5"/>
  <c r="A1773" i="5"/>
  <c r="D1749" i="5"/>
  <c r="C1749" i="5"/>
  <c r="B1769" i="5"/>
  <c r="E1745" i="5"/>
  <c r="A1756" i="5"/>
  <c r="D1732" i="5"/>
  <c r="C1732" i="5"/>
  <c r="A1763" i="5"/>
  <c r="D1739" i="5"/>
  <c r="C1739" i="5"/>
  <c r="A1761" i="5"/>
  <c r="D1737" i="5"/>
  <c r="C1737" i="5"/>
  <c r="B1765" i="5"/>
  <c r="E1741" i="5"/>
  <c r="B1770" i="5"/>
  <c r="E1746" i="5"/>
  <c r="A1783" i="5"/>
  <c r="D1759" i="5"/>
  <c r="C1759" i="5"/>
  <c r="B1763" i="5"/>
  <c r="E1739" i="5"/>
  <c r="A1755" i="5"/>
  <c r="D1731" i="5"/>
  <c r="C1731" i="5"/>
  <c r="J1726" i="5"/>
  <c r="J1693" i="5"/>
  <c r="A1762" i="5"/>
  <c r="D1738" i="5"/>
  <c r="C1738" i="5"/>
  <c r="B1760" i="5"/>
  <c r="E1736" i="5"/>
  <c r="B1758" i="5"/>
  <c r="E1734" i="5"/>
  <c r="B1767" i="5"/>
  <c r="E1743" i="5"/>
  <c r="B1778" i="5"/>
  <c r="E1754" i="5"/>
  <c r="A1770" i="5"/>
  <c r="D1746" i="5"/>
  <c r="C1746" i="5"/>
  <c r="A1765" i="5"/>
  <c r="D1741" i="5"/>
  <c r="C1741" i="5"/>
  <c r="J1729" i="5"/>
  <c r="A1758" i="5"/>
  <c r="D1734" i="5"/>
  <c r="C1734" i="5"/>
  <c r="J1684" i="5"/>
  <c r="A1768" i="5"/>
  <c r="D1744" i="5"/>
  <c r="C1744" i="5"/>
  <c r="B1759" i="5"/>
  <c r="E1735" i="5"/>
  <c r="A1774" i="5"/>
  <c r="D1750" i="5"/>
  <c r="C1750" i="5"/>
  <c r="B1764" i="5"/>
  <c r="E1740" i="5"/>
  <c r="B1756" i="5"/>
  <c r="E1732" i="5"/>
  <c r="B1777" i="5"/>
  <c r="E1753" i="5"/>
  <c r="J1728" i="5"/>
  <c r="B1762" i="5"/>
  <c r="E1738" i="5"/>
  <c r="B1772" i="5"/>
  <c r="E1748" i="5"/>
  <c r="B1792" i="5"/>
  <c r="E1768" i="5"/>
  <c r="J1692" i="5"/>
  <c r="B1798" i="5"/>
  <c r="E1774" i="5"/>
  <c r="J1695" i="5"/>
  <c r="A1772" i="5"/>
  <c r="D1748" i="5"/>
  <c r="C1748" i="5"/>
  <c r="J1706" i="5"/>
  <c r="J1719" i="5"/>
  <c r="A1775" i="5"/>
  <c r="D1751" i="5"/>
  <c r="C1751" i="5"/>
  <c r="B1775" i="5"/>
  <c r="E1751" i="5"/>
  <c r="A1776" i="5"/>
  <c r="D1752" i="5"/>
  <c r="C1752" i="5"/>
  <c r="J1718" i="5" l="1"/>
  <c r="J1713" i="5"/>
  <c r="J1708" i="5"/>
  <c r="J1714" i="5"/>
  <c r="J1715" i="5"/>
  <c r="J1720" i="5"/>
  <c r="J1711" i="5"/>
  <c r="J1722" i="5"/>
  <c r="J1709" i="5"/>
  <c r="J1712" i="5"/>
  <c r="J1717" i="5"/>
  <c r="B1791" i="5"/>
  <c r="E1767" i="5"/>
  <c r="J1745" i="5"/>
  <c r="J1710" i="5"/>
  <c r="B1784" i="5"/>
  <c r="E1760" i="5"/>
  <c r="J1725" i="5"/>
  <c r="J1727" i="5"/>
  <c r="A1792" i="5"/>
  <c r="D1768" i="5"/>
  <c r="C1768" i="5"/>
  <c r="A1780" i="5"/>
  <c r="D1756" i="5"/>
  <c r="C1756" i="5"/>
  <c r="A1801" i="5"/>
  <c r="D1777" i="5"/>
  <c r="C1777" i="5"/>
  <c r="B1781" i="5"/>
  <c r="E1757" i="5"/>
  <c r="J1743" i="5"/>
  <c r="B1783" i="5"/>
  <c r="E1759" i="5"/>
  <c r="B1869" i="5"/>
  <c r="E1845" i="5"/>
  <c r="B1795" i="5"/>
  <c r="E1771" i="5"/>
  <c r="A1796" i="5"/>
  <c r="D1772" i="5"/>
  <c r="C1772" i="5"/>
  <c r="A1789" i="5"/>
  <c r="D1765" i="5"/>
  <c r="C1765" i="5"/>
  <c r="B1824" i="5"/>
  <c r="E1800" i="5"/>
  <c r="B1793" i="5"/>
  <c r="E1769" i="5"/>
  <c r="J1735" i="5"/>
  <c r="J1730" i="5"/>
  <c r="B1779" i="5"/>
  <c r="E1755" i="5"/>
  <c r="B1799" i="5"/>
  <c r="E1775" i="5"/>
  <c r="A1787" i="5"/>
  <c r="D1763" i="5"/>
  <c r="C1763" i="5"/>
  <c r="A1781" i="5"/>
  <c r="D1757" i="5"/>
  <c r="C1757" i="5"/>
  <c r="B1794" i="5"/>
  <c r="E1770" i="5"/>
  <c r="B1816" i="5"/>
  <c r="E1792" i="5"/>
  <c r="B1802" i="5"/>
  <c r="E1778" i="5"/>
  <c r="A1779" i="5"/>
  <c r="D1755" i="5"/>
  <c r="C1755" i="5"/>
  <c r="B1789" i="5"/>
  <c r="E1765" i="5"/>
  <c r="A1788" i="5"/>
  <c r="D1764" i="5"/>
  <c r="C1764" i="5"/>
  <c r="J1742" i="5"/>
  <c r="B1801" i="5"/>
  <c r="E1777" i="5"/>
  <c r="J1734" i="5"/>
  <c r="A1795" i="5"/>
  <c r="D1771" i="5"/>
  <c r="C1771" i="5"/>
  <c r="A1782" i="5"/>
  <c r="D1758" i="5"/>
  <c r="C1758" i="5"/>
  <c r="A1799" i="5"/>
  <c r="D1775" i="5"/>
  <c r="C1775" i="5"/>
  <c r="B1780" i="5"/>
  <c r="E1756" i="5"/>
  <c r="B1786" i="5"/>
  <c r="E1762" i="5"/>
  <c r="A1793" i="5"/>
  <c r="D1769" i="5"/>
  <c r="C1769" i="5"/>
  <c r="J1731" i="5"/>
  <c r="A1800" i="5"/>
  <c r="D1776" i="5"/>
  <c r="C1776" i="5"/>
  <c r="B1796" i="5"/>
  <c r="E1772" i="5"/>
  <c r="J1750" i="5"/>
  <c r="A1794" i="5"/>
  <c r="D1770" i="5"/>
  <c r="C1770" i="5"/>
  <c r="A1786" i="5"/>
  <c r="D1762" i="5"/>
  <c r="C1762" i="5"/>
  <c r="J1707" i="5"/>
  <c r="A1778" i="5"/>
  <c r="D1754" i="5"/>
  <c r="C1754" i="5"/>
  <c r="B1809" i="5"/>
  <c r="E1785" i="5"/>
  <c r="A1784" i="5"/>
  <c r="D1760" i="5"/>
  <c r="C1760" i="5"/>
  <c r="A1790" i="5"/>
  <c r="D1766" i="5"/>
  <c r="C1766" i="5"/>
  <c r="A1785" i="5"/>
  <c r="D1761" i="5"/>
  <c r="C1761" i="5"/>
  <c r="A1797" i="5"/>
  <c r="D1773" i="5"/>
  <c r="C1773" i="5"/>
  <c r="B1782" i="5"/>
  <c r="E1758" i="5"/>
  <c r="A1807" i="5"/>
  <c r="D1783" i="5"/>
  <c r="C1783" i="5"/>
  <c r="J1716" i="5"/>
  <c r="J1732" i="5"/>
  <c r="B1822" i="5"/>
  <c r="E1798" i="5"/>
  <c r="A1791" i="5"/>
  <c r="D1767" i="5"/>
  <c r="C1767" i="5"/>
  <c r="B1788" i="5"/>
  <c r="E1764" i="5"/>
  <c r="J1721" i="5"/>
  <c r="A1798" i="5"/>
  <c r="D1774" i="5"/>
  <c r="C1774" i="5"/>
  <c r="J1724" i="5"/>
  <c r="B1787" i="5"/>
  <c r="E1763" i="5"/>
  <c r="J1749" i="5"/>
  <c r="B1814" i="5"/>
  <c r="E1790" i="5"/>
  <c r="J1744" i="5" l="1"/>
  <c r="J1752" i="5"/>
  <c r="J1748" i="5"/>
  <c r="J1739" i="5"/>
  <c r="J1733" i="5"/>
  <c r="J1746" i="5"/>
  <c r="J1758" i="5"/>
  <c r="J1751" i="5"/>
  <c r="J1741" i="5"/>
  <c r="B1811" i="5"/>
  <c r="E1787" i="5"/>
  <c r="B1846" i="5"/>
  <c r="E1822" i="5"/>
  <c r="A1814" i="5"/>
  <c r="D1790" i="5"/>
  <c r="C1790" i="5"/>
  <c r="A1824" i="5"/>
  <c r="D1800" i="5"/>
  <c r="C1800" i="5"/>
  <c r="B1804" i="5"/>
  <c r="E1780" i="5"/>
  <c r="B1848" i="5"/>
  <c r="E1824" i="5"/>
  <c r="J1747" i="5"/>
  <c r="J1775" i="5"/>
  <c r="J1763" i="5"/>
  <c r="J1740" i="5"/>
  <c r="B1840" i="5"/>
  <c r="E1816" i="5"/>
  <c r="B1825" i="5"/>
  <c r="E1801" i="5"/>
  <c r="A1813" i="5"/>
  <c r="D1789" i="5"/>
  <c r="C1789" i="5"/>
  <c r="B1819" i="5"/>
  <c r="E1795" i="5"/>
  <c r="A1816" i="5"/>
  <c r="D1792" i="5"/>
  <c r="C1792" i="5"/>
  <c r="A1806" i="5"/>
  <c r="D1782" i="5"/>
  <c r="C1782" i="5"/>
  <c r="B1826" i="5"/>
  <c r="E1802" i="5"/>
  <c r="B1818" i="5"/>
  <c r="E1794" i="5"/>
  <c r="B1817" i="5"/>
  <c r="E1793" i="5"/>
  <c r="B1838" i="5"/>
  <c r="E1814" i="5"/>
  <c r="A1822" i="5"/>
  <c r="D1798" i="5"/>
  <c r="C1798" i="5"/>
  <c r="B1812" i="5"/>
  <c r="E1788" i="5"/>
  <c r="A1809" i="5"/>
  <c r="D1785" i="5"/>
  <c r="C1785" i="5"/>
  <c r="B1893" i="5"/>
  <c r="E1869" i="5"/>
  <c r="J1759" i="5"/>
  <c r="A1802" i="5"/>
  <c r="D1778" i="5"/>
  <c r="C1778" i="5"/>
  <c r="A1817" i="5"/>
  <c r="D1793" i="5"/>
  <c r="C1793" i="5"/>
  <c r="J1737" i="5"/>
  <c r="J1767" i="5"/>
  <c r="B1820" i="5"/>
  <c r="E1796" i="5"/>
  <c r="A1819" i="5"/>
  <c r="D1795" i="5"/>
  <c r="C1795" i="5"/>
  <c r="J1736" i="5"/>
  <c r="J1753" i="5"/>
  <c r="B1815" i="5"/>
  <c r="E1791" i="5"/>
  <c r="A1820" i="5"/>
  <c r="D1796" i="5"/>
  <c r="C1796" i="5"/>
  <c r="J1773" i="5"/>
  <c r="A1808" i="5"/>
  <c r="D1784" i="5"/>
  <c r="C1784" i="5"/>
  <c r="A1823" i="5"/>
  <c r="D1799" i="5"/>
  <c r="C1799" i="5"/>
  <c r="A1811" i="5"/>
  <c r="D1787" i="5"/>
  <c r="C1787" i="5"/>
  <c r="B1805" i="5"/>
  <c r="E1781" i="5"/>
  <c r="B1823" i="5"/>
  <c r="E1799" i="5"/>
  <c r="A1812" i="5"/>
  <c r="D1788" i="5"/>
  <c r="C1788" i="5"/>
  <c r="A1815" i="5"/>
  <c r="D1791" i="5"/>
  <c r="C1791" i="5"/>
  <c r="B1806" i="5"/>
  <c r="E1782" i="5"/>
  <c r="B1810" i="5"/>
  <c r="E1786" i="5"/>
  <c r="B1813" i="5"/>
  <c r="E1789" i="5"/>
  <c r="J1738" i="5"/>
  <c r="B1807" i="5"/>
  <c r="E1783" i="5"/>
  <c r="A1810" i="5"/>
  <c r="D1786" i="5"/>
  <c r="C1786" i="5"/>
  <c r="A1803" i="5"/>
  <c r="D1779" i="5"/>
  <c r="C1779" i="5"/>
  <c r="A1805" i="5"/>
  <c r="D1781" i="5"/>
  <c r="C1781" i="5"/>
  <c r="J1765" i="5"/>
  <c r="A1821" i="5"/>
  <c r="D1797" i="5"/>
  <c r="C1797" i="5"/>
  <c r="A1818" i="5"/>
  <c r="D1794" i="5"/>
  <c r="C1794" i="5"/>
  <c r="B1833" i="5"/>
  <c r="E1809" i="5"/>
  <c r="A1831" i="5"/>
  <c r="D1807" i="5"/>
  <c r="C1807" i="5"/>
  <c r="A1825" i="5"/>
  <c r="D1801" i="5"/>
  <c r="C1801" i="5"/>
  <c r="J1776" i="5"/>
  <c r="J1755" i="5"/>
  <c r="B1803" i="5"/>
  <c r="E1779" i="5"/>
  <c r="A1804" i="5"/>
  <c r="D1780" i="5"/>
  <c r="C1780" i="5"/>
  <c r="B1808" i="5"/>
  <c r="E1784" i="5"/>
  <c r="J1768" i="5" l="1"/>
  <c r="J1769" i="5"/>
  <c r="J1766" i="5"/>
  <c r="J1754" i="5"/>
  <c r="J1770" i="5"/>
  <c r="J1756" i="5"/>
  <c r="J1795" i="5"/>
  <c r="J1760" i="5"/>
  <c r="J1774" i="5"/>
  <c r="A1828" i="5"/>
  <c r="D1804" i="5"/>
  <c r="C1804" i="5"/>
  <c r="A1848" i="5"/>
  <c r="D1824" i="5"/>
  <c r="C1824" i="5"/>
  <c r="A1835" i="5"/>
  <c r="D1811" i="5"/>
  <c r="C1811" i="5"/>
  <c r="A1844" i="5"/>
  <c r="D1820" i="5"/>
  <c r="C1820" i="5"/>
  <c r="B1827" i="5"/>
  <c r="E1803" i="5"/>
  <c r="J1778" i="5"/>
  <c r="B1841" i="5"/>
  <c r="E1817" i="5"/>
  <c r="J1761" i="5"/>
  <c r="B1849" i="5"/>
  <c r="E1825" i="5"/>
  <c r="J1757" i="5"/>
  <c r="B1857" i="5"/>
  <c r="E1833" i="5"/>
  <c r="B1847" i="5"/>
  <c r="E1823" i="5"/>
  <c r="B1844" i="5"/>
  <c r="E1820" i="5"/>
  <c r="B1836" i="5"/>
  <c r="E1812" i="5"/>
  <c r="J1790" i="5"/>
  <c r="B1843" i="5"/>
  <c r="E1819" i="5"/>
  <c r="A1836" i="5"/>
  <c r="D1812" i="5"/>
  <c r="C1812" i="5"/>
  <c r="J1796" i="5"/>
  <c r="J1797" i="5"/>
  <c r="A1827" i="5"/>
  <c r="D1803" i="5"/>
  <c r="C1803" i="5"/>
  <c r="B1837" i="5"/>
  <c r="E1813" i="5"/>
  <c r="A1849" i="5"/>
  <c r="D1825" i="5"/>
  <c r="C1825" i="5"/>
  <c r="A1834" i="5"/>
  <c r="D1810" i="5"/>
  <c r="C1810" i="5"/>
  <c r="B1872" i="5"/>
  <c r="E1848" i="5"/>
  <c r="A1830" i="5"/>
  <c r="D1806" i="5"/>
  <c r="C1806" i="5"/>
  <c r="B1862" i="5"/>
  <c r="E1838" i="5"/>
  <c r="A1845" i="5"/>
  <c r="D1821" i="5"/>
  <c r="C1821" i="5"/>
  <c r="J1793" i="5"/>
  <c r="J1791" i="5"/>
  <c r="A1847" i="5"/>
  <c r="D1823" i="5"/>
  <c r="C1823" i="5"/>
  <c r="B1850" i="5"/>
  <c r="E1826" i="5"/>
  <c r="J1792" i="5"/>
  <c r="B1870" i="5"/>
  <c r="E1846" i="5"/>
  <c r="A1842" i="5"/>
  <c r="D1818" i="5"/>
  <c r="C1818" i="5"/>
  <c r="A1846" i="5"/>
  <c r="D1822" i="5"/>
  <c r="C1822" i="5"/>
  <c r="A1832" i="5"/>
  <c r="D1808" i="5"/>
  <c r="C1808" i="5"/>
  <c r="B1834" i="5"/>
  <c r="E1810" i="5"/>
  <c r="A1843" i="5"/>
  <c r="D1819" i="5"/>
  <c r="C1819" i="5"/>
  <c r="A1841" i="5"/>
  <c r="D1817" i="5"/>
  <c r="C1817" i="5"/>
  <c r="A1833" i="5"/>
  <c r="D1809" i="5"/>
  <c r="C1809" i="5"/>
  <c r="B1830" i="5"/>
  <c r="E1806" i="5"/>
  <c r="A1826" i="5"/>
  <c r="D1802" i="5"/>
  <c r="C1802" i="5"/>
  <c r="B1842" i="5"/>
  <c r="E1818" i="5"/>
  <c r="A1855" i="5"/>
  <c r="D1831" i="5"/>
  <c r="C1831" i="5"/>
  <c r="B1832" i="5"/>
  <c r="E1808" i="5"/>
  <c r="J1771" i="5"/>
  <c r="J1781" i="5"/>
  <c r="B1831" i="5"/>
  <c r="E1807" i="5"/>
  <c r="A1839" i="5"/>
  <c r="D1815" i="5"/>
  <c r="C1815" i="5"/>
  <c r="B1839" i="5"/>
  <c r="E1815" i="5"/>
  <c r="B1917" i="5"/>
  <c r="E1893" i="5"/>
  <c r="J1764" i="5"/>
  <c r="A1840" i="5"/>
  <c r="D1816" i="5"/>
  <c r="C1816" i="5"/>
  <c r="B1828" i="5"/>
  <c r="E1804" i="5"/>
  <c r="J1784" i="5"/>
  <c r="J1801" i="5"/>
  <c r="J1777" i="5"/>
  <c r="A1837" i="5"/>
  <c r="D1813" i="5"/>
  <c r="C1813" i="5"/>
  <c r="J1783" i="5"/>
  <c r="A1838" i="5"/>
  <c r="D1814" i="5"/>
  <c r="C1814" i="5"/>
  <c r="J1762" i="5"/>
  <c r="A1829" i="5"/>
  <c r="D1805" i="5"/>
  <c r="C1805" i="5"/>
  <c r="J1772" i="5"/>
  <c r="J1788" i="5"/>
  <c r="B1829" i="5"/>
  <c r="E1805" i="5"/>
  <c r="J1798" i="5"/>
  <c r="B1864" i="5"/>
  <c r="E1840" i="5"/>
  <c r="J1800" i="5"/>
  <c r="B1835" i="5"/>
  <c r="E1811" i="5"/>
  <c r="J1794" i="5" l="1"/>
  <c r="J1799" i="5"/>
  <c r="J1787" i="5"/>
  <c r="J1785" i="5"/>
  <c r="J1779" i="5"/>
  <c r="J1780" i="5"/>
  <c r="J1807" i="5"/>
  <c r="J1824" i="5"/>
  <c r="B1851" i="5"/>
  <c r="E1827" i="5"/>
  <c r="A1862" i="5"/>
  <c r="D1838" i="5"/>
  <c r="C1838" i="5"/>
  <c r="B1852" i="5"/>
  <c r="E1828" i="5"/>
  <c r="A1863" i="5"/>
  <c r="D1839" i="5"/>
  <c r="C1839" i="5"/>
  <c r="J1789" i="5"/>
  <c r="A1879" i="5"/>
  <c r="D1855" i="5"/>
  <c r="C1855" i="5"/>
  <c r="J1786" i="5"/>
  <c r="A1870" i="5"/>
  <c r="D1846" i="5"/>
  <c r="C1846" i="5"/>
  <c r="A1854" i="5"/>
  <c r="D1830" i="5"/>
  <c r="C1830" i="5"/>
  <c r="B1886" i="5"/>
  <c r="E1862" i="5"/>
  <c r="B1856" i="5"/>
  <c r="E1832" i="5"/>
  <c r="A1858" i="5"/>
  <c r="D1834" i="5"/>
  <c r="C1834" i="5"/>
  <c r="J1812" i="5"/>
  <c r="A1868" i="5"/>
  <c r="D1844" i="5"/>
  <c r="C1844" i="5"/>
  <c r="B1888" i="5"/>
  <c r="E1864" i="5"/>
  <c r="A1864" i="5"/>
  <c r="D1840" i="5"/>
  <c r="C1840" i="5"/>
  <c r="B1866" i="5"/>
  <c r="E1842" i="5"/>
  <c r="A1857" i="5"/>
  <c r="D1833" i="5"/>
  <c r="C1833" i="5"/>
  <c r="A1871" i="5"/>
  <c r="D1847" i="5"/>
  <c r="C1847" i="5"/>
  <c r="B1896" i="5"/>
  <c r="E1872" i="5"/>
  <c r="B1860" i="5"/>
  <c r="E1836" i="5"/>
  <c r="B1868" i="5"/>
  <c r="E1844" i="5"/>
  <c r="B1865" i="5"/>
  <c r="E1841" i="5"/>
  <c r="A1859" i="5"/>
  <c r="D1835" i="5"/>
  <c r="C1835" i="5"/>
  <c r="B1853" i="5"/>
  <c r="E1829" i="5"/>
  <c r="B1871" i="5"/>
  <c r="E1847" i="5"/>
  <c r="J1814" i="5"/>
  <c r="B1858" i="5"/>
  <c r="E1834" i="5"/>
  <c r="B1881" i="5"/>
  <c r="E1857" i="5"/>
  <c r="A1853" i="5"/>
  <c r="D1829" i="5"/>
  <c r="C1829" i="5"/>
  <c r="J1816" i="5"/>
  <c r="B1855" i="5"/>
  <c r="E1831" i="5"/>
  <c r="J1808" i="5"/>
  <c r="B1861" i="5"/>
  <c r="E1837" i="5"/>
  <c r="A1860" i="5"/>
  <c r="D1836" i="5"/>
  <c r="C1836" i="5"/>
  <c r="A1861" i="5"/>
  <c r="D1837" i="5"/>
  <c r="C1837" i="5"/>
  <c r="B1941" i="5"/>
  <c r="E1917" i="5"/>
  <c r="A1851" i="5"/>
  <c r="D1827" i="5"/>
  <c r="C1827" i="5"/>
  <c r="J1810" i="5"/>
  <c r="J1822" i="5"/>
  <c r="B1874" i="5"/>
  <c r="E1850" i="5"/>
  <c r="J1782" i="5"/>
  <c r="A1856" i="5"/>
  <c r="D1832" i="5"/>
  <c r="C1832" i="5"/>
  <c r="A1866" i="5"/>
  <c r="D1842" i="5"/>
  <c r="C1842" i="5"/>
  <c r="B1873" i="5"/>
  <c r="E1849" i="5"/>
  <c r="B1894" i="5"/>
  <c r="E1870" i="5"/>
  <c r="A1869" i="5"/>
  <c r="D1845" i="5"/>
  <c r="C1845" i="5"/>
  <c r="B1863" i="5"/>
  <c r="E1839" i="5"/>
  <c r="B1854" i="5"/>
  <c r="E1830" i="5"/>
  <c r="A1867" i="5"/>
  <c r="D1843" i="5"/>
  <c r="C1843" i="5"/>
  <c r="B1867" i="5"/>
  <c r="E1843" i="5"/>
  <c r="A1872" i="5"/>
  <c r="D1848" i="5"/>
  <c r="C1848" i="5"/>
  <c r="B1859" i="5"/>
  <c r="E1835" i="5"/>
  <c r="A1873" i="5"/>
  <c r="D1849" i="5"/>
  <c r="C1849" i="5"/>
  <c r="A1850" i="5"/>
  <c r="D1826" i="5"/>
  <c r="C1826" i="5"/>
  <c r="A1865" i="5"/>
  <c r="D1841" i="5"/>
  <c r="C1841" i="5"/>
  <c r="J1811" i="5"/>
  <c r="A1852" i="5"/>
  <c r="D1828" i="5"/>
  <c r="C1828" i="5"/>
  <c r="J1825" i="5" l="1"/>
  <c r="J1821" i="5"/>
  <c r="J1802" i="5"/>
  <c r="J1813" i="5"/>
  <c r="J1815" i="5"/>
  <c r="J1809" i="5"/>
  <c r="B1885" i="5"/>
  <c r="E1861" i="5"/>
  <c r="B1920" i="5"/>
  <c r="E1896" i="5"/>
  <c r="B1880" i="5"/>
  <c r="E1856" i="5"/>
  <c r="A1874" i="5"/>
  <c r="D1850" i="5"/>
  <c r="C1850" i="5"/>
  <c r="A1885" i="5"/>
  <c r="D1861" i="5"/>
  <c r="C1861" i="5"/>
  <c r="A1892" i="5"/>
  <c r="D1868" i="5"/>
  <c r="C1868" i="5"/>
  <c r="J1820" i="5"/>
  <c r="B1875" i="5"/>
  <c r="E1851" i="5"/>
  <c r="B1891" i="5"/>
  <c r="E1867" i="5"/>
  <c r="J1843" i="5"/>
  <c r="A1893" i="5"/>
  <c r="D1869" i="5"/>
  <c r="C1869" i="5"/>
  <c r="B1898" i="5"/>
  <c r="E1874" i="5"/>
  <c r="A1875" i="5"/>
  <c r="D1851" i="5"/>
  <c r="C1851" i="5"/>
  <c r="J1830" i="5"/>
  <c r="B1965" i="5"/>
  <c r="E1941" i="5"/>
  <c r="B1878" i="5"/>
  <c r="E1854" i="5"/>
  <c r="J1833" i="5"/>
  <c r="A1896" i="5"/>
  <c r="D1872" i="5"/>
  <c r="C1872" i="5"/>
  <c r="B1897" i="5"/>
  <c r="E1873" i="5"/>
  <c r="A1881" i="5"/>
  <c r="D1857" i="5"/>
  <c r="C1857" i="5"/>
  <c r="J1834" i="5"/>
  <c r="J1839" i="5"/>
  <c r="J1840" i="5"/>
  <c r="A1903" i="5"/>
  <c r="D1879" i="5"/>
  <c r="C1879" i="5"/>
  <c r="J1826" i="5"/>
  <c r="B1879" i="5"/>
  <c r="E1855" i="5"/>
  <c r="A1883" i="5"/>
  <c r="D1859" i="5"/>
  <c r="C1859" i="5"/>
  <c r="A1888" i="5"/>
  <c r="D1864" i="5"/>
  <c r="C1864" i="5"/>
  <c r="A1891" i="5"/>
  <c r="D1867" i="5"/>
  <c r="C1867" i="5"/>
  <c r="B1918" i="5"/>
  <c r="E1894" i="5"/>
  <c r="B1889" i="5"/>
  <c r="E1865" i="5"/>
  <c r="A1895" i="5"/>
  <c r="D1871" i="5"/>
  <c r="C1871" i="5"/>
  <c r="B1912" i="5"/>
  <c r="E1888" i="5"/>
  <c r="A1878" i="5"/>
  <c r="D1854" i="5"/>
  <c r="C1854" i="5"/>
  <c r="A1886" i="5"/>
  <c r="D1862" i="5"/>
  <c r="C1862" i="5"/>
  <c r="J1805" i="5"/>
  <c r="B1892" i="5"/>
  <c r="E1868" i="5"/>
  <c r="J1804" i="5"/>
  <c r="B1884" i="5"/>
  <c r="E1860" i="5"/>
  <c r="J1803" i="5"/>
  <c r="J1836" i="5"/>
  <c r="B1905" i="5"/>
  <c r="E1881" i="5"/>
  <c r="A1890" i="5"/>
  <c r="D1866" i="5"/>
  <c r="C1866" i="5"/>
  <c r="B1910" i="5"/>
  <c r="E1886" i="5"/>
  <c r="J1818" i="5"/>
  <c r="B1883" i="5"/>
  <c r="E1859" i="5"/>
  <c r="J1848" i="5"/>
  <c r="B1887" i="5"/>
  <c r="E1863" i="5"/>
  <c r="J1817" i="5"/>
  <c r="A1877" i="5"/>
  <c r="D1853" i="5"/>
  <c r="C1853" i="5"/>
  <c r="B1895" i="5"/>
  <c r="E1871" i="5"/>
  <c r="J1806" i="5"/>
  <c r="A1884" i="5"/>
  <c r="D1860" i="5"/>
  <c r="C1860" i="5"/>
  <c r="B1877" i="5"/>
  <c r="E1853" i="5"/>
  <c r="B1890" i="5"/>
  <c r="E1866" i="5"/>
  <c r="A1882" i="5"/>
  <c r="D1858" i="5"/>
  <c r="C1858" i="5"/>
  <c r="A1887" i="5"/>
  <c r="D1863" i="5"/>
  <c r="C1863" i="5"/>
  <c r="B1876" i="5"/>
  <c r="E1852" i="5"/>
  <c r="A1876" i="5"/>
  <c r="D1852" i="5"/>
  <c r="C1852" i="5"/>
  <c r="B1882" i="5"/>
  <c r="E1858" i="5"/>
  <c r="A1880" i="5"/>
  <c r="D1856" i="5"/>
  <c r="C1856" i="5"/>
  <c r="J1823" i="5"/>
  <c r="J1837" i="5"/>
  <c r="J1819" i="5"/>
  <c r="A1894" i="5"/>
  <c r="D1870" i="5"/>
  <c r="C1870" i="5"/>
  <c r="A1897" i="5"/>
  <c r="D1873" i="5"/>
  <c r="C1873" i="5"/>
  <c r="A1889" i="5"/>
  <c r="D1865" i="5"/>
  <c r="C1865" i="5"/>
  <c r="J1846" i="5" l="1"/>
  <c r="J1832" i="5"/>
  <c r="J1841" i="5"/>
  <c r="J1847" i="5"/>
  <c r="J1838" i="5"/>
  <c r="J1829" i="5"/>
  <c r="J1828" i="5"/>
  <c r="J1849" i="5"/>
  <c r="J1844" i="5"/>
  <c r="J1842" i="5"/>
  <c r="J1845" i="5"/>
  <c r="A1917" i="5"/>
  <c r="D1893" i="5"/>
  <c r="C1893" i="5"/>
  <c r="J1827" i="5"/>
  <c r="A1911" i="5"/>
  <c r="D1887" i="5"/>
  <c r="C1887" i="5"/>
  <c r="A1908" i="5"/>
  <c r="D1884" i="5"/>
  <c r="C1884" i="5"/>
  <c r="B1911" i="5"/>
  <c r="E1887" i="5"/>
  <c r="A1902" i="5"/>
  <c r="D1878" i="5"/>
  <c r="C1878" i="5"/>
  <c r="A1915" i="5"/>
  <c r="D1891" i="5"/>
  <c r="C1891" i="5"/>
  <c r="J1857" i="5"/>
  <c r="B1899" i="5"/>
  <c r="E1875" i="5"/>
  <c r="A1901" i="5"/>
  <c r="D1877" i="5"/>
  <c r="C1877" i="5"/>
  <c r="A1918" i="5"/>
  <c r="D1894" i="5"/>
  <c r="C1894" i="5"/>
  <c r="J1855" i="5"/>
  <c r="B1936" i="5"/>
  <c r="E1912" i="5"/>
  <c r="A1927" i="5"/>
  <c r="D1903" i="5"/>
  <c r="C1903" i="5"/>
  <c r="A1899" i="5"/>
  <c r="D1875" i="5"/>
  <c r="C1875" i="5"/>
  <c r="A1909" i="5"/>
  <c r="D1885" i="5"/>
  <c r="C1885" i="5"/>
  <c r="B1909" i="5"/>
  <c r="E1885" i="5"/>
  <c r="A1907" i="5"/>
  <c r="D1883" i="5"/>
  <c r="C1883" i="5"/>
  <c r="A1920" i="5"/>
  <c r="D1896" i="5"/>
  <c r="C1896" i="5"/>
  <c r="A1916" i="5"/>
  <c r="D1892" i="5"/>
  <c r="C1892" i="5"/>
  <c r="B1903" i="5"/>
  <c r="E1879" i="5"/>
  <c r="A1904" i="5"/>
  <c r="D1880" i="5"/>
  <c r="C1880" i="5"/>
  <c r="J1831" i="5"/>
  <c r="B1915" i="5"/>
  <c r="E1891" i="5"/>
  <c r="J1835" i="5"/>
  <c r="B1906" i="5"/>
  <c r="E1882" i="5"/>
  <c r="J1852" i="5"/>
  <c r="A1912" i="5"/>
  <c r="D1888" i="5"/>
  <c r="C1888" i="5"/>
  <c r="B1900" i="5"/>
  <c r="E1876" i="5"/>
  <c r="B1914" i="5"/>
  <c r="E1890" i="5"/>
  <c r="B1919" i="5"/>
  <c r="E1895" i="5"/>
  <c r="B1907" i="5"/>
  <c r="E1883" i="5"/>
  <c r="J1872" i="5"/>
  <c r="B1913" i="5"/>
  <c r="E1889" i="5"/>
  <c r="B1989" i="5"/>
  <c r="E1965" i="5"/>
  <c r="B1904" i="5"/>
  <c r="E1880" i="5"/>
  <c r="A1921" i="5"/>
  <c r="D1897" i="5"/>
  <c r="C1897" i="5"/>
  <c r="B1944" i="5"/>
  <c r="E1920" i="5"/>
  <c r="J1863" i="5"/>
  <c r="B1908" i="5"/>
  <c r="E1884" i="5"/>
  <c r="A1905" i="5"/>
  <c r="D1881" i="5"/>
  <c r="C1881" i="5"/>
  <c r="A1913" i="5"/>
  <c r="D1889" i="5"/>
  <c r="C1889" i="5"/>
  <c r="A1900" i="5"/>
  <c r="D1876" i="5"/>
  <c r="C1876" i="5"/>
  <c r="A1906" i="5"/>
  <c r="D1882" i="5"/>
  <c r="C1882" i="5"/>
  <c r="A1914" i="5"/>
  <c r="D1890" i="5"/>
  <c r="C1890" i="5"/>
  <c r="B1921" i="5"/>
  <c r="E1897" i="5"/>
  <c r="B1902" i="5"/>
  <c r="E1878" i="5"/>
  <c r="B1922" i="5"/>
  <c r="E1898" i="5"/>
  <c r="A1898" i="5"/>
  <c r="D1874" i="5"/>
  <c r="C1874" i="5"/>
  <c r="B1901" i="5"/>
  <c r="E1877" i="5"/>
  <c r="A1910" i="5"/>
  <c r="D1886" i="5"/>
  <c r="C1886" i="5"/>
  <c r="B1942" i="5"/>
  <c r="E1918" i="5"/>
  <c r="B1934" i="5"/>
  <c r="E1910" i="5"/>
  <c r="B1929" i="5"/>
  <c r="E1905" i="5"/>
  <c r="B1916" i="5"/>
  <c r="E1892" i="5"/>
  <c r="A1919" i="5"/>
  <c r="D1895" i="5"/>
  <c r="C1895" i="5"/>
  <c r="J1850" i="5" l="1"/>
  <c r="J1858" i="5"/>
  <c r="J1870" i="5"/>
  <c r="J1861" i="5"/>
  <c r="J1862" i="5"/>
  <c r="J1869" i="5"/>
  <c r="J1859" i="5"/>
  <c r="J1883" i="5"/>
  <c r="J1854" i="5"/>
  <c r="J1879" i="5"/>
  <c r="J1867" i="5"/>
  <c r="J1853" i="5"/>
  <c r="J1873" i="5"/>
  <c r="J1860" i="5"/>
  <c r="J1864" i="5"/>
  <c r="B1925" i="5"/>
  <c r="E1901" i="5"/>
  <c r="B1945" i="5"/>
  <c r="E1921" i="5"/>
  <c r="A1933" i="5"/>
  <c r="D1909" i="5"/>
  <c r="C1909" i="5"/>
  <c r="J1856" i="5"/>
  <c r="A1936" i="5"/>
  <c r="D1912" i="5"/>
  <c r="C1912" i="5"/>
  <c r="A1937" i="5"/>
  <c r="D1913" i="5"/>
  <c r="C1913" i="5"/>
  <c r="B1927" i="5"/>
  <c r="E1903" i="5"/>
  <c r="J1851" i="5"/>
  <c r="B1935" i="5"/>
  <c r="E1911" i="5"/>
  <c r="J1868" i="5"/>
  <c r="B1953" i="5"/>
  <c r="E1929" i="5"/>
  <c r="A1922" i="5"/>
  <c r="D1898" i="5"/>
  <c r="C1898" i="5"/>
  <c r="A1945" i="5"/>
  <c r="D1921" i="5"/>
  <c r="C1921" i="5"/>
  <c r="B1924" i="5"/>
  <c r="E1900" i="5"/>
  <c r="A1931" i="5"/>
  <c r="D1907" i="5"/>
  <c r="C1907" i="5"/>
  <c r="A1951" i="5"/>
  <c r="D1927" i="5"/>
  <c r="C1927" i="5"/>
  <c r="A1942" i="5"/>
  <c r="D1918" i="5"/>
  <c r="C1918" i="5"/>
  <c r="A1943" i="5"/>
  <c r="D1919" i="5"/>
  <c r="C1919" i="5"/>
  <c r="A1926" i="5"/>
  <c r="D1902" i="5"/>
  <c r="C1902" i="5"/>
  <c r="B1940" i="5"/>
  <c r="E1916" i="5"/>
  <c r="B1958" i="5"/>
  <c r="E1934" i="5"/>
  <c r="B1938" i="5"/>
  <c r="E1914" i="5"/>
  <c r="J1865" i="5"/>
  <c r="B1928" i="5"/>
  <c r="E1904" i="5"/>
  <c r="B1933" i="5"/>
  <c r="E1909" i="5"/>
  <c r="A1932" i="5"/>
  <c r="D1908" i="5"/>
  <c r="C1908" i="5"/>
  <c r="J1893" i="5"/>
  <c r="B1968" i="5"/>
  <c r="E1944" i="5"/>
  <c r="B1937" i="5"/>
  <c r="E1913" i="5"/>
  <c r="B1931" i="5"/>
  <c r="E1907" i="5"/>
  <c r="B1943" i="5"/>
  <c r="E1919" i="5"/>
  <c r="A1944" i="5"/>
  <c r="D1920" i="5"/>
  <c r="C1920" i="5"/>
  <c r="J1866" i="5"/>
  <c r="B1930" i="5"/>
  <c r="E1906" i="5"/>
  <c r="J1882" i="5"/>
  <c r="A1941" i="5"/>
  <c r="D1917" i="5"/>
  <c r="C1917" i="5"/>
  <c r="J1875" i="5"/>
  <c r="A1923" i="5"/>
  <c r="D1899" i="5"/>
  <c r="C1899" i="5"/>
  <c r="B1966" i="5"/>
  <c r="E1942" i="5"/>
  <c r="A1938" i="5"/>
  <c r="D1914" i="5"/>
  <c r="C1914" i="5"/>
  <c r="B1932" i="5"/>
  <c r="E1908" i="5"/>
  <c r="A1934" i="5"/>
  <c r="D1910" i="5"/>
  <c r="C1910" i="5"/>
  <c r="B1926" i="5"/>
  <c r="E1902" i="5"/>
  <c r="A1930" i="5"/>
  <c r="D1906" i="5"/>
  <c r="C1906" i="5"/>
  <c r="J1881" i="5"/>
  <c r="B2013" i="5"/>
  <c r="E1989" i="5"/>
  <c r="B1939" i="5"/>
  <c r="E1915" i="5"/>
  <c r="A1925" i="5"/>
  <c r="D1901" i="5"/>
  <c r="C1901" i="5"/>
  <c r="A1939" i="5"/>
  <c r="D1915" i="5"/>
  <c r="C1915" i="5"/>
  <c r="A1924" i="5"/>
  <c r="D1900" i="5"/>
  <c r="C1900" i="5"/>
  <c r="J1871" i="5"/>
  <c r="A1928" i="5"/>
  <c r="D1904" i="5"/>
  <c r="C1904" i="5"/>
  <c r="B1923" i="5"/>
  <c r="E1899" i="5"/>
  <c r="J1897" i="5"/>
  <c r="B1946" i="5"/>
  <c r="E1922" i="5"/>
  <c r="A1929" i="5"/>
  <c r="D1905" i="5"/>
  <c r="C1905" i="5"/>
  <c r="A1940" i="5"/>
  <c r="D1916" i="5"/>
  <c r="C1916" i="5"/>
  <c r="B1960" i="5"/>
  <c r="E1936" i="5"/>
  <c r="A1935" i="5"/>
  <c r="D1911" i="5"/>
  <c r="C1911" i="5"/>
  <c r="J1876" i="5" l="1"/>
  <c r="J1896" i="5"/>
  <c r="J1874" i="5"/>
  <c r="J1888" i="5"/>
  <c r="J1895" i="5"/>
  <c r="J1877" i="5"/>
  <c r="J1889" i="5"/>
  <c r="J1878" i="5"/>
  <c r="J1880" i="5"/>
  <c r="J1887" i="5"/>
  <c r="J1894" i="5"/>
  <c r="A1953" i="5"/>
  <c r="D1929" i="5"/>
  <c r="C1929" i="5"/>
  <c r="A1960" i="5"/>
  <c r="D1936" i="5"/>
  <c r="C1936" i="5"/>
  <c r="J1886" i="5"/>
  <c r="A1954" i="5"/>
  <c r="D1930" i="5"/>
  <c r="C1930" i="5"/>
  <c r="B1990" i="5"/>
  <c r="E1966" i="5"/>
  <c r="B1954" i="5"/>
  <c r="E1930" i="5"/>
  <c r="B1967" i="5"/>
  <c r="E1943" i="5"/>
  <c r="J1903" i="5"/>
  <c r="A1967" i="5"/>
  <c r="D1943" i="5"/>
  <c r="C1943" i="5"/>
  <c r="J1907" i="5"/>
  <c r="J1898" i="5"/>
  <c r="A1957" i="5"/>
  <c r="D1933" i="5"/>
  <c r="C1933" i="5"/>
  <c r="A1965" i="5"/>
  <c r="D1941" i="5"/>
  <c r="C1941" i="5"/>
  <c r="J1890" i="5"/>
  <c r="A1956" i="5"/>
  <c r="D1932" i="5"/>
  <c r="C1932" i="5"/>
  <c r="A1946" i="5"/>
  <c r="D1922" i="5"/>
  <c r="C1922" i="5"/>
  <c r="A1949" i="5"/>
  <c r="D1925" i="5"/>
  <c r="C1925" i="5"/>
  <c r="A1962" i="5"/>
  <c r="C1938" i="5"/>
  <c r="D1938" i="5"/>
  <c r="B1970" i="5"/>
  <c r="E1946" i="5"/>
  <c r="B1977" i="5"/>
  <c r="E1953" i="5"/>
  <c r="B1969" i="5"/>
  <c r="E1945" i="5"/>
  <c r="B1956" i="5"/>
  <c r="E1932" i="5"/>
  <c r="A1963" i="5"/>
  <c r="D1939" i="5"/>
  <c r="C1939" i="5"/>
  <c r="A1950" i="5"/>
  <c r="D1926" i="5"/>
  <c r="C1926" i="5"/>
  <c r="J1908" i="5"/>
  <c r="A1975" i="5"/>
  <c r="D1951" i="5"/>
  <c r="C1951" i="5"/>
  <c r="A1952" i="5"/>
  <c r="D1928" i="5"/>
  <c r="C1928" i="5"/>
  <c r="B1962" i="5"/>
  <c r="E1938" i="5"/>
  <c r="B1955" i="5"/>
  <c r="E1931" i="5"/>
  <c r="B1963" i="5"/>
  <c r="E1939" i="5"/>
  <c r="B1957" i="5"/>
  <c r="E1933" i="5"/>
  <c r="B1982" i="5"/>
  <c r="E1958" i="5"/>
  <c r="B1948" i="5"/>
  <c r="E1924" i="5"/>
  <c r="A1968" i="5"/>
  <c r="D1944" i="5"/>
  <c r="C1944" i="5"/>
  <c r="A1969" i="5"/>
  <c r="D1945" i="5"/>
  <c r="C1945" i="5"/>
  <c r="J1902" i="5"/>
  <c r="A1955" i="5"/>
  <c r="D1931" i="5"/>
  <c r="C1931" i="5"/>
  <c r="A1964" i="5"/>
  <c r="D1940" i="5"/>
  <c r="C1940" i="5"/>
  <c r="A1959" i="5"/>
  <c r="D1935" i="5"/>
  <c r="C1935" i="5"/>
  <c r="A1958" i="5"/>
  <c r="D1934" i="5"/>
  <c r="C1934" i="5"/>
  <c r="J1920" i="5"/>
  <c r="B1961" i="5"/>
  <c r="E1937" i="5"/>
  <c r="J1884" i="5"/>
  <c r="B1949" i="5"/>
  <c r="E1925" i="5"/>
  <c r="J1891" i="5"/>
  <c r="B1992" i="5"/>
  <c r="E1968" i="5"/>
  <c r="A1966" i="5"/>
  <c r="D1942" i="5"/>
  <c r="C1942" i="5"/>
  <c r="A1961" i="5"/>
  <c r="D1937" i="5"/>
  <c r="C1937" i="5"/>
  <c r="B1984" i="5"/>
  <c r="E1960" i="5"/>
  <c r="B1947" i="5"/>
  <c r="E1923" i="5"/>
  <c r="J1885" i="5"/>
  <c r="B1950" i="5"/>
  <c r="E1926" i="5"/>
  <c r="A1947" i="5"/>
  <c r="D1923" i="5"/>
  <c r="C1923" i="5"/>
  <c r="A1948" i="5"/>
  <c r="D1924" i="5"/>
  <c r="C1924" i="5"/>
  <c r="B2037" i="5"/>
  <c r="E2013" i="5"/>
  <c r="J1892" i="5"/>
  <c r="B1952" i="5"/>
  <c r="E1928" i="5"/>
  <c r="B1964" i="5"/>
  <c r="E1940" i="5"/>
  <c r="B1959" i="5"/>
  <c r="E1935" i="5"/>
  <c r="B1951" i="5"/>
  <c r="E1927" i="5"/>
  <c r="J1927" i="5" s="1"/>
  <c r="J1910" i="5" l="1"/>
  <c r="J1905" i="5"/>
  <c r="J1913" i="5"/>
  <c r="J1904" i="5"/>
  <c r="J1914" i="5"/>
  <c r="J1918" i="5"/>
  <c r="J1909" i="5"/>
  <c r="J1900" i="5"/>
  <c r="J1919" i="5"/>
  <c r="J1912" i="5"/>
  <c r="J1901" i="5"/>
  <c r="J1916" i="5"/>
  <c r="J1911" i="5"/>
  <c r="J1906" i="5"/>
  <c r="B1994" i="5"/>
  <c r="E1970" i="5"/>
  <c r="A1983" i="5"/>
  <c r="D1959" i="5"/>
  <c r="C1959" i="5"/>
  <c r="B1987" i="5"/>
  <c r="E1963" i="5"/>
  <c r="A1990" i="5"/>
  <c r="D1966" i="5"/>
  <c r="C1966" i="5"/>
  <c r="A1987" i="5"/>
  <c r="D1963" i="5"/>
  <c r="C1963" i="5"/>
  <c r="B1988" i="5"/>
  <c r="E1964" i="5"/>
  <c r="J1917" i="5"/>
  <c r="A1988" i="5"/>
  <c r="D1964" i="5"/>
  <c r="C1964" i="5"/>
  <c r="B1986" i="5"/>
  <c r="E1962" i="5"/>
  <c r="A1970" i="5"/>
  <c r="D1946" i="5"/>
  <c r="C1946" i="5"/>
  <c r="A1991" i="5"/>
  <c r="D1967" i="5"/>
  <c r="C1967" i="5"/>
  <c r="J1936" i="5"/>
  <c r="A1985" i="5"/>
  <c r="D1961" i="5"/>
  <c r="C1961" i="5"/>
  <c r="B1978" i="5"/>
  <c r="E1954" i="5"/>
  <c r="A1992" i="5"/>
  <c r="D1968" i="5"/>
  <c r="C1968" i="5"/>
  <c r="A1972" i="5"/>
  <c r="D1948" i="5"/>
  <c r="C1948" i="5"/>
  <c r="B1985" i="5"/>
  <c r="E1961" i="5"/>
  <c r="B1976" i="5"/>
  <c r="E1952" i="5"/>
  <c r="A1971" i="5"/>
  <c r="D1947" i="5"/>
  <c r="C1947" i="5"/>
  <c r="B1971" i="5"/>
  <c r="E1947" i="5"/>
  <c r="A1982" i="5"/>
  <c r="D1958" i="5"/>
  <c r="C1958" i="5"/>
  <c r="J1945" i="5"/>
  <c r="B1979" i="5"/>
  <c r="E1955" i="5"/>
  <c r="J1899" i="5"/>
  <c r="B1980" i="5"/>
  <c r="E1956" i="5"/>
  <c r="B2016" i="5"/>
  <c r="E1992" i="5"/>
  <c r="A1993" i="5"/>
  <c r="D1969" i="5"/>
  <c r="C1969" i="5"/>
  <c r="B1981" i="5"/>
  <c r="E1957" i="5"/>
  <c r="A1976" i="5"/>
  <c r="D1952" i="5"/>
  <c r="C1952" i="5"/>
  <c r="B1993" i="5"/>
  <c r="E1969" i="5"/>
  <c r="B2061" i="5"/>
  <c r="E2037" i="5"/>
  <c r="A1989" i="5"/>
  <c r="D1965" i="5"/>
  <c r="C1965" i="5"/>
  <c r="J1915" i="5"/>
  <c r="B2006" i="5"/>
  <c r="E1982" i="5"/>
  <c r="A1986" i="5"/>
  <c r="D1962" i="5"/>
  <c r="C1962" i="5"/>
  <c r="B2008" i="5"/>
  <c r="E1984" i="5"/>
  <c r="A1974" i="5"/>
  <c r="D1950" i="5"/>
  <c r="C1950" i="5"/>
  <c r="A1973" i="5"/>
  <c r="D1949" i="5"/>
  <c r="C1949" i="5"/>
  <c r="A1978" i="5"/>
  <c r="D1954" i="5"/>
  <c r="C1954" i="5"/>
  <c r="A1977" i="5"/>
  <c r="D1953" i="5"/>
  <c r="C1953" i="5"/>
  <c r="B1974" i="5"/>
  <c r="E1950" i="5"/>
  <c r="B1973" i="5"/>
  <c r="E1949" i="5"/>
  <c r="A1980" i="5"/>
  <c r="D1956" i="5"/>
  <c r="C1956" i="5"/>
  <c r="B1991" i="5"/>
  <c r="E1967" i="5"/>
  <c r="J1921" i="5"/>
  <c r="A1999" i="5"/>
  <c r="D1975" i="5"/>
  <c r="C1975" i="5"/>
  <c r="J1931" i="5"/>
  <c r="A1979" i="5"/>
  <c r="D1955" i="5"/>
  <c r="C1955" i="5"/>
  <c r="B1972" i="5"/>
  <c r="E1948" i="5"/>
  <c r="B2014" i="5"/>
  <c r="E1990" i="5"/>
  <c r="A1984" i="5"/>
  <c r="D1960" i="5"/>
  <c r="C1960" i="5"/>
  <c r="B1975" i="5"/>
  <c r="E1951" i="5"/>
  <c r="B1983" i="5"/>
  <c r="E1959" i="5"/>
  <c r="J1937" i="5"/>
  <c r="B2001" i="5"/>
  <c r="E1977" i="5"/>
  <c r="A1981" i="5"/>
  <c r="D1957" i="5"/>
  <c r="C1957" i="5"/>
  <c r="J1935" i="5" l="1"/>
  <c r="J1928" i="5"/>
  <c r="J1940" i="5"/>
  <c r="J1942" i="5"/>
  <c r="J1943" i="5"/>
  <c r="J1922" i="5"/>
  <c r="J1934" i="5"/>
  <c r="J1929" i="5"/>
  <c r="J1924" i="5"/>
  <c r="J1944" i="5"/>
  <c r="J1951" i="5"/>
  <c r="B2085" i="5"/>
  <c r="E2061" i="5"/>
  <c r="A2017" i="5"/>
  <c r="D1993" i="5"/>
  <c r="C1993" i="5"/>
  <c r="A2008" i="5"/>
  <c r="D1984" i="5"/>
  <c r="C1984" i="5"/>
  <c r="B2000" i="5"/>
  <c r="E1976" i="5"/>
  <c r="A1996" i="5"/>
  <c r="D1972" i="5"/>
  <c r="C1972" i="5"/>
  <c r="B2038" i="5"/>
  <c r="E2014" i="5"/>
  <c r="A2009" i="5"/>
  <c r="D1985" i="5"/>
  <c r="C1985" i="5"/>
  <c r="B2010" i="5"/>
  <c r="E1986" i="5"/>
  <c r="B2012" i="5"/>
  <c r="E1988" i="5"/>
  <c r="B2004" i="5"/>
  <c r="E1980" i="5"/>
  <c r="J1954" i="5"/>
  <c r="J1938" i="5"/>
  <c r="B2015" i="5"/>
  <c r="E1991" i="5"/>
  <c r="J1948" i="5"/>
  <c r="J1964" i="5"/>
  <c r="J1930" i="5"/>
  <c r="A2016" i="5"/>
  <c r="D1992" i="5"/>
  <c r="C1992" i="5"/>
  <c r="J1949" i="5"/>
  <c r="B2030" i="5"/>
  <c r="E2006" i="5"/>
  <c r="B2003" i="5"/>
  <c r="E1979" i="5"/>
  <c r="A1995" i="5"/>
  <c r="D1971" i="5"/>
  <c r="C1971" i="5"/>
  <c r="B1998" i="5"/>
  <c r="E1974" i="5"/>
  <c r="J1955" i="5"/>
  <c r="A2003" i="5"/>
  <c r="D1979" i="5"/>
  <c r="C1979" i="5"/>
  <c r="A2004" i="5"/>
  <c r="D1980" i="5"/>
  <c r="C1980" i="5"/>
  <c r="B2040" i="5"/>
  <c r="E2016" i="5"/>
  <c r="A2000" i="5"/>
  <c r="D1976" i="5"/>
  <c r="C1976" i="5"/>
  <c r="J1933" i="5"/>
  <c r="J1925" i="5"/>
  <c r="B1995" i="5"/>
  <c r="E1971" i="5"/>
  <c r="J1923" i="5"/>
  <c r="A2005" i="5"/>
  <c r="D1981" i="5"/>
  <c r="C1981" i="5"/>
  <c r="A1994" i="5"/>
  <c r="D1970" i="5"/>
  <c r="C1970" i="5"/>
  <c r="A1997" i="5"/>
  <c r="D1973" i="5"/>
  <c r="C1973" i="5"/>
  <c r="B2017" i="5"/>
  <c r="E1993" i="5"/>
  <c r="J1961" i="5"/>
  <c r="B2025" i="5"/>
  <c r="E2001" i="5"/>
  <c r="A2006" i="5"/>
  <c r="D1982" i="5"/>
  <c r="C1982" i="5"/>
  <c r="B1997" i="5"/>
  <c r="E1973" i="5"/>
  <c r="J1941" i="5"/>
  <c r="B1996" i="5"/>
  <c r="E1972" i="5"/>
  <c r="A2010" i="5"/>
  <c r="D1986" i="5"/>
  <c r="C1986" i="5"/>
  <c r="B2005" i="5"/>
  <c r="E1981" i="5"/>
  <c r="J1926" i="5"/>
  <c r="J1947" i="5"/>
  <c r="B2002" i="5"/>
  <c r="E1978" i="5"/>
  <c r="A2015" i="5"/>
  <c r="D1991" i="5"/>
  <c r="C1991" i="5"/>
  <c r="A2014" i="5"/>
  <c r="D1990" i="5"/>
  <c r="C1990" i="5"/>
  <c r="B2018" i="5"/>
  <c r="E1994" i="5"/>
  <c r="J1960" i="5"/>
  <c r="J1946" i="5"/>
  <c r="B2011" i="5"/>
  <c r="E1987" i="5"/>
  <c r="A2001" i="5"/>
  <c r="D1977" i="5"/>
  <c r="C1977" i="5"/>
  <c r="A1998" i="5"/>
  <c r="D1974" i="5"/>
  <c r="C1974" i="5"/>
  <c r="A2002" i="5"/>
  <c r="D1978" i="5"/>
  <c r="C1978" i="5"/>
  <c r="B2032" i="5"/>
  <c r="E2008" i="5"/>
  <c r="A2013" i="5"/>
  <c r="D1989" i="5"/>
  <c r="C1989" i="5"/>
  <c r="A2012" i="5"/>
  <c r="D1988" i="5"/>
  <c r="C1988" i="5"/>
  <c r="A2011" i="5"/>
  <c r="D1987" i="5"/>
  <c r="C1987" i="5"/>
  <c r="A2007" i="5"/>
  <c r="D1983" i="5"/>
  <c r="C1983" i="5"/>
  <c r="B2007" i="5"/>
  <c r="E1983" i="5"/>
  <c r="A2023" i="5"/>
  <c r="D1999" i="5"/>
  <c r="C1999" i="5"/>
  <c r="B1999" i="5"/>
  <c r="E1975" i="5"/>
  <c r="J1932" i="5"/>
  <c r="J1969" i="5"/>
  <c r="B2009" i="5"/>
  <c r="E1985" i="5"/>
  <c r="J1939" i="5"/>
  <c r="J1958" i="5" l="1"/>
  <c r="J1965" i="5"/>
  <c r="J1956" i="5"/>
  <c r="J1959" i="5"/>
  <c r="J1952" i="5"/>
  <c r="J1950" i="5"/>
  <c r="J1962" i="5"/>
  <c r="J1976" i="5"/>
  <c r="J1968" i="5"/>
  <c r="A2032" i="5"/>
  <c r="D2008" i="5"/>
  <c r="C2008" i="5"/>
  <c r="B2064" i="5"/>
  <c r="E2040" i="5"/>
  <c r="J1989" i="5"/>
  <c r="A2034" i="5"/>
  <c r="D2010" i="5"/>
  <c r="C2010" i="5"/>
  <c r="B2041" i="5"/>
  <c r="E2017" i="5"/>
  <c r="B2036" i="5"/>
  <c r="E2012" i="5"/>
  <c r="J1972" i="5"/>
  <c r="A2041" i="5"/>
  <c r="D2017" i="5"/>
  <c r="C2017" i="5"/>
  <c r="J1991" i="5"/>
  <c r="B2056" i="5"/>
  <c r="E2032" i="5"/>
  <c r="B2020" i="5"/>
  <c r="E1996" i="5"/>
  <c r="B2034" i="5"/>
  <c r="E2010" i="5"/>
  <c r="B2109" i="5"/>
  <c r="E2085" i="5"/>
  <c r="A2031" i="5"/>
  <c r="D2007" i="5"/>
  <c r="C2007" i="5"/>
  <c r="B2035" i="5"/>
  <c r="E2011" i="5"/>
  <c r="A2039" i="5"/>
  <c r="D2015" i="5"/>
  <c r="C2015" i="5"/>
  <c r="J1957" i="5"/>
  <c r="B2049" i="5"/>
  <c r="E2025" i="5"/>
  <c r="A2021" i="5"/>
  <c r="D1997" i="5"/>
  <c r="C1997" i="5"/>
  <c r="J1979" i="5"/>
  <c r="B2027" i="5"/>
  <c r="E2003" i="5"/>
  <c r="J1963" i="5"/>
  <c r="B2024" i="5"/>
  <c r="E2000" i="5"/>
  <c r="A2036" i="5"/>
  <c r="D2012" i="5"/>
  <c r="C2012" i="5"/>
  <c r="A2030" i="5"/>
  <c r="D2006" i="5"/>
  <c r="C2006" i="5"/>
  <c r="B2022" i="5"/>
  <c r="E1998" i="5"/>
  <c r="B2028" i="5"/>
  <c r="E2004" i="5"/>
  <c r="J1993" i="5"/>
  <c r="B2023" i="5"/>
  <c r="E1999" i="5"/>
  <c r="A2037" i="5"/>
  <c r="D2013" i="5"/>
  <c r="C2013" i="5"/>
  <c r="A2038" i="5"/>
  <c r="D2014" i="5"/>
  <c r="C2014" i="5"/>
  <c r="A2020" i="5"/>
  <c r="D1996" i="5"/>
  <c r="C1996" i="5"/>
  <c r="A2033" i="5"/>
  <c r="D2009" i="5"/>
  <c r="C2009" i="5"/>
  <c r="B2042" i="5"/>
  <c r="E2018" i="5"/>
  <c r="B2029" i="5"/>
  <c r="E2005" i="5"/>
  <c r="B2039" i="5"/>
  <c r="E2015" i="5"/>
  <c r="A2029" i="5"/>
  <c r="D2005" i="5"/>
  <c r="C2005" i="5"/>
  <c r="J1967" i="5"/>
  <c r="A2024" i="5"/>
  <c r="D2000" i="5"/>
  <c r="C2000" i="5"/>
  <c r="A2027" i="5"/>
  <c r="D2003" i="5"/>
  <c r="C2003" i="5"/>
  <c r="A2026" i="5"/>
  <c r="D2002" i="5"/>
  <c r="C2002" i="5"/>
  <c r="B2021" i="5"/>
  <c r="E1997" i="5"/>
  <c r="A2018" i="5"/>
  <c r="D1994" i="5"/>
  <c r="C1994" i="5"/>
  <c r="A2022" i="5"/>
  <c r="D1998" i="5"/>
  <c r="C1998" i="5"/>
  <c r="A2025" i="5"/>
  <c r="D2001" i="5"/>
  <c r="C2001" i="5"/>
  <c r="B2026" i="5"/>
  <c r="E2002" i="5"/>
  <c r="A2047" i="5"/>
  <c r="D2023" i="5"/>
  <c r="C2023" i="5"/>
  <c r="A2035" i="5"/>
  <c r="D2011" i="5"/>
  <c r="C2011" i="5"/>
  <c r="B2062" i="5"/>
  <c r="E2038" i="5"/>
  <c r="J1981" i="5"/>
  <c r="J1971" i="5"/>
  <c r="J1983" i="5"/>
  <c r="J1966" i="5"/>
  <c r="A2028" i="5"/>
  <c r="D2004" i="5"/>
  <c r="C2004" i="5"/>
  <c r="A2019" i="5"/>
  <c r="D1995" i="5"/>
  <c r="C1995" i="5"/>
  <c r="A2040" i="5"/>
  <c r="D2016" i="5"/>
  <c r="C2016" i="5"/>
  <c r="B2033" i="5"/>
  <c r="E2009" i="5"/>
  <c r="B2031" i="5"/>
  <c r="E2007" i="5"/>
  <c r="J1974" i="5"/>
  <c r="J1982" i="5"/>
  <c r="B2019" i="5"/>
  <c r="E1995" i="5"/>
  <c r="B2054" i="5"/>
  <c r="E2030" i="5"/>
  <c r="J1953" i="5"/>
  <c r="J1984" i="5"/>
  <c r="J1970" i="5" l="1"/>
  <c r="J1980" i="5"/>
  <c r="J1992" i="5"/>
  <c r="J1973" i="5"/>
  <c r="J1990" i="5"/>
  <c r="J1975" i="5"/>
  <c r="J1988" i="5"/>
  <c r="J1986" i="5"/>
  <c r="J1999" i="5"/>
  <c r="J1987" i="5"/>
  <c r="B2053" i="5"/>
  <c r="E2029" i="5"/>
  <c r="B2059" i="5"/>
  <c r="E2035" i="5"/>
  <c r="B2043" i="5"/>
  <c r="E2019" i="5"/>
  <c r="B2073" i="5"/>
  <c r="E2049" i="5"/>
  <c r="B2133" i="5"/>
  <c r="E2109" i="5"/>
  <c r="B2045" i="5"/>
  <c r="E2021" i="5"/>
  <c r="A2053" i="5"/>
  <c r="D2029" i="5"/>
  <c r="C2029" i="5"/>
  <c r="B2051" i="5"/>
  <c r="E2027" i="5"/>
  <c r="B2080" i="5"/>
  <c r="E2056" i="5"/>
  <c r="B2065" i="5"/>
  <c r="E2041" i="5"/>
  <c r="A2044" i="5"/>
  <c r="D2020" i="5"/>
  <c r="C2020" i="5"/>
  <c r="B2052" i="5"/>
  <c r="E2028" i="5"/>
  <c r="A2060" i="5"/>
  <c r="D2036" i="5"/>
  <c r="C2036" i="5"/>
  <c r="J1978" i="5"/>
  <c r="A2058" i="5"/>
  <c r="D2034" i="5"/>
  <c r="C2034" i="5"/>
  <c r="J1995" i="5"/>
  <c r="A2071" i="5"/>
  <c r="D2047" i="5"/>
  <c r="C2047" i="5"/>
  <c r="A2046" i="5"/>
  <c r="D2022" i="5"/>
  <c r="C2022" i="5"/>
  <c r="J2003" i="5"/>
  <c r="B2066" i="5"/>
  <c r="E2042" i="5"/>
  <c r="A2062" i="5"/>
  <c r="D2038" i="5"/>
  <c r="C2038" i="5"/>
  <c r="J1977" i="5"/>
  <c r="B2088" i="5"/>
  <c r="E2064" i="5"/>
  <c r="B2057" i="5"/>
  <c r="E2033" i="5"/>
  <c r="A2054" i="5"/>
  <c r="D2030" i="5"/>
  <c r="C2030" i="5"/>
  <c r="J2012" i="5"/>
  <c r="A2064" i="5"/>
  <c r="D2040" i="5"/>
  <c r="C2040" i="5"/>
  <c r="B2048" i="5"/>
  <c r="E2024" i="5"/>
  <c r="B2044" i="5"/>
  <c r="E2020" i="5"/>
  <c r="A2065" i="5"/>
  <c r="D2041" i="5"/>
  <c r="C2041" i="5"/>
  <c r="A2048" i="5"/>
  <c r="D2024" i="5"/>
  <c r="C2024" i="5"/>
  <c r="B2046" i="5"/>
  <c r="E2022" i="5"/>
  <c r="J2002" i="5"/>
  <c r="B2063" i="5"/>
  <c r="E2039" i="5"/>
  <c r="A2050" i="5"/>
  <c r="D2026" i="5"/>
  <c r="C2026" i="5"/>
  <c r="A2059" i="5"/>
  <c r="D2035" i="5"/>
  <c r="C2035" i="5"/>
  <c r="J1985" i="5"/>
  <c r="A2045" i="5"/>
  <c r="D2021" i="5"/>
  <c r="C2021" i="5"/>
  <c r="A2055" i="5"/>
  <c r="D2031" i="5"/>
  <c r="C2031" i="5"/>
  <c r="J2008" i="5"/>
  <c r="A2052" i="5"/>
  <c r="D2028" i="5"/>
  <c r="C2028" i="5"/>
  <c r="B2086" i="5"/>
  <c r="E2062" i="5"/>
  <c r="B2047" i="5"/>
  <c r="E2023" i="5"/>
  <c r="J2015" i="5"/>
  <c r="B2058" i="5"/>
  <c r="E2034" i="5"/>
  <c r="B2060" i="5"/>
  <c r="E2036" i="5"/>
  <c r="A2063" i="5"/>
  <c r="D2039" i="5"/>
  <c r="C2039" i="5"/>
  <c r="A2043" i="5"/>
  <c r="D2019" i="5"/>
  <c r="C2019" i="5"/>
  <c r="A2049" i="5"/>
  <c r="D2025" i="5"/>
  <c r="C2025" i="5"/>
  <c r="B2078" i="5"/>
  <c r="E2054" i="5"/>
  <c r="B2050" i="5"/>
  <c r="E2026" i="5"/>
  <c r="J1994" i="5"/>
  <c r="A2051" i="5"/>
  <c r="D2027" i="5"/>
  <c r="C2027" i="5"/>
  <c r="B2055" i="5"/>
  <c r="E2031" i="5"/>
  <c r="A2042" i="5"/>
  <c r="D2018" i="5"/>
  <c r="C2018" i="5"/>
  <c r="A2057" i="5"/>
  <c r="D2033" i="5"/>
  <c r="C2033" i="5"/>
  <c r="A2061" i="5"/>
  <c r="D2037" i="5"/>
  <c r="C2037" i="5"/>
  <c r="A2056" i="5"/>
  <c r="D2032" i="5"/>
  <c r="C2032" i="5"/>
  <c r="J2005" i="5" l="1"/>
  <c r="J2006" i="5"/>
  <c r="J2009" i="5"/>
  <c r="J2016" i="5"/>
  <c r="J2011" i="5"/>
  <c r="J2023" i="5"/>
  <c r="J2000" i="5"/>
  <c r="J1996" i="5"/>
  <c r="J2001" i="5"/>
  <c r="J2004" i="5"/>
  <c r="J2014" i="5"/>
  <c r="A2085" i="5"/>
  <c r="D2061" i="5"/>
  <c r="C2061" i="5"/>
  <c r="B2102" i="5"/>
  <c r="E2078" i="5"/>
  <c r="A2077" i="5"/>
  <c r="D2053" i="5"/>
  <c r="C2053" i="5"/>
  <c r="B2083" i="5"/>
  <c r="E2059" i="5"/>
  <c r="B2068" i="5"/>
  <c r="E2044" i="5"/>
  <c r="A2072" i="5"/>
  <c r="D2048" i="5"/>
  <c r="C2048" i="5"/>
  <c r="J1997" i="5"/>
  <c r="A2073" i="5"/>
  <c r="D2049" i="5"/>
  <c r="C2049" i="5"/>
  <c r="A2087" i="5"/>
  <c r="D2063" i="5"/>
  <c r="C2063" i="5"/>
  <c r="B2110" i="5"/>
  <c r="E2086" i="5"/>
  <c r="A2069" i="5"/>
  <c r="D2045" i="5"/>
  <c r="C2045" i="5"/>
  <c r="A2083" i="5"/>
  <c r="D2059" i="5"/>
  <c r="C2059" i="5"/>
  <c r="J2017" i="5"/>
  <c r="J2024" i="5"/>
  <c r="J2007" i="5"/>
  <c r="B2157" i="5"/>
  <c r="E2133" i="5"/>
  <c r="J2018" i="5"/>
  <c r="B2082" i="5"/>
  <c r="E2058" i="5"/>
  <c r="J2013" i="5"/>
  <c r="J2038" i="5"/>
  <c r="A2084" i="5"/>
  <c r="D2060" i="5"/>
  <c r="C2060" i="5"/>
  <c r="B2104" i="5"/>
  <c r="E2080" i="5"/>
  <c r="B2077" i="5"/>
  <c r="E2053" i="5"/>
  <c r="B2087" i="5"/>
  <c r="E2063" i="5"/>
  <c r="J2010" i="5"/>
  <c r="A2089" i="5"/>
  <c r="D2065" i="5"/>
  <c r="C2065" i="5"/>
  <c r="J2035" i="5"/>
  <c r="J2021" i="5"/>
  <c r="B2070" i="5"/>
  <c r="E2046" i="5"/>
  <c r="A2081" i="5"/>
  <c r="D2057" i="5"/>
  <c r="C2057" i="5"/>
  <c r="A2075" i="5"/>
  <c r="D2051" i="5"/>
  <c r="C2051" i="5"/>
  <c r="J2019" i="5"/>
  <c r="J2026" i="5"/>
  <c r="B2097" i="5"/>
  <c r="E2073" i="5"/>
  <c r="B2081" i="5"/>
  <c r="E2057" i="5"/>
  <c r="A2086" i="5"/>
  <c r="D2062" i="5"/>
  <c r="C2062" i="5"/>
  <c r="A2095" i="5"/>
  <c r="D2071" i="5"/>
  <c r="C2071" i="5"/>
  <c r="B2067" i="5"/>
  <c r="E2043" i="5"/>
  <c r="B2112" i="5"/>
  <c r="E2088" i="5"/>
  <c r="B2079" i="5"/>
  <c r="E2055" i="5"/>
  <c r="A2078" i="5"/>
  <c r="D2054" i="5"/>
  <c r="C2054" i="5"/>
  <c r="A2070" i="5"/>
  <c r="D2046" i="5"/>
  <c r="C2046" i="5"/>
  <c r="A2082" i="5"/>
  <c r="D2058" i="5"/>
  <c r="C2058" i="5"/>
  <c r="B2069" i="5"/>
  <c r="E2045" i="5"/>
  <c r="B2084" i="5"/>
  <c r="E2060" i="5"/>
  <c r="A2067" i="5"/>
  <c r="D2043" i="5"/>
  <c r="C2043" i="5"/>
  <c r="A2076" i="5"/>
  <c r="D2052" i="5"/>
  <c r="C2052" i="5"/>
  <c r="J2032" i="5"/>
  <c r="A2066" i="5"/>
  <c r="D2042" i="5"/>
  <c r="C2042" i="5"/>
  <c r="A2080" i="5"/>
  <c r="D2056" i="5"/>
  <c r="C2056" i="5"/>
  <c r="B2074" i="5"/>
  <c r="E2050" i="5"/>
  <c r="B2076" i="5"/>
  <c r="E2052" i="5"/>
  <c r="B2075" i="5"/>
  <c r="E2051" i="5"/>
  <c r="J1998" i="5"/>
  <c r="A2079" i="5"/>
  <c r="D2055" i="5"/>
  <c r="C2055" i="5"/>
  <c r="A2068" i="5"/>
  <c r="D2044" i="5"/>
  <c r="C2044" i="5"/>
  <c r="J2039" i="5"/>
  <c r="B2089" i="5"/>
  <c r="E2065" i="5"/>
  <c r="A2074" i="5"/>
  <c r="D2050" i="5"/>
  <c r="C2050" i="5"/>
  <c r="J2037" i="5"/>
  <c r="B2071" i="5"/>
  <c r="E2047" i="5"/>
  <c r="B2072" i="5"/>
  <c r="E2048" i="5"/>
  <c r="A2088" i="5"/>
  <c r="D2064" i="5"/>
  <c r="C2064" i="5"/>
  <c r="B2090" i="5"/>
  <c r="E2066" i="5"/>
  <c r="J2040" i="5" l="1"/>
  <c r="J2025" i="5"/>
  <c r="J2041" i="5"/>
  <c r="J2033" i="5"/>
  <c r="J2022" i="5"/>
  <c r="J2047" i="5"/>
  <c r="J2044" i="5"/>
  <c r="J2028" i="5"/>
  <c r="J2027" i="5"/>
  <c r="J2029" i="5"/>
  <c r="J2030" i="5"/>
  <c r="A2090" i="5"/>
  <c r="D2066" i="5"/>
  <c r="C2066" i="5"/>
  <c r="A2105" i="5"/>
  <c r="D2081" i="5"/>
  <c r="C2081" i="5"/>
  <c r="B2093" i="5"/>
  <c r="E2069" i="5"/>
  <c r="A2093" i="5"/>
  <c r="D2069" i="5"/>
  <c r="C2069" i="5"/>
  <c r="J2053" i="5"/>
  <c r="B2096" i="5"/>
  <c r="E2072" i="5"/>
  <c r="A2119" i="5"/>
  <c r="D2095" i="5"/>
  <c r="C2095" i="5"/>
  <c r="J2031" i="5"/>
  <c r="B2098" i="5"/>
  <c r="E2074" i="5"/>
  <c r="A2106" i="5"/>
  <c r="D2082" i="5"/>
  <c r="C2082" i="5"/>
  <c r="J2065" i="5"/>
  <c r="B2101" i="5"/>
  <c r="E2077" i="5"/>
  <c r="A2102" i="5"/>
  <c r="D2078" i="5"/>
  <c r="C2078" i="5"/>
  <c r="B2136" i="5"/>
  <c r="E2112" i="5"/>
  <c r="A2107" i="5"/>
  <c r="D2083" i="5"/>
  <c r="C2083" i="5"/>
  <c r="B2121" i="5"/>
  <c r="E2097" i="5"/>
  <c r="J2045" i="5"/>
  <c r="J2034" i="5"/>
  <c r="B2134" i="5"/>
  <c r="E2110" i="5"/>
  <c r="A2100" i="5"/>
  <c r="D2076" i="5"/>
  <c r="C2076" i="5"/>
  <c r="J2062" i="5"/>
  <c r="A2113" i="5"/>
  <c r="D2089" i="5"/>
  <c r="C2089" i="5"/>
  <c r="B2126" i="5"/>
  <c r="E2102" i="5"/>
  <c r="B2107" i="5"/>
  <c r="E2083" i="5"/>
  <c r="A2112" i="5"/>
  <c r="D2088" i="5"/>
  <c r="C2088" i="5"/>
  <c r="A2092" i="5"/>
  <c r="D2068" i="5"/>
  <c r="C2068" i="5"/>
  <c r="B2092" i="5"/>
  <c r="E2068" i="5"/>
  <c r="B2095" i="5"/>
  <c r="E2071" i="5"/>
  <c r="J2056" i="5"/>
  <c r="B2103" i="5"/>
  <c r="E2079" i="5"/>
  <c r="A2110" i="5"/>
  <c r="D2086" i="5"/>
  <c r="C2086" i="5"/>
  <c r="B2128" i="5"/>
  <c r="E2104" i="5"/>
  <c r="B2106" i="5"/>
  <c r="E2082" i="5"/>
  <c r="A2111" i="5"/>
  <c r="D2087" i="5"/>
  <c r="C2087" i="5"/>
  <c r="J2061" i="5"/>
  <c r="B2100" i="5"/>
  <c r="E2076" i="5"/>
  <c r="A2098" i="5"/>
  <c r="D2074" i="5"/>
  <c r="C2074" i="5"/>
  <c r="B2181" i="5"/>
  <c r="E2157" i="5"/>
  <c r="A2103" i="5"/>
  <c r="D2079" i="5"/>
  <c r="C2079" i="5"/>
  <c r="J2020" i="5"/>
  <c r="B2108" i="5"/>
  <c r="E2084" i="5"/>
  <c r="B2111" i="5"/>
  <c r="E2087" i="5"/>
  <c r="B2091" i="5"/>
  <c r="E2067" i="5"/>
  <c r="A2096" i="5"/>
  <c r="D2072" i="5"/>
  <c r="C2072" i="5"/>
  <c r="B2094" i="5"/>
  <c r="E2070" i="5"/>
  <c r="B2105" i="5"/>
  <c r="E2081" i="5"/>
  <c r="A2099" i="5"/>
  <c r="D2075" i="5"/>
  <c r="C2075" i="5"/>
  <c r="J2036" i="5"/>
  <c r="A2109" i="5"/>
  <c r="D2085" i="5"/>
  <c r="C2085" i="5"/>
  <c r="A2101" i="5"/>
  <c r="D2077" i="5"/>
  <c r="C2077" i="5"/>
  <c r="B2113" i="5"/>
  <c r="E2089" i="5"/>
  <c r="A2104" i="5"/>
  <c r="D2080" i="5"/>
  <c r="C2080" i="5"/>
  <c r="A2094" i="5"/>
  <c r="D2070" i="5"/>
  <c r="C2070" i="5"/>
  <c r="A2091" i="5"/>
  <c r="D2067" i="5"/>
  <c r="C2067" i="5"/>
  <c r="B2114" i="5"/>
  <c r="E2090" i="5"/>
  <c r="B2099" i="5"/>
  <c r="E2075" i="5"/>
  <c r="J2054" i="5"/>
  <c r="J2057" i="5"/>
  <c r="A2108" i="5"/>
  <c r="D2084" i="5"/>
  <c r="C2084" i="5"/>
  <c r="A2097" i="5"/>
  <c r="D2073" i="5"/>
  <c r="C2073" i="5"/>
  <c r="J2055" i="5" l="1"/>
  <c r="J2048" i="5"/>
  <c r="J2042" i="5"/>
  <c r="J2060" i="5"/>
  <c r="J2058" i="5"/>
  <c r="A2118" i="5"/>
  <c r="D2094" i="5"/>
  <c r="C2094" i="5"/>
  <c r="B2119" i="5"/>
  <c r="E2095" i="5"/>
  <c r="B2131" i="5"/>
  <c r="E2107" i="5"/>
  <c r="B2160" i="5"/>
  <c r="E2136" i="5"/>
  <c r="A2117" i="5"/>
  <c r="D2093" i="5"/>
  <c r="C2093" i="5"/>
  <c r="A2123" i="5"/>
  <c r="D2099" i="5"/>
  <c r="C2099" i="5"/>
  <c r="A2124" i="5"/>
  <c r="D2100" i="5"/>
  <c r="C2100" i="5"/>
  <c r="B2145" i="5"/>
  <c r="E2121" i="5"/>
  <c r="B2138" i="5"/>
  <c r="E2114" i="5"/>
  <c r="J2049" i="5"/>
  <c r="B2124" i="5"/>
  <c r="E2100" i="5"/>
  <c r="B2125" i="5"/>
  <c r="E2101" i="5"/>
  <c r="B2122" i="5"/>
  <c r="E2098" i="5"/>
  <c r="A2134" i="5"/>
  <c r="D2110" i="5"/>
  <c r="C2110" i="5"/>
  <c r="A2128" i="5"/>
  <c r="D2104" i="5"/>
  <c r="C2104" i="5"/>
  <c r="B2135" i="5"/>
  <c r="E2111" i="5"/>
  <c r="A2133" i="5"/>
  <c r="D2109" i="5"/>
  <c r="C2109" i="5"/>
  <c r="J2063" i="5"/>
  <c r="J2046" i="5"/>
  <c r="J2083" i="5"/>
  <c r="A2132" i="5"/>
  <c r="D2108" i="5"/>
  <c r="C2108" i="5"/>
  <c r="A2127" i="5"/>
  <c r="D2103" i="5"/>
  <c r="C2103" i="5"/>
  <c r="B2130" i="5"/>
  <c r="E2106" i="5"/>
  <c r="J2043" i="5"/>
  <c r="A2116" i="5"/>
  <c r="D2092" i="5"/>
  <c r="C2092" i="5"/>
  <c r="B2158" i="5"/>
  <c r="E2134" i="5"/>
  <c r="A2131" i="5"/>
  <c r="D2107" i="5"/>
  <c r="C2107" i="5"/>
  <c r="B2120" i="5"/>
  <c r="E2096" i="5"/>
  <c r="A2129" i="5"/>
  <c r="D2105" i="5"/>
  <c r="C2105" i="5"/>
  <c r="A2122" i="5"/>
  <c r="D2098" i="5"/>
  <c r="C2098" i="5"/>
  <c r="J2080" i="5"/>
  <c r="J2075" i="5"/>
  <c r="J2052" i="5"/>
  <c r="B2117" i="5"/>
  <c r="E2093" i="5"/>
  <c r="B2123" i="5"/>
  <c r="E2099" i="5"/>
  <c r="B2137" i="5"/>
  <c r="E2113" i="5"/>
  <c r="B2129" i="5"/>
  <c r="E2105" i="5"/>
  <c r="B2132" i="5"/>
  <c r="E2108" i="5"/>
  <c r="A2135" i="5"/>
  <c r="D2111" i="5"/>
  <c r="C2111" i="5"/>
  <c r="A2125" i="5"/>
  <c r="D2101" i="5"/>
  <c r="C2101" i="5"/>
  <c r="B2118" i="5"/>
  <c r="E2094" i="5"/>
  <c r="J2086" i="5"/>
  <c r="A2130" i="5"/>
  <c r="D2106" i="5"/>
  <c r="C2106" i="5"/>
  <c r="B2127" i="5"/>
  <c r="E2103" i="5"/>
  <c r="B2150" i="5"/>
  <c r="E2126" i="5"/>
  <c r="A2115" i="5"/>
  <c r="D2091" i="5"/>
  <c r="C2091" i="5"/>
  <c r="J2059" i="5"/>
  <c r="B2205" i="5"/>
  <c r="E2181" i="5"/>
  <c r="B2152" i="5"/>
  <c r="E2128" i="5"/>
  <c r="J2088" i="5"/>
  <c r="A2137" i="5"/>
  <c r="D2113" i="5"/>
  <c r="C2113" i="5"/>
  <c r="A2121" i="5"/>
  <c r="D2097" i="5"/>
  <c r="C2097" i="5"/>
  <c r="J2078" i="5"/>
  <c r="B2116" i="5"/>
  <c r="E2092" i="5"/>
  <c r="J2050" i="5"/>
  <c r="A2136" i="5"/>
  <c r="D2112" i="5"/>
  <c r="C2112" i="5"/>
  <c r="J2071" i="5"/>
  <c r="A2143" i="5"/>
  <c r="D2119" i="5"/>
  <c r="C2119" i="5"/>
  <c r="J2066" i="5"/>
  <c r="B2115" i="5"/>
  <c r="E2091" i="5"/>
  <c r="A2126" i="5"/>
  <c r="D2102" i="5"/>
  <c r="C2102" i="5"/>
  <c r="A2120" i="5"/>
  <c r="D2096" i="5"/>
  <c r="C2096" i="5"/>
  <c r="J2051" i="5"/>
  <c r="J2064" i="5"/>
  <c r="A2114" i="5"/>
  <c r="D2090" i="5"/>
  <c r="C2090" i="5"/>
  <c r="J2072" i="5" l="1"/>
  <c r="J2082" i="5"/>
  <c r="J2068" i="5"/>
  <c r="J2073" i="5"/>
  <c r="J2070" i="5"/>
  <c r="J2095" i="5"/>
  <c r="J2111" i="5"/>
  <c r="J2077" i="5"/>
  <c r="J2076" i="5"/>
  <c r="J2085" i="5"/>
  <c r="J2087" i="5"/>
  <c r="B2174" i="5"/>
  <c r="E2150" i="5"/>
  <c r="A2149" i="5"/>
  <c r="D2125" i="5"/>
  <c r="C2125" i="5"/>
  <c r="B2161" i="5"/>
  <c r="E2137" i="5"/>
  <c r="A2140" i="5"/>
  <c r="D2116" i="5"/>
  <c r="C2116" i="5"/>
  <c r="A2153" i="5"/>
  <c r="D2129" i="5"/>
  <c r="C2129" i="5"/>
  <c r="A2156" i="5"/>
  <c r="D2132" i="5"/>
  <c r="C2132" i="5"/>
  <c r="J2079" i="5"/>
  <c r="A2141" i="5"/>
  <c r="D2117" i="5"/>
  <c r="C2117" i="5"/>
  <c r="J2112" i="5"/>
  <c r="B2146" i="5"/>
  <c r="E2122" i="5"/>
  <c r="B2149" i="5"/>
  <c r="E2125" i="5"/>
  <c r="B2184" i="5"/>
  <c r="E2160" i="5"/>
  <c r="B2139" i="5"/>
  <c r="E2115" i="5"/>
  <c r="J2110" i="5"/>
  <c r="J2100" i="5"/>
  <c r="J2069" i="5"/>
  <c r="B2229" i="5"/>
  <c r="E2205" i="5"/>
  <c r="A2159" i="5"/>
  <c r="D2135" i="5"/>
  <c r="C2135" i="5"/>
  <c r="A2155" i="5"/>
  <c r="D2131" i="5"/>
  <c r="C2131" i="5"/>
  <c r="A2151" i="5"/>
  <c r="D2127" i="5"/>
  <c r="C2127" i="5"/>
  <c r="J2109" i="5"/>
  <c r="A2158" i="5"/>
  <c r="D2134" i="5"/>
  <c r="C2134" i="5"/>
  <c r="A2148" i="5"/>
  <c r="D2124" i="5"/>
  <c r="C2124" i="5"/>
  <c r="B2155" i="5"/>
  <c r="E2131" i="5"/>
  <c r="B2147" i="5"/>
  <c r="E2123" i="5"/>
  <c r="A2157" i="5"/>
  <c r="D2133" i="5"/>
  <c r="C2133" i="5"/>
  <c r="B2162" i="5"/>
  <c r="E2138" i="5"/>
  <c r="A2167" i="5"/>
  <c r="D2143" i="5"/>
  <c r="C2143" i="5"/>
  <c r="B2140" i="5"/>
  <c r="E2116" i="5"/>
  <c r="B2148" i="5"/>
  <c r="E2124" i="5"/>
  <c r="J2106" i="5"/>
  <c r="B2144" i="5"/>
  <c r="E2120" i="5"/>
  <c r="B2154" i="5"/>
  <c r="E2130" i="5"/>
  <c r="B2169" i="5"/>
  <c r="E2145" i="5"/>
  <c r="J2090" i="5"/>
  <c r="A2144" i="5"/>
  <c r="D2120" i="5"/>
  <c r="C2120" i="5"/>
  <c r="A2160" i="5"/>
  <c r="D2136" i="5"/>
  <c r="C2136" i="5"/>
  <c r="A2145" i="5"/>
  <c r="D2121" i="5"/>
  <c r="C2121" i="5"/>
  <c r="B2176" i="5"/>
  <c r="E2152" i="5"/>
  <c r="B2156" i="5"/>
  <c r="E2132" i="5"/>
  <c r="J2098" i="5"/>
  <c r="B2182" i="5"/>
  <c r="E2158" i="5"/>
  <c r="J2084" i="5"/>
  <c r="B2143" i="5"/>
  <c r="E2119" i="5"/>
  <c r="J2107" i="5"/>
  <c r="B2142" i="5"/>
  <c r="E2118" i="5"/>
  <c r="B2141" i="5"/>
  <c r="E2117" i="5"/>
  <c r="J2089" i="5"/>
  <c r="B2159" i="5"/>
  <c r="E2135" i="5"/>
  <c r="A2147" i="5"/>
  <c r="D2123" i="5"/>
  <c r="C2123" i="5"/>
  <c r="A2138" i="5"/>
  <c r="D2114" i="5"/>
  <c r="C2114" i="5"/>
  <c r="J2102" i="5"/>
  <c r="A2139" i="5"/>
  <c r="D2115" i="5"/>
  <c r="C2115" i="5"/>
  <c r="B2153" i="5"/>
  <c r="E2129" i="5"/>
  <c r="A2146" i="5"/>
  <c r="D2122" i="5"/>
  <c r="C2122" i="5"/>
  <c r="J2067" i="5"/>
  <c r="A2152" i="5"/>
  <c r="D2128" i="5"/>
  <c r="C2128" i="5"/>
  <c r="B2151" i="5"/>
  <c r="E2127" i="5"/>
  <c r="J2074" i="5"/>
  <c r="A2154" i="5"/>
  <c r="D2130" i="5"/>
  <c r="C2130" i="5"/>
  <c r="A2150" i="5"/>
  <c r="D2126" i="5"/>
  <c r="C2126" i="5"/>
  <c r="A2161" i="5"/>
  <c r="D2137" i="5"/>
  <c r="C2137" i="5"/>
  <c r="J2104" i="5"/>
  <c r="J2081" i="5"/>
  <c r="A2142" i="5"/>
  <c r="D2118" i="5"/>
  <c r="C2118" i="5"/>
  <c r="J2097" i="5" l="1"/>
  <c r="J2096" i="5"/>
  <c r="J2103" i="5"/>
  <c r="J2108" i="5"/>
  <c r="J2113" i="5"/>
  <c r="B2171" i="5"/>
  <c r="E2147" i="5"/>
  <c r="J2094" i="5"/>
  <c r="B2163" i="5"/>
  <c r="E2139" i="5"/>
  <c r="A2165" i="5"/>
  <c r="D2141" i="5"/>
  <c r="C2141" i="5"/>
  <c r="A2191" i="5"/>
  <c r="D2167" i="5"/>
  <c r="C2167" i="5"/>
  <c r="J2105" i="5"/>
  <c r="A2174" i="5"/>
  <c r="D2150" i="5"/>
  <c r="C2150" i="5"/>
  <c r="J2122" i="5"/>
  <c r="B2200" i="5"/>
  <c r="E2176" i="5"/>
  <c r="J2099" i="5"/>
  <c r="B2179" i="5"/>
  <c r="E2155" i="5"/>
  <c r="A2175" i="5"/>
  <c r="D2151" i="5"/>
  <c r="C2151" i="5"/>
  <c r="B2173" i="5"/>
  <c r="E2149" i="5"/>
  <c r="A2164" i="5"/>
  <c r="D2140" i="5"/>
  <c r="C2140" i="5"/>
  <c r="J2126" i="5"/>
  <c r="B2175" i="5"/>
  <c r="E2151" i="5"/>
  <c r="J2119" i="5"/>
  <c r="A2171" i="5"/>
  <c r="D2147" i="5"/>
  <c r="C2147" i="5"/>
  <c r="A2176" i="5"/>
  <c r="D2152" i="5"/>
  <c r="C2152" i="5"/>
  <c r="A2170" i="5"/>
  <c r="D2146" i="5"/>
  <c r="C2146" i="5"/>
  <c r="B2183" i="5"/>
  <c r="E2159" i="5"/>
  <c r="B2206" i="5"/>
  <c r="E2182" i="5"/>
  <c r="B2185" i="5"/>
  <c r="E2161" i="5"/>
  <c r="B2165" i="5"/>
  <c r="E2141" i="5"/>
  <c r="B2167" i="5"/>
  <c r="E2143" i="5"/>
  <c r="J2092" i="5"/>
  <c r="J2121" i="5"/>
  <c r="B2193" i="5"/>
  <c r="E2169" i="5"/>
  <c r="J2093" i="5"/>
  <c r="J2125" i="5"/>
  <c r="J2101" i="5"/>
  <c r="B2180" i="5"/>
  <c r="E2156" i="5"/>
  <c r="B2178" i="5"/>
  <c r="E2154" i="5"/>
  <c r="A2173" i="5"/>
  <c r="D2149" i="5"/>
  <c r="C2149" i="5"/>
  <c r="B2253" i="5"/>
  <c r="E2229" i="5"/>
  <c r="J2123" i="5"/>
  <c r="B2166" i="5"/>
  <c r="E2142" i="5"/>
  <c r="J2117" i="5"/>
  <c r="J2124" i="5"/>
  <c r="A2172" i="5"/>
  <c r="D2148" i="5"/>
  <c r="C2148" i="5"/>
  <c r="A2179" i="5"/>
  <c r="D2155" i="5"/>
  <c r="C2155" i="5"/>
  <c r="A2162" i="5"/>
  <c r="D2138" i="5"/>
  <c r="C2138" i="5"/>
  <c r="J2091" i="5"/>
  <c r="J2136" i="5"/>
  <c r="A2181" i="5"/>
  <c r="D2157" i="5"/>
  <c r="C2157" i="5"/>
  <c r="A2177" i="5"/>
  <c r="D2153" i="5"/>
  <c r="C2153" i="5"/>
  <c r="A2163" i="5"/>
  <c r="D2139" i="5"/>
  <c r="C2139" i="5"/>
  <c r="B2164" i="5"/>
  <c r="E2140" i="5"/>
  <c r="A2168" i="5"/>
  <c r="D2144" i="5"/>
  <c r="C2144" i="5"/>
  <c r="B2208" i="5"/>
  <c r="E2184" i="5"/>
  <c r="A2166" i="5"/>
  <c r="D2142" i="5"/>
  <c r="C2142" i="5"/>
  <c r="B2186" i="5"/>
  <c r="E2162" i="5"/>
  <c r="A2180" i="5"/>
  <c r="D2156" i="5"/>
  <c r="C2156" i="5"/>
  <c r="B2177" i="5"/>
  <c r="E2153" i="5"/>
  <c r="A2169" i="5"/>
  <c r="D2145" i="5"/>
  <c r="C2145" i="5"/>
  <c r="J2129" i="5"/>
  <c r="A2185" i="5"/>
  <c r="D2161" i="5"/>
  <c r="C2161" i="5"/>
  <c r="A2178" i="5"/>
  <c r="D2154" i="5"/>
  <c r="C2154" i="5"/>
  <c r="A2184" i="5"/>
  <c r="D2160" i="5"/>
  <c r="C2160" i="5"/>
  <c r="B2168" i="5"/>
  <c r="E2144" i="5"/>
  <c r="B2172" i="5"/>
  <c r="E2148" i="5"/>
  <c r="A2182" i="5"/>
  <c r="D2158" i="5"/>
  <c r="C2158" i="5"/>
  <c r="A2183" i="5"/>
  <c r="D2159" i="5"/>
  <c r="C2159" i="5"/>
  <c r="B2170" i="5"/>
  <c r="E2146" i="5"/>
  <c r="B2198" i="5"/>
  <c r="E2174" i="5"/>
  <c r="J2137" i="5" l="1"/>
  <c r="J2128" i="5"/>
  <c r="J2114" i="5"/>
  <c r="J2120" i="5"/>
  <c r="J2130" i="5"/>
  <c r="J2146" i="5"/>
  <c r="J2139" i="5"/>
  <c r="J2133" i="5"/>
  <c r="J2116" i="5"/>
  <c r="B2190" i="5"/>
  <c r="E2166" i="5"/>
  <c r="J2118" i="5"/>
  <c r="J2134" i="5"/>
  <c r="A2207" i="5"/>
  <c r="D2183" i="5"/>
  <c r="C2183" i="5"/>
  <c r="A2206" i="5"/>
  <c r="D2182" i="5"/>
  <c r="C2182" i="5"/>
  <c r="B2210" i="5"/>
  <c r="E2186" i="5"/>
  <c r="B2189" i="5"/>
  <c r="E2165" i="5"/>
  <c r="A2188" i="5"/>
  <c r="D2164" i="5"/>
  <c r="C2164" i="5"/>
  <c r="J2149" i="5"/>
  <c r="B2209" i="5"/>
  <c r="E2185" i="5"/>
  <c r="B2222" i="5"/>
  <c r="E2198" i="5"/>
  <c r="A2190" i="5"/>
  <c r="D2166" i="5"/>
  <c r="C2166" i="5"/>
  <c r="A2197" i="5"/>
  <c r="D2173" i="5"/>
  <c r="C2173" i="5"/>
  <c r="B2204" i="5"/>
  <c r="E2180" i="5"/>
  <c r="J2127" i="5"/>
  <c r="A2194" i="5"/>
  <c r="D2170" i="5"/>
  <c r="C2170" i="5"/>
  <c r="A2189" i="5"/>
  <c r="D2165" i="5"/>
  <c r="C2165" i="5"/>
  <c r="B2191" i="5"/>
  <c r="E2167" i="5"/>
  <c r="A2202" i="5"/>
  <c r="D2178" i="5"/>
  <c r="C2178" i="5"/>
  <c r="A2209" i="5"/>
  <c r="D2185" i="5"/>
  <c r="C2185" i="5"/>
  <c r="A2187" i="5"/>
  <c r="D2163" i="5"/>
  <c r="C2163" i="5"/>
  <c r="A2205" i="5"/>
  <c r="D2181" i="5"/>
  <c r="C2181" i="5"/>
  <c r="A2193" i="5"/>
  <c r="D2169" i="5"/>
  <c r="C2169" i="5"/>
  <c r="B2187" i="5"/>
  <c r="E2163" i="5"/>
  <c r="B2194" i="5"/>
  <c r="E2170" i="5"/>
  <c r="J2131" i="5"/>
  <c r="A2200" i="5"/>
  <c r="D2176" i="5"/>
  <c r="C2176" i="5"/>
  <c r="J2132" i="5"/>
  <c r="J2151" i="5"/>
  <c r="B2230" i="5"/>
  <c r="E2206" i="5"/>
  <c r="A2199" i="5"/>
  <c r="D2175" i="5"/>
  <c r="C2175" i="5"/>
  <c r="B2277" i="5"/>
  <c r="E2253" i="5"/>
  <c r="J2147" i="5"/>
  <c r="J2150" i="5"/>
  <c r="A2195" i="5"/>
  <c r="D2171" i="5"/>
  <c r="C2171" i="5"/>
  <c r="B2203" i="5"/>
  <c r="E2179" i="5"/>
  <c r="A2198" i="5"/>
  <c r="D2174" i="5"/>
  <c r="C2174" i="5"/>
  <c r="B2196" i="5"/>
  <c r="E2172" i="5"/>
  <c r="J2142" i="5"/>
  <c r="B2232" i="5"/>
  <c r="E2208" i="5"/>
  <c r="A2203" i="5"/>
  <c r="D2179" i="5"/>
  <c r="C2179" i="5"/>
  <c r="A2208" i="5"/>
  <c r="D2184" i="5"/>
  <c r="C2184" i="5"/>
  <c r="B2201" i="5"/>
  <c r="E2177" i="5"/>
  <c r="A2201" i="5"/>
  <c r="D2177" i="5"/>
  <c r="C2177" i="5"/>
  <c r="J2135" i="5"/>
  <c r="A2204" i="5"/>
  <c r="D2180" i="5"/>
  <c r="C2180" i="5"/>
  <c r="B2188" i="5"/>
  <c r="E2164" i="5"/>
  <c r="A2186" i="5"/>
  <c r="D2162" i="5"/>
  <c r="C2162" i="5"/>
  <c r="B2217" i="5"/>
  <c r="E2193" i="5"/>
  <c r="J2115" i="5"/>
  <c r="B2202" i="5"/>
  <c r="E2178" i="5"/>
  <c r="B2207" i="5"/>
  <c r="E2183" i="5"/>
  <c r="B2192" i="5"/>
  <c r="E2168" i="5"/>
  <c r="B2224" i="5"/>
  <c r="E2200" i="5"/>
  <c r="J2152" i="5"/>
  <c r="J2143" i="5"/>
  <c r="A2192" i="5"/>
  <c r="D2168" i="5"/>
  <c r="C2168" i="5"/>
  <c r="A2196" i="5"/>
  <c r="D2172" i="5"/>
  <c r="C2172" i="5"/>
  <c r="B2199" i="5"/>
  <c r="E2175" i="5"/>
  <c r="B2197" i="5"/>
  <c r="E2173" i="5"/>
  <c r="A2215" i="5"/>
  <c r="D2191" i="5"/>
  <c r="C2191" i="5"/>
  <c r="B2195" i="5"/>
  <c r="E2171" i="5"/>
  <c r="J2138" i="5" l="1"/>
  <c r="J2144" i="5"/>
  <c r="J2167" i="5"/>
  <c r="J2154" i="5"/>
  <c r="J2157" i="5"/>
  <c r="J2159" i="5"/>
  <c r="J2153" i="5"/>
  <c r="J2160" i="5"/>
  <c r="J2161" i="5"/>
  <c r="J2155" i="5"/>
  <c r="A2213" i="5"/>
  <c r="D2189" i="5"/>
  <c r="C2189" i="5"/>
  <c r="B2246" i="5"/>
  <c r="E2222" i="5"/>
  <c r="J2171" i="5"/>
  <c r="B2212" i="5"/>
  <c r="E2188" i="5"/>
  <c r="J2169" i="5"/>
  <c r="B2213" i="5"/>
  <c r="E2189" i="5"/>
  <c r="J2156" i="5"/>
  <c r="B2226" i="5"/>
  <c r="E2202" i="5"/>
  <c r="B2220" i="5"/>
  <c r="E2196" i="5"/>
  <c r="J2141" i="5"/>
  <c r="B2228" i="5"/>
  <c r="E2204" i="5"/>
  <c r="B2211" i="5"/>
  <c r="E2187" i="5"/>
  <c r="A2211" i="5"/>
  <c r="D2187" i="5"/>
  <c r="C2187" i="5"/>
  <c r="A2233" i="5"/>
  <c r="D2209" i="5"/>
  <c r="C2209" i="5"/>
  <c r="A2224" i="5"/>
  <c r="D2200" i="5"/>
  <c r="C2200" i="5"/>
  <c r="B2225" i="5"/>
  <c r="E2201" i="5"/>
  <c r="B2233" i="5"/>
  <c r="E2209" i="5"/>
  <c r="J2182" i="5"/>
  <c r="A2210" i="5"/>
  <c r="D2186" i="5"/>
  <c r="C2186" i="5"/>
  <c r="A2219" i="5"/>
  <c r="D2195" i="5"/>
  <c r="C2195" i="5"/>
  <c r="A2216" i="5"/>
  <c r="D2192" i="5"/>
  <c r="C2192" i="5"/>
  <c r="A2228" i="5"/>
  <c r="D2204" i="5"/>
  <c r="C2204" i="5"/>
  <c r="A2239" i="5"/>
  <c r="D2215" i="5"/>
  <c r="C2215" i="5"/>
  <c r="B2248" i="5"/>
  <c r="E2224" i="5"/>
  <c r="J2173" i="5"/>
  <c r="A2214" i="5"/>
  <c r="C2190" i="5"/>
  <c r="D2190" i="5"/>
  <c r="B2234" i="5"/>
  <c r="E2210" i="5"/>
  <c r="B2221" i="5"/>
  <c r="E2197" i="5"/>
  <c r="B2241" i="5"/>
  <c r="E2217" i="5"/>
  <c r="B2256" i="5"/>
  <c r="E2232" i="5"/>
  <c r="A2222" i="5"/>
  <c r="D2198" i="5"/>
  <c r="C2198" i="5"/>
  <c r="B2254" i="5"/>
  <c r="E2230" i="5"/>
  <c r="J2148" i="5"/>
  <c r="A2226" i="5"/>
  <c r="D2202" i="5"/>
  <c r="C2202" i="5"/>
  <c r="B2215" i="5"/>
  <c r="E2191" i="5"/>
  <c r="A2221" i="5"/>
  <c r="D2197" i="5"/>
  <c r="C2197" i="5"/>
  <c r="B2214" i="5"/>
  <c r="E2190" i="5"/>
  <c r="J2164" i="5"/>
  <c r="A2220" i="5"/>
  <c r="D2196" i="5"/>
  <c r="C2196" i="5"/>
  <c r="A2225" i="5"/>
  <c r="D2201" i="5"/>
  <c r="C2201" i="5"/>
  <c r="A2218" i="5"/>
  <c r="D2194" i="5"/>
  <c r="C2194" i="5"/>
  <c r="A2212" i="5"/>
  <c r="D2188" i="5"/>
  <c r="C2188" i="5"/>
  <c r="J2168" i="5"/>
  <c r="B2231" i="5"/>
  <c r="E2207" i="5"/>
  <c r="J2180" i="5"/>
  <c r="A2217" i="5"/>
  <c r="D2193" i="5"/>
  <c r="C2193" i="5"/>
  <c r="A2223" i="5"/>
  <c r="D2199" i="5"/>
  <c r="C2199" i="5"/>
  <c r="A2227" i="5"/>
  <c r="D2203" i="5"/>
  <c r="C2203" i="5"/>
  <c r="J2140" i="5"/>
  <c r="J2145" i="5"/>
  <c r="A2230" i="5"/>
  <c r="D2206" i="5"/>
  <c r="C2206" i="5"/>
  <c r="J2158" i="5"/>
  <c r="B2219" i="5"/>
  <c r="E2195" i="5"/>
  <c r="A2231" i="5"/>
  <c r="D2207" i="5"/>
  <c r="C2207" i="5"/>
  <c r="B2223" i="5"/>
  <c r="E2199" i="5"/>
  <c r="B2216" i="5"/>
  <c r="E2192" i="5"/>
  <c r="A2232" i="5"/>
  <c r="D2208" i="5"/>
  <c r="C2208" i="5"/>
  <c r="B2227" i="5"/>
  <c r="E2203" i="5"/>
  <c r="B2301" i="5"/>
  <c r="E2277" i="5"/>
  <c r="B2218" i="5"/>
  <c r="E2194" i="5"/>
  <c r="A2229" i="5"/>
  <c r="D2205" i="5"/>
  <c r="C2205" i="5"/>
  <c r="J2174" i="5" l="1"/>
  <c r="J2177" i="5"/>
  <c r="J2181" i="5"/>
  <c r="J2183" i="5"/>
  <c r="J2184" i="5"/>
  <c r="J2176" i="5"/>
  <c r="J2162" i="5"/>
  <c r="J2179" i="5"/>
  <c r="J2170" i="5"/>
  <c r="J2185" i="5"/>
  <c r="J2166" i="5"/>
  <c r="J2172" i="5"/>
  <c r="J2175" i="5"/>
  <c r="J2190" i="5"/>
  <c r="A2252" i="5"/>
  <c r="D2228" i="5"/>
  <c r="C2228" i="5"/>
  <c r="A2234" i="5"/>
  <c r="D2210" i="5"/>
  <c r="C2210" i="5"/>
  <c r="B2236" i="5"/>
  <c r="E2212" i="5"/>
  <c r="B2242" i="5"/>
  <c r="E2218" i="5"/>
  <c r="B2240" i="5"/>
  <c r="E2216" i="5"/>
  <c r="A2246" i="5"/>
  <c r="D2222" i="5"/>
  <c r="C2222" i="5"/>
  <c r="B2247" i="5"/>
  <c r="E2223" i="5"/>
  <c r="B2250" i="5"/>
  <c r="E2226" i="5"/>
  <c r="J2207" i="5"/>
  <c r="A2248" i="5"/>
  <c r="D2224" i="5"/>
  <c r="C2224" i="5"/>
  <c r="J2191" i="5"/>
  <c r="B2249" i="5"/>
  <c r="E2225" i="5"/>
  <c r="A2235" i="5"/>
  <c r="D2211" i="5"/>
  <c r="C2211" i="5"/>
  <c r="A2255" i="5"/>
  <c r="D2231" i="5"/>
  <c r="C2231" i="5"/>
  <c r="A2256" i="5"/>
  <c r="D2232" i="5"/>
  <c r="C2232" i="5"/>
  <c r="J2206" i="5"/>
  <c r="J2201" i="5"/>
  <c r="B2238" i="5"/>
  <c r="E2214" i="5"/>
  <c r="A2263" i="5"/>
  <c r="D2239" i="5"/>
  <c r="C2239" i="5"/>
  <c r="A2243" i="5"/>
  <c r="D2219" i="5"/>
  <c r="C2219" i="5"/>
  <c r="B2270" i="5"/>
  <c r="E2246" i="5"/>
  <c r="A2245" i="5"/>
  <c r="D2221" i="5"/>
  <c r="C2221" i="5"/>
  <c r="A2238" i="5"/>
  <c r="D2214" i="5"/>
  <c r="C2214" i="5"/>
  <c r="J2200" i="5"/>
  <c r="B2272" i="5"/>
  <c r="E2248" i="5"/>
  <c r="A2242" i="5"/>
  <c r="D2218" i="5"/>
  <c r="C2218" i="5"/>
  <c r="A2250" i="5"/>
  <c r="D2226" i="5"/>
  <c r="C2226" i="5"/>
  <c r="B2265" i="5"/>
  <c r="E2241" i="5"/>
  <c r="B2235" i="5"/>
  <c r="E2211" i="5"/>
  <c r="B2243" i="5"/>
  <c r="E2219" i="5"/>
  <c r="A2254" i="5"/>
  <c r="D2230" i="5"/>
  <c r="C2230" i="5"/>
  <c r="B2245" i="5"/>
  <c r="E2221" i="5"/>
  <c r="J2163" i="5"/>
  <c r="A2257" i="5"/>
  <c r="D2233" i="5"/>
  <c r="C2233" i="5"/>
  <c r="B2237" i="5"/>
  <c r="E2213" i="5"/>
  <c r="J2196" i="5"/>
  <c r="B2325" i="5"/>
  <c r="E2301" i="5"/>
  <c r="A2236" i="5"/>
  <c r="D2212" i="5"/>
  <c r="C2212" i="5"/>
  <c r="B2239" i="5"/>
  <c r="E2215" i="5"/>
  <c r="B2280" i="5"/>
  <c r="E2256" i="5"/>
  <c r="B2251" i="5"/>
  <c r="E2227" i="5"/>
  <c r="A2241" i="5"/>
  <c r="D2217" i="5"/>
  <c r="C2217" i="5"/>
  <c r="J2178" i="5"/>
  <c r="J2165" i="5"/>
  <c r="A2251" i="5"/>
  <c r="D2227" i="5"/>
  <c r="C2227" i="5"/>
  <c r="B2255" i="5"/>
  <c r="E2231" i="5"/>
  <c r="A2249" i="5"/>
  <c r="D2225" i="5"/>
  <c r="C2225" i="5"/>
  <c r="B2244" i="5"/>
  <c r="E2220" i="5"/>
  <c r="A2247" i="5"/>
  <c r="D2223" i="5"/>
  <c r="C2223" i="5"/>
  <c r="J2188" i="5"/>
  <c r="A2244" i="5"/>
  <c r="D2220" i="5"/>
  <c r="C2220" i="5"/>
  <c r="A2240" i="5"/>
  <c r="D2216" i="5"/>
  <c r="C2216" i="5"/>
  <c r="B2257" i="5"/>
  <c r="E2233" i="5"/>
  <c r="B2252" i="5"/>
  <c r="E2228" i="5"/>
  <c r="A2253" i="5"/>
  <c r="D2229" i="5"/>
  <c r="C2229" i="5"/>
  <c r="B2278" i="5"/>
  <c r="E2254" i="5"/>
  <c r="B2258" i="5"/>
  <c r="E2234" i="5"/>
  <c r="J2186" i="5"/>
  <c r="A2237" i="5"/>
  <c r="D2213" i="5"/>
  <c r="C2213" i="5"/>
  <c r="J2203" i="5" l="1"/>
  <c r="J2197" i="5"/>
  <c r="J2208" i="5"/>
  <c r="J2193" i="5"/>
  <c r="J2194" i="5"/>
  <c r="J2187" i="5"/>
  <c r="J2198" i="5"/>
  <c r="J2205" i="5"/>
  <c r="A2273" i="5"/>
  <c r="D2249" i="5"/>
  <c r="C2249" i="5"/>
  <c r="J2226" i="5"/>
  <c r="B2279" i="5"/>
  <c r="E2255" i="5"/>
  <c r="A2274" i="5"/>
  <c r="D2250" i="5"/>
  <c r="C2250" i="5"/>
  <c r="B2275" i="5"/>
  <c r="E2251" i="5"/>
  <c r="B2269" i="5"/>
  <c r="E2245" i="5"/>
  <c r="B2304" i="5"/>
  <c r="E2280" i="5"/>
  <c r="J2222" i="5"/>
  <c r="J2209" i="5"/>
  <c r="A2269" i="5"/>
  <c r="D2245" i="5"/>
  <c r="C2245" i="5"/>
  <c r="A2267" i="5"/>
  <c r="D2243" i="5"/>
  <c r="C2243" i="5"/>
  <c r="A2270" i="5"/>
  <c r="D2246" i="5"/>
  <c r="C2246" i="5"/>
  <c r="A2265" i="5"/>
  <c r="D2241" i="5"/>
  <c r="C2241" i="5"/>
  <c r="A2278" i="5"/>
  <c r="D2254" i="5"/>
  <c r="C2254" i="5"/>
  <c r="J2214" i="5"/>
  <c r="B2349" i="5"/>
  <c r="E2325" i="5"/>
  <c r="A2258" i="5"/>
  <c r="D2234" i="5"/>
  <c r="C2234" i="5"/>
  <c r="B2276" i="5"/>
  <c r="E2252" i="5"/>
  <c r="B2302" i="5"/>
  <c r="E2278" i="5"/>
  <c r="B2281" i="5"/>
  <c r="E2257" i="5"/>
  <c r="A2280" i="5"/>
  <c r="D2256" i="5"/>
  <c r="C2256" i="5"/>
  <c r="J2189" i="5"/>
  <c r="J2215" i="5"/>
  <c r="A2259" i="5"/>
  <c r="D2235" i="5"/>
  <c r="C2235" i="5"/>
  <c r="B2294" i="5"/>
  <c r="E2270" i="5"/>
  <c r="B2274" i="5"/>
  <c r="E2250" i="5"/>
  <c r="B2260" i="5"/>
  <c r="E2236" i="5"/>
  <c r="B2267" i="5"/>
  <c r="E2243" i="5"/>
  <c r="A2266" i="5"/>
  <c r="D2242" i="5"/>
  <c r="C2242" i="5"/>
  <c r="B2263" i="5"/>
  <c r="E2239" i="5"/>
  <c r="A2261" i="5"/>
  <c r="D2237" i="5"/>
  <c r="C2237" i="5"/>
  <c r="J2204" i="5"/>
  <c r="A2287" i="5"/>
  <c r="D2263" i="5"/>
  <c r="C2263" i="5"/>
  <c r="J2224" i="5"/>
  <c r="B2264" i="5"/>
  <c r="E2240" i="5"/>
  <c r="J2230" i="5"/>
  <c r="J2210" i="5"/>
  <c r="A2275" i="5"/>
  <c r="D2251" i="5"/>
  <c r="C2251" i="5"/>
  <c r="B2268" i="5"/>
  <c r="E2244" i="5"/>
  <c r="J2199" i="5"/>
  <c r="J2216" i="5"/>
  <c r="A2264" i="5"/>
  <c r="D2240" i="5"/>
  <c r="C2240" i="5"/>
  <c r="A2271" i="5"/>
  <c r="D2247" i="5"/>
  <c r="C2247" i="5"/>
  <c r="A2260" i="5"/>
  <c r="D2236" i="5"/>
  <c r="C2236" i="5"/>
  <c r="B2261" i="5"/>
  <c r="E2237" i="5"/>
  <c r="B2296" i="5"/>
  <c r="E2272" i="5"/>
  <c r="B2273" i="5"/>
  <c r="E2249" i="5"/>
  <c r="A2272" i="5"/>
  <c r="D2248" i="5"/>
  <c r="C2248" i="5"/>
  <c r="A2268" i="5"/>
  <c r="D2244" i="5"/>
  <c r="C2244" i="5"/>
  <c r="A2281" i="5"/>
  <c r="D2257" i="5"/>
  <c r="C2257" i="5"/>
  <c r="A2262" i="5"/>
  <c r="D2238" i="5"/>
  <c r="C2238" i="5"/>
  <c r="B2271" i="5"/>
  <c r="E2247" i="5"/>
  <c r="B2282" i="5"/>
  <c r="E2258" i="5"/>
  <c r="B2259" i="5"/>
  <c r="E2235" i="5"/>
  <c r="A2276" i="5"/>
  <c r="D2252" i="5"/>
  <c r="C2252" i="5"/>
  <c r="A2277" i="5"/>
  <c r="D2253" i="5"/>
  <c r="C2253" i="5"/>
  <c r="J2233" i="5"/>
  <c r="B2289" i="5"/>
  <c r="E2265" i="5"/>
  <c r="J2202" i="5"/>
  <c r="B2262" i="5"/>
  <c r="E2238" i="5"/>
  <c r="A2279" i="5"/>
  <c r="D2255" i="5"/>
  <c r="C2255" i="5"/>
  <c r="J2192" i="5"/>
  <c r="J2195" i="5"/>
  <c r="B2266" i="5"/>
  <c r="E2242" i="5"/>
  <c r="J2232" i="5" l="1"/>
  <c r="J2221" i="5"/>
  <c r="J2211" i="5"/>
  <c r="J2218" i="5"/>
  <c r="J2213" i="5"/>
  <c r="J2252" i="5"/>
  <c r="J2220" i="5"/>
  <c r="J2253" i="5"/>
  <c r="B2318" i="5"/>
  <c r="E2294" i="5"/>
  <c r="J2254" i="5"/>
  <c r="J2256" i="5"/>
  <c r="B2285" i="5"/>
  <c r="E2261" i="5"/>
  <c r="A2300" i="5"/>
  <c r="D2276" i="5"/>
  <c r="C2276" i="5"/>
  <c r="A2286" i="5"/>
  <c r="D2262" i="5"/>
  <c r="C2262" i="5"/>
  <c r="A2289" i="5"/>
  <c r="D2265" i="5"/>
  <c r="C2265" i="5"/>
  <c r="J2243" i="5"/>
  <c r="B2328" i="5"/>
  <c r="E2304" i="5"/>
  <c r="A2285" i="5"/>
  <c r="D2261" i="5"/>
  <c r="C2261" i="5"/>
  <c r="B2291" i="5"/>
  <c r="E2267" i="5"/>
  <c r="A2283" i="5"/>
  <c r="D2259" i="5"/>
  <c r="C2259" i="5"/>
  <c r="A2291" i="5"/>
  <c r="D2267" i="5"/>
  <c r="C2267" i="5"/>
  <c r="A2303" i="5"/>
  <c r="D2279" i="5"/>
  <c r="C2279" i="5"/>
  <c r="B2286" i="5"/>
  <c r="E2262" i="5"/>
  <c r="A2301" i="5"/>
  <c r="D2277" i="5"/>
  <c r="C2277" i="5"/>
  <c r="B2295" i="5"/>
  <c r="E2271" i="5"/>
  <c r="A2302" i="5"/>
  <c r="D2278" i="5"/>
  <c r="C2278" i="5"/>
  <c r="A2290" i="5"/>
  <c r="D2266" i="5"/>
  <c r="C2266" i="5"/>
  <c r="A2282" i="5"/>
  <c r="D2258" i="5"/>
  <c r="C2258" i="5"/>
  <c r="J2229" i="5"/>
  <c r="B2292" i="5"/>
  <c r="E2268" i="5"/>
  <c r="A2304" i="5"/>
  <c r="D2280" i="5"/>
  <c r="C2280" i="5"/>
  <c r="B2293" i="5"/>
  <c r="E2269" i="5"/>
  <c r="J2231" i="5"/>
  <c r="B2284" i="5"/>
  <c r="E2260" i="5"/>
  <c r="B2373" i="5"/>
  <c r="E2349" i="5"/>
  <c r="B2306" i="5"/>
  <c r="E2282" i="5"/>
  <c r="A2292" i="5"/>
  <c r="D2268" i="5"/>
  <c r="C2268" i="5"/>
  <c r="J2212" i="5"/>
  <c r="B2303" i="5"/>
  <c r="E2279" i="5"/>
  <c r="J2241" i="5"/>
  <c r="A2296" i="5"/>
  <c r="D2272" i="5"/>
  <c r="C2272" i="5"/>
  <c r="J2223" i="5"/>
  <c r="A2305" i="5"/>
  <c r="D2281" i="5"/>
  <c r="C2281" i="5"/>
  <c r="B2297" i="5"/>
  <c r="E2273" i="5"/>
  <c r="B2326" i="5"/>
  <c r="E2302" i="5"/>
  <c r="A2293" i="5"/>
  <c r="D2269" i="5"/>
  <c r="C2269" i="5"/>
  <c r="B2299" i="5"/>
  <c r="E2275" i="5"/>
  <c r="A2298" i="5"/>
  <c r="D2274" i="5"/>
  <c r="C2274" i="5"/>
  <c r="A2288" i="5"/>
  <c r="D2264" i="5"/>
  <c r="C2264" i="5"/>
  <c r="B2320" i="5"/>
  <c r="E2296" i="5"/>
  <c r="J2234" i="5"/>
  <c r="B2288" i="5"/>
  <c r="E2264" i="5"/>
  <c r="B2313" i="5"/>
  <c r="E2289" i="5"/>
  <c r="B2290" i="5"/>
  <c r="E2266" i="5"/>
  <c r="B2305" i="5"/>
  <c r="E2281" i="5"/>
  <c r="B2283" i="5"/>
  <c r="E2259" i="5"/>
  <c r="A2295" i="5"/>
  <c r="D2271" i="5"/>
  <c r="C2271" i="5"/>
  <c r="A2299" i="5"/>
  <c r="D2275" i="5"/>
  <c r="C2275" i="5"/>
  <c r="B2298" i="5"/>
  <c r="E2274" i="5"/>
  <c r="J2246" i="5"/>
  <c r="B2287" i="5"/>
  <c r="E2263" i="5"/>
  <c r="B2300" i="5"/>
  <c r="E2276" i="5"/>
  <c r="J2217" i="5"/>
  <c r="A2284" i="5"/>
  <c r="D2260" i="5"/>
  <c r="C2260" i="5"/>
  <c r="J2227" i="5"/>
  <c r="J2225" i="5"/>
  <c r="J2244" i="5"/>
  <c r="J2219" i="5"/>
  <c r="A2311" i="5"/>
  <c r="D2287" i="5"/>
  <c r="C2287" i="5"/>
  <c r="A2294" i="5"/>
  <c r="D2270" i="5"/>
  <c r="C2270" i="5"/>
  <c r="J2228" i="5"/>
  <c r="A2297" i="5"/>
  <c r="C2273" i="5"/>
  <c r="D2273" i="5"/>
  <c r="J2257" i="5" l="1"/>
  <c r="J2236" i="5"/>
  <c r="J2235" i="5"/>
  <c r="J2242" i="5"/>
  <c r="J2239" i="5"/>
  <c r="J2245" i="5"/>
  <c r="J2249" i="5"/>
  <c r="J2248" i="5"/>
  <c r="J2255" i="5"/>
  <c r="B2330" i="5"/>
  <c r="E2306" i="5"/>
  <c r="J2261" i="5"/>
  <c r="A2320" i="5"/>
  <c r="D2296" i="5"/>
  <c r="C2296" i="5"/>
  <c r="A2327" i="5"/>
  <c r="D2303" i="5"/>
  <c r="C2303" i="5"/>
  <c r="J2265" i="5"/>
  <c r="A2318" i="5"/>
  <c r="D2294" i="5"/>
  <c r="C2294" i="5"/>
  <c r="B2311" i="5"/>
  <c r="E2287" i="5"/>
  <c r="B2314" i="5"/>
  <c r="E2290" i="5"/>
  <c r="A2335" i="5"/>
  <c r="D2311" i="5"/>
  <c r="C2311" i="5"/>
  <c r="B2319" i="5"/>
  <c r="E2295" i="5"/>
  <c r="A2310" i="5"/>
  <c r="D2286" i="5"/>
  <c r="C2286" i="5"/>
  <c r="B2316" i="5"/>
  <c r="E2292" i="5"/>
  <c r="J2267" i="5"/>
  <c r="B2344" i="5"/>
  <c r="E2320" i="5"/>
  <c r="A2306" i="5"/>
  <c r="D2282" i="5"/>
  <c r="C2282" i="5"/>
  <c r="A2315" i="5"/>
  <c r="D2291" i="5"/>
  <c r="C2291" i="5"/>
  <c r="B2337" i="5"/>
  <c r="E2313" i="5"/>
  <c r="A2321" i="5"/>
  <c r="D2297" i="5"/>
  <c r="C2297" i="5"/>
  <c r="J2240" i="5"/>
  <c r="A2308" i="5"/>
  <c r="D2284" i="5"/>
  <c r="C2284" i="5"/>
  <c r="J2250" i="5"/>
  <c r="A2312" i="5"/>
  <c r="D2288" i="5"/>
  <c r="C2288" i="5"/>
  <c r="B2350" i="5"/>
  <c r="E2326" i="5"/>
  <c r="A2329" i="5"/>
  <c r="D2305" i="5"/>
  <c r="C2305" i="5"/>
  <c r="J2277" i="5"/>
  <c r="A2307" i="5"/>
  <c r="D2283" i="5"/>
  <c r="C2283" i="5"/>
  <c r="B2342" i="5"/>
  <c r="E2318" i="5"/>
  <c r="B2307" i="5"/>
  <c r="E2283" i="5"/>
  <c r="J2238" i="5"/>
  <c r="D2293" i="5"/>
  <c r="C2293" i="5"/>
  <c r="A2317" i="5"/>
  <c r="B2321" i="5"/>
  <c r="E2297" i="5"/>
  <c r="B2397" i="5"/>
  <c r="E2373" i="5"/>
  <c r="J2273" i="5"/>
  <c r="J2280" i="5"/>
  <c r="J2247" i="5"/>
  <c r="A2328" i="5"/>
  <c r="D2304" i="5"/>
  <c r="C2304" i="5"/>
  <c r="A2325" i="5"/>
  <c r="D2301" i="5"/>
  <c r="C2301" i="5"/>
  <c r="B2352" i="5"/>
  <c r="E2328" i="5"/>
  <c r="A2324" i="5"/>
  <c r="D2300" i="5"/>
  <c r="C2300" i="5"/>
  <c r="J2279" i="5"/>
  <c r="J2270" i="5"/>
  <c r="B2324" i="5"/>
  <c r="E2300" i="5"/>
  <c r="B2317" i="5"/>
  <c r="E2293" i="5"/>
  <c r="B2329" i="5"/>
  <c r="E2305" i="5"/>
  <c r="B2327" i="5"/>
  <c r="E2303" i="5"/>
  <c r="A2313" i="5"/>
  <c r="D2289" i="5"/>
  <c r="C2289" i="5"/>
  <c r="J2264" i="5"/>
  <c r="B2308" i="5"/>
  <c r="E2284" i="5"/>
  <c r="A2319" i="5"/>
  <c r="D2295" i="5"/>
  <c r="C2295" i="5"/>
  <c r="B2312" i="5"/>
  <c r="E2288" i="5"/>
  <c r="J2251" i="5"/>
  <c r="A2316" i="5"/>
  <c r="D2292" i="5"/>
  <c r="C2292" i="5"/>
  <c r="J2237" i="5"/>
  <c r="A2314" i="5"/>
  <c r="D2290" i="5"/>
  <c r="C2290" i="5"/>
  <c r="B2315" i="5"/>
  <c r="E2291" i="5"/>
  <c r="B2322" i="5"/>
  <c r="E2298" i="5"/>
  <c r="A2326" i="5"/>
  <c r="D2302" i="5"/>
  <c r="C2302" i="5"/>
  <c r="A2309" i="5"/>
  <c r="D2285" i="5"/>
  <c r="C2285" i="5"/>
  <c r="B2323" i="5"/>
  <c r="E2299" i="5"/>
  <c r="J2258" i="5"/>
  <c r="J2260" i="5"/>
  <c r="A2323" i="5"/>
  <c r="D2299" i="5"/>
  <c r="C2299" i="5"/>
  <c r="A2322" i="5"/>
  <c r="D2298" i="5"/>
  <c r="C2298" i="5"/>
  <c r="J2272" i="5"/>
  <c r="B2310" i="5"/>
  <c r="E2286" i="5"/>
  <c r="B2309" i="5"/>
  <c r="E2285" i="5"/>
  <c r="J2278" i="5" l="1"/>
  <c r="J2263" i="5"/>
  <c r="J2262" i="5"/>
  <c r="J2275" i="5"/>
  <c r="J2266" i="5"/>
  <c r="J2271" i="5"/>
  <c r="J2287" i="5"/>
  <c r="B2339" i="5"/>
  <c r="E2315" i="5"/>
  <c r="A2336" i="5"/>
  <c r="D2312" i="5"/>
  <c r="C2312" i="5"/>
  <c r="B2361" i="5"/>
  <c r="E2337" i="5"/>
  <c r="B2340" i="5"/>
  <c r="E2316" i="5"/>
  <c r="B2341" i="5"/>
  <c r="E2317" i="5"/>
  <c r="B2333" i="5"/>
  <c r="E2309" i="5"/>
  <c r="J2276" i="5"/>
  <c r="J2301" i="5"/>
  <c r="B2345" i="5"/>
  <c r="E2321" i="5"/>
  <c r="B2366" i="5"/>
  <c r="E2342" i="5"/>
  <c r="B2336" i="5"/>
  <c r="E2312" i="5"/>
  <c r="A2348" i="5"/>
  <c r="D2324" i="5"/>
  <c r="C2324" i="5"/>
  <c r="J2302" i="5"/>
  <c r="A2341" i="5"/>
  <c r="D2317" i="5"/>
  <c r="C2317" i="5"/>
  <c r="A2334" i="5"/>
  <c r="D2310" i="5"/>
  <c r="C2310" i="5"/>
  <c r="A2350" i="5"/>
  <c r="D2326" i="5"/>
  <c r="C2326" i="5"/>
  <c r="A2340" i="5"/>
  <c r="D2316" i="5"/>
  <c r="C2316" i="5"/>
  <c r="B2332" i="5"/>
  <c r="E2308" i="5"/>
  <c r="J2268" i="5"/>
  <c r="J2259" i="5"/>
  <c r="B2335" i="5"/>
  <c r="E2311" i="5"/>
  <c r="J2304" i="5"/>
  <c r="A2342" i="5"/>
  <c r="D2318" i="5"/>
  <c r="C2318" i="5"/>
  <c r="A2346" i="5"/>
  <c r="D2322" i="5"/>
  <c r="C2322" i="5"/>
  <c r="B2353" i="5"/>
  <c r="E2329" i="5"/>
  <c r="A2338" i="5"/>
  <c r="D2314" i="5"/>
  <c r="C2314" i="5"/>
  <c r="B2376" i="5"/>
  <c r="E2352" i="5"/>
  <c r="B2331" i="5"/>
  <c r="E2307" i="5"/>
  <c r="B2334" i="5"/>
  <c r="E2310" i="5"/>
  <c r="A2332" i="5"/>
  <c r="D2308" i="5"/>
  <c r="C2308" i="5"/>
  <c r="J2282" i="5"/>
  <c r="A2331" i="5"/>
  <c r="D2307" i="5"/>
  <c r="C2307" i="5"/>
  <c r="B2368" i="5"/>
  <c r="E2344" i="5"/>
  <c r="B2351" i="5"/>
  <c r="E2327" i="5"/>
  <c r="J2300" i="5"/>
  <c r="A2352" i="5"/>
  <c r="D2328" i="5"/>
  <c r="C2328" i="5"/>
  <c r="B2374" i="5"/>
  <c r="E2350" i="5"/>
  <c r="A2345" i="5"/>
  <c r="D2321" i="5"/>
  <c r="C2321" i="5"/>
  <c r="B2338" i="5"/>
  <c r="E2314" i="5"/>
  <c r="J2295" i="5"/>
  <c r="B2421" i="5"/>
  <c r="E2397" i="5"/>
  <c r="A2347" i="5"/>
  <c r="D2323" i="5"/>
  <c r="C2323" i="5"/>
  <c r="A2333" i="5"/>
  <c r="D2309" i="5"/>
  <c r="C2309" i="5"/>
  <c r="A2343" i="5"/>
  <c r="D2319" i="5"/>
  <c r="C2319" i="5"/>
  <c r="A2339" i="5"/>
  <c r="D2315" i="5"/>
  <c r="C2315" i="5"/>
  <c r="A2359" i="5"/>
  <c r="D2335" i="5"/>
  <c r="C2335" i="5"/>
  <c r="A2351" i="5"/>
  <c r="D2327" i="5"/>
  <c r="C2327" i="5"/>
  <c r="B2346" i="5"/>
  <c r="E2322" i="5"/>
  <c r="J2289" i="5"/>
  <c r="A2330" i="5"/>
  <c r="D2306" i="5"/>
  <c r="C2306" i="5"/>
  <c r="B2343" i="5"/>
  <c r="E2319" i="5"/>
  <c r="J2269" i="5"/>
  <c r="B2347" i="5"/>
  <c r="E2323" i="5"/>
  <c r="A2344" i="5"/>
  <c r="D2320" i="5"/>
  <c r="C2320" i="5"/>
  <c r="J2291" i="5"/>
  <c r="B2348" i="5"/>
  <c r="E2324" i="5"/>
  <c r="A2349" i="5"/>
  <c r="D2325" i="5"/>
  <c r="C2325" i="5"/>
  <c r="B2354" i="5"/>
  <c r="E2330" i="5"/>
  <c r="J2274" i="5"/>
  <c r="A2337" i="5"/>
  <c r="D2313" i="5"/>
  <c r="C2313" i="5"/>
  <c r="A2353" i="5"/>
  <c r="D2329" i="5"/>
  <c r="C2329" i="5"/>
  <c r="J2281" i="5"/>
  <c r="J2294" i="5"/>
  <c r="J2288" i="5" l="1"/>
  <c r="J2286" i="5"/>
  <c r="J2292" i="5"/>
  <c r="J2298" i="5"/>
  <c r="J2285" i="5"/>
  <c r="J2293" i="5"/>
  <c r="J2303" i="5"/>
  <c r="J2290" i="5"/>
  <c r="J2296" i="5"/>
  <c r="A2367" i="5"/>
  <c r="D2343" i="5"/>
  <c r="C2343" i="5"/>
  <c r="A2376" i="5"/>
  <c r="D2352" i="5"/>
  <c r="C2352" i="5"/>
  <c r="A2373" i="5"/>
  <c r="D2349" i="5"/>
  <c r="C2349" i="5"/>
  <c r="A2360" i="5"/>
  <c r="D2336" i="5"/>
  <c r="C2336" i="5"/>
  <c r="A2356" i="5"/>
  <c r="D2332" i="5"/>
  <c r="C2332" i="5"/>
  <c r="A2370" i="5"/>
  <c r="D2346" i="5"/>
  <c r="C2346" i="5"/>
  <c r="B2356" i="5"/>
  <c r="E2332" i="5"/>
  <c r="A2365" i="5"/>
  <c r="D2341" i="5"/>
  <c r="C2341" i="5"/>
  <c r="A2361" i="5"/>
  <c r="D2337" i="5"/>
  <c r="C2337" i="5"/>
  <c r="A2371" i="5"/>
  <c r="D2347" i="5"/>
  <c r="C2347" i="5"/>
  <c r="J2305" i="5"/>
  <c r="B2357" i="5"/>
  <c r="E2333" i="5"/>
  <c r="J2309" i="5"/>
  <c r="B2377" i="5"/>
  <c r="E2353" i="5"/>
  <c r="B2385" i="5"/>
  <c r="E2361" i="5"/>
  <c r="A2383" i="5"/>
  <c r="D2359" i="5"/>
  <c r="C2359" i="5"/>
  <c r="A2358" i="5"/>
  <c r="D2334" i="5"/>
  <c r="C2334" i="5"/>
  <c r="B2355" i="5"/>
  <c r="E2331" i="5"/>
  <c r="A2372" i="5"/>
  <c r="D2348" i="5"/>
  <c r="C2348" i="5"/>
  <c r="J2317" i="5"/>
  <c r="J2323" i="5"/>
  <c r="B2375" i="5"/>
  <c r="E2351" i="5"/>
  <c r="A2369" i="5"/>
  <c r="D2345" i="5"/>
  <c r="C2345" i="5"/>
  <c r="B2392" i="5"/>
  <c r="E2368" i="5"/>
  <c r="J2297" i="5"/>
  <c r="A2368" i="5"/>
  <c r="D2344" i="5"/>
  <c r="C2344" i="5"/>
  <c r="B2367" i="5"/>
  <c r="E2343" i="5"/>
  <c r="B2370" i="5"/>
  <c r="E2346" i="5"/>
  <c r="B2445" i="5"/>
  <c r="E2421" i="5"/>
  <c r="A2362" i="5"/>
  <c r="D2338" i="5"/>
  <c r="C2338" i="5"/>
  <c r="A2366" i="5"/>
  <c r="D2342" i="5"/>
  <c r="C2342" i="5"/>
  <c r="B2359" i="5"/>
  <c r="E2335" i="5"/>
  <c r="A2364" i="5"/>
  <c r="D2340" i="5"/>
  <c r="C2340" i="5"/>
  <c r="B2390" i="5"/>
  <c r="E2366" i="5"/>
  <c r="J2283" i="5"/>
  <c r="A2357" i="5"/>
  <c r="D2333" i="5"/>
  <c r="C2333" i="5"/>
  <c r="B2362" i="5"/>
  <c r="E2338" i="5"/>
  <c r="J2299" i="5"/>
  <c r="B2360" i="5"/>
  <c r="E2336" i="5"/>
  <c r="J2311" i="5"/>
  <c r="B2398" i="5"/>
  <c r="E2374" i="5"/>
  <c r="B2365" i="5"/>
  <c r="E2341" i="5"/>
  <c r="B2358" i="5"/>
  <c r="E2334" i="5"/>
  <c r="B2372" i="5"/>
  <c r="E2348" i="5"/>
  <c r="A2363" i="5"/>
  <c r="D2339" i="5"/>
  <c r="C2339" i="5"/>
  <c r="B2400" i="5"/>
  <c r="E2376" i="5"/>
  <c r="B2378" i="5"/>
  <c r="E2354" i="5"/>
  <c r="J2284" i="5"/>
  <c r="A2355" i="5"/>
  <c r="D2331" i="5"/>
  <c r="C2331" i="5"/>
  <c r="J2326" i="5"/>
  <c r="B2369" i="5"/>
  <c r="E2345" i="5"/>
  <c r="B2363" i="5"/>
  <c r="E2339" i="5"/>
  <c r="J2310" i="5"/>
  <c r="J2313" i="5"/>
  <c r="J2322" i="5"/>
  <c r="A2377" i="5"/>
  <c r="D2353" i="5"/>
  <c r="C2353" i="5"/>
  <c r="B2371" i="5"/>
  <c r="E2347" i="5"/>
  <c r="A2354" i="5"/>
  <c r="D2330" i="5"/>
  <c r="C2330" i="5"/>
  <c r="A2375" i="5"/>
  <c r="D2351" i="5"/>
  <c r="C2351" i="5"/>
  <c r="A2374" i="5"/>
  <c r="D2350" i="5"/>
  <c r="C2350" i="5"/>
  <c r="B2364" i="5"/>
  <c r="E2340" i="5"/>
  <c r="J2315" i="5" l="1"/>
  <c r="J2316" i="5"/>
  <c r="J2312" i="5"/>
  <c r="J2318" i="5"/>
  <c r="J2321" i="5"/>
  <c r="J2328" i="5"/>
  <c r="J2308" i="5"/>
  <c r="J2320" i="5"/>
  <c r="J2306" i="5"/>
  <c r="B2395" i="5"/>
  <c r="E2371" i="5"/>
  <c r="J2349" i="5"/>
  <c r="B2399" i="5"/>
  <c r="E2375" i="5"/>
  <c r="B2380" i="5"/>
  <c r="E2356" i="5"/>
  <c r="B2391" i="5"/>
  <c r="E2367" i="5"/>
  <c r="J2319" i="5"/>
  <c r="B2402" i="5"/>
  <c r="E2378" i="5"/>
  <c r="A2381" i="5"/>
  <c r="D2357" i="5"/>
  <c r="C2357" i="5"/>
  <c r="A2390" i="5"/>
  <c r="D2366" i="5"/>
  <c r="C2366" i="5"/>
  <c r="A2395" i="5"/>
  <c r="D2371" i="5"/>
  <c r="C2371" i="5"/>
  <c r="A2394" i="5"/>
  <c r="D2370" i="5"/>
  <c r="C2370" i="5"/>
  <c r="J2324" i="5"/>
  <c r="B2422" i="5"/>
  <c r="E2398" i="5"/>
  <c r="B2383" i="5"/>
  <c r="E2359" i="5"/>
  <c r="B2379" i="5"/>
  <c r="E2355" i="5"/>
  <c r="A2379" i="5"/>
  <c r="D2355" i="5"/>
  <c r="C2355" i="5"/>
  <c r="J2327" i="5"/>
  <c r="B2381" i="5"/>
  <c r="E2357" i="5"/>
  <c r="A2382" i="5"/>
  <c r="D2358" i="5"/>
  <c r="C2358" i="5"/>
  <c r="B2384" i="5"/>
  <c r="E2360" i="5"/>
  <c r="B2393" i="5"/>
  <c r="E2369" i="5"/>
  <c r="B2424" i="5"/>
  <c r="E2400" i="5"/>
  <c r="B2389" i="5"/>
  <c r="E2365" i="5"/>
  <c r="A2386" i="5"/>
  <c r="D2362" i="5"/>
  <c r="C2362" i="5"/>
  <c r="J2337" i="5"/>
  <c r="A2380" i="5"/>
  <c r="D2356" i="5"/>
  <c r="C2356" i="5"/>
  <c r="A2387" i="5"/>
  <c r="D2363" i="5"/>
  <c r="C2363" i="5"/>
  <c r="A2396" i="5"/>
  <c r="D2372" i="5"/>
  <c r="C2372" i="5"/>
  <c r="B2409" i="5"/>
  <c r="E2385" i="5"/>
  <c r="A2397" i="5"/>
  <c r="D2373" i="5"/>
  <c r="C2373" i="5"/>
  <c r="J2325" i="5"/>
  <c r="B2387" i="5"/>
  <c r="E2363" i="5"/>
  <c r="B2416" i="5"/>
  <c r="E2392" i="5"/>
  <c r="J2345" i="5"/>
  <c r="J2330" i="5"/>
  <c r="B2414" i="5"/>
  <c r="E2390" i="5"/>
  <c r="J2307" i="5"/>
  <c r="A2393" i="5"/>
  <c r="D2369" i="5"/>
  <c r="C2369" i="5"/>
  <c r="A2407" i="5"/>
  <c r="D2383" i="5"/>
  <c r="C2383" i="5"/>
  <c r="A2385" i="5"/>
  <c r="D2361" i="5"/>
  <c r="C2361" i="5"/>
  <c r="A2391" i="5"/>
  <c r="D2367" i="5"/>
  <c r="C2367" i="5"/>
  <c r="B2469" i="5"/>
  <c r="E2445" i="5"/>
  <c r="A2388" i="5"/>
  <c r="D2364" i="5"/>
  <c r="C2364" i="5"/>
  <c r="A2389" i="5"/>
  <c r="D2365" i="5"/>
  <c r="C2365" i="5"/>
  <c r="A2384" i="5"/>
  <c r="D2360" i="5"/>
  <c r="C2360" i="5"/>
  <c r="B2396" i="5"/>
  <c r="E2372" i="5"/>
  <c r="B2386" i="5"/>
  <c r="E2362" i="5"/>
  <c r="B2394" i="5"/>
  <c r="E2370" i="5"/>
  <c r="B2401" i="5"/>
  <c r="E2377" i="5"/>
  <c r="A2401" i="5"/>
  <c r="D2377" i="5"/>
  <c r="C2377" i="5"/>
  <c r="J2329" i="5"/>
  <c r="B2382" i="5"/>
  <c r="E2358" i="5"/>
  <c r="A2392" i="5"/>
  <c r="D2368" i="5"/>
  <c r="C2368" i="5"/>
  <c r="A2400" i="5"/>
  <c r="D2376" i="5"/>
  <c r="C2376" i="5"/>
  <c r="B2388" i="5"/>
  <c r="E2364" i="5"/>
  <c r="A2399" i="5"/>
  <c r="D2375" i="5"/>
  <c r="C2375" i="5"/>
  <c r="A2398" i="5"/>
  <c r="D2374" i="5"/>
  <c r="C2374" i="5"/>
  <c r="A2378" i="5"/>
  <c r="D2354" i="5"/>
  <c r="C2354" i="5"/>
  <c r="J2340" i="5"/>
  <c r="J2314" i="5"/>
  <c r="J2341" i="5"/>
  <c r="J2335" i="5" l="1"/>
  <c r="J2333" i="5"/>
  <c r="J2331" i="5"/>
  <c r="J2332" i="5"/>
  <c r="J2348" i="5"/>
  <c r="J2352" i="5"/>
  <c r="J2344" i="5"/>
  <c r="J2369" i="5"/>
  <c r="J2342" i="5"/>
  <c r="B2446" i="5"/>
  <c r="E2422" i="5"/>
  <c r="B2413" i="5"/>
  <c r="E2389" i="5"/>
  <c r="B2412" i="5"/>
  <c r="E2388" i="5"/>
  <c r="J2373" i="5"/>
  <c r="B2415" i="5"/>
  <c r="E2391" i="5"/>
  <c r="D2401" i="5"/>
  <c r="C2401" i="5"/>
  <c r="A2425" i="5"/>
  <c r="A2408" i="5"/>
  <c r="D2384" i="5"/>
  <c r="C2384" i="5"/>
  <c r="A2431" i="5"/>
  <c r="D2407" i="5"/>
  <c r="C2407" i="5"/>
  <c r="B2433" i="5"/>
  <c r="E2409" i="5"/>
  <c r="J2334" i="5"/>
  <c r="B2426" i="5"/>
  <c r="E2402" i="5"/>
  <c r="B2425" i="5"/>
  <c r="E2401" i="5"/>
  <c r="J2351" i="5"/>
  <c r="A2413" i="5"/>
  <c r="D2389" i="5"/>
  <c r="C2389" i="5"/>
  <c r="A2420" i="5"/>
  <c r="D2396" i="5"/>
  <c r="C2396" i="5"/>
  <c r="J2346" i="5"/>
  <c r="B2418" i="5"/>
  <c r="E2394" i="5"/>
  <c r="J2367" i="5"/>
  <c r="A2417" i="5"/>
  <c r="D2393" i="5"/>
  <c r="C2393" i="5"/>
  <c r="J2359" i="5"/>
  <c r="B2448" i="5"/>
  <c r="E2424" i="5"/>
  <c r="A2415" i="5"/>
  <c r="D2391" i="5"/>
  <c r="C2391" i="5"/>
  <c r="B2440" i="5"/>
  <c r="E2416" i="5"/>
  <c r="J2336" i="5"/>
  <c r="A2402" i="5"/>
  <c r="D2378" i="5"/>
  <c r="C2378" i="5"/>
  <c r="J2376" i="5"/>
  <c r="B2410" i="5"/>
  <c r="E2386" i="5"/>
  <c r="A2412" i="5"/>
  <c r="D2388" i="5"/>
  <c r="C2388" i="5"/>
  <c r="J2338" i="5"/>
  <c r="A2411" i="5"/>
  <c r="D2387" i="5"/>
  <c r="C2387" i="5"/>
  <c r="B2417" i="5"/>
  <c r="E2393" i="5"/>
  <c r="A2403" i="5"/>
  <c r="D2379" i="5"/>
  <c r="C2379" i="5"/>
  <c r="A2406" i="5"/>
  <c r="D2382" i="5"/>
  <c r="C2382" i="5"/>
  <c r="B2405" i="5"/>
  <c r="E2381" i="5"/>
  <c r="A2423" i="5"/>
  <c r="D2399" i="5"/>
  <c r="C2399" i="5"/>
  <c r="B2438" i="5"/>
  <c r="E2414" i="5"/>
  <c r="A2421" i="5"/>
  <c r="D2397" i="5"/>
  <c r="C2397" i="5"/>
  <c r="J2374" i="5"/>
  <c r="A2424" i="5"/>
  <c r="D2400" i="5"/>
  <c r="C2400" i="5"/>
  <c r="A2422" i="5"/>
  <c r="D2398" i="5"/>
  <c r="C2398" i="5"/>
  <c r="J2353" i="5"/>
  <c r="A2409" i="5"/>
  <c r="D2385" i="5"/>
  <c r="C2385" i="5"/>
  <c r="B2408" i="5"/>
  <c r="E2384" i="5"/>
  <c r="J2375" i="5"/>
  <c r="B2407" i="5"/>
  <c r="E2383" i="5"/>
  <c r="J2371" i="5"/>
  <c r="B2423" i="5"/>
  <c r="E2399" i="5"/>
  <c r="B2419" i="5"/>
  <c r="E2395" i="5"/>
  <c r="A2404" i="5"/>
  <c r="D2380" i="5"/>
  <c r="C2380" i="5"/>
  <c r="A2410" i="5"/>
  <c r="D2386" i="5"/>
  <c r="C2386" i="5"/>
  <c r="B2406" i="5"/>
  <c r="E2382" i="5"/>
  <c r="J2350" i="5"/>
  <c r="J2365" i="5"/>
  <c r="J2370" i="5"/>
  <c r="B2420" i="5"/>
  <c r="E2396" i="5"/>
  <c r="J2339" i="5"/>
  <c r="B2411" i="5"/>
  <c r="E2387" i="5"/>
  <c r="J2343" i="5"/>
  <c r="B2403" i="5"/>
  <c r="E2379" i="5"/>
  <c r="A2418" i="5"/>
  <c r="D2394" i="5"/>
  <c r="C2394" i="5"/>
  <c r="A2414" i="5"/>
  <c r="D2390" i="5"/>
  <c r="C2390" i="5"/>
  <c r="B2404" i="5"/>
  <c r="E2380" i="5"/>
  <c r="J2360" i="5"/>
  <c r="A2416" i="5"/>
  <c r="D2392" i="5"/>
  <c r="C2392" i="5"/>
  <c r="B2493" i="5"/>
  <c r="E2469" i="5"/>
  <c r="J2347" i="5"/>
  <c r="J2358" i="5"/>
  <c r="A2419" i="5"/>
  <c r="D2395" i="5"/>
  <c r="C2395" i="5"/>
  <c r="A2405" i="5"/>
  <c r="D2381" i="5"/>
  <c r="C2381" i="5"/>
  <c r="J2372" i="5" l="1"/>
  <c r="J2368" i="5"/>
  <c r="J2357" i="5"/>
  <c r="J2361" i="5"/>
  <c r="J2366" i="5"/>
  <c r="A2439" i="5"/>
  <c r="D2415" i="5"/>
  <c r="C2415" i="5"/>
  <c r="B2444" i="5"/>
  <c r="E2420" i="5"/>
  <c r="B2430" i="5"/>
  <c r="E2406" i="5"/>
  <c r="A2429" i="5"/>
  <c r="D2405" i="5"/>
  <c r="C2405" i="5"/>
  <c r="A2430" i="5"/>
  <c r="D2406" i="5"/>
  <c r="C2406" i="5"/>
  <c r="A2432" i="5"/>
  <c r="D2408" i="5"/>
  <c r="C2408" i="5"/>
  <c r="J2355" i="5"/>
  <c r="A2449" i="5"/>
  <c r="D2425" i="5"/>
  <c r="C2425" i="5"/>
  <c r="J2354" i="5"/>
  <c r="B2435" i="5"/>
  <c r="E2411" i="5"/>
  <c r="A2446" i="5"/>
  <c r="D2422" i="5"/>
  <c r="C2422" i="5"/>
  <c r="A2445" i="5"/>
  <c r="D2421" i="5"/>
  <c r="C2421" i="5"/>
  <c r="B2441" i="5"/>
  <c r="E2417" i="5"/>
  <c r="B2434" i="5"/>
  <c r="E2410" i="5"/>
  <c r="B2428" i="5"/>
  <c r="E2404" i="5"/>
  <c r="B2447" i="5"/>
  <c r="E2423" i="5"/>
  <c r="B2432" i="5"/>
  <c r="E2408" i="5"/>
  <c r="A2426" i="5"/>
  <c r="D2402" i="5"/>
  <c r="C2402" i="5"/>
  <c r="B2442" i="5"/>
  <c r="E2418" i="5"/>
  <c r="A2440" i="5"/>
  <c r="D2416" i="5"/>
  <c r="C2416" i="5"/>
  <c r="A2434" i="5"/>
  <c r="D2410" i="5"/>
  <c r="C2410" i="5"/>
  <c r="J2385" i="5"/>
  <c r="A2448" i="5"/>
  <c r="D2424" i="5"/>
  <c r="C2424" i="5"/>
  <c r="J2356" i="5"/>
  <c r="B2429" i="5"/>
  <c r="E2405" i="5"/>
  <c r="A2455" i="5"/>
  <c r="D2431" i="5"/>
  <c r="C2431" i="5"/>
  <c r="B2462" i="5"/>
  <c r="E2438" i="5"/>
  <c r="A2435" i="5"/>
  <c r="D2411" i="5"/>
  <c r="C2411" i="5"/>
  <c r="J2378" i="5"/>
  <c r="J2384" i="5"/>
  <c r="A2442" i="5"/>
  <c r="D2418" i="5"/>
  <c r="C2418" i="5"/>
  <c r="J2363" i="5"/>
  <c r="J2377" i="5"/>
  <c r="A2444" i="5"/>
  <c r="D2420" i="5"/>
  <c r="C2420" i="5"/>
  <c r="J2364" i="5"/>
  <c r="B2470" i="5"/>
  <c r="E2446" i="5"/>
  <c r="J2362" i="5"/>
  <c r="B2427" i="5"/>
  <c r="E2403" i="5"/>
  <c r="A2428" i="5"/>
  <c r="D2404" i="5"/>
  <c r="C2404" i="5"/>
  <c r="B2431" i="5"/>
  <c r="E2407" i="5"/>
  <c r="B2439" i="5"/>
  <c r="E2415" i="5"/>
  <c r="B2436" i="5"/>
  <c r="E2412" i="5"/>
  <c r="B2450" i="5"/>
  <c r="E2426" i="5"/>
  <c r="A2447" i="5"/>
  <c r="D2423" i="5"/>
  <c r="C2423" i="5"/>
  <c r="A2427" i="5"/>
  <c r="D2403" i="5"/>
  <c r="C2403" i="5"/>
  <c r="A2436" i="5"/>
  <c r="D2412" i="5"/>
  <c r="C2412" i="5"/>
  <c r="B2464" i="5"/>
  <c r="E2440" i="5"/>
  <c r="B2457" i="5"/>
  <c r="E2433" i="5"/>
  <c r="J2387" i="5"/>
  <c r="B2449" i="5"/>
  <c r="E2425" i="5"/>
  <c r="B2437" i="5"/>
  <c r="E2413" i="5"/>
  <c r="J2392" i="5"/>
  <c r="A2438" i="5"/>
  <c r="D2414" i="5"/>
  <c r="C2414" i="5"/>
  <c r="A2443" i="5"/>
  <c r="D2419" i="5"/>
  <c r="C2419" i="5"/>
  <c r="A2433" i="5"/>
  <c r="D2409" i="5"/>
  <c r="C2409" i="5"/>
  <c r="B2472" i="5"/>
  <c r="E2448" i="5"/>
  <c r="B2517" i="5"/>
  <c r="E2493" i="5"/>
  <c r="B2443" i="5"/>
  <c r="E2419" i="5"/>
  <c r="J2398" i="5"/>
  <c r="J2397" i="5"/>
  <c r="A2441" i="5"/>
  <c r="D2417" i="5"/>
  <c r="C2417" i="5"/>
  <c r="A2437" i="5"/>
  <c r="D2413" i="5"/>
  <c r="C2413" i="5"/>
  <c r="J2380" i="5" l="1"/>
  <c r="J2394" i="5"/>
  <c r="J2390" i="5"/>
  <c r="J2383" i="5"/>
  <c r="J2379" i="5"/>
  <c r="J2395" i="5"/>
  <c r="J2382" i="5"/>
  <c r="B2456" i="5"/>
  <c r="E2432" i="5"/>
  <c r="B2463" i="5"/>
  <c r="E2439" i="5"/>
  <c r="J2400" i="5"/>
  <c r="J2404" i="5"/>
  <c r="A2479" i="5"/>
  <c r="D2455" i="5"/>
  <c r="C2455" i="5"/>
  <c r="A2464" i="5"/>
  <c r="D2440" i="5"/>
  <c r="C2440" i="5"/>
  <c r="J2423" i="5"/>
  <c r="B2460" i="5"/>
  <c r="E2436" i="5"/>
  <c r="B2471" i="5"/>
  <c r="E2447" i="5"/>
  <c r="A2470" i="5"/>
  <c r="D2446" i="5"/>
  <c r="C2446" i="5"/>
  <c r="J2386" i="5"/>
  <c r="A2453" i="5"/>
  <c r="D2429" i="5"/>
  <c r="C2429" i="5"/>
  <c r="J2414" i="5"/>
  <c r="A2460" i="5"/>
  <c r="D2436" i="5"/>
  <c r="C2436" i="5"/>
  <c r="A2472" i="5"/>
  <c r="D2448" i="5"/>
  <c r="C2448" i="5"/>
  <c r="J2393" i="5"/>
  <c r="B2461" i="5"/>
  <c r="E2437" i="5"/>
  <c r="A2471" i="5"/>
  <c r="D2447" i="5"/>
  <c r="C2447" i="5"/>
  <c r="A2452" i="5"/>
  <c r="D2428" i="5"/>
  <c r="C2428" i="5"/>
  <c r="B2453" i="5"/>
  <c r="E2429" i="5"/>
  <c r="A2458" i="5"/>
  <c r="D2434" i="5"/>
  <c r="C2434" i="5"/>
  <c r="A2463" i="5"/>
  <c r="D2439" i="5"/>
  <c r="C2439" i="5"/>
  <c r="B2486" i="5"/>
  <c r="E2462" i="5"/>
  <c r="J2421" i="5"/>
  <c r="B2466" i="5"/>
  <c r="E2442" i="5"/>
  <c r="J2396" i="5"/>
  <c r="B2458" i="5"/>
  <c r="E2434" i="5"/>
  <c r="B2468" i="5"/>
  <c r="E2444" i="5"/>
  <c r="A2462" i="5"/>
  <c r="D2438" i="5"/>
  <c r="C2438" i="5"/>
  <c r="B2481" i="5"/>
  <c r="E2457" i="5"/>
  <c r="J2406" i="5"/>
  <c r="A2469" i="5"/>
  <c r="D2445" i="5"/>
  <c r="C2445" i="5"/>
  <c r="A2454" i="5"/>
  <c r="D2430" i="5"/>
  <c r="C2430" i="5"/>
  <c r="A2451" i="5"/>
  <c r="D2427" i="5"/>
  <c r="C2427" i="5"/>
  <c r="J2416" i="5"/>
  <c r="J2381" i="5"/>
  <c r="B2496" i="5"/>
  <c r="E2472" i="5"/>
  <c r="A2461" i="5"/>
  <c r="D2437" i="5"/>
  <c r="C2437" i="5"/>
  <c r="B2467" i="5"/>
  <c r="E2443" i="5"/>
  <c r="A2457" i="5"/>
  <c r="D2433" i="5"/>
  <c r="C2433" i="5"/>
  <c r="B2452" i="5"/>
  <c r="E2428" i="5"/>
  <c r="B2459" i="5"/>
  <c r="E2435" i="5"/>
  <c r="B2473" i="5"/>
  <c r="E2449" i="5"/>
  <c r="J2401" i="5"/>
  <c r="A2465" i="5"/>
  <c r="D2441" i="5"/>
  <c r="C2441" i="5"/>
  <c r="A2467" i="5"/>
  <c r="D2443" i="5"/>
  <c r="C2443" i="5"/>
  <c r="J2389" i="5"/>
  <c r="B2455" i="5"/>
  <c r="E2431" i="5"/>
  <c r="A2468" i="5"/>
  <c r="D2444" i="5"/>
  <c r="C2444" i="5"/>
  <c r="J2411" i="5"/>
  <c r="B2454" i="5"/>
  <c r="E2430" i="5"/>
  <c r="J2388" i="5"/>
  <c r="B2451" i="5"/>
  <c r="E2427" i="5"/>
  <c r="A2459" i="5"/>
  <c r="D2435" i="5"/>
  <c r="C2435" i="5"/>
  <c r="J2399" i="5"/>
  <c r="B2488" i="5"/>
  <c r="E2464" i="5"/>
  <c r="J2391" i="5"/>
  <c r="B2541" i="5"/>
  <c r="E2517" i="5"/>
  <c r="B2474" i="5"/>
  <c r="E2450" i="5"/>
  <c r="B2494" i="5"/>
  <c r="E2470" i="5"/>
  <c r="A2466" i="5"/>
  <c r="D2442" i="5"/>
  <c r="C2442" i="5"/>
  <c r="A2450" i="5"/>
  <c r="D2426" i="5"/>
  <c r="C2426" i="5"/>
  <c r="B2465" i="5"/>
  <c r="E2441" i="5"/>
  <c r="A2473" i="5"/>
  <c r="D2449" i="5"/>
  <c r="C2449" i="5"/>
  <c r="A2456" i="5"/>
  <c r="D2432" i="5"/>
  <c r="C2432" i="5"/>
  <c r="J2424" i="5" l="1"/>
  <c r="J2418" i="5"/>
  <c r="J2413" i="5"/>
  <c r="J2417" i="5"/>
  <c r="J2405" i="5"/>
  <c r="J2409" i="5"/>
  <c r="J2402" i="5"/>
  <c r="J2403" i="5"/>
  <c r="J2420" i="5"/>
  <c r="A2478" i="5"/>
  <c r="D2454" i="5"/>
  <c r="C2454" i="5"/>
  <c r="A2486" i="5"/>
  <c r="D2462" i="5"/>
  <c r="C2462" i="5"/>
  <c r="A2476" i="5"/>
  <c r="D2452" i="5"/>
  <c r="C2452" i="5"/>
  <c r="J2408" i="5"/>
  <c r="J2432" i="5"/>
  <c r="J2441" i="5"/>
  <c r="A2481" i="5"/>
  <c r="D2457" i="5"/>
  <c r="C2457" i="5"/>
  <c r="B2482" i="5"/>
  <c r="E2458" i="5"/>
  <c r="B2485" i="5"/>
  <c r="E2461" i="5"/>
  <c r="J2412" i="5"/>
  <c r="B2483" i="5"/>
  <c r="E2459" i="5"/>
  <c r="B2520" i="5"/>
  <c r="E2496" i="5"/>
  <c r="B2510" i="5"/>
  <c r="E2486" i="5"/>
  <c r="A2491" i="5"/>
  <c r="D2467" i="5"/>
  <c r="C2467" i="5"/>
  <c r="B2565" i="5"/>
  <c r="E2541" i="5"/>
  <c r="B2478" i="5"/>
  <c r="E2454" i="5"/>
  <c r="B2479" i="5"/>
  <c r="E2455" i="5"/>
  <c r="B2490" i="5"/>
  <c r="E2466" i="5"/>
  <c r="A2496" i="5"/>
  <c r="D2472" i="5"/>
  <c r="C2472" i="5"/>
  <c r="A2477" i="5"/>
  <c r="D2453" i="5"/>
  <c r="C2453" i="5"/>
  <c r="A2489" i="5"/>
  <c r="D2465" i="5"/>
  <c r="C2465" i="5"/>
  <c r="B2484" i="5"/>
  <c r="E2460" i="5"/>
  <c r="A2497" i="5"/>
  <c r="D2473" i="5"/>
  <c r="C2473" i="5"/>
  <c r="B2491" i="5"/>
  <c r="E2467" i="5"/>
  <c r="A2484" i="5"/>
  <c r="D2460" i="5"/>
  <c r="C2460" i="5"/>
  <c r="J2440" i="5"/>
  <c r="A2483" i="5"/>
  <c r="D2459" i="5"/>
  <c r="C2459" i="5"/>
  <c r="J2410" i="5"/>
  <c r="J2445" i="5"/>
  <c r="A2480" i="5"/>
  <c r="D2456" i="5"/>
  <c r="C2456" i="5"/>
  <c r="J2422" i="5"/>
  <c r="B2487" i="5"/>
  <c r="E2463" i="5"/>
  <c r="B2512" i="5"/>
  <c r="E2488" i="5"/>
  <c r="B2518" i="5"/>
  <c r="E2494" i="5"/>
  <c r="A2475" i="5"/>
  <c r="D2451" i="5"/>
  <c r="C2451" i="5"/>
  <c r="B2505" i="5"/>
  <c r="E2481" i="5"/>
  <c r="B2477" i="5"/>
  <c r="E2453" i="5"/>
  <c r="A2494" i="5"/>
  <c r="D2470" i="5"/>
  <c r="C2470" i="5"/>
  <c r="B2480" i="5"/>
  <c r="E2456" i="5"/>
  <c r="J2415" i="5"/>
  <c r="A2503" i="5"/>
  <c r="D2479" i="5"/>
  <c r="C2479" i="5"/>
  <c r="B2475" i="5"/>
  <c r="E2451" i="5"/>
  <c r="J2407" i="5"/>
  <c r="B2492" i="5"/>
  <c r="E2468" i="5"/>
  <c r="A2492" i="5"/>
  <c r="D2468" i="5"/>
  <c r="C2468" i="5"/>
  <c r="J2448" i="5"/>
  <c r="J2425" i="5"/>
  <c r="A2487" i="5"/>
  <c r="D2463" i="5"/>
  <c r="C2463" i="5"/>
  <c r="A2495" i="5"/>
  <c r="D2471" i="5"/>
  <c r="C2471" i="5"/>
  <c r="A2482" i="5"/>
  <c r="D2458" i="5"/>
  <c r="C2458" i="5"/>
  <c r="B2489" i="5"/>
  <c r="E2465" i="5"/>
  <c r="J2431" i="5"/>
  <c r="J2419" i="5"/>
  <c r="A2488" i="5"/>
  <c r="D2464" i="5"/>
  <c r="C2464" i="5"/>
  <c r="A2474" i="5"/>
  <c r="D2450" i="5"/>
  <c r="C2450" i="5"/>
  <c r="B2476" i="5"/>
  <c r="E2452" i="5"/>
  <c r="A2493" i="5"/>
  <c r="D2469" i="5"/>
  <c r="C2469" i="5"/>
  <c r="J2447" i="5"/>
  <c r="J2449" i="5"/>
  <c r="A2490" i="5"/>
  <c r="D2466" i="5"/>
  <c r="C2466" i="5"/>
  <c r="J2436" i="5"/>
  <c r="B2497" i="5"/>
  <c r="E2473" i="5"/>
  <c r="J2426" i="5"/>
  <c r="B2498" i="5"/>
  <c r="E2474" i="5"/>
  <c r="A2485" i="5"/>
  <c r="D2461" i="5"/>
  <c r="C2461" i="5"/>
  <c r="J2438" i="5"/>
  <c r="B2495" i="5"/>
  <c r="E2471" i="5"/>
  <c r="J2439" i="5" l="1"/>
  <c r="J2442" i="5"/>
  <c r="J2443" i="5"/>
  <c r="J2444" i="5"/>
  <c r="J2434" i="5"/>
  <c r="J2446" i="5"/>
  <c r="J2429" i="5"/>
  <c r="J2433" i="5"/>
  <c r="B2544" i="5"/>
  <c r="E2520" i="5"/>
  <c r="J2461" i="5"/>
  <c r="B2521" i="5"/>
  <c r="E2497" i="5"/>
  <c r="B2515" i="5"/>
  <c r="E2491" i="5"/>
  <c r="A2506" i="5"/>
  <c r="D2482" i="5"/>
  <c r="C2482" i="5"/>
  <c r="J2427" i="5"/>
  <c r="B2504" i="5"/>
  <c r="E2480" i="5"/>
  <c r="J2451" i="5"/>
  <c r="A2504" i="5"/>
  <c r="D2480" i="5"/>
  <c r="C2480" i="5"/>
  <c r="J2472" i="5"/>
  <c r="A2510" i="5"/>
  <c r="D2486" i="5"/>
  <c r="C2486" i="5"/>
  <c r="B2519" i="5"/>
  <c r="E2495" i="5"/>
  <c r="A2512" i="5"/>
  <c r="D2488" i="5"/>
  <c r="C2488" i="5"/>
  <c r="A2499" i="5"/>
  <c r="D2475" i="5"/>
  <c r="C2475" i="5"/>
  <c r="A2521" i="5"/>
  <c r="D2497" i="5"/>
  <c r="C2497" i="5"/>
  <c r="A2520" i="5"/>
  <c r="D2496" i="5"/>
  <c r="C2496" i="5"/>
  <c r="A2515" i="5"/>
  <c r="D2491" i="5"/>
  <c r="C2491" i="5"/>
  <c r="A2517" i="5"/>
  <c r="D2493" i="5"/>
  <c r="C2493" i="5"/>
  <c r="B2502" i="5"/>
  <c r="E2478" i="5"/>
  <c r="J2468" i="5"/>
  <c r="A2516" i="5"/>
  <c r="D2492" i="5"/>
  <c r="C2492" i="5"/>
  <c r="J2464" i="5"/>
  <c r="B2516" i="5"/>
  <c r="E2492" i="5"/>
  <c r="B2509" i="5"/>
  <c r="E2485" i="5"/>
  <c r="A2519" i="5"/>
  <c r="D2495" i="5"/>
  <c r="C2495" i="5"/>
  <c r="B2508" i="5"/>
  <c r="E2484" i="5"/>
  <c r="B2514" i="5"/>
  <c r="E2490" i="5"/>
  <c r="A2502" i="5"/>
  <c r="D2478" i="5"/>
  <c r="C2478" i="5"/>
  <c r="B2501" i="5"/>
  <c r="E2477" i="5"/>
  <c r="B2500" i="5"/>
  <c r="E2476" i="5"/>
  <c r="J2459" i="5"/>
  <c r="J2458" i="5"/>
  <c r="B2529" i="5"/>
  <c r="E2505" i="5"/>
  <c r="A2507" i="5"/>
  <c r="D2483" i="5"/>
  <c r="C2483" i="5"/>
  <c r="A2501" i="5"/>
  <c r="D2477" i="5"/>
  <c r="C2477" i="5"/>
  <c r="J2437" i="5"/>
  <c r="J2466" i="5"/>
  <c r="A2498" i="5"/>
  <c r="D2474" i="5"/>
  <c r="C2474" i="5"/>
  <c r="J2463" i="5"/>
  <c r="B2542" i="5"/>
  <c r="E2518" i="5"/>
  <c r="J2455" i="5"/>
  <c r="B2499" i="5"/>
  <c r="E2475" i="5"/>
  <c r="A2508" i="5"/>
  <c r="D2484" i="5"/>
  <c r="C2484" i="5"/>
  <c r="B2503" i="5"/>
  <c r="E2479" i="5"/>
  <c r="A2513" i="5"/>
  <c r="D2489" i="5"/>
  <c r="C2489" i="5"/>
  <c r="B2506" i="5"/>
  <c r="E2482" i="5"/>
  <c r="B2513" i="5"/>
  <c r="E2489" i="5"/>
  <c r="A2527" i="5"/>
  <c r="D2503" i="5"/>
  <c r="C2503" i="5"/>
  <c r="B2511" i="5"/>
  <c r="E2487" i="5"/>
  <c r="B2589" i="5"/>
  <c r="E2565" i="5"/>
  <c r="J2457" i="5"/>
  <c r="A2500" i="5"/>
  <c r="D2476" i="5"/>
  <c r="C2476" i="5"/>
  <c r="B2507" i="5"/>
  <c r="E2483" i="5"/>
  <c r="A2505" i="5"/>
  <c r="D2481" i="5"/>
  <c r="C2481" i="5"/>
  <c r="A2509" i="5"/>
  <c r="D2485" i="5"/>
  <c r="C2485" i="5"/>
  <c r="J2428" i="5"/>
  <c r="B2522" i="5"/>
  <c r="E2498" i="5"/>
  <c r="A2514" i="5"/>
  <c r="D2490" i="5"/>
  <c r="C2490" i="5"/>
  <c r="J2430" i="5"/>
  <c r="J2435" i="5"/>
  <c r="A2511" i="5"/>
  <c r="D2487" i="5"/>
  <c r="C2487" i="5"/>
  <c r="A2518" i="5"/>
  <c r="D2494" i="5"/>
  <c r="C2494" i="5"/>
  <c r="B2536" i="5"/>
  <c r="E2512" i="5"/>
  <c r="B2534" i="5"/>
  <c r="E2510" i="5"/>
  <c r="J2450" i="5" l="1"/>
  <c r="J2453" i="5"/>
  <c r="J2452" i="5"/>
  <c r="J2467" i="5"/>
  <c r="J2456" i="5"/>
  <c r="J2454" i="5"/>
  <c r="J2484" i="5"/>
  <c r="J2462" i="5"/>
  <c r="J2460" i="5"/>
  <c r="A2523" i="5"/>
  <c r="D2499" i="5"/>
  <c r="C2499" i="5"/>
  <c r="A2532" i="5"/>
  <c r="D2508" i="5"/>
  <c r="C2508" i="5"/>
  <c r="J2477" i="5"/>
  <c r="J2470" i="5"/>
  <c r="A2525" i="5"/>
  <c r="D2501" i="5"/>
  <c r="C2501" i="5"/>
  <c r="A2539" i="5"/>
  <c r="D2515" i="5"/>
  <c r="C2515" i="5"/>
  <c r="A2529" i="5"/>
  <c r="D2505" i="5"/>
  <c r="C2505" i="5"/>
  <c r="B2530" i="5"/>
  <c r="E2506" i="5"/>
  <c r="A2522" i="5"/>
  <c r="D2498" i="5"/>
  <c r="C2498" i="5"/>
  <c r="B2524" i="5"/>
  <c r="E2500" i="5"/>
  <c r="A2536" i="5"/>
  <c r="D2512" i="5"/>
  <c r="C2512" i="5"/>
  <c r="J2465" i="5"/>
  <c r="B2532" i="5"/>
  <c r="E2508" i="5"/>
  <c r="B2566" i="5"/>
  <c r="E2542" i="5"/>
  <c r="A2542" i="5"/>
  <c r="D2518" i="5"/>
  <c r="C2518" i="5"/>
  <c r="A2538" i="5"/>
  <c r="D2514" i="5"/>
  <c r="C2514" i="5"/>
  <c r="J2496" i="5"/>
  <c r="B2568" i="5"/>
  <c r="E2544" i="5"/>
  <c r="B2531" i="5"/>
  <c r="E2507" i="5"/>
  <c r="B2523" i="5"/>
  <c r="E2499" i="5"/>
  <c r="A2531" i="5"/>
  <c r="D2507" i="5"/>
  <c r="C2507" i="5"/>
  <c r="A2526" i="5"/>
  <c r="D2502" i="5"/>
  <c r="C2502" i="5"/>
  <c r="A2544" i="5"/>
  <c r="D2520" i="5"/>
  <c r="C2520" i="5"/>
  <c r="B2543" i="5"/>
  <c r="E2519" i="5"/>
  <c r="A2530" i="5"/>
  <c r="D2506" i="5"/>
  <c r="C2506" i="5"/>
  <c r="A2541" i="5"/>
  <c r="D2517" i="5"/>
  <c r="C2517" i="5"/>
  <c r="B2545" i="5"/>
  <c r="E2521" i="5"/>
  <c r="A2533" i="5"/>
  <c r="D2509" i="5"/>
  <c r="C2509" i="5"/>
  <c r="A2551" i="5"/>
  <c r="D2527" i="5"/>
  <c r="C2527" i="5"/>
  <c r="J2471" i="5"/>
  <c r="J2474" i="5"/>
  <c r="B2546" i="5"/>
  <c r="E2522" i="5"/>
  <c r="B2525" i="5"/>
  <c r="E2501" i="5"/>
  <c r="A2540" i="5"/>
  <c r="D2516" i="5"/>
  <c r="C2516" i="5"/>
  <c r="A2537" i="5"/>
  <c r="D2513" i="5"/>
  <c r="C2513" i="5"/>
  <c r="B2533" i="5"/>
  <c r="E2509" i="5"/>
  <c r="J2473" i="5"/>
  <c r="B2553" i="5"/>
  <c r="E2529" i="5"/>
  <c r="B2538" i="5"/>
  <c r="E2514" i="5"/>
  <c r="B2526" i="5"/>
  <c r="E2502" i="5"/>
  <c r="B2539" i="5"/>
  <c r="E2515" i="5"/>
  <c r="J2479" i="5"/>
  <c r="J2485" i="5"/>
  <c r="B2560" i="5"/>
  <c r="E2536" i="5"/>
  <c r="B2613" i="5"/>
  <c r="E2613" i="5" s="1"/>
  <c r="E2589" i="5"/>
  <c r="B2537" i="5"/>
  <c r="E2513" i="5"/>
  <c r="A2543" i="5"/>
  <c r="D2519" i="5"/>
  <c r="C2519" i="5"/>
  <c r="B2528" i="5"/>
  <c r="E2504" i="5"/>
  <c r="B2558" i="5"/>
  <c r="E2534" i="5"/>
  <c r="A2535" i="5"/>
  <c r="D2511" i="5"/>
  <c r="C2511" i="5"/>
  <c r="J2469" i="5"/>
  <c r="A2524" i="5"/>
  <c r="D2500" i="5"/>
  <c r="C2500" i="5"/>
  <c r="B2535" i="5"/>
  <c r="E2511" i="5"/>
  <c r="B2527" i="5"/>
  <c r="E2503" i="5"/>
  <c r="B2540" i="5"/>
  <c r="E2516" i="5"/>
  <c r="A2545" i="5"/>
  <c r="D2521" i="5"/>
  <c r="C2521" i="5"/>
  <c r="A2534" i="5"/>
  <c r="D2510" i="5"/>
  <c r="C2510" i="5"/>
  <c r="A2528" i="5"/>
  <c r="D2504" i="5"/>
  <c r="C2504" i="5"/>
  <c r="J2475" i="5" l="1"/>
  <c r="J2490" i="5"/>
  <c r="J2495" i="5"/>
  <c r="J2487" i="5"/>
  <c r="J2488" i="5"/>
  <c r="J2491" i="5"/>
  <c r="J2486" i="5"/>
  <c r="J2480" i="5"/>
  <c r="J2482" i="5"/>
  <c r="J2493" i="5"/>
  <c r="J2481" i="5"/>
  <c r="B2561" i="5"/>
  <c r="E2537" i="5"/>
  <c r="B2548" i="5"/>
  <c r="E2524" i="5"/>
  <c r="J2483" i="5"/>
  <c r="J2515" i="5"/>
  <c r="J2497" i="5"/>
  <c r="J2509" i="5"/>
  <c r="B2547" i="5"/>
  <c r="E2523" i="5"/>
  <c r="B2556" i="5"/>
  <c r="E2532" i="5"/>
  <c r="A2563" i="5"/>
  <c r="D2539" i="5"/>
  <c r="C2539" i="5"/>
  <c r="J2494" i="5"/>
  <c r="B2570" i="5"/>
  <c r="E2546" i="5"/>
  <c r="A2557" i="5"/>
  <c r="D2533" i="5"/>
  <c r="C2533" i="5"/>
  <c r="B2567" i="5"/>
  <c r="E2543" i="5"/>
  <c r="A2546" i="5"/>
  <c r="D2522" i="5"/>
  <c r="C2522" i="5"/>
  <c r="J2501" i="5"/>
  <c r="A2547" i="5"/>
  <c r="D2523" i="5"/>
  <c r="C2523" i="5"/>
  <c r="A2550" i="5"/>
  <c r="D2526" i="5"/>
  <c r="C2526" i="5"/>
  <c r="J2508" i="5"/>
  <c r="A2575" i="5"/>
  <c r="D2551" i="5"/>
  <c r="C2551" i="5"/>
  <c r="A2555" i="5"/>
  <c r="D2531" i="5"/>
  <c r="C2531" i="5"/>
  <c r="B2592" i="5"/>
  <c r="E2568" i="5"/>
  <c r="A2554" i="5"/>
  <c r="D2530" i="5"/>
  <c r="C2530" i="5"/>
  <c r="A2566" i="5"/>
  <c r="D2542" i="5"/>
  <c r="C2542" i="5"/>
  <c r="B2552" i="5"/>
  <c r="E2528" i="5"/>
  <c r="B2563" i="5"/>
  <c r="E2539" i="5"/>
  <c r="J2492" i="5"/>
  <c r="B2569" i="5"/>
  <c r="E2545" i="5"/>
  <c r="J2520" i="5"/>
  <c r="B2554" i="5"/>
  <c r="E2530" i="5"/>
  <c r="A2549" i="5"/>
  <c r="D2525" i="5"/>
  <c r="C2525" i="5"/>
  <c r="A2564" i="5"/>
  <c r="D2540" i="5"/>
  <c r="C2540" i="5"/>
  <c r="J2478" i="5"/>
  <c r="J2503" i="5"/>
  <c r="A2568" i="5"/>
  <c r="D2544" i="5"/>
  <c r="C2544" i="5"/>
  <c r="B2590" i="5"/>
  <c r="E2566" i="5"/>
  <c r="J2512" i="5"/>
  <c r="J2505" i="5"/>
  <c r="B2577" i="5"/>
  <c r="E2553" i="5"/>
  <c r="A2562" i="5"/>
  <c r="D2538" i="5"/>
  <c r="C2538" i="5"/>
  <c r="J2498" i="5"/>
  <c r="B2550" i="5"/>
  <c r="E2526" i="5"/>
  <c r="B2557" i="5"/>
  <c r="E2533" i="5"/>
  <c r="A2552" i="5"/>
  <c r="D2528" i="5"/>
  <c r="C2528" i="5"/>
  <c r="B2562" i="5"/>
  <c r="E2538" i="5"/>
  <c r="A2561" i="5"/>
  <c r="D2537" i="5"/>
  <c r="C2537" i="5"/>
  <c r="B2555" i="5"/>
  <c r="E2531" i="5"/>
  <c r="J2489" i="5"/>
  <c r="A2560" i="5"/>
  <c r="D2536" i="5"/>
  <c r="C2536" i="5"/>
  <c r="J2510" i="5"/>
  <c r="A2558" i="5"/>
  <c r="D2534" i="5"/>
  <c r="C2534" i="5"/>
  <c r="B2559" i="5"/>
  <c r="E2535" i="5"/>
  <c r="A2556" i="5"/>
  <c r="D2532" i="5"/>
  <c r="C2532" i="5"/>
  <c r="A2569" i="5"/>
  <c r="D2545" i="5"/>
  <c r="C2545" i="5"/>
  <c r="A2548" i="5"/>
  <c r="D2524" i="5"/>
  <c r="C2524" i="5"/>
  <c r="B2549" i="5"/>
  <c r="E2525" i="5"/>
  <c r="B2564" i="5"/>
  <c r="E2540" i="5"/>
  <c r="A2559" i="5"/>
  <c r="D2535" i="5"/>
  <c r="C2535" i="5"/>
  <c r="B2551" i="5"/>
  <c r="E2527" i="5"/>
  <c r="B2582" i="5"/>
  <c r="E2558" i="5"/>
  <c r="A2567" i="5"/>
  <c r="D2543" i="5"/>
  <c r="C2543" i="5"/>
  <c r="B2584" i="5"/>
  <c r="E2560" i="5"/>
  <c r="J2476" i="5"/>
  <c r="A2565" i="5"/>
  <c r="D2541" i="5"/>
  <c r="C2541" i="5"/>
  <c r="J2514" i="5"/>
  <c r="A2553" i="5"/>
  <c r="D2529" i="5"/>
  <c r="C2529" i="5"/>
  <c r="J2507" i="5" l="1"/>
  <c r="J2506" i="5"/>
  <c r="J2517" i="5"/>
  <c r="J2519" i="5"/>
  <c r="J2521" i="5"/>
  <c r="J2502" i="5"/>
  <c r="J2518" i="5"/>
  <c r="B2587" i="5"/>
  <c r="E2563" i="5"/>
  <c r="A2591" i="5"/>
  <c r="D2567" i="5"/>
  <c r="C2567" i="5"/>
  <c r="J2532" i="5"/>
  <c r="A2571" i="5"/>
  <c r="D2547" i="5"/>
  <c r="C2547" i="5"/>
  <c r="J2516" i="5"/>
  <c r="A2570" i="5"/>
  <c r="D2546" i="5"/>
  <c r="C2546" i="5"/>
  <c r="J2528" i="5"/>
  <c r="B2572" i="5"/>
  <c r="E2548" i="5"/>
  <c r="B2581" i="5"/>
  <c r="E2557" i="5"/>
  <c r="J2529" i="5"/>
  <c r="J2535" i="5"/>
  <c r="A2572" i="5"/>
  <c r="D2548" i="5"/>
  <c r="C2548" i="5"/>
  <c r="J2536" i="5"/>
  <c r="A2585" i="5"/>
  <c r="D2561" i="5"/>
  <c r="C2561" i="5"/>
  <c r="J2500" i="5"/>
  <c r="J2540" i="5"/>
  <c r="B2593" i="5"/>
  <c r="E2569" i="5"/>
  <c r="B2591" i="5"/>
  <c r="E2567" i="5"/>
  <c r="A2587" i="5"/>
  <c r="D2563" i="5"/>
  <c r="C2563" i="5"/>
  <c r="B2585" i="5"/>
  <c r="E2561" i="5"/>
  <c r="B2601" i="5"/>
  <c r="E2601" i="5" s="1"/>
  <c r="E2577" i="5"/>
  <c r="J2523" i="5"/>
  <c r="B2571" i="5"/>
  <c r="E2547" i="5"/>
  <c r="A2589" i="5"/>
  <c r="D2565" i="5"/>
  <c r="C2565" i="5"/>
  <c r="A2577" i="5"/>
  <c r="D2553" i="5"/>
  <c r="C2553" i="5"/>
  <c r="A2583" i="5"/>
  <c r="D2559" i="5"/>
  <c r="C2559" i="5"/>
  <c r="B2583" i="5"/>
  <c r="E2559" i="5"/>
  <c r="A2584" i="5"/>
  <c r="D2560" i="5"/>
  <c r="C2560" i="5"/>
  <c r="B2574" i="5"/>
  <c r="E2550" i="5"/>
  <c r="J2544" i="5"/>
  <c r="A2588" i="5"/>
  <c r="D2564" i="5"/>
  <c r="C2564" i="5"/>
  <c r="J2513" i="5"/>
  <c r="B2576" i="5"/>
  <c r="E2552" i="5"/>
  <c r="J2531" i="5"/>
  <c r="A2573" i="5"/>
  <c r="D2549" i="5"/>
  <c r="C2549" i="5"/>
  <c r="A2590" i="5"/>
  <c r="D2566" i="5"/>
  <c r="C2566" i="5"/>
  <c r="A2599" i="5"/>
  <c r="D2575" i="5"/>
  <c r="C2575" i="5"/>
  <c r="B2594" i="5"/>
  <c r="E2594" i="5" s="1"/>
  <c r="E2570" i="5"/>
  <c r="B2580" i="5"/>
  <c r="E2556" i="5"/>
  <c r="B2606" i="5"/>
  <c r="E2606" i="5" s="1"/>
  <c r="E2582" i="5"/>
  <c r="J2522" i="5"/>
  <c r="B2614" i="5"/>
  <c r="E2614" i="5" s="1"/>
  <c r="E2590" i="5"/>
  <c r="B2616" i="5"/>
  <c r="E2616" i="5" s="1"/>
  <c r="E2592" i="5"/>
  <c r="B2608" i="5"/>
  <c r="E2608" i="5" s="1"/>
  <c r="E2584" i="5"/>
  <c r="B2586" i="5"/>
  <c r="E2562" i="5"/>
  <c r="A2592" i="5"/>
  <c r="D2568" i="5"/>
  <c r="C2568" i="5"/>
  <c r="J2499" i="5"/>
  <c r="A2579" i="5"/>
  <c r="D2555" i="5"/>
  <c r="C2555" i="5"/>
  <c r="A2582" i="5"/>
  <c r="D2558" i="5"/>
  <c r="C2558" i="5"/>
  <c r="B2579" i="5"/>
  <c r="E2555" i="5"/>
  <c r="A2580" i="5"/>
  <c r="D2556" i="5"/>
  <c r="C2556" i="5"/>
  <c r="B2578" i="5"/>
  <c r="E2554" i="5"/>
  <c r="J2511" i="5"/>
  <c r="A2576" i="5"/>
  <c r="D2552" i="5"/>
  <c r="C2552" i="5"/>
  <c r="J2504" i="5"/>
  <c r="A2578" i="5"/>
  <c r="D2554" i="5"/>
  <c r="C2554" i="5"/>
  <c r="B2575" i="5"/>
  <c r="E2551" i="5"/>
  <c r="B2573" i="5"/>
  <c r="E2549" i="5"/>
  <c r="J2543" i="5"/>
  <c r="B2588" i="5"/>
  <c r="E2564" i="5"/>
  <c r="A2593" i="5"/>
  <c r="D2569" i="5"/>
  <c r="C2569" i="5"/>
  <c r="A2586" i="5"/>
  <c r="D2562" i="5"/>
  <c r="C2562" i="5"/>
  <c r="A2574" i="5"/>
  <c r="D2550" i="5"/>
  <c r="C2550" i="5"/>
  <c r="A2581" i="5"/>
  <c r="D2557" i="5"/>
  <c r="C2557" i="5"/>
  <c r="J2541" i="5" l="1"/>
  <c r="J2534" i="5"/>
  <c r="J2526" i="5"/>
  <c r="B2599" i="5"/>
  <c r="E2599" i="5" s="1"/>
  <c r="E2575" i="5"/>
  <c r="B2609" i="5"/>
  <c r="E2609" i="5" s="1"/>
  <c r="E2585" i="5"/>
  <c r="J2542" i="5"/>
  <c r="J2537" i="5"/>
  <c r="J2545" i="5"/>
  <c r="A2609" i="5"/>
  <c r="D2585" i="5"/>
  <c r="C2585" i="5"/>
  <c r="J2527" i="5"/>
  <c r="A2597" i="5"/>
  <c r="D2573" i="5"/>
  <c r="C2573" i="5"/>
  <c r="J2524" i="5"/>
  <c r="A2595" i="5"/>
  <c r="D2571" i="5"/>
  <c r="C2571" i="5"/>
  <c r="A2598" i="5"/>
  <c r="D2574" i="5"/>
  <c r="C2574" i="5"/>
  <c r="A2594" i="5"/>
  <c r="D2570" i="5"/>
  <c r="C2570" i="5"/>
  <c r="B2604" i="5"/>
  <c r="E2604" i="5" s="1"/>
  <c r="E2580" i="5"/>
  <c r="B2607" i="5"/>
  <c r="E2607" i="5" s="1"/>
  <c r="E2583" i="5"/>
  <c r="A2611" i="5"/>
  <c r="D2587" i="5"/>
  <c r="C2587" i="5"/>
  <c r="B2612" i="5"/>
  <c r="E2612" i="5" s="1"/>
  <c r="E2588" i="5"/>
  <c r="A2612" i="5"/>
  <c r="D2588" i="5"/>
  <c r="C2588" i="5"/>
  <c r="B2610" i="5"/>
  <c r="E2610" i="5" s="1"/>
  <c r="E2586" i="5"/>
  <c r="B2595" i="5"/>
  <c r="E2595" i="5" s="1"/>
  <c r="E2571" i="5"/>
  <c r="B2615" i="5"/>
  <c r="E2615" i="5" s="1"/>
  <c r="E2591" i="5"/>
  <c r="B2603" i="5"/>
  <c r="E2603" i="5" s="1"/>
  <c r="E2579" i="5"/>
  <c r="J2555" i="5"/>
  <c r="J2533" i="5"/>
  <c r="A2615" i="5"/>
  <c r="D2591" i="5"/>
  <c r="C2591" i="5"/>
  <c r="J2560" i="5"/>
  <c r="J2551" i="5"/>
  <c r="A2603" i="5"/>
  <c r="D2579" i="5"/>
  <c r="C2579" i="5"/>
  <c r="A2610" i="5"/>
  <c r="D2586" i="5"/>
  <c r="C2586" i="5"/>
  <c r="J2558" i="5"/>
  <c r="J2530" i="5"/>
  <c r="B2611" i="5"/>
  <c r="E2611" i="5" s="1"/>
  <c r="E2587" i="5"/>
  <c r="A2606" i="5"/>
  <c r="D2582" i="5"/>
  <c r="C2582" i="5"/>
  <c r="J2525" i="5"/>
  <c r="J2553" i="5"/>
  <c r="B2605" i="5"/>
  <c r="E2605" i="5" s="1"/>
  <c r="E2581" i="5"/>
  <c r="B2600" i="5"/>
  <c r="E2600" i="5" s="1"/>
  <c r="E2576" i="5"/>
  <c r="A2604" i="5"/>
  <c r="D2580" i="5"/>
  <c r="C2580" i="5"/>
  <c r="A2608" i="5"/>
  <c r="D2584" i="5"/>
  <c r="C2584" i="5"/>
  <c r="A2617" i="5"/>
  <c r="D2593" i="5"/>
  <c r="C2593" i="5"/>
  <c r="A2613" i="5"/>
  <c r="D2589" i="5"/>
  <c r="C2589" i="5"/>
  <c r="A2600" i="5"/>
  <c r="D2576" i="5"/>
  <c r="C2576" i="5"/>
  <c r="J2575" i="5"/>
  <c r="A2607" i="5"/>
  <c r="D2583" i="5"/>
  <c r="C2583" i="5"/>
  <c r="D2599" i="5"/>
  <c r="C2599" i="5"/>
  <c r="J2538" i="5"/>
  <c r="B2617" i="5"/>
  <c r="E2617" i="5" s="1"/>
  <c r="E2593" i="5"/>
  <c r="A2605" i="5"/>
  <c r="D2581" i="5"/>
  <c r="C2581" i="5"/>
  <c r="B2597" i="5"/>
  <c r="E2597" i="5" s="1"/>
  <c r="E2573" i="5"/>
  <c r="B2602" i="5"/>
  <c r="E2602" i="5" s="1"/>
  <c r="E2578" i="5"/>
  <c r="B2598" i="5"/>
  <c r="E2598" i="5" s="1"/>
  <c r="E2574" i="5"/>
  <c r="A2601" i="5"/>
  <c r="D2577" i="5"/>
  <c r="C2577" i="5"/>
  <c r="A2596" i="5"/>
  <c r="D2572" i="5"/>
  <c r="C2572" i="5"/>
  <c r="A2616" i="5"/>
  <c r="D2592" i="5"/>
  <c r="C2592" i="5"/>
  <c r="J2546" i="5"/>
  <c r="A2602" i="5"/>
  <c r="D2578" i="5"/>
  <c r="C2578" i="5"/>
  <c r="B2596" i="5"/>
  <c r="E2596" i="5" s="1"/>
  <c r="E2572" i="5"/>
  <c r="A2614" i="5"/>
  <c r="D2590" i="5"/>
  <c r="C2590" i="5"/>
  <c r="J2539" i="5"/>
  <c r="J2559" i="5" l="1"/>
  <c r="J2561" i="5"/>
  <c r="J2569" i="5"/>
  <c r="J2564" i="5"/>
  <c r="J2562" i="5"/>
  <c r="J2581" i="5"/>
  <c r="J2554" i="5"/>
  <c r="J2568" i="5"/>
  <c r="J2567" i="5"/>
  <c r="J2557" i="5"/>
  <c r="J2549" i="5"/>
  <c r="D2615" i="5"/>
  <c r="C2615" i="5"/>
  <c r="J2578" i="5"/>
  <c r="D2595" i="5"/>
  <c r="C2595" i="5"/>
  <c r="D2614" i="5"/>
  <c r="C2614" i="5"/>
  <c r="J2565" i="5"/>
  <c r="J2550" i="5"/>
  <c r="J2566" i="5"/>
  <c r="J2584" i="5"/>
  <c r="D2612" i="5"/>
  <c r="C2612" i="5"/>
  <c r="J2592" i="5"/>
  <c r="D2611" i="5"/>
  <c r="C2611" i="5"/>
  <c r="D2609" i="5"/>
  <c r="C2609" i="5"/>
  <c r="D2605" i="5"/>
  <c r="C2605" i="5"/>
  <c r="J2593" i="5"/>
  <c r="D2606" i="5"/>
  <c r="C2606" i="5"/>
  <c r="D2617" i="5"/>
  <c r="C2617" i="5"/>
  <c r="J2589" i="5"/>
  <c r="D2608" i="5"/>
  <c r="C2608" i="5"/>
  <c r="J2556" i="5"/>
  <c r="J2547" i="5"/>
  <c r="D2613" i="5"/>
  <c r="C2613" i="5"/>
  <c r="D2603" i="5"/>
  <c r="C2603" i="5"/>
  <c r="J2570" i="5"/>
  <c r="D2597" i="5"/>
  <c r="C2597" i="5"/>
  <c r="D2601" i="5"/>
  <c r="C2601" i="5"/>
  <c r="D2602" i="5"/>
  <c r="C2602" i="5"/>
  <c r="J2579" i="5"/>
  <c r="D2594" i="5"/>
  <c r="C2594" i="5"/>
  <c r="J2552" i="5"/>
  <c r="D2598" i="5"/>
  <c r="C2598" i="5"/>
  <c r="D2616" i="5"/>
  <c r="C2616" i="5"/>
  <c r="J2576" i="5"/>
  <c r="J2588" i="5"/>
  <c r="J2563" i="5"/>
  <c r="D2604" i="5"/>
  <c r="C2604" i="5"/>
  <c r="J2548" i="5"/>
  <c r="J2591" i="5"/>
  <c r="J2587" i="5"/>
  <c r="J2585" i="5"/>
  <c r="J2582" i="5"/>
  <c r="J2571" i="5"/>
  <c r="D2610" i="5"/>
  <c r="C2610" i="5"/>
  <c r="D2600" i="5"/>
  <c r="C2600" i="5"/>
  <c r="D2596" i="5"/>
  <c r="C2596" i="5"/>
  <c r="D2607" i="5"/>
  <c r="C2607" i="5"/>
  <c r="J2599" i="5" l="1"/>
  <c r="J2577" i="5"/>
  <c r="J2590" i="5"/>
  <c r="J2616" i="5"/>
  <c r="J2574" i="5"/>
  <c r="J2594" i="5"/>
  <c r="J2580" i="5"/>
  <c r="J2573" i="5"/>
  <c r="J2598" i="5"/>
  <c r="J2615" i="5"/>
  <c r="J2601" i="5"/>
  <c r="J2613" i="5"/>
  <c r="J2586" i="5"/>
  <c r="J2583" i="5"/>
  <c r="J2600" i="5"/>
  <c r="J2572" i="5"/>
  <c r="J2608" i="5" l="1"/>
  <c r="J2611" i="5"/>
  <c r="J2617" i="5"/>
  <c r="J2612" i="5"/>
  <c r="J2606" i="5"/>
  <c r="J2610" i="5"/>
  <c r="J2603" i="5"/>
  <c r="J2604" i="5"/>
  <c r="J2596" i="5"/>
  <c r="J2607" i="5"/>
  <c r="J2609" i="5"/>
  <c r="J2605" i="5"/>
  <c r="J2597" i="5"/>
  <c r="J2595" i="5"/>
  <c r="J2614" i="5"/>
  <c r="J2602" i="5"/>
</calcChain>
</file>

<file path=xl/sharedStrings.xml><?xml version="1.0" encoding="utf-8"?>
<sst xmlns="http://schemas.openxmlformats.org/spreadsheetml/2006/main" count="4769" uniqueCount="586">
  <si>
    <t>Country Name</t>
  </si>
  <si>
    <t>Country Code</t>
  </si>
  <si>
    <t>Indicator Name</t>
  </si>
  <si>
    <t>Indicator Code</t>
  </si>
  <si>
    <t>Aruba</t>
  </si>
  <si>
    <t>ABW</t>
  </si>
  <si>
    <t>Inflation, consumer prices (annual %)</t>
  </si>
  <si>
    <t>FP.CPI.TOTL.ZG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</si>
  <si>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</si>
  <si>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</si>
  <si>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</si>
  <si>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</si>
  <si>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</si>
  <si>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</si>
  <si>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</si>
  <si>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</si>
  <si>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</si>
  <si>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</si>
  <si>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</si>
  <si>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</si>
  <si>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</si>
  <si>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</si>
  <si>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</si>
  <si>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</si>
  <si>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</si>
  <si>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</si>
  <si>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</si>
  <si>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</si>
  <si>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</si>
  <si>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</si>
  <si>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</si>
  <si>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</si>
  <si>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</si>
  <si>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</si>
  <si>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</si>
  <si>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</si>
  <si>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</si>
  <si>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</si>
  <si>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</si>
  <si>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</si>
  <si>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</si>
  <si>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</si>
  <si>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</si>
  <si>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</si>
  <si>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</si>
  <si>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</si>
  <si>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</si>
  <si>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</si>
  <si>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</si>
  <si>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</si>
  <si>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</si>
  <si>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</si>
  <si>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</si>
  <si>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</si>
  <si>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</si>
  <si>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</si>
  <si>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</si>
  <si>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</si>
  <si>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</si>
  <si>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</si>
  <si>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</si>
  <si>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</si>
  <si>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</si>
  <si>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</si>
  <si>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</si>
  <si>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</si>
  <si>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</si>
  <si>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</si>
  <si>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</si>
  <si>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</si>
  <si>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</si>
  <si>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</si>
  <si>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</si>
  <si>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</si>
  <si>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</si>
  <si>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</si>
  <si>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</si>
  <si>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</si>
  <si>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</si>
  <si>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</si>
  <si>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</si>
  <si>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</si>
  <si>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</si>
  <si>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</si>
  <si>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</si>
  <si>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</si>
  <si>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</si>
  <si>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</si>
  <si>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</si>
  <si>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</si>
  <si>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</si>
  <si>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</si>
  <si>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</si>
  <si>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</si>
  <si>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</si>
  <si>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</si>
  <si>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</si>
  <si>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</si>
  <si>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</si>
  <si>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</si>
  <si>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</si>
  <si>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</si>
  <si>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</si>
  <si>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</si>
  <si>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</si>
  <si>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</si>
  <si>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</si>
  <si>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</si>
  <si>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</si>
  <si>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</si>
  <si>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</si>
  <si>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</si>
  <si>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</si>
  <si>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</si>
  <si>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</si>
  <si>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</si>
  <si>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</si>
  <si>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</si>
  <si>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</si>
  <si>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</si>
  <si>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</si>
  <si>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</si>
  <si>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</si>
  <si>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</si>
  <si>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</si>
  <si>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</si>
  <si>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</si>
  <si>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</si>
  <si>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</si>
  <si>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</si>
  <si>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</si>
  <si>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</si>
  <si>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</si>
  <si>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</si>
  <si>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</si>
  <si>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</si>
  <si>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</si>
  <si>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</si>
  <si>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</si>
  <si>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</si>
  <si>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</si>
  <si>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</si>
  <si>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</si>
  <si>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</si>
  <si>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</si>
  <si>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</si>
  <si>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</si>
  <si>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</si>
  <si>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</si>
  <si>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</si>
  <si>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</si>
  <si>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</si>
  <si>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</si>
  <si>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</si>
  <si>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</si>
  <si>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</si>
  <si>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</si>
  <si>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</si>
  <si>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</si>
  <si>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</si>
  <si>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</si>
  <si>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</si>
  <si>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</si>
  <si>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</si>
  <si>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</si>
  <si>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</si>
  <si>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</si>
  <si>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</si>
  <si>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</si>
  <si>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</si>
  <si>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</si>
  <si>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</si>
  <si>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</si>
  <si>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</si>
  <si>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</si>
  <si>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</si>
  <si>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</si>
  <si>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</si>
  <si>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</si>
  <si>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</si>
  <si>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</si>
  <si>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</si>
  <si>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</si>
  <si>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</si>
  <si>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</si>
  <si>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</si>
  <si>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</si>
  <si>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</si>
  <si>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</si>
  <si>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</si>
  <si>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</si>
  <si>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</si>
  <si>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</si>
  <si>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</si>
  <si>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</si>
  <si>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</si>
  <si>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</si>
  <si>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</si>
  <si>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</si>
  <si>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</si>
  <si>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</si>
  <si>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</si>
  <si>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</si>
  <si>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</si>
  <si>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</si>
  <si>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</si>
  <si>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</si>
  <si>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</si>
  <si>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</si>
  <si>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</si>
  <si>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</si>
  <si>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</si>
  <si>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</si>
  <si>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</si>
  <si>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</si>
  <si>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</si>
  <si>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</si>
  <si>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</si>
  <si>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</si>
  <si>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</si>
  <si>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</si>
  <si>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</si>
  <si>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</si>
  <si>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</si>
  <si>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</si>
  <si>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</si>
  <si>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</si>
  <si>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</si>
  <si>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</si>
  <si>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</si>
  <si>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</si>
  <si>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</si>
  <si>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</si>
  <si>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</si>
  <si>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</si>
  <si>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</si>
  <si>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</si>
  <si>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</si>
  <si>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</si>
  <si>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</si>
  <si>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</si>
  <si>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</si>
  <si>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</si>
  <si>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</si>
  <si>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</si>
  <si>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</si>
  <si>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</si>
  <si>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</si>
  <si>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</si>
  <si>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</si>
  <si>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</si>
  <si>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</si>
  <si>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</si>
  <si>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</si>
  <si>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</si>
  <si>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</si>
  <si>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</si>
  <si>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</si>
  <si>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</si>
  <si>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</si>
  <si>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</si>
  <si>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</si>
  <si>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</si>
  <si>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</si>
  <si>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</si>
  <si>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</si>
  <si>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</si>
  <si>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</si>
  <si>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</si>
  <si>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</si>
  <si>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</si>
  <si>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</si>
  <si>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</si>
  <si>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</si>
  <si>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</si>
  <si>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</si>
  <si>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</si>
  <si>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</si>
  <si>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</si>
  <si>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</si>
  <si>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</si>
  <si>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</si>
  <si>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</si>
  <si>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</si>
  <si>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</si>
  <si>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</si>
  <si>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</si>
  <si>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</si>
  <si>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</si>
  <si>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</si>
  <si>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</si>
  <si>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</si>
  <si>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</si>
  <si>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</si>
  <si>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</si>
  <si>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</si>
  <si>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</si>
  <si>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</si>
  <si>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</si>
  <si>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</si>
  <si>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</si>
  <si>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</si>
  <si>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</si>
  <si>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</si>
  <si>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</si>
  <si>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</si>
  <si>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</si>
  <si>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</si>
  <si>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</si>
  <si>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</si>
  <si>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</si>
  <si>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</si>
  <si>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</si>
  <si>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</si>
  <si>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</si>
  <si>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</si>
  <si>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</si>
  <si>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</si>
  <si>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</si>
  <si>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</si>
  <si>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</si>
  <si>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</si>
  <si>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</si>
  <si>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</si>
  <si>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</si>
  <si>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</si>
  <si>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</si>
  <si>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</si>
  <si>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</si>
  <si>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</si>
  <si>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</si>
  <si>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</si>
  <si>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</si>
  <si>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</si>
  <si>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</si>
  <si>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</si>
  <si>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</si>
  <si>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</si>
  <si>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</si>
  <si>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</si>
  <si>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</si>
  <si>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</si>
  <si>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</si>
  <si>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</si>
  <si>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</si>
  <si>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</si>
  <si>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</si>
  <si>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</si>
  <si>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</si>
  <si>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</si>
  <si>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</si>
  <si>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</si>
  <si>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</si>
  <si>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</si>
  <si>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</si>
  <si>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</si>
  <si>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</si>
  <si>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</si>
  <si>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</si>
  <si>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</si>
  <si>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</si>
  <si>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</si>
  <si>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</si>
  <si>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</si>
  <si>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</si>
  <si>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</si>
  <si>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</si>
  <si>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</si>
  <si>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</si>
  <si>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</si>
  <si>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</si>
  <si>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</si>
  <si>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</si>
  <si>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</si>
  <si>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</si>
  <si>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</si>
  <si>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</si>
  <si>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</si>
  <si>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</si>
  <si>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</si>
  <si>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</si>
  <si>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</si>
  <si>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</si>
  <si>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</si>
  <si>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</si>
  <si>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</si>
  <si>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</si>
  <si>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</si>
  <si>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</si>
  <si>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</si>
  <si>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</si>
  <si>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</si>
  <si>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</si>
  <si>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</si>
  <si>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</si>
  <si>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</si>
  <si>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</si>
  <si>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</si>
  <si>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</si>
  <si>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</si>
  <si>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</si>
  <si>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</si>
  <si>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</si>
  <si>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</si>
  <si>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</si>
  <si>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</si>
  <si>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</si>
  <si>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</si>
  <si>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</si>
  <si>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</si>
  <si>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</si>
  <si>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</si>
  <si>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</si>
  <si>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</si>
  <si>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</si>
  <si>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</si>
  <si>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</si>
  <si>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</si>
  <si>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</si>
  <si>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</si>
  <si>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</si>
  <si>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</si>
  <si>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</si>
  <si>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</si>
  <si>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</si>
  <si>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</si>
  <si>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</si>
  <si>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</si>
  <si>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</si>
  <si>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</si>
  <si>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</si>
  <si>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</si>
  <si>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</si>
  <si>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</si>
  <si>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</si>
  <si>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</si>
  <si>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</si>
  <si>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</si>
  <si>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</si>
  <si>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</si>
  <si>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</si>
  <si>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</si>
  <si>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</si>
  <si>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</si>
  <si>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</si>
  <si>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</si>
  <si>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</si>
  <si>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</si>
  <si>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</si>
  <si>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</si>
  <si>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</si>
  <si>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</si>
  <si>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</si>
  <si>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</si>
  <si>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</si>
  <si>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</si>
  <si>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</si>
  <si>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</si>
  <si>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</si>
  <si>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</si>
  <si>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</si>
  <si>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</si>
  <si>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</si>
  <si>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</si>
  <si>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</si>
  <si>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</si>
  <si>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</si>
  <si>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</si>
  <si>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</si>
  <si>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</si>
  <si>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</si>
  <si>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</si>
  <si>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</si>
  <si>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</si>
  <si>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</si>
  <si>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</si>
  <si>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</si>
  <si>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</si>
  <si>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</si>
  <si>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</si>
  <si>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</si>
  <si>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</si>
  <si>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</si>
  <si>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</si>
  <si>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</si>
  <si>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</si>
  <si>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</si>
  <si>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</si>
  <si>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</si>
  <si>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</si>
  <si>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</si>
  <si>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</si>
  <si>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</si>
  <si>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</si>
  <si>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</si>
  <si>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</si>
  <si>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</si>
  <si>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</si>
  <si>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</si>
  <si>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</si>
  <si>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</si>
  <si>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</si>
  <si>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</si>
  <si>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</si>
  <si>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</si>
  <si>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</si>
  <si>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</si>
  <si>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</si>
  <si>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</si>
  <si>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</si>
  <si>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</si>
  <si>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</si>
  <si>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</si>
  <si>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</si>
  <si>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</si>
  <si>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</si>
  <si>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</si>
  <si>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</si>
  <si>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</si>
  <si>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</si>
  <si>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 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</si>
  <si>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</si>
  <si>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</si>
  <si>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</si>
  <si>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</si>
  <si>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</si>
  <si>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</si>
  <si>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</si>
  <si>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</si>
  <si>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</si>
  <si>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</si>
  <si>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</si>
  <si>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</si>
  <si>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</si>
  <si>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</si>
  <si>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</si>
  <si>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</si>
  <si>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</si>
  <si>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GDP growth (annual %)</t>
  </si>
  <si>
    <t>NY.GDP.MKTP.KD.ZG</t>
  </si>
  <si>
    <t>Lending interest rate (%)</t>
  </si>
  <si>
    <t>FR.INR.LEND</t>
  </si>
  <si>
    <t>Unemployment, total (% of total labor force) (national estimate)</t>
  </si>
  <si>
    <t>SL.UEM.TOTL.NE.ZS</t>
  </si>
  <si>
    <t>Armenia, Rep. of</t>
  </si>
  <si>
    <t>Azerbaijan, Rep. of</t>
  </si>
  <si>
    <t>Belarus, Rep. of</t>
  </si>
  <si>
    <t>Central African Rep.</t>
  </si>
  <si>
    <t>China, P.R.: Macao</t>
  </si>
  <si>
    <t>Comoros, Union of the</t>
  </si>
  <si>
    <t>Congo, Dem. Rep. of the</t>
  </si>
  <si>
    <t>Congo, Rep. of</t>
  </si>
  <si>
    <t>Curaçao, Kingdom of the Netherlands</t>
  </si>
  <si>
    <t>Czech Rep.</t>
  </si>
  <si>
    <t>Dominican Rep.</t>
  </si>
  <si>
    <t>Equatorial Guinea, Rep. of</t>
  </si>
  <si>
    <t>Eswatini, Kingdom of</t>
  </si>
  <si>
    <t>Ethiopia, The Federal Dem. Rep. of</t>
  </si>
  <si>
    <t>Fiji, Rep. of</t>
  </si>
  <si>
    <t>Kazakhstan, Rep. of</t>
  </si>
  <si>
    <t>Korea, Rep. of</t>
  </si>
  <si>
    <t>Kyrgyz Rep.</t>
  </si>
  <si>
    <t>Lesotho, Kingdom of</t>
  </si>
  <si>
    <t>Madagascar, Rep. of</t>
  </si>
  <si>
    <t>Moldova, Rep. of</t>
  </si>
  <si>
    <t>Mozambique, Rep. of</t>
  </si>
  <si>
    <t>North Macedonia, Republic of</t>
  </si>
  <si>
    <t>Poland, Rep. of</t>
  </si>
  <si>
    <t>Tajikistan, Rep. of</t>
  </si>
  <si>
    <t>Tanzania, United Rep. of</t>
  </si>
  <si>
    <t>Türkiye, Rep of</t>
  </si>
  <si>
    <t>Uzbekistan, Rep. of</t>
  </si>
  <si>
    <t>Vietnam</t>
  </si>
  <si>
    <t>Worldbank</t>
  </si>
  <si>
    <t>Other database</t>
  </si>
  <si>
    <t>Other database changed</t>
  </si>
  <si>
    <t>Worldbank name</t>
  </si>
  <si>
    <t>Other name</t>
  </si>
  <si>
    <t>Inflation</t>
  </si>
  <si>
    <t>Unemployment</t>
  </si>
  <si>
    <t>Year</t>
  </si>
  <si>
    <t>Country number</t>
  </si>
  <si>
    <t>Year number</t>
  </si>
  <si>
    <t>Interest</t>
  </si>
  <si>
    <t>GDP</t>
  </si>
  <si>
    <t>Hanke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</si>
</sst>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000000"/>
      <name val="Lucida Sans Unicode"/>
      <family val="2"/>
      <charset val="204"/>
    </font>
    <font>
      <sz val="9.75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1" applyFont="1" applyAlignment="1">
      <alignment horizontal="center" vertical="center" wrapText="1"/>
    </xf>
    <xf numFmtId="2" fontId="2" fillId="0" borderId="0" xfId="0" applyNumberFormat="1" applyFont="1" applyAlignment="1">
      <alignment horizontal="left" vertical="center" wrapText="1"/>
    </xf>
    <xf numFmtId="0" fontId="0" fillId="0" borderId="0" xfId="0" applyNumberFormat="1"/>
  </cellXfs>
  <cellStyles count="2">
    <cellStyle name="Normal" xfId="0" builtinId="0"/>
    <cellStyle name="Normal 2" xfId="1" xr:uid="{3A096459-62ED-401A-80E9-5F2885C1FB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5211-16FA-4942-861B-976179020552}">
  <dimension ref="A1:BP267"/>
  <sheetViews>
    <sheetView workbookViewId="0">
      <selection activeCell="A12" sqref="A12:XFD12"/>
    </sheetView>
  </sheetViews>
  <sheetFormatPr defaultRowHeight="14.25" x14ac:dyDescent="0.45"/>
  <cols>
    <col min="1" max="1" width="42.1328125" bestFit="1" customWidth="1"/>
  </cols>
  <sheetData>
    <row r="1" spans="1:68" x14ac:dyDescent="0.45">
      <c r="A1" s="1" t="s">
        <v>0</v>
      </c>
      <c r="B1" s="1" t="s">
        <v>1</v>
      </c>
      <c r="C1" s="1" t="s">
        <v>2</v>
      </c>
      <c r="D1" s="1" t="s">
        <v>3</v>
      </c>
      <c r="E1" s="7">
        <v>1960</v>
      </c>
      <c r="F1" s="7">
        <v>1961</v>
      </c>
      <c r="G1" s="7">
        <v>1962</v>
      </c>
      <c r="H1" s="7">
        <v>1963</v>
      </c>
      <c r="I1" s="7">
        <v>1964</v>
      </c>
      <c r="J1" s="7">
        <v>1965</v>
      </c>
      <c r="K1" s="7">
        <v>1966</v>
      </c>
      <c r="L1" s="7">
        <v>1967</v>
      </c>
      <c r="M1" s="7">
        <v>1968</v>
      </c>
      <c r="N1" s="7">
        <v>1969</v>
      </c>
      <c r="O1" s="7">
        <v>1970</v>
      </c>
      <c r="P1" s="7">
        <v>1971</v>
      </c>
      <c r="Q1" s="7">
        <v>1972</v>
      </c>
      <c r="R1" s="7">
        <v>1973</v>
      </c>
      <c r="S1" s="7">
        <v>1974</v>
      </c>
      <c r="T1" s="7">
        <v>1975</v>
      </c>
      <c r="U1" s="7">
        <v>1976</v>
      </c>
      <c r="V1" s="7">
        <v>1977</v>
      </c>
      <c r="W1" s="7">
        <v>1978</v>
      </c>
      <c r="X1" s="7">
        <v>1979</v>
      </c>
      <c r="Y1" s="7">
        <v>1980</v>
      </c>
      <c r="Z1" s="7">
        <v>1981</v>
      </c>
      <c r="AA1" s="7">
        <v>1982</v>
      </c>
      <c r="AB1" s="7">
        <v>1983</v>
      </c>
      <c r="AC1" s="7">
        <v>1984</v>
      </c>
      <c r="AD1" s="7">
        <v>1985</v>
      </c>
      <c r="AE1" s="7">
        <v>1986</v>
      </c>
      <c r="AF1" s="7">
        <v>1987</v>
      </c>
      <c r="AG1" s="7">
        <v>1988</v>
      </c>
      <c r="AH1" s="7">
        <v>1989</v>
      </c>
      <c r="AI1" s="7">
        <v>1990</v>
      </c>
      <c r="AJ1" s="7">
        <v>1991</v>
      </c>
      <c r="AK1" s="7">
        <v>1992</v>
      </c>
      <c r="AL1" s="7">
        <v>1993</v>
      </c>
      <c r="AM1" s="7">
        <v>1994</v>
      </c>
      <c r="AN1" s="7">
        <v>1995</v>
      </c>
      <c r="AO1" s="7">
        <v>1996</v>
      </c>
      <c r="AP1" s="7">
        <v>1997</v>
      </c>
      <c r="AQ1" s="7">
        <v>1998</v>
      </c>
      <c r="AR1" s="7">
        <v>1999</v>
      </c>
      <c r="AS1" s="7">
        <v>2000</v>
      </c>
      <c r="AT1" s="7">
        <v>2001</v>
      </c>
      <c r="AU1" s="7">
        <v>2002</v>
      </c>
      <c r="AV1" s="7">
        <v>2003</v>
      </c>
      <c r="AW1" s="7">
        <v>2004</v>
      </c>
      <c r="AX1" s="7">
        <v>2005</v>
      </c>
      <c r="AY1" s="7">
        <v>2006</v>
      </c>
      <c r="AZ1" s="7">
        <v>2007</v>
      </c>
      <c r="BA1" s="7">
        <v>2008</v>
      </c>
      <c r="BB1" s="7">
        <v>2009</v>
      </c>
      <c r="BC1" s="7">
        <v>2010</v>
      </c>
      <c r="BD1" s="7">
        <v>2011</v>
      </c>
      <c r="BE1" s="7">
        <v>2012</v>
      </c>
      <c r="BF1" s="7">
        <v>2013</v>
      </c>
      <c r="BG1" s="7">
        <v>2014</v>
      </c>
      <c r="BH1" s="7">
        <v>2015</v>
      </c>
      <c r="BI1" s="7">
        <v>2016</v>
      </c>
      <c r="BJ1" s="7">
        <v>2017</v>
      </c>
      <c r="BK1" s="7">
        <v>2018</v>
      </c>
      <c r="BL1" s="7">
        <v>2019</v>
      </c>
      <c r="BM1" s="7">
        <v>2020</v>
      </c>
      <c r="BN1" s="7">
        <v>2021</v>
      </c>
      <c r="BO1" s="7">
        <v>2022</v>
      </c>
      <c r="BP1" s="7">
        <v>2023</v>
      </c>
    </row>
    <row r="2" spans="1:68" x14ac:dyDescent="0.45">
      <c r="A2" s="1" t="s">
        <v>4</v>
      </c>
      <c r="B2" s="1" t="s">
        <v>5</v>
      </c>
      <c r="C2" s="1" t="s">
        <v>6</v>
      </c>
      <c r="D2" s="1" t="s">
        <v>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>
        <v>4.0322580562862802</v>
      </c>
      <c r="AE2" s="1">
        <v>1.07396640826829</v>
      </c>
      <c r="AF2" s="1">
        <v>3.6430454581770602</v>
      </c>
      <c r="AG2" s="1">
        <v>3.1218684961072301</v>
      </c>
      <c r="AH2" s="1">
        <v>3.9916280460457498</v>
      </c>
      <c r="AI2" s="1">
        <v>5.8366877515816604</v>
      </c>
      <c r="AJ2" s="1">
        <v>5.5555555555557898</v>
      </c>
      <c r="AK2" s="1">
        <v>3.8733753699647999</v>
      </c>
      <c r="AL2" s="1">
        <v>5.2155599603571003</v>
      </c>
      <c r="AM2" s="1">
        <v>6.3110797127043998</v>
      </c>
      <c r="AN2" s="1">
        <v>3.3613910732089902</v>
      </c>
      <c r="AO2" s="1">
        <v>3.2252879721397898</v>
      </c>
      <c r="AP2" s="1">
        <v>2.9999480977841202</v>
      </c>
      <c r="AQ2" s="1">
        <v>1.8694885361554101</v>
      </c>
      <c r="AR2" s="1">
        <v>2.2803719825875302</v>
      </c>
      <c r="AS2" s="1">
        <v>4.04402131190513</v>
      </c>
      <c r="AT2" s="1">
        <v>2.8836043031626399</v>
      </c>
      <c r="AU2" s="1">
        <v>3.3152467858542298</v>
      </c>
      <c r="AV2" s="1">
        <v>3.6563650793841802</v>
      </c>
      <c r="AW2" s="1">
        <v>2.5291294693276201</v>
      </c>
      <c r="AX2" s="1">
        <v>3.3977867782880602</v>
      </c>
      <c r="AY2" s="1">
        <v>3.6080243878454099</v>
      </c>
      <c r="AZ2" s="1">
        <v>5.3925678447551704</v>
      </c>
      <c r="BA2" s="1">
        <v>8.9559870517778393</v>
      </c>
      <c r="BB2" s="1">
        <v>-2.13542872046937</v>
      </c>
      <c r="BC2" s="1">
        <v>2.07814071860787</v>
      </c>
      <c r="BD2" s="1">
        <v>4.3162974219520303</v>
      </c>
      <c r="BE2" s="1">
        <v>0.62747199289337297</v>
      </c>
      <c r="BF2" s="1">
        <v>-2.3720652425226101</v>
      </c>
      <c r="BG2" s="1">
        <v>0.42144091888121399</v>
      </c>
      <c r="BH2" s="1">
        <v>0.47476359734264101</v>
      </c>
      <c r="BI2" s="1">
        <v>-0.93119598707956097</v>
      </c>
      <c r="BJ2" s="1">
        <v>-1.02828178762012</v>
      </c>
      <c r="BK2" s="1">
        <v>3.62604141352961</v>
      </c>
      <c r="BL2" s="1">
        <v>4.2574620433542796</v>
      </c>
      <c r="BM2" s="1"/>
      <c r="BN2" s="1"/>
      <c r="BO2" s="1"/>
      <c r="BP2" s="1"/>
    </row>
    <row r="3" spans="1:68" x14ac:dyDescent="0.45">
      <c r="A3" s="1" t="s">
        <v>8</v>
      </c>
      <c r="B3" s="1" t="s">
        <v>9</v>
      </c>
      <c r="C3" s="1" t="s">
        <v>6</v>
      </c>
      <c r="D3" s="1" t="s">
        <v>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>
        <v>19.5983935742148</v>
      </c>
      <c r="T3" s="1">
        <v>15.224098935289149</v>
      </c>
      <c r="U3" s="1">
        <v>11.21647131726175</v>
      </c>
      <c r="V3" s="1">
        <v>14.238055494268149</v>
      </c>
      <c r="W3" s="1">
        <v>12.52689251464005</v>
      </c>
      <c r="X3" s="1">
        <v>15.06984982410145</v>
      </c>
      <c r="Y3" s="1">
        <v>15.06651153725085</v>
      </c>
      <c r="Z3" s="1">
        <v>14.4615910742107</v>
      </c>
      <c r="AA3" s="1">
        <v>12.1399176954734</v>
      </c>
      <c r="AB3" s="1">
        <v>11.5675243834069</v>
      </c>
      <c r="AC3" s="1">
        <v>10.983862571577401</v>
      </c>
      <c r="AD3" s="1">
        <v>13.006566421882701</v>
      </c>
      <c r="AE3" s="1">
        <v>13.891971645556499</v>
      </c>
      <c r="AF3" s="1">
        <v>12.563443221106901</v>
      </c>
      <c r="AG3" s="1">
        <v>12.522253935574351</v>
      </c>
      <c r="AH3" s="1">
        <v>12.558202070701199</v>
      </c>
      <c r="AI3" s="1">
        <v>12.457913978956601</v>
      </c>
      <c r="AJ3" s="1">
        <v>17.678100263852301</v>
      </c>
      <c r="AK3" s="1">
        <v>16.167612396333901</v>
      </c>
      <c r="AL3" s="1">
        <v>13.1356607683724</v>
      </c>
      <c r="AM3" s="1">
        <v>14.8528149833969</v>
      </c>
      <c r="AN3" s="1">
        <v>12.288591260142599</v>
      </c>
      <c r="AO3" s="1">
        <v>9.7065863252650395</v>
      </c>
      <c r="AP3" s="1">
        <v>10.249598740306624</v>
      </c>
      <c r="AQ3" s="1">
        <v>7.4952560069557048</v>
      </c>
      <c r="AR3" s="1">
        <v>7.8198647763086253</v>
      </c>
      <c r="AS3" s="1">
        <v>8.6014851485149109</v>
      </c>
      <c r="AT3" s="1">
        <v>5.8403539831155751</v>
      </c>
      <c r="AU3" s="1">
        <v>8.7637536642617313</v>
      </c>
      <c r="AV3" s="1">
        <v>7.4497001400736602</v>
      </c>
      <c r="AW3" s="1">
        <v>5.0234206861628499</v>
      </c>
      <c r="AX3" s="1">
        <v>8.5580380223977848</v>
      </c>
      <c r="AY3" s="1">
        <v>8.89816380214031</v>
      </c>
      <c r="AZ3" s="1">
        <v>8.4507748063499939</v>
      </c>
      <c r="BA3" s="1">
        <v>12.566644659515649</v>
      </c>
      <c r="BB3" s="1">
        <v>8.9542180239294904</v>
      </c>
      <c r="BC3" s="1">
        <v>5.5375379164567651</v>
      </c>
      <c r="BD3" s="1">
        <v>8.9712064099578761</v>
      </c>
      <c r="BE3" s="1">
        <v>9.1587084316790488</v>
      </c>
      <c r="BF3" s="1">
        <v>5.7509813335246704</v>
      </c>
      <c r="BG3" s="1">
        <v>5.3702896100858704</v>
      </c>
      <c r="BH3" s="1">
        <v>5.2458783502245403</v>
      </c>
      <c r="BI3" s="1">
        <v>6.5713964217396397</v>
      </c>
      <c r="BJ3" s="1">
        <v>6.39934341569381</v>
      </c>
      <c r="BK3" s="1">
        <v>4.7208047420053498</v>
      </c>
      <c r="BL3" s="1">
        <v>4.65366473106483</v>
      </c>
      <c r="BM3" s="1">
        <v>5.4051620793339197</v>
      </c>
      <c r="BN3" s="1">
        <v>7.2409776558844197</v>
      </c>
      <c r="BO3" s="1">
        <v>10.773751224289899</v>
      </c>
      <c r="BP3" s="1">
        <v>7.1269748213185098</v>
      </c>
    </row>
    <row r="4" spans="1:68" x14ac:dyDescent="0.45">
      <c r="A4" s="1" t="s">
        <v>10</v>
      </c>
      <c r="B4" s="1" t="s">
        <v>11</v>
      </c>
      <c r="C4" s="1" t="s">
        <v>6</v>
      </c>
      <c r="D4" s="1" t="s">
        <v>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>
        <v>12.6862687216715</v>
      </c>
      <c r="AY4" s="1">
        <v>6.7845965500165697</v>
      </c>
      <c r="AZ4" s="1">
        <v>8.6805707851340497</v>
      </c>
      <c r="BA4" s="1">
        <v>26.418664154744501</v>
      </c>
      <c r="BB4" s="1">
        <v>-6.8111610889899303</v>
      </c>
      <c r="BC4" s="1">
        <v>2.17853752389414</v>
      </c>
      <c r="BD4" s="1">
        <v>11.8041858089129</v>
      </c>
      <c r="BE4" s="1">
        <v>6.4412128093411702</v>
      </c>
      <c r="BF4" s="1">
        <v>7.3857717839785497</v>
      </c>
      <c r="BG4" s="1">
        <v>4.6739960353630501</v>
      </c>
      <c r="BH4" s="1">
        <v>-0.66170916471352004</v>
      </c>
      <c r="BI4" s="1">
        <v>4.3838919551389299</v>
      </c>
      <c r="BJ4" s="1">
        <v>4.9759515055389203</v>
      </c>
      <c r="BK4" s="1">
        <v>0.62614914916898301</v>
      </c>
      <c r="BL4" s="1">
        <v>2.30237251516819</v>
      </c>
      <c r="BM4" s="1"/>
      <c r="BN4" s="1"/>
      <c r="BO4" s="1"/>
      <c r="BP4" s="1"/>
    </row>
    <row r="5" spans="1:68" x14ac:dyDescent="0.45">
      <c r="A5" s="1" t="s">
        <v>12</v>
      </c>
      <c r="B5" s="1" t="s">
        <v>13</v>
      </c>
      <c r="C5" s="1" t="s">
        <v>6</v>
      </c>
      <c r="D5" s="1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>
        <v>8.7992108330877308</v>
      </c>
      <c r="AA5" s="1">
        <v>12.059765208133699</v>
      </c>
      <c r="AB5" s="1">
        <v>10.6719367588934</v>
      </c>
      <c r="AC5" s="1">
        <v>11.2499999999997</v>
      </c>
      <c r="AD5" s="1">
        <v>7.3549257759783</v>
      </c>
      <c r="AE5" s="1">
        <v>5.9509649994661951</v>
      </c>
      <c r="AF5" s="1">
        <v>0.24878855535475775</v>
      </c>
      <c r="AG5" s="1">
        <v>2.5236593059939101</v>
      </c>
      <c r="AH5" s="1">
        <v>0.86928702260828894</v>
      </c>
      <c r="AI5" s="1">
        <v>1.057361394572085</v>
      </c>
      <c r="AJ5" s="1">
        <v>1.7418878593266549</v>
      </c>
      <c r="AK5" s="1">
        <v>-6.29990064786939E-2</v>
      </c>
      <c r="AL5" s="1">
        <v>0.55345572354191697</v>
      </c>
      <c r="AM5" s="1">
        <v>31.841016841638499</v>
      </c>
      <c r="AN5" s="1">
        <v>10.5632886691814</v>
      </c>
      <c r="AO5" s="1">
        <v>4.9142397263720001</v>
      </c>
      <c r="AP5" s="1">
        <v>3.99714170439302</v>
      </c>
      <c r="AQ5" s="1">
        <v>4.4711254385109847</v>
      </c>
      <c r="AR5" s="1">
        <v>0.37226617031192799</v>
      </c>
      <c r="AS5" s="1">
        <v>2.5307751673798702</v>
      </c>
      <c r="AT5" s="1">
        <v>4.3615291400726202</v>
      </c>
      <c r="AU5" s="1">
        <v>3.1886933022058948</v>
      </c>
      <c r="AV5" s="1">
        <v>1.7609041009962851</v>
      </c>
      <c r="AW5" s="1">
        <v>0.69433630594573392</v>
      </c>
      <c r="AX5" s="1">
        <v>5.63163351357613</v>
      </c>
      <c r="AY5" s="1">
        <v>4.4158998416956097</v>
      </c>
      <c r="AZ5" s="1">
        <v>3.6073676798459653</v>
      </c>
      <c r="BA5" s="1">
        <v>8.4529762332675897</v>
      </c>
      <c r="BB5" s="1">
        <v>3.2824403758932101</v>
      </c>
      <c r="BC5" s="1">
        <v>1.7848442047711299</v>
      </c>
      <c r="BD5" s="1">
        <v>4.0186990753448848</v>
      </c>
      <c r="BE5" s="1">
        <v>4.5783746351594807</v>
      </c>
      <c r="BF5" s="1">
        <v>2.4392007610413149</v>
      </c>
      <c r="BG5" s="1">
        <v>1.76843582146219</v>
      </c>
      <c r="BH5" s="1">
        <v>2.1308173805879149</v>
      </c>
      <c r="BI5" s="1">
        <v>1.48741550755546</v>
      </c>
      <c r="BJ5" s="1">
        <v>1.7254860237472252</v>
      </c>
      <c r="BK5" s="1">
        <v>1.78404994832039</v>
      </c>
      <c r="BL5" s="1">
        <v>1.9830922848723149</v>
      </c>
      <c r="BM5" s="1">
        <v>2.4903778393194402</v>
      </c>
      <c r="BN5" s="1">
        <v>3.7457004502735503</v>
      </c>
      <c r="BO5" s="1">
        <v>7.9492514352401606</v>
      </c>
      <c r="BP5" s="1">
        <v>4.9530503450687204</v>
      </c>
    </row>
    <row r="6" spans="1:68" x14ac:dyDescent="0.45">
      <c r="A6" s="1" t="s">
        <v>14</v>
      </c>
      <c r="B6" s="1" t="s">
        <v>15</v>
      </c>
      <c r="C6" s="1" t="s">
        <v>6</v>
      </c>
      <c r="D6" s="1" t="s">
        <v>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>
        <v>83.783783783783804</v>
      </c>
      <c r="AK6" s="1">
        <v>299.50980392156902</v>
      </c>
      <c r="AL6" s="1">
        <v>1378.52760736196</v>
      </c>
      <c r="AM6" s="1">
        <v>949.792531120332</v>
      </c>
      <c r="AN6" s="1">
        <v>2666.45059288538</v>
      </c>
      <c r="AO6" s="1">
        <v>4145.1059822063798</v>
      </c>
      <c r="AP6" s="1">
        <v>219.176721172974</v>
      </c>
      <c r="AQ6" s="1">
        <v>107.284821528298</v>
      </c>
      <c r="AR6" s="1">
        <v>248.19590241286801</v>
      </c>
      <c r="AS6" s="1">
        <v>324.996871601321</v>
      </c>
      <c r="AT6" s="1">
        <v>152.56102246929899</v>
      </c>
      <c r="AU6" s="1">
        <v>108.89743608942899</v>
      </c>
      <c r="AV6" s="1">
        <v>98.224143657330401</v>
      </c>
      <c r="AW6" s="1">
        <v>43.542106751968703</v>
      </c>
      <c r="AX6" s="1">
        <v>22.953513851394</v>
      </c>
      <c r="AY6" s="1">
        <v>13.3052101780032</v>
      </c>
      <c r="AZ6" s="1">
        <v>12.251497445948701</v>
      </c>
      <c r="BA6" s="1">
        <v>12.475829132639801</v>
      </c>
      <c r="BB6" s="1">
        <v>13.7302839288408</v>
      </c>
      <c r="BC6" s="1">
        <v>14.4696564932577</v>
      </c>
      <c r="BD6" s="1">
        <v>13.4824679218511</v>
      </c>
      <c r="BE6" s="1">
        <v>10.2779049218839</v>
      </c>
      <c r="BF6" s="1">
        <v>8.7778142933262409</v>
      </c>
      <c r="BG6" s="1">
        <v>7.2803873036112101</v>
      </c>
      <c r="BH6" s="1">
        <v>9.3559721553378399</v>
      </c>
      <c r="BI6" s="1">
        <v>30.694415080671899</v>
      </c>
      <c r="BJ6" s="1">
        <v>29.844479901567901</v>
      </c>
      <c r="BK6" s="1">
        <v>19.628937970152101</v>
      </c>
      <c r="BL6" s="1">
        <v>17.080954143437999</v>
      </c>
      <c r="BM6" s="1">
        <v>22.271539247050999</v>
      </c>
      <c r="BN6" s="1">
        <v>25.7542948841891</v>
      </c>
      <c r="BO6" s="1">
        <v>21.3552901320822</v>
      </c>
      <c r="BP6" s="1">
        <v>13.6441017767715</v>
      </c>
    </row>
    <row r="7" spans="1:68" x14ac:dyDescent="0.45">
      <c r="A7" s="1" t="s">
        <v>16</v>
      </c>
      <c r="B7" s="1" t="s">
        <v>17</v>
      </c>
      <c r="C7" s="1" t="s">
        <v>6</v>
      </c>
      <c r="D7" s="1" t="s">
        <v>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>
        <v>226.00542125352601</v>
      </c>
      <c r="AL7" s="1">
        <v>85.004751238715599</v>
      </c>
      <c r="AM7" s="1">
        <v>22.565052693369601</v>
      </c>
      <c r="AN7" s="1">
        <v>7.7932185378921703</v>
      </c>
      <c r="AO7" s="1">
        <v>12.7254778087103</v>
      </c>
      <c r="AP7" s="1">
        <v>33.180274375395598</v>
      </c>
      <c r="AQ7" s="1">
        <v>20.642858867059601</v>
      </c>
      <c r="AR7" s="1">
        <v>0.38943765356161703</v>
      </c>
      <c r="AS7" s="1">
        <v>5.0018136346830902E-2</v>
      </c>
      <c r="AT7" s="1">
        <v>3.10758827031434</v>
      </c>
      <c r="AU7" s="1">
        <v>7.7705258343155199</v>
      </c>
      <c r="AV7" s="1">
        <v>0.48400261181846999</v>
      </c>
      <c r="AW7" s="1">
        <v>2.2800191693810099</v>
      </c>
      <c r="AX7" s="1">
        <v>2.36658195679796</v>
      </c>
      <c r="AY7" s="1">
        <v>2.3707283190428199</v>
      </c>
      <c r="AZ7" s="1">
        <v>2.93268248162323</v>
      </c>
      <c r="BA7" s="1">
        <v>3.3208709038926401</v>
      </c>
      <c r="BB7" s="1">
        <v>2.2669220945083102</v>
      </c>
      <c r="BC7" s="1">
        <v>3.6260469557981598</v>
      </c>
      <c r="BD7" s="1">
        <v>3.42912324722163</v>
      </c>
      <c r="BE7" s="1">
        <v>2.0315926839530101</v>
      </c>
      <c r="BF7" s="1">
        <v>1.93762080205229</v>
      </c>
      <c r="BG7" s="1">
        <v>1.6258650440261</v>
      </c>
      <c r="BH7" s="1">
        <v>1.8961740259236499</v>
      </c>
      <c r="BI7" s="1">
        <v>1.2754316836741</v>
      </c>
      <c r="BJ7" s="1">
        <v>1.9866613317119901</v>
      </c>
      <c r="BK7" s="1">
        <v>2.0280596307113599</v>
      </c>
      <c r="BL7" s="1">
        <v>1.41109078954246</v>
      </c>
      <c r="BM7" s="1">
        <v>1.62088661717011</v>
      </c>
      <c r="BN7" s="1">
        <v>2.0414716313954901</v>
      </c>
      <c r="BO7" s="1">
        <v>6.7252027153004796</v>
      </c>
      <c r="BP7" s="1">
        <v>4.7597642193010703</v>
      </c>
    </row>
    <row r="8" spans="1:68" x14ac:dyDescent="0.45">
      <c r="A8" s="1" t="s">
        <v>18</v>
      </c>
      <c r="B8" s="1" t="s">
        <v>19</v>
      </c>
      <c r="C8" s="1" t="s">
        <v>6</v>
      </c>
      <c r="D8" s="1" t="s">
        <v>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pans="1:68" x14ac:dyDescent="0.45">
      <c r="A9" s="1" t="s">
        <v>20</v>
      </c>
      <c r="B9" s="1" t="s">
        <v>21</v>
      </c>
      <c r="C9" s="1" t="s">
        <v>6</v>
      </c>
      <c r="D9" s="1" t="s">
        <v>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>
        <v>8.2666666660000594</v>
      </c>
      <c r="S9" s="1">
        <v>15.5282817502668</v>
      </c>
      <c r="T9" s="1">
        <v>9.6696954815124503</v>
      </c>
      <c r="U9" s="1">
        <v>10.3174158877413</v>
      </c>
      <c r="V9" s="1">
        <v>11.989283322105001</v>
      </c>
      <c r="W9" s="1">
        <v>9.7160327495434</v>
      </c>
      <c r="X9" s="1"/>
      <c r="Y9" s="1">
        <v>9.6260566461317758</v>
      </c>
      <c r="Z9" s="1">
        <v>10.7585034160145</v>
      </c>
      <c r="AA9" s="1">
        <v>8.3312557558115596</v>
      </c>
      <c r="AB9" s="1">
        <v>5.493665514320905</v>
      </c>
      <c r="AC9" s="1">
        <v>8.1163979551709993</v>
      </c>
      <c r="AD9" s="1">
        <v>7.2543617998163503</v>
      </c>
      <c r="AE9" s="1">
        <v>7.4333333333332003</v>
      </c>
      <c r="AF9" s="1">
        <v>4.2224166624075146</v>
      </c>
      <c r="AG9" s="1">
        <v>5.9115449637348902</v>
      </c>
      <c r="AH9" s="1">
        <v>7.7408860396133603</v>
      </c>
      <c r="AI9" s="1">
        <v>8.4514624080388199</v>
      </c>
      <c r="AJ9" s="1">
        <v>9.0000000000000302</v>
      </c>
      <c r="AK9" s="1">
        <v>9.3597515895313492</v>
      </c>
      <c r="AL9" s="1">
        <v>9.3703441597146107</v>
      </c>
      <c r="AM9" s="1">
        <v>5.1125989044431401</v>
      </c>
      <c r="AN9" s="1">
        <v>6.54379068524171</v>
      </c>
      <c r="AO9" s="1">
        <v>4.6813062391641296</v>
      </c>
      <c r="AP9" s="1">
        <v>3.6011610326094603</v>
      </c>
      <c r="AQ9" s="1">
        <v>3.4173194897580048</v>
      </c>
      <c r="AR9" s="1">
        <v>2.66937369053699</v>
      </c>
      <c r="AS9" s="1">
        <v>1.8537903532527651</v>
      </c>
      <c r="AT9" s="1">
        <v>1.77220437351017</v>
      </c>
      <c r="AU9" s="1">
        <v>1.8329938900204901</v>
      </c>
      <c r="AV9" s="1">
        <v>2.7125924747435199</v>
      </c>
      <c r="AW9" s="1">
        <v>3.6322800495662499</v>
      </c>
      <c r="AX9" s="1">
        <v>3.4936853461953099</v>
      </c>
      <c r="AY9" s="1">
        <v>3.5449859160503299</v>
      </c>
      <c r="AZ9" s="1">
        <v>4.7439063902164804</v>
      </c>
      <c r="BA9" s="1">
        <v>11.270665238084799</v>
      </c>
      <c r="BB9" s="1">
        <v>2.92089711805367</v>
      </c>
      <c r="BC9" s="1">
        <v>3.9110619553402799</v>
      </c>
      <c r="BD9" s="1">
        <v>4.7531638888563004</v>
      </c>
      <c r="BE9" s="1">
        <v>4.6118443220663998</v>
      </c>
      <c r="BF9" s="1">
        <v>3.25423910998847</v>
      </c>
      <c r="BG9" s="1">
        <v>2.7735161312612302</v>
      </c>
      <c r="BH9" s="1">
        <v>1.84862742374977</v>
      </c>
      <c r="BI9" s="1">
        <v>2.6765917009818998</v>
      </c>
      <c r="BJ9" s="1">
        <v>2.17183298510006</v>
      </c>
      <c r="BK9" s="1">
        <v>2.4581415800753201</v>
      </c>
      <c r="BL9" s="1">
        <v>1.0918480265585599</v>
      </c>
      <c r="BM9" s="1">
        <v>1.6122222040245551</v>
      </c>
      <c r="BN9" s="1">
        <v>2.9658100834628298</v>
      </c>
      <c r="BO9" s="1">
        <v>5.0875420085391099</v>
      </c>
      <c r="BP9" s="1">
        <v>3.6421640303070899</v>
      </c>
    </row>
    <row r="10" spans="1:68" x14ac:dyDescent="0.45">
      <c r="A10" s="1" t="s">
        <v>22</v>
      </c>
      <c r="B10" s="1" t="s">
        <v>23</v>
      </c>
      <c r="C10" s="1" t="s">
        <v>6</v>
      </c>
      <c r="D10" s="1" t="s">
        <v>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>
        <v>12.250420244813901</v>
      </c>
      <c r="BB10" s="1">
        <v>1.5618131744907</v>
      </c>
      <c r="BC10" s="1">
        <v>0.87798328828586703</v>
      </c>
      <c r="BD10" s="1">
        <v>0.87734659568511997</v>
      </c>
      <c r="BE10" s="1">
        <v>0.66226890026900898</v>
      </c>
      <c r="BF10" s="1">
        <v>1.1011183637571</v>
      </c>
      <c r="BG10" s="1">
        <v>2.3462686567164299</v>
      </c>
      <c r="BH10" s="1">
        <v>4.0699660836159302</v>
      </c>
      <c r="BI10" s="1">
        <v>1.61748808904198</v>
      </c>
      <c r="BJ10" s="1">
        <v>1.9668255781884201</v>
      </c>
      <c r="BK10" s="1">
        <v>3.0686337925199698</v>
      </c>
      <c r="BL10" s="1">
        <v>-1.93108114782173</v>
      </c>
      <c r="BM10" s="1">
        <v>-2.0794031794094399</v>
      </c>
      <c r="BN10" s="1">
        <v>0.179935336174431</v>
      </c>
      <c r="BO10" s="1">
        <v>5.2912260437684902</v>
      </c>
      <c r="BP10" s="1">
        <v>1.62670837213248</v>
      </c>
    </row>
    <row r="11" spans="1:68" x14ac:dyDescent="0.45">
      <c r="A11" s="1" t="s">
        <v>24</v>
      </c>
      <c r="B11" s="1" t="s">
        <v>25</v>
      </c>
      <c r="C11" s="1" t="s">
        <v>6</v>
      </c>
      <c r="D11" s="1" t="s">
        <v>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pans="1:68" x14ac:dyDescent="0.45">
      <c r="A12" s="1" t="s">
        <v>26</v>
      </c>
      <c r="B12" s="1" t="s">
        <v>27</v>
      </c>
      <c r="C12" s="1" t="s">
        <v>6</v>
      </c>
      <c r="D12" s="1" t="s">
        <v>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>
        <v>3373.7594433629301</v>
      </c>
      <c r="AN12" s="1">
        <v>175.95132553458299</v>
      </c>
      <c r="AO12" s="1">
        <v>18.681185640035999</v>
      </c>
      <c r="AP12" s="1">
        <v>13.960764121791</v>
      </c>
      <c r="AQ12" s="1">
        <v>8.6724863238515795</v>
      </c>
      <c r="AR12" s="1">
        <v>0.64824576047038496</v>
      </c>
      <c r="AS12" s="1">
        <v>-0.79088376893475698</v>
      </c>
      <c r="AT12" s="1">
        <v>3.1459046468501999</v>
      </c>
      <c r="AU12" s="1">
        <v>1.0600492934166701</v>
      </c>
      <c r="AV12" s="1">
        <v>4.7215533660534001</v>
      </c>
      <c r="AW12" s="1">
        <v>6.9612613587579499</v>
      </c>
      <c r="AX12" s="1">
        <v>0.63892800241009695</v>
      </c>
      <c r="AY12" s="1">
        <v>2.8923566245900401</v>
      </c>
      <c r="AZ12" s="1">
        <v>4.4073608964451596</v>
      </c>
      <c r="BA12" s="1">
        <v>8.9499533535338696</v>
      </c>
      <c r="BB12" s="1">
        <v>3.4067668268380098</v>
      </c>
      <c r="BC12" s="1">
        <v>8.1763613847395202</v>
      </c>
      <c r="BD12" s="1">
        <v>7.6500080785929399</v>
      </c>
      <c r="BE12" s="1">
        <v>2.5580200775790698</v>
      </c>
      <c r="BF12" s="1">
        <v>5.7896677854465102</v>
      </c>
      <c r="BG12" s="1">
        <v>2.98130868933672</v>
      </c>
      <c r="BH12" s="1">
        <v>3.7316911926169301</v>
      </c>
      <c r="BI12" s="1">
        <v>-1.403607559009</v>
      </c>
      <c r="BJ12" s="1">
        <v>0.96955326881613801</v>
      </c>
      <c r="BK12" s="1">
        <v>2.5202338200163799</v>
      </c>
      <c r="BL12" s="1">
        <v>1.4434466077069801</v>
      </c>
      <c r="BM12" s="1">
        <v>1.2114357783846501</v>
      </c>
      <c r="BN12" s="1">
        <v>7.1848362944337101</v>
      </c>
      <c r="BO12" s="1">
        <v>8.6409110897385499</v>
      </c>
      <c r="BP12" s="1">
        <v>1.9804187761555401</v>
      </c>
    </row>
    <row r="13" spans="1:68" x14ac:dyDescent="0.45">
      <c r="A13" s="1" t="s">
        <v>28</v>
      </c>
      <c r="B13" s="1" t="s">
        <v>29</v>
      </c>
      <c r="C13" s="1" t="s">
        <v>6</v>
      </c>
      <c r="D13" s="1" t="s">
        <v>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pans="1:68" x14ac:dyDescent="0.45">
      <c r="A14" s="1" t="s">
        <v>30</v>
      </c>
      <c r="B14" s="1" t="s">
        <v>31</v>
      </c>
      <c r="C14" s="1" t="s">
        <v>6</v>
      </c>
      <c r="D14" s="1" t="s">
        <v>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>
        <v>1.12128789571146</v>
      </c>
      <c r="AS14" s="1">
        <v>0.77177979690017995</v>
      </c>
      <c r="AT14" s="1">
        <v>1.40279663573988</v>
      </c>
      <c r="AU14" s="1">
        <v>2.4076580129349101</v>
      </c>
      <c r="AV14" s="1">
        <v>1.9935305515245401</v>
      </c>
      <c r="AW14" s="1">
        <v>2.0300775785323601</v>
      </c>
      <c r="AX14" s="1">
        <v>2.0987519670930799</v>
      </c>
      <c r="AY14" s="1">
        <v>1.78778537419121</v>
      </c>
      <c r="AZ14" s="1">
        <v>1.41605259409741</v>
      </c>
      <c r="BA14" s="1">
        <v>5.3338063982023298</v>
      </c>
      <c r="BB14" s="1">
        <v>-0.55015999550891403</v>
      </c>
      <c r="BC14" s="1">
        <v>3.3700254022014802</v>
      </c>
      <c r="BD14" s="1">
        <v>3.4567496723461</v>
      </c>
      <c r="BE14" s="1">
        <v>3.3768804433887398</v>
      </c>
      <c r="BF14" s="1">
        <v>1.0594978235616901</v>
      </c>
      <c r="BG14" s="1">
        <v>1.0894415743535499</v>
      </c>
      <c r="BH14" s="1">
        <v>0.96899345882563803</v>
      </c>
      <c r="BI14" s="1">
        <v>-0.48943779623049899</v>
      </c>
      <c r="BJ14" s="1">
        <v>2.43248789041363</v>
      </c>
      <c r="BK14" s="1">
        <v>1.20715793367008</v>
      </c>
      <c r="BL14" s="1">
        <v>1.43135598182984</v>
      </c>
      <c r="BM14" s="1">
        <v>0.62598970704671897</v>
      </c>
      <c r="BN14" s="1">
        <v>2.06299638545334</v>
      </c>
      <c r="BO14" s="1">
        <v>7.5310783463428796</v>
      </c>
      <c r="BP14" s="1">
        <v>5.0671386536421297</v>
      </c>
    </row>
    <row r="15" spans="1:68" x14ac:dyDescent="0.45">
      <c r="A15" s="1" t="s">
        <v>32</v>
      </c>
      <c r="B15" s="1" t="s">
        <v>33</v>
      </c>
      <c r="C15" s="1" t="s">
        <v>6</v>
      </c>
      <c r="D15" s="1" t="s">
        <v>7</v>
      </c>
      <c r="E15" s="1">
        <v>3.7288135593220302</v>
      </c>
      <c r="F15" s="1">
        <v>2.28758169934641</v>
      </c>
      <c r="G15" s="1">
        <v>-0.31948881789137901</v>
      </c>
      <c r="H15" s="1">
        <v>0.64102564102565196</v>
      </c>
      <c r="I15" s="1">
        <v>2.8662420382165599</v>
      </c>
      <c r="J15" s="1">
        <v>3.4055727554179498</v>
      </c>
      <c r="K15" s="1">
        <v>3.2934131736526902</v>
      </c>
      <c r="L15" s="1">
        <v>3.47826086956522</v>
      </c>
      <c r="M15" s="1">
        <v>2.52100840336134</v>
      </c>
      <c r="N15" s="1">
        <v>3.27868852459016</v>
      </c>
      <c r="O15" s="1">
        <v>3.4391534391534102</v>
      </c>
      <c r="P15" s="1">
        <v>6.1381074168798397</v>
      </c>
      <c r="Q15" s="1">
        <v>6.0240963855421299</v>
      </c>
      <c r="R15" s="1">
        <v>9.0909090909091503</v>
      </c>
      <c r="S15" s="1">
        <v>15.4166666666666</v>
      </c>
      <c r="T15" s="1">
        <v>15.162454873646199</v>
      </c>
      <c r="U15" s="1">
        <v>13.3228840125392</v>
      </c>
      <c r="V15" s="1">
        <v>12.3098201936376</v>
      </c>
      <c r="W15" s="1">
        <v>8.0049261083744003</v>
      </c>
      <c r="X15" s="1">
        <v>9.1220068415051507</v>
      </c>
      <c r="Y15" s="1">
        <v>10.1358411703239</v>
      </c>
      <c r="Z15" s="1">
        <v>9.4876660341556107</v>
      </c>
      <c r="AA15" s="1">
        <v>11.3518197573657</v>
      </c>
      <c r="AB15" s="1">
        <v>10.038910505836601</v>
      </c>
      <c r="AC15" s="1">
        <v>3.9603960396039599</v>
      </c>
      <c r="AD15" s="1">
        <v>6.7346938775509999</v>
      </c>
      <c r="AE15" s="1">
        <v>9.0503505417463401</v>
      </c>
      <c r="AF15" s="1">
        <v>8.5330216247808295</v>
      </c>
      <c r="AG15" s="1">
        <v>7.2159396876682802</v>
      </c>
      <c r="AH15" s="1">
        <v>7.5339025615268804</v>
      </c>
      <c r="AI15" s="1">
        <v>7.3330219523587203</v>
      </c>
      <c r="AJ15" s="1">
        <v>3.17667536988685</v>
      </c>
      <c r="AK15" s="1">
        <v>1.0122311261071399</v>
      </c>
      <c r="AL15" s="1">
        <v>1.75365344467641</v>
      </c>
      <c r="AM15" s="1">
        <v>1.9696347968814101</v>
      </c>
      <c r="AN15" s="1">
        <v>4.6277665995975896</v>
      </c>
      <c r="AO15" s="1">
        <v>2.6153846153846101</v>
      </c>
      <c r="AP15" s="1">
        <v>0.224887556221887</v>
      </c>
      <c r="AQ15" s="1">
        <v>0.86013462976814203</v>
      </c>
      <c r="AR15" s="1">
        <v>1.4831294030404101</v>
      </c>
      <c r="AS15" s="1">
        <v>4.4574351479722401</v>
      </c>
      <c r="AT15" s="1">
        <v>4.4071353620146896</v>
      </c>
      <c r="AU15" s="1">
        <v>2.9815745393634798</v>
      </c>
      <c r="AV15" s="1">
        <v>2.7325959661678598</v>
      </c>
      <c r="AW15" s="1">
        <v>2.34325522482583</v>
      </c>
      <c r="AX15" s="1">
        <v>2.6918316831683202</v>
      </c>
      <c r="AY15" s="1">
        <v>3.5552877372702598</v>
      </c>
      <c r="AZ15" s="1">
        <v>2.3276112889147602</v>
      </c>
      <c r="BA15" s="1">
        <v>4.3502985499004803</v>
      </c>
      <c r="BB15" s="1">
        <v>1.77111716621254</v>
      </c>
      <c r="BC15" s="1">
        <v>2.9183400267737598</v>
      </c>
      <c r="BD15" s="1">
        <v>3.3038501560874001</v>
      </c>
      <c r="BE15" s="1">
        <v>1.76278015613196</v>
      </c>
      <c r="BF15" s="1">
        <v>2.4498886414254</v>
      </c>
      <c r="BG15" s="1">
        <v>2.4879227053140398</v>
      </c>
      <c r="BH15" s="1">
        <v>1.50836672165921</v>
      </c>
      <c r="BI15" s="1">
        <v>1.2769909449732399</v>
      </c>
      <c r="BJ15" s="1">
        <v>1.9486474094452699</v>
      </c>
      <c r="BK15" s="1">
        <v>1.91140094445691</v>
      </c>
      <c r="BL15" s="1">
        <v>1.61076787290379</v>
      </c>
      <c r="BM15" s="1">
        <v>0.84690553745930497</v>
      </c>
      <c r="BN15" s="1">
        <v>2.8639104220499401</v>
      </c>
      <c r="BO15" s="1">
        <v>6.5940967134184598</v>
      </c>
      <c r="BP15" s="1">
        <v>5.5970149253730996</v>
      </c>
    </row>
    <row r="16" spans="1:68" x14ac:dyDescent="0.45">
      <c r="A16" s="1" t="s">
        <v>34</v>
      </c>
      <c r="B16" s="1" t="s">
        <v>35</v>
      </c>
      <c r="C16" s="1" t="s">
        <v>6</v>
      </c>
      <c r="D16" s="1" t="s">
        <v>7</v>
      </c>
      <c r="E16" s="1">
        <v>1.9457493519864499</v>
      </c>
      <c r="F16" s="1">
        <v>3.5422398672755699</v>
      </c>
      <c r="G16" s="1">
        <v>4.3817986385117802</v>
      </c>
      <c r="H16" s="1">
        <v>2.7087669949983302</v>
      </c>
      <c r="I16" s="1">
        <v>3.8685635493662902</v>
      </c>
      <c r="J16" s="1">
        <v>4.9309163767626902</v>
      </c>
      <c r="K16" s="1">
        <v>2.0548205925798699</v>
      </c>
      <c r="L16" s="1">
        <v>3.97467292898832</v>
      </c>
      <c r="M16" s="1">
        <v>2.7648644733976799</v>
      </c>
      <c r="N16" s="1">
        <v>3.0804041953953201</v>
      </c>
      <c r="O16" s="1">
        <v>4.3728244158213903</v>
      </c>
      <c r="P16" s="1">
        <v>4.7042581382869599</v>
      </c>
      <c r="Q16" s="1">
        <v>6.3551461268678704</v>
      </c>
      <c r="R16" s="1">
        <v>7.5310780382711604</v>
      </c>
      <c r="S16" s="1">
        <v>9.5217881974223797</v>
      </c>
      <c r="T16" s="1">
        <v>8.4452586391797393</v>
      </c>
      <c r="U16" s="1">
        <v>7.3186854510692303</v>
      </c>
      <c r="V16" s="1">
        <v>5.4946156812766596</v>
      </c>
      <c r="W16" s="1">
        <v>3.5743185755122102</v>
      </c>
      <c r="X16" s="1">
        <v>3.7074009635340999</v>
      </c>
      <c r="Y16" s="1">
        <v>6.3283253622610101</v>
      </c>
      <c r="Z16" s="1">
        <v>6.8030417759925701</v>
      </c>
      <c r="AA16" s="1">
        <v>5.4360308251284701</v>
      </c>
      <c r="AB16" s="1">
        <v>3.3391645340953402</v>
      </c>
      <c r="AC16" s="1">
        <v>5.6631857390935103</v>
      </c>
      <c r="AD16" s="1">
        <v>3.18951681805193</v>
      </c>
      <c r="AE16" s="1">
        <v>1.70544456731973</v>
      </c>
      <c r="AF16" s="1">
        <v>1.4019527178397</v>
      </c>
      <c r="AG16" s="1">
        <v>1.91571684671258</v>
      </c>
      <c r="AH16" s="1">
        <v>2.56834829029372</v>
      </c>
      <c r="AI16" s="1">
        <v>3.2618723187857799</v>
      </c>
      <c r="AJ16" s="1">
        <v>3.3374270347478801</v>
      </c>
      <c r="AK16" s="1">
        <v>4.0208478003855701</v>
      </c>
      <c r="AL16" s="1">
        <v>3.63178524943176</v>
      </c>
      <c r="AM16" s="1">
        <v>2.95340936761079</v>
      </c>
      <c r="AN16" s="1">
        <v>2.2433663150090499</v>
      </c>
      <c r="AO16" s="1">
        <v>1.86097115760433</v>
      </c>
      <c r="AP16" s="1">
        <v>1.3059785722769299</v>
      </c>
      <c r="AQ16" s="1">
        <v>0.92246719668079902</v>
      </c>
      <c r="AR16" s="1">
        <v>0.56899376588556805</v>
      </c>
      <c r="AS16" s="1">
        <v>2.34486285357282</v>
      </c>
      <c r="AT16" s="1">
        <v>2.6500007727952801</v>
      </c>
      <c r="AU16" s="1">
        <v>1.8103578776412701</v>
      </c>
      <c r="AV16" s="1">
        <v>1.35555370896452</v>
      </c>
      <c r="AW16" s="1">
        <v>2.0612061803286199</v>
      </c>
      <c r="AX16" s="1">
        <v>2.29913785639285</v>
      </c>
      <c r="AY16" s="1">
        <v>1.4415485111902</v>
      </c>
      <c r="AZ16" s="1">
        <v>2.1685552880074899</v>
      </c>
      <c r="BA16" s="1">
        <v>3.2159503323988599</v>
      </c>
      <c r="BB16" s="1">
        <v>0.50630882769651497</v>
      </c>
      <c r="BC16" s="1">
        <v>1.81353438995062</v>
      </c>
      <c r="BD16" s="1">
        <v>3.2865791487538001</v>
      </c>
      <c r="BE16" s="1">
        <v>2.4856756217701501</v>
      </c>
      <c r="BF16" s="1">
        <v>2.0001561690059702</v>
      </c>
      <c r="BG16" s="1">
        <v>1.6058118295447401</v>
      </c>
      <c r="BH16" s="1">
        <v>0.89656333526031995</v>
      </c>
      <c r="BI16" s="1">
        <v>0.89159175265536195</v>
      </c>
      <c r="BJ16" s="1">
        <v>2.0812691138558699</v>
      </c>
      <c r="BK16" s="1">
        <v>1.9983798142953999</v>
      </c>
      <c r="BL16" s="1">
        <v>1.5308956415264401</v>
      </c>
      <c r="BM16" s="1">
        <v>1.38191063351862</v>
      </c>
      <c r="BN16" s="1">
        <v>2.7666666666666999</v>
      </c>
      <c r="BO16" s="1">
        <v>8.5468699318844994</v>
      </c>
      <c r="BP16" s="1">
        <v>7.8141341700283196</v>
      </c>
    </row>
    <row r="17" spans="1:68" x14ac:dyDescent="0.45">
      <c r="A17" s="1" t="s">
        <v>36</v>
      </c>
      <c r="B17" s="1" t="s">
        <v>37</v>
      </c>
      <c r="C17" s="1" t="s">
        <v>6</v>
      </c>
      <c r="D17" s="1" t="s">
        <v>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v>-10.630097157620099</v>
      </c>
      <c r="AL17" s="1">
        <v>1128.00002429404</v>
      </c>
      <c r="AM17" s="1">
        <v>1662.21594875899</v>
      </c>
      <c r="AN17" s="1">
        <v>411.75964177726797</v>
      </c>
      <c r="AO17" s="1">
        <v>19.7948028061898</v>
      </c>
      <c r="AP17" s="1">
        <v>3.6743480968473001</v>
      </c>
      <c r="AQ17" s="1">
        <v>-0.77269788603316703</v>
      </c>
      <c r="AR17" s="1">
        <v>-8.5251700053606392</v>
      </c>
      <c r="AS17" s="1">
        <v>1.8050030370435599</v>
      </c>
      <c r="AT17" s="1">
        <v>1.5471959015228001</v>
      </c>
      <c r="AU17" s="1">
        <v>2.7711647199826999</v>
      </c>
      <c r="AV17" s="1">
        <v>2.2338649296705002</v>
      </c>
      <c r="AW17" s="1">
        <v>6.7089304279778403</v>
      </c>
      <c r="AX17" s="1">
        <v>9.6795073191705701</v>
      </c>
      <c r="AY17" s="1">
        <v>8.3289248286321005</v>
      </c>
      <c r="AZ17" s="1">
        <v>16.6997549618244</v>
      </c>
      <c r="BA17" s="1">
        <v>20.849087177271201</v>
      </c>
      <c r="BB17" s="1">
        <v>1.45704835970321</v>
      </c>
      <c r="BC17" s="1">
        <v>5.7268722466960504</v>
      </c>
      <c r="BD17" s="1">
        <v>7.8583333333334</v>
      </c>
      <c r="BE17" s="1">
        <v>1.0662133972030301</v>
      </c>
      <c r="BF17" s="1">
        <v>2.41571745279419</v>
      </c>
      <c r="BG17" s="1">
        <v>1.37344181533176</v>
      </c>
      <c r="BH17" s="1">
        <v>4.0276857374272597</v>
      </c>
      <c r="BI17" s="1">
        <v>12.443374858437201</v>
      </c>
      <c r="BJ17" s="1">
        <v>12.9359184187335</v>
      </c>
      <c r="BK17" s="1">
        <v>2.2685469037399901</v>
      </c>
      <c r="BL17" s="1">
        <v>2.6105718279921502</v>
      </c>
      <c r="BM17" s="1">
        <v>2.7598094700812701</v>
      </c>
      <c r="BN17" s="1">
        <v>6.6502991270877896</v>
      </c>
      <c r="BO17" s="1">
        <v>13.8522590144267</v>
      </c>
      <c r="BP17" s="1">
        <v>8.7854304984908094</v>
      </c>
    </row>
    <row r="18" spans="1:68" x14ac:dyDescent="0.45">
      <c r="A18" s="1" t="s">
        <v>38</v>
      </c>
      <c r="B18" s="1" t="s">
        <v>39</v>
      </c>
      <c r="C18" s="1" t="s">
        <v>6</v>
      </c>
      <c r="D18" s="1" t="s">
        <v>7</v>
      </c>
      <c r="E18" s="1"/>
      <c r="F18" s="1"/>
      <c r="G18" s="1"/>
      <c r="H18" s="1"/>
      <c r="I18" s="1"/>
      <c r="J18" s="1"/>
      <c r="K18" s="1">
        <v>4.4368600676908798</v>
      </c>
      <c r="L18" s="1">
        <v>-1.0893246187425301</v>
      </c>
      <c r="M18" s="1">
        <v>6.0572687222251798</v>
      </c>
      <c r="N18" s="1">
        <v>4.02388369733122</v>
      </c>
      <c r="O18" s="1">
        <v>-0.199650611430225</v>
      </c>
      <c r="P18" s="1">
        <v>3.8509627404445399</v>
      </c>
      <c r="Q18" s="1">
        <v>3.8285576691733398</v>
      </c>
      <c r="R18" s="1">
        <v>6.0064935067530598</v>
      </c>
      <c r="S18" s="1">
        <v>15.722307299093799</v>
      </c>
      <c r="T18" s="1">
        <v>15.7098745988233</v>
      </c>
      <c r="U18" s="1">
        <v>6.8565515736453904</v>
      </c>
      <c r="V18" s="1">
        <v>6.8345140413648897</v>
      </c>
      <c r="W18" s="1">
        <v>23.895620646930301</v>
      </c>
      <c r="X18" s="1">
        <v>36.540756998092498</v>
      </c>
      <c r="Y18" s="1">
        <v>2.49851950030166</v>
      </c>
      <c r="Z18" s="1">
        <v>12.167394348793801</v>
      </c>
      <c r="AA18" s="1">
        <v>5.8680963572266096</v>
      </c>
      <c r="AB18" s="1">
        <v>8.1512313562263099</v>
      </c>
      <c r="AC18" s="1">
        <v>14.3168697883258</v>
      </c>
      <c r="AD18" s="1">
        <v>3.8042868364942501</v>
      </c>
      <c r="AE18" s="1">
        <v>1.67567567567547</v>
      </c>
      <c r="AF18" s="1">
        <v>7.1132376395533701</v>
      </c>
      <c r="AG18" s="1">
        <v>4.4867976970417702</v>
      </c>
      <c r="AH18" s="1">
        <v>11.661599847995801</v>
      </c>
      <c r="AI18" s="1">
        <v>7.0021695665112196</v>
      </c>
      <c r="AJ18" s="1">
        <v>8.9969387349433099</v>
      </c>
      <c r="AK18" s="1">
        <v>1.8233333333330799</v>
      </c>
      <c r="AL18" s="1">
        <v>9.6793465806792796</v>
      </c>
      <c r="AM18" s="1">
        <v>14.8528149833969</v>
      </c>
      <c r="AN18" s="1">
        <v>19.263253638253801</v>
      </c>
      <c r="AO18" s="1">
        <v>26.436781609195101</v>
      </c>
      <c r="AP18" s="1">
        <v>31.1115898319695</v>
      </c>
      <c r="AQ18" s="1">
        <v>12.500410765337801</v>
      </c>
      <c r="AR18" s="1">
        <v>3.3854242734045501</v>
      </c>
      <c r="AS18" s="1">
        <v>24.432024210215101</v>
      </c>
      <c r="AT18" s="1">
        <v>9.2961877134188899</v>
      </c>
      <c r="AU18" s="1">
        <v>-1.3656800532805999</v>
      </c>
      <c r="AV18" s="1">
        <v>10.6474645658306</v>
      </c>
      <c r="AW18" s="1">
        <v>8.1764293748205308</v>
      </c>
      <c r="AX18" s="1">
        <v>13.2520699188224</v>
      </c>
      <c r="AY18" s="1">
        <v>2.74542000214241</v>
      </c>
      <c r="AZ18" s="1">
        <v>8.4120628577254397</v>
      </c>
      <c r="BA18" s="1">
        <v>24.406951035391401</v>
      </c>
      <c r="BB18" s="1">
        <v>10.5554355299529</v>
      </c>
      <c r="BC18" s="1">
        <v>6.4932659147399301</v>
      </c>
      <c r="BD18" s="1">
        <v>9.5921660597966998</v>
      </c>
      <c r="BE18" s="1">
        <v>18.161045306545098</v>
      </c>
      <c r="BF18" s="1">
        <v>7.9379580749241798</v>
      </c>
      <c r="BG18" s="1">
        <v>4.4053523418529297</v>
      </c>
      <c r="BH18" s="1">
        <v>5.5446889125977901</v>
      </c>
      <c r="BI18" s="1">
        <v>5.5576896140096501</v>
      </c>
      <c r="BJ18" s="1">
        <v>16.0525353030392</v>
      </c>
      <c r="BK18" s="1">
        <v>-2.8146980766846501</v>
      </c>
      <c r="BL18" s="1">
        <v>-0.68677217079735897</v>
      </c>
      <c r="BM18" s="1">
        <v>7.3211064341552099</v>
      </c>
      <c r="BN18" s="1">
        <v>8.4045384507634093</v>
      </c>
      <c r="BO18" s="1">
        <v>18.800878666494501</v>
      </c>
      <c r="BP18" s="1">
        <v>26.9414835762453</v>
      </c>
    </row>
    <row r="19" spans="1:68" x14ac:dyDescent="0.45">
      <c r="A19" s="1" t="s">
        <v>40</v>
      </c>
      <c r="B19" s="1" t="s">
        <v>41</v>
      </c>
      <c r="C19" s="1" t="s">
        <v>6</v>
      </c>
      <c r="D19" s="1" t="s">
        <v>7</v>
      </c>
      <c r="E19" s="1">
        <v>0.29946725476969499</v>
      </c>
      <c r="F19" s="1">
        <v>0.99267626076733895</v>
      </c>
      <c r="G19" s="1">
        <v>1.4046070354351401</v>
      </c>
      <c r="H19" s="1">
        <v>2.1480034133220198</v>
      </c>
      <c r="I19" s="1">
        <v>4.1687605856436996</v>
      </c>
      <c r="J19" s="1">
        <v>4.0652013747464304</v>
      </c>
      <c r="K19" s="1">
        <v>4.17434761852995</v>
      </c>
      <c r="L19" s="1">
        <v>2.73030268590907</v>
      </c>
      <c r="M19" s="1">
        <v>2.7014498293134901</v>
      </c>
      <c r="N19" s="1">
        <v>3.7539922905328398</v>
      </c>
      <c r="O19" s="1">
        <v>3.9084723847190999</v>
      </c>
      <c r="P19" s="1">
        <v>4.3436285461209199</v>
      </c>
      <c r="Q19" s="1">
        <v>5.4484312843808498</v>
      </c>
      <c r="R19" s="1">
        <v>6.9552800871991396</v>
      </c>
      <c r="S19" s="1">
        <v>12.6778877513452</v>
      </c>
      <c r="T19" s="1">
        <v>12.768198592051499</v>
      </c>
      <c r="U19" s="1">
        <v>9.0686098105496793</v>
      </c>
      <c r="V19" s="1">
        <v>7.0960005913259803</v>
      </c>
      <c r="W19" s="1">
        <v>4.47059331592944</v>
      </c>
      <c r="X19" s="1">
        <v>4.4690839490047898</v>
      </c>
      <c r="Y19" s="1">
        <v>6.6486882965535603</v>
      </c>
      <c r="Z19" s="1">
        <v>7.6274865681427597</v>
      </c>
      <c r="AA19" s="1">
        <v>8.7265490655546891</v>
      </c>
      <c r="AB19" s="1">
        <v>7.6616098374388297</v>
      </c>
      <c r="AC19" s="1">
        <v>6.3417749100912602</v>
      </c>
      <c r="AD19" s="1">
        <v>4.8687339949694399</v>
      </c>
      <c r="AE19" s="1">
        <v>1.2943681910247999</v>
      </c>
      <c r="AF19" s="1">
        <v>1.5533826131494799</v>
      </c>
      <c r="AG19" s="1">
        <v>1.16093493415325</v>
      </c>
      <c r="AH19" s="1">
        <v>3.1070506511109399</v>
      </c>
      <c r="AI19" s="1">
        <v>3.44831217961808</v>
      </c>
      <c r="AJ19" s="1">
        <v>3.2153106926080999</v>
      </c>
      <c r="AK19" s="1">
        <v>2.4279556716461501</v>
      </c>
      <c r="AL19" s="1">
        <v>2.7544264347346101</v>
      </c>
      <c r="AM19" s="1">
        <v>2.3775408447639799</v>
      </c>
      <c r="AN19" s="1">
        <v>1.46796699090272</v>
      </c>
      <c r="AO19" s="1">
        <v>2.07702107350674</v>
      </c>
      <c r="AP19" s="1">
        <v>1.6281604951295801</v>
      </c>
      <c r="AQ19" s="1">
        <v>0.94925028835060998</v>
      </c>
      <c r="AR19" s="1">
        <v>1.12084823417845</v>
      </c>
      <c r="AS19" s="1">
        <v>2.5445177619090802</v>
      </c>
      <c r="AT19" s="1">
        <v>2.4692582308607798</v>
      </c>
      <c r="AU19" s="1">
        <v>1.6452143617535699</v>
      </c>
      <c r="AV19" s="1">
        <v>1.5889639997038001</v>
      </c>
      <c r="AW19" s="1">
        <v>2.0972831123931401</v>
      </c>
      <c r="AX19" s="1">
        <v>2.7814326367002198</v>
      </c>
      <c r="AY19" s="1">
        <v>1.7912077007045999</v>
      </c>
      <c r="AZ19" s="1">
        <v>1.82305630026808</v>
      </c>
      <c r="BA19" s="1">
        <v>4.48944420508401</v>
      </c>
      <c r="BB19" s="1">
        <v>-5.31456741253769E-2</v>
      </c>
      <c r="BC19" s="1">
        <v>2.1892992042245698</v>
      </c>
      <c r="BD19" s="1">
        <v>3.5320821072274202</v>
      </c>
      <c r="BE19" s="1">
        <v>2.8396634344589899</v>
      </c>
      <c r="BF19" s="1">
        <v>1.1130959402753999</v>
      </c>
      <c r="BG19" s="1">
        <v>0.340002833356922</v>
      </c>
      <c r="BH19" s="1">
        <v>0.561429152790065</v>
      </c>
      <c r="BI19" s="1">
        <v>1.97385264653181</v>
      </c>
      <c r="BJ19" s="1">
        <v>2.1259708600260701</v>
      </c>
      <c r="BK19" s="1">
        <v>2.0531649986518601</v>
      </c>
      <c r="BL19" s="1">
        <v>1.4368195699642901</v>
      </c>
      <c r="BM19" s="1">
        <v>0.74079181222034396</v>
      </c>
      <c r="BN19" s="1">
        <v>2.4402485114408399</v>
      </c>
      <c r="BO19" s="1">
        <v>9.5975117287249994</v>
      </c>
      <c r="BP19" s="1">
        <v>4.0490107761394096</v>
      </c>
    </row>
    <row r="20" spans="1:68" x14ac:dyDescent="0.45">
      <c r="A20" s="1" t="s">
        <v>42</v>
      </c>
      <c r="B20" s="1" t="s">
        <v>43</v>
      </c>
      <c r="C20" s="1" t="s">
        <v>6</v>
      </c>
      <c r="D20" s="1" t="s">
        <v>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>
        <v>0.44059921493176801</v>
      </c>
      <c r="AM20" s="1">
        <v>38.530866166853798</v>
      </c>
      <c r="AN20" s="1">
        <v>14.462548218089401</v>
      </c>
      <c r="AO20" s="1">
        <v>4.9142397263720001</v>
      </c>
      <c r="AP20" s="1">
        <v>3.46629590564778</v>
      </c>
      <c r="AQ20" s="1">
        <v>5.7533145841706297</v>
      </c>
      <c r="AR20" s="1">
        <v>0.32672289339685201</v>
      </c>
      <c r="AS20" s="1">
        <v>4.1654044229028404</v>
      </c>
      <c r="AT20" s="1">
        <v>3.9842954776789101</v>
      </c>
      <c r="AU20" s="1">
        <v>2.48916235491542</v>
      </c>
      <c r="AV20" s="1">
        <v>1.48724246145442</v>
      </c>
      <c r="AW20" s="1">
        <v>0.87389083086848796</v>
      </c>
      <c r="AX20" s="1">
        <v>5.3645208583234298</v>
      </c>
      <c r="AY20" s="1">
        <v>3.7821769654037598</v>
      </c>
      <c r="AZ20" s="1">
        <v>1.2980681333415001</v>
      </c>
      <c r="BA20" s="1">
        <v>7.9472987606786196</v>
      </c>
      <c r="BB20" s="1">
        <v>0.89607235574911104</v>
      </c>
      <c r="BC20" s="1">
        <v>2.2078353253652301</v>
      </c>
      <c r="BD20" s="1">
        <v>2.7042390774728</v>
      </c>
      <c r="BE20" s="1">
        <v>6.7446825334071203</v>
      </c>
      <c r="BF20" s="1">
        <v>0.42888888888879201</v>
      </c>
      <c r="BG20" s="1">
        <v>-0.54875755094809098</v>
      </c>
      <c r="BH20" s="1">
        <v>0.218785923536154</v>
      </c>
      <c r="BI20" s="1">
        <v>-0.79331014578553405</v>
      </c>
      <c r="BJ20" s="1">
        <v>4.32648555103608E-2</v>
      </c>
      <c r="BK20" s="1">
        <v>0.91917071788605398</v>
      </c>
      <c r="BL20" s="1">
        <v>0.73284937124097504</v>
      </c>
      <c r="BM20" s="1">
        <v>3.0227211966376899</v>
      </c>
      <c r="BN20" s="1">
        <v>1.73353962694036</v>
      </c>
      <c r="BO20" s="1">
        <v>1.35077863583527</v>
      </c>
      <c r="BP20" s="1">
        <v>2.7310246528023301</v>
      </c>
    </row>
    <row r="21" spans="1:68" x14ac:dyDescent="0.45">
      <c r="A21" s="1" t="s">
        <v>44</v>
      </c>
      <c r="B21" s="1" t="s">
        <v>45</v>
      </c>
      <c r="C21" s="1" t="s">
        <v>6</v>
      </c>
      <c r="D21" s="1" t="s">
        <v>7</v>
      </c>
      <c r="E21" s="1">
        <v>7.7881619937688402</v>
      </c>
      <c r="F21" s="1">
        <v>18.5621387281079</v>
      </c>
      <c r="G21" s="1">
        <v>1.6759095614017501</v>
      </c>
      <c r="H21" s="1">
        <v>5.57420282915096</v>
      </c>
      <c r="I21" s="1">
        <v>1.84512319774997</v>
      </c>
      <c r="J21" s="1">
        <v>-0.73025252266140395</v>
      </c>
      <c r="K21" s="1">
        <v>2.3641060198333901</v>
      </c>
      <c r="L21" s="1">
        <v>-4.3337539085690597</v>
      </c>
      <c r="M21" s="1">
        <v>-0.28671368777001</v>
      </c>
      <c r="N21" s="1">
        <v>9.6555293576211803</v>
      </c>
      <c r="O21" s="1">
        <v>1.7726033145133699</v>
      </c>
      <c r="P21" s="1">
        <v>2.0612181799522902</v>
      </c>
      <c r="Q21" s="1">
        <v>-2.92335655867958</v>
      </c>
      <c r="R21" s="1">
        <v>7.6038903625430496</v>
      </c>
      <c r="S21" s="1">
        <v>8.7196094542842193</v>
      </c>
      <c r="T21" s="1">
        <v>18.756946605863401</v>
      </c>
      <c r="U21" s="1">
        <v>-8.4007187782054498</v>
      </c>
      <c r="V21" s="1">
        <v>29.9861042997141</v>
      </c>
      <c r="W21" s="1">
        <v>8.2691400721404698</v>
      </c>
      <c r="X21" s="1">
        <v>14.9934659503595</v>
      </c>
      <c r="Y21" s="1">
        <v>12.2026364968298</v>
      </c>
      <c r="Z21" s="1">
        <v>7.5557056044093898</v>
      </c>
      <c r="AA21" s="1">
        <v>12.059765208133699</v>
      </c>
      <c r="AB21" s="1">
        <v>8.1537627742042904</v>
      </c>
      <c r="AC21" s="1">
        <v>4.8469576818608298</v>
      </c>
      <c r="AD21" s="1">
        <v>6.9060578214046702</v>
      </c>
      <c r="AE21" s="1">
        <v>-2.6117429247678299</v>
      </c>
      <c r="AF21" s="1">
        <v>-2.68178423511596</v>
      </c>
      <c r="AG21" s="1">
        <v>4.2556160178594196</v>
      </c>
      <c r="AH21" s="1">
        <v>-0.481798715203334</v>
      </c>
      <c r="AI21" s="1">
        <v>-0.50430338891891202</v>
      </c>
      <c r="AJ21" s="1">
        <v>2.1626005271342099</v>
      </c>
      <c r="AK21" s="1">
        <v>-1.99113580736892</v>
      </c>
      <c r="AL21" s="1">
        <v>0.55345572354191697</v>
      </c>
      <c r="AM21" s="1">
        <v>25.1778762249963</v>
      </c>
      <c r="AN21" s="1">
        <v>7.4588449782832402</v>
      </c>
      <c r="AO21" s="1">
        <v>6.0978043912174096</v>
      </c>
      <c r="AP21" s="1">
        <v>2.3186906217668501</v>
      </c>
      <c r="AQ21" s="1">
        <v>5.0843334414532304</v>
      </c>
      <c r="AR21" s="1">
        <v>-1.07261362759534</v>
      </c>
      <c r="AS21" s="1">
        <v>-0.30421216848680299</v>
      </c>
      <c r="AT21" s="1">
        <v>5.0074329082237297</v>
      </c>
      <c r="AU21" s="1">
        <v>2.1756948066460802</v>
      </c>
      <c r="AV21" s="1">
        <v>2.0345657405381501</v>
      </c>
      <c r="AW21" s="1">
        <v>-0.40022870211545197</v>
      </c>
      <c r="AX21" s="1">
        <v>6.4150401836968403</v>
      </c>
      <c r="AY21" s="1">
        <v>2.3331085637222002</v>
      </c>
      <c r="AZ21" s="1">
        <v>-0.23062730627303801</v>
      </c>
      <c r="BA21" s="1">
        <v>10.659797899742401</v>
      </c>
      <c r="BB21" s="1">
        <v>2.60817666368315</v>
      </c>
      <c r="BC21" s="1">
        <v>-0.76423073467675795</v>
      </c>
      <c r="BD21" s="1">
        <v>2.7597672485452298</v>
      </c>
      <c r="BE21" s="1">
        <v>3.8181524025239999</v>
      </c>
      <c r="BF21" s="1">
        <v>0.53373850709053605</v>
      </c>
      <c r="BG21" s="1">
        <v>-0.25808951753538401</v>
      </c>
      <c r="BH21" s="1">
        <v>0.72483898107051703</v>
      </c>
      <c r="BI21" s="1">
        <v>0.441041448058902</v>
      </c>
      <c r="BJ21" s="1">
        <v>1.4829989716132499</v>
      </c>
      <c r="BK21" s="1">
        <v>1.95594302672523</v>
      </c>
      <c r="BL21" s="1">
        <v>-3.2333893398333</v>
      </c>
      <c r="BM21" s="1">
        <v>1.8844399378199099</v>
      </c>
      <c r="BN21" s="1">
        <v>3.6535328721420899</v>
      </c>
      <c r="BO21" s="1">
        <v>14.2902354303358</v>
      </c>
      <c r="BP21" s="1">
        <v>0.74291042866884105</v>
      </c>
    </row>
    <row r="22" spans="1:68" x14ac:dyDescent="0.45">
      <c r="A22" s="1" t="s">
        <v>46</v>
      </c>
      <c r="B22" s="1" t="s">
        <v>47</v>
      </c>
      <c r="C22" s="1" t="s">
        <v>6</v>
      </c>
      <c r="D22" s="1" t="s">
        <v>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>
        <v>9.8746960912663297</v>
      </c>
      <c r="AG22" s="1">
        <v>7.41276595744666</v>
      </c>
      <c r="AH22" s="1">
        <v>6.0454797559624396</v>
      </c>
      <c r="AI22" s="1">
        <v>6.1267184698145796</v>
      </c>
      <c r="AJ22" s="1">
        <v>6.3573641227823403</v>
      </c>
      <c r="AK22" s="1">
        <v>3.6340769179849102</v>
      </c>
      <c r="AL22" s="1">
        <v>3.0148185998979899</v>
      </c>
      <c r="AM22" s="1">
        <v>5.3137400793649796</v>
      </c>
      <c r="AN22" s="1">
        <v>10.2978117947206</v>
      </c>
      <c r="AO22" s="1">
        <v>2.37712902953223</v>
      </c>
      <c r="AP22" s="1">
        <v>5.3056010566880198</v>
      </c>
      <c r="AQ22" s="1">
        <v>8.4022379561322804</v>
      </c>
      <c r="AR22" s="1">
        <v>6.1066958984195798</v>
      </c>
      <c r="AS22" s="1">
        <v>2.2082562093753499</v>
      </c>
      <c r="AT22" s="1">
        <v>2.0071737421383999</v>
      </c>
      <c r="AU22" s="1">
        <v>3.33256493271913</v>
      </c>
      <c r="AV22" s="1">
        <v>5.6687077344147596</v>
      </c>
      <c r="AW22" s="1">
        <v>7.5875363850469002</v>
      </c>
      <c r="AX22" s="1">
        <v>7.0466181622203896</v>
      </c>
      <c r="AY22" s="1">
        <v>6.7652611705475696</v>
      </c>
      <c r="AZ22" s="1">
        <v>9.1069849690538298</v>
      </c>
      <c r="BA22" s="1">
        <v>8.9019448946515407</v>
      </c>
      <c r="BB22" s="1">
        <v>5.4234723617467901</v>
      </c>
      <c r="BC22" s="1">
        <v>8.1266763916991707</v>
      </c>
      <c r="BD22" s="1">
        <v>11.3951651552399</v>
      </c>
      <c r="BE22" s="1">
        <v>6.2175042206928399</v>
      </c>
      <c r="BF22" s="1">
        <v>7.5304064091317198</v>
      </c>
      <c r="BG22" s="1">
        <v>6.9916388922084902</v>
      </c>
      <c r="BH22" s="1">
        <v>6.1942802298498396</v>
      </c>
      <c r="BI22" s="1">
        <v>5.5135257269299496</v>
      </c>
      <c r="BJ22" s="1">
        <v>5.7020701571723897</v>
      </c>
      <c r="BK22" s="1">
        <v>5.5436213948647604</v>
      </c>
      <c r="BL22" s="1">
        <v>5.5919963993062902</v>
      </c>
      <c r="BM22" s="1">
        <v>5.6910747474621104</v>
      </c>
      <c r="BN22" s="1">
        <v>5.54565430773473</v>
      </c>
      <c r="BO22" s="1">
        <v>7.6969543717689799</v>
      </c>
      <c r="BP22" s="1">
        <v>9.8835030377920994</v>
      </c>
    </row>
    <row r="23" spans="1:68" x14ac:dyDescent="0.45">
      <c r="A23" s="1" t="s">
        <v>48</v>
      </c>
      <c r="B23" s="1" t="s">
        <v>49</v>
      </c>
      <c r="C23" s="1" t="s">
        <v>6</v>
      </c>
      <c r="D23" s="1" t="s">
        <v>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>
        <v>2.6999999999998598</v>
      </c>
      <c r="AF23" s="1">
        <v>2.7263875365140899</v>
      </c>
      <c r="AG23" s="1">
        <v>2.3696682464455199</v>
      </c>
      <c r="AH23" s="1">
        <v>6.38888888888878</v>
      </c>
      <c r="AI23" s="1">
        <v>23.800000000000299</v>
      </c>
      <c r="AJ23" s="1">
        <v>338.44911147011197</v>
      </c>
      <c r="AK23" s="1">
        <v>91.297932726930298</v>
      </c>
      <c r="AL23" s="1">
        <v>72.878791386633296</v>
      </c>
      <c r="AM23" s="1">
        <v>96.057338268650497</v>
      </c>
      <c r="AN23" s="1">
        <v>62.054833683799203</v>
      </c>
      <c r="AO23" s="1">
        <v>121.60754244925</v>
      </c>
      <c r="AP23" s="1">
        <v>1058.3735592197299</v>
      </c>
      <c r="AQ23" s="1">
        <v>18.672204442064</v>
      </c>
      <c r="AR23" s="1">
        <v>2.57304281890206</v>
      </c>
      <c r="AS23" s="1">
        <v>10.316262128999</v>
      </c>
      <c r="AT23" s="1">
        <v>7.3609392723184399</v>
      </c>
      <c r="AU23" s="1">
        <v>5.8101436572182497</v>
      </c>
      <c r="AV23" s="1">
        <v>2.34864169582755</v>
      </c>
      <c r="AW23" s="1">
        <v>6.1471307424627302</v>
      </c>
      <c r="AX23" s="1">
        <v>5.0388380711190202</v>
      </c>
      <c r="AY23" s="1">
        <v>7.2615946276994396</v>
      </c>
      <c r="AZ23" s="1">
        <v>8.4025341900590096</v>
      </c>
      <c r="BA23" s="1">
        <v>12.3487195994021</v>
      </c>
      <c r="BB23" s="1">
        <v>2.7532022391481599</v>
      </c>
      <c r="BC23" s="1">
        <v>2.4389906050411301</v>
      </c>
      <c r="BD23" s="1">
        <v>4.2199034660187298</v>
      </c>
      <c r="BE23" s="1">
        <v>2.9545682983102202</v>
      </c>
      <c r="BF23" s="1">
        <v>0.89009354091300197</v>
      </c>
      <c r="BG23" s="1">
        <v>-1.4181838026483999</v>
      </c>
      <c r="BH23" s="1">
        <v>-0.10463326100838501</v>
      </c>
      <c r="BI23" s="1">
        <v>-0.79864988645371005</v>
      </c>
      <c r="BJ23" s="1">
        <v>2.0615961944314098</v>
      </c>
      <c r="BK23" s="1">
        <v>2.8145447382482902</v>
      </c>
      <c r="BL23" s="1">
        <v>3.1037294479678099</v>
      </c>
      <c r="BM23" s="1">
        <v>1.6724409685575601</v>
      </c>
      <c r="BN23" s="1">
        <v>3.2977443529951498</v>
      </c>
      <c r="BO23" s="1">
        <v>15.3252589264366</v>
      </c>
      <c r="BP23" s="1">
        <v>9.4428414008856407</v>
      </c>
    </row>
    <row r="24" spans="1:68" x14ac:dyDescent="0.45">
      <c r="A24" s="1" t="s">
        <v>50</v>
      </c>
      <c r="B24" s="1" t="s">
        <v>51</v>
      </c>
      <c r="C24" s="1" t="s">
        <v>6</v>
      </c>
      <c r="D24" s="1" t="s">
        <v>7</v>
      </c>
      <c r="E24" s="1"/>
      <c r="F24" s="1"/>
      <c r="G24" s="1"/>
      <c r="H24" s="1"/>
      <c r="I24" s="1"/>
      <c r="J24" s="1"/>
      <c r="K24" s="1">
        <v>2.13447171852241</v>
      </c>
      <c r="L24" s="1">
        <v>4.2580982230929001</v>
      </c>
      <c r="M24" s="1">
        <v>3.2573289902446199</v>
      </c>
      <c r="N24" s="1">
        <v>-0.19412763892391999</v>
      </c>
      <c r="O24" s="1">
        <v>1.62898127839351</v>
      </c>
      <c r="P24" s="1">
        <v>5.7894736849840402</v>
      </c>
      <c r="Q24" s="1">
        <v>5.0881953864881497</v>
      </c>
      <c r="R24" s="1">
        <v>14.3318269849978</v>
      </c>
      <c r="S24" s="1">
        <v>24.392998306179798</v>
      </c>
      <c r="T24" s="1">
        <v>16.1597821153707</v>
      </c>
      <c r="U24" s="1">
        <v>22.495766575964002</v>
      </c>
      <c r="V24" s="1">
        <v>17.7311208942373</v>
      </c>
      <c r="W24" s="1">
        <v>15.785537594198701</v>
      </c>
      <c r="X24" s="1">
        <v>2.20599195116767</v>
      </c>
      <c r="Y24" s="1">
        <v>3.8695250594150301</v>
      </c>
      <c r="Z24" s="1">
        <v>11.344596808397499</v>
      </c>
      <c r="AA24" s="1">
        <v>8.88571308471459</v>
      </c>
      <c r="AB24" s="1">
        <v>2.9723991507507299</v>
      </c>
      <c r="AC24" s="1">
        <v>0.32239925023532601</v>
      </c>
      <c r="AD24" s="1">
        <v>-2.6359693029696998</v>
      </c>
      <c r="AE24" s="1">
        <v>-2.2960932141955999</v>
      </c>
      <c r="AF24" s="1">
        <v>-1.7450017537706</v>
      </c>
      <c r="AG24" s="1">
        <v>0.30343596608657802</v>
      </c>
      <c r="AH24" s="1">
        <v>1.4858973218257101</v>
      </c>
      <c r="AI24" s="1">
        <v>0.92933543748909297</v>
      </c>
      <c r="AJ24" s="1">
        <v>0.76441973592760903</v>
      </c>
      <c r="AK24" s="1">
        <v>-0.17241379310331201</v>
      </c>
      <c r="AL24" s="1">
        <v>2.5388601036269498</v>
      </c>
      <c r="AM24" s="1">
        <v>0.81691089775977799</v>
      </c>
      <c r="AN24" s="1">
        <v>2.7040347506470401</v>
      </c>
      <c r="AO24" s="1">
        <v>-0.452227382530348</v>
      </c>
      <c r="AP24" s="1">
        <v>2.4315513395592601</v>
      </c>
      <c r="AQ24" s="1">
        <v>-0.366533864541774</v>
      </c>
      <c r="AR24" s="1">
        <v>-1.2875879718490999</v>
      </c>
      <c r="AS24" s="1">
        <v>-0.70485295309078999</v>
      </c>
      <c r="AT24" s="1">
        <v>-1.2075718015665899</v>
      </c>
      <c r="AU24" s="1">
        <v>-0.49554013875115399</v>
      </c>
      <c r="AV24" s="1">
        <v>1.5936254980078699</v>
      </c>
      <c r="AW24" s="1">
        <v>2.3529411764706198</v>
      </c>
      <c r="AX24" s="1">
        <v>2.58620689655173</v>
      </c>
      <c r="AY24" s="1">
        <v>2.00746965452849</v>
      </c>
      <c r="AZ24" s="1">
        <v>3.2566666666670301</v>
      </c>
      <c r="BA24" s="1">
        <v>3.5260031636372098</v>
      </c>
      <c r="BB24" s="1">
        <v>2.7955128355041201</v>
      </c>
      <c r="BC24" s="1">
        <v>1.96188468334623</v>
      </c>
      <c r="BD24" s="1">
        <v>-0.40004069748808002</v>
      </c>
      <c r="BE24" s="1">
        <v>2.7573966996297901</v>
      </c>
      <c r="BF24" s="1">
        <v>3.30001156888442</v>
      </c>
      <c r="BG24" s="1">
        <v>2.6475532124618901</v>
      </c>
      <c r="BH24" s="1">
        <v>1.84862742374977</v>
      </c>
      <c r="BI24" s="1">
        <v>2.7867934760204398</v>
      </c>
      <c r="BJ24" s="1">
        <v>1.38671830576406</v>
      </c>
      <c r="BK24" s="1">
        <v>2.0876693804697801</v>
      </c>
      <c r="BL24" s="1">
        <v>1.0058200470213701</v>
      </c>
      <c r="BM24" s="1">
        <v>-2.31770629331379</v>
      </c>
      <c r="BN24" s="1">
        <v>-0.60631938514085004</v>
      </c>
      <c r="BO24" s="1">
        <v>3.6257410430448198</v>
      </c>
      <c r="BP24" s="1">
        <v>7.4620678219225606E-2</v>
      </c>
    </row>
    <row r="25" spans="1:68" x14ac:dyDescent="0.45">
      <c r="A25" s="1" t="s">
        <v>52</v>
      </c>
      <c r="B25" s="1" t="s">
        <v>53</v>
      </c>
      <c r="C25" s="1" t="s">
        <v>6</v>
      </c>
      <c r="D25" s="1" t="s">
        <v>7</v>
      </c>
      <c r="E25" s="1"/>
      <c r="F25" s="1"/>
      <c r="G25" s="1"/>
      <c r="H25" s="1"/>
      <c r="I25" s="1"/>
      <c r="J25" s="1"/>
      <c r="K25" s="1"/>
      <c r="L25" s="1">
        <v>5.4377564990479801</v>
      </c>
      <c r="M25" s="1">
        <v>4.5410314628756199</v>
      </c>
      <c r="N25" s="1">
        <v>8.9357741228943404</v>
      </c>
      <c r="O25" s="1">
        <v>6.1520934213004796</v>
      </c>
      <c r="P25" s="1">
        <v>4.6149718266825097</v>
      </c>
      <c r="Q25" s="1">
        <v>6.8308113190236899</v>
      </c>
      <c r="R25" s="1">
        <v>5.4817541616989702</v>
      </c>
      <c r="S25" s="1">
        <v>13.071845838701201</v>
      </c>
      <c r="T25" s="1">
        <v>10.359634997305101</v>
      </c>
      <c r="U25" s="1">
        <v>4.25583657583811</v>
      </c>
      <c r="V25" s="1">
        <v>3.1898763705573998</v>
      </c>
      <c r="W25" s="1">
        <v>6.1090703589987401</v>
      </c>
      <c r="X25" s="1">
        <v>9.0913932679241292</v>
      </c>
      <c r="Y25" s="1">
        <v>12.097837231068199</v>
      </c>
      <c r="Z25" s="1">
        <v>11.1144984973891</v>
      </c>
      <c r="AA25" s="1">
        <v>6.0126210166749798</v>
      </c>
      <c r="AB25" s="1">
        <v>3.99999999999994</v>
      </c>
      <c r="AC25" s="1">
        <v>3.9663461538461502</v>
      </c>
      <c r="AD25" s="1">
        <v>4.60500963391135</v>
      </c>
      <c r="AE25" s="1">
        <v>5.43378154356233</v>
      </c>
      <c r="AF25" s="1">
        <v>5.7564640111813601</v>
      </c>
      <c r="AG25" s="1">
        <v>4.4024118278676401</v>
      </c>
      <c r="AH25" s="1">
        <v>5.3876582278480702</v>
      </c>
      <c r="AI25" s="1">
        <v>4.6693191201867599</v>
      </c>
      <c r="AJ25" s="1">
        <v>7.1146812020362802</v>
      </c>
      <c r="AK25" s="1">
        <v>5.7381988617344701</v>
      </c>
      <c r="AL25" s="1">
        <v>2.72289766970591</v>
      </c>
      <c r="AM25" s="1">
        <v>1.39933423745548</v>
      </c>
      <c r="AN25" s="1">
        <v>2.0669949541004198</v>
      </c>
      <c r="AO25" s="1">
        <v>1.37913741223666</v>
      </c>
      <c r="AP25" s="1">
        <v>0.54415038337868804</v>
      </c>
      <c r="AQ25" s="1">
        <v>1.3366133661337101</v>
      </c>
      <c r="AR25" s="1">
        <v>1.2542482602363001</v>
      </c>
      <c r="AS25" s="1">
        <v>1.60632941740579</v>
      </c>
      <c r="AT25" s="1">
        <v>2.04498977505121</v>
      </c>
      <c r="AU25" s="1">
        <v>2.17357792508093</v>
      </c>
      <c r="AV25" s="1">
        <v>3.0250452625223598</v>
      </c>
      <c r="AW25" s="1">
        <v>0.98191403675766198</v>
      </c>
      <c r="AX25" s="1">
        <v>1.59160618079802</v>
      </c>
      <c r="AY25" s="1">
        <v>2.38982627439254</v>
      </c>
      <c r="AZ25" s="1">
        <v>2.4925779493939602</v>
      </c>
      <c r="BA25" s="1">
        <v>4.4895599537506001</v>
      </c>
      <c r="BB25" s="1">
        <v>2.0627347345268201</v>
      </c>
      <c r="BC25" s="1">
        <v>1.3440273839283601</v>
      </c>
      <c r="BD25" s="1">
        <v>3.1987814166031998</v>
      </c>
      <c r="BE25" s="1">
        <v>1.97336755976254</v>
      </c>
      <c r="BF25" s="1">
        <v>0.72241478453055097</v>
      </c>
      <c r="BG25" s="1">
        <v>1.51375643050831</v>
      </c>
      <c r="BH25" s="1">
        <v>1.8614830286337101</v>
      </c>
      <c r="BI25" s="1">
        <v>-0.34637692998939701</v>
      </c>
      <c r="BJ25" s="1">
        <v>1.51820700736147</v>
      </c>
      <c r="BK25" s="1">
        <v>2.2658634667873598</v>
      </c>
      <c r="BL25" s="1">
        <v>2.4912352736804602</v>
      </c>
      <c r="BM25" s="1">
        <v>3.8521098005455799E-2</v>
      </c>
      <c r="BN25" s="1">
        <v>2.9049126292847798</v>
      </c>
      <c r="BO25" s="1">
        <v>5.6054063358304402</v>
      </c>
      <c r="BP25" s="1">
        <v>3.0529157896974302</v>
      </c>
    </row>
    <row r="26" spans="1:68" x14ac:dyDescent="0.45">
      <c r="A26" s="1" t="s">
        <v>54</v>
      </c>
      <c r="B26" s="1" t="s">
        <v>55</v>
      </c>
      <c r="C26" s="1" t="s">
        <v>6</v>
      </c>
      <c r="D26" s="1" t="s">
        <v>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>
        <v>6.1255661562028498</v>
      </c>
      <c r="AZ26" s="1">
        <v>1.50077710611542</v>
      </c>
      <c r="BA26" s="1">
        <v>7.4270431033295301</v>
      </c>
      <c r="BB26" s="1">
        <v>-0.38146428245305702</v>
      </c>
      <c r="BC26" s="1">
        <v>1.9962123674588701</v>
      </c>
      <c r="BD26" s="1">
        <v>3.6712500000000001</v>
      </c>
      <c r="BE26" s="1">
        <v>2.0526745200171699</v>
      </c>
      <c r="BF26" s="1">
        <v>-9.3045683831758805E-2</v>
      </c>
      <c r="BG26" s="1">
        <v>-0.89719405419433296</v>
      </c>
      <c r="BH26" s="1">
        <v>-1.0360230342547401</v>
      </c>
      <c r="BI26" s="1">
        <v>-1.5840083333333601</v>
      </c>
      <c r="BJ26" s="1">
        <v>0.81003942533389495</v>
      </c>
      <c r="BK26" s="1">
        <v>1.41710814018034</v>
      </c>
      <c r="BL26" s="1">
        <v>0.56278215406123</v>
      </c>
      <c r="BM26" s="1">
        <v>-1.0512960076349001</v>
      </c>
      <c r="BN26" s="1">
        <v>1.9816390058762201</v>
      </c>
      <c r="BO26" s="1">
        <v>14.020844082677099</v>
      </c>
      <c r="BP26" s="1">
        <v>6.1059011284827998</v>
      </c>
    </row>
    <row r="27" spans="1:68" x14ac:dyDescent="0.45">
      <c r="A27" s="1" t="s">
        <v>56</v>
      </c>
      <c r="B27" s="1" t="s">
        <v>57</v>
      </c>
      <c r="C27" s="1" t="s">
        <v>6</v>
      </c>
      <c r="D27" s="1" t="s">
        <v>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>
        <v>1190.22923349187</v>
      </c>
      <c r="AM27" s="1">
        <v>2221.0165699203899</v>
      </c>
      <c r="AN27" s="1">
        <v>709.34603211860599</v>
      </c>
      <c r="AO27" s="1">
        <v>52.712076753195397</v>
      </c>
      <c r="AP27" s="1">
        <v>63.937366335747903</v>
      </c>
      <c r="AQ27" s="1">
        <v>72.869717053535396</v>
      </c>
      <c r="AR27" s="1">
        <v>293.67875088977303</v>
      </c>
      <c r="AS27" s="1">
        <v>168.620235850933</v>
      </c>
      <c r="AT27" s="1">
        <v>61.134933161847698</v>
      </c>
      <c r="AU27" s="1">
        <v>42.537548134879401</v>
      </c>
      <c r="AV27" s="1">
        <v>28.397839913347401</v>
      </c>
      <c r="AW27" s="1">
        <v>18.1082424937646</v>
      </c>
      <c r="AX27" s="1">
        <v>10.3388794457932</v>
      </c>
      <c r="AY27" s="1">
        <v>6.9971290353558899</v>
      </c>
      <c r="AZ27" s="1">
        <v>8.4267527350530997</v>
      </c>
      <c r="BA27" s="1">
        <v>14.837876482825401</v>
      </c>
      <c r="BB27" s="1">
        <v>12.9456563410402</v>
      </c>
      <c r="BC27" s="1">
        <v>7.7357480431250796</v>
      </c>
      <c r="BD27" s="1">
        <v>53.228698311817297</v>
      </c>
      <c r="BE27" s="1">
        <v>59.219736023251698</v>
      </c>
      <c r="BF27" s="1">
        <v>18.312261037787401</v>
      </c>
      <c r="BG27" s="1">
        <v>18.119554352673401</v>
      </c>
      <c r="BH27" s="1">
        <v>13.5344897649735</v>
      </c>
      <c r="BI27" s="1">
        <v>11.8365807653497</v>
      </c>
      <c r="BJ27" s="1">
        <v>6.0318372517779304</v>
      </c>
      <c r="BK27" s="1">
        <v>4.8723022055068403</v>
      </c>
      <c r="BL27" s="1">
        <v>5.5981559503985396</v>
      </c>
      <c r="BM27" s="1">
        <v>5.5481435745651098</v>
      </c>
      <c r="BN27" s="1">
        <v>9.4602838962310294</v>
      </c>
      <c r="BO27" s="1">
        <v>15.209675274081</v>
      </c>
      <c r="BP27" s="1">
        <v>5.0005990309130999</v>
      </c>
    </row>
    <row r="28" spans="1:68" x14ac:dyDescent="0.45">
      <c r="A28" s="1" t="s">
        <v>58</v>
      </c>
      <c r="B28" s="1" t="s">
        <v>59</v>
      </c>
      <c r="C28" s="1" t="s">
        <v>6</v>
      </c>
      <c r="D28" s="1" t="s">
        <v>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>
        <v>11.2244897960225</v>
      </c>
      <c r="AA28" s="1">
        <v>6.83903252716288</v>
      </c>
      <c r="AB28" s="1">
        <v>4.99609679980487</v>
      </c>
      <c r="AC28" s="1">
        <v>3.3828996286370701</v>
      </c>
      <c r="AD28" s="1">
        <v>6.2371661180554998</v>
      </c>
      <c r="AE28" s="1">
        <v>0.79977149385895296</v>
      </c>
      <c r="AF28" s="1">
        <v>2.0119013884952901</v>
      </c>
      <c r="AG28" s="1">
        <v>3.1388888888889399</v>
      </c>
      <c r="AH28" s="1">
        <v>2.12765957446807</v>
      </c>
      <c r="AI28" s="1">
        <v>3.0590717299578598</v>
      </c>
      <c r="AJ28" s="1">
        <v>0.76195150080688001</v>
      </c>
      <c r="AK28" s="1">
        <v>2.3967007302518799</v>
      </c>
      <c r="AL28" s="1">
        <v>1.4725969469368001</v>
      </c>
      <c r="AM28" s="1">
        <v>2.5693430464429499</v>
      </c>
      <c r="AN28" s="1">
        <v>2.88961584372151</v>
      </c>
      <c r="AO28" s="1">
        <v>5.9650209753724202</v>
      </c>
      <c r="AP28" s="1">
        <v>1.1490375676054001</v>
      </c>
      <c r="AQ28" s="1">
        <v>2.1952625003758999</v>
      </c>
      <c r="AR28" s="1">
        <v>2.6213952458274599</v>
      </c>
      <c r="AS28" s="1">
        <v>3.0674396693058501</v>
      </c>
      <c r="AT28" s="1">
        <v>3.65141786561502</v>
      </c>
      <c r="AU28" s="1">
        <v>4.2402666068864496</v>
      </c>
      <c r="AV28" s="1">
        <v>2.3180827466310099</v>
      </c>
      <c r="AW28" s="1">
        <v>6.3944309974239903</v>
      </c>
      <c r="AX28" s="1">
        <v>-1.1043104441191001</v>
      </c>
      <c r="AY28" s="1">
        <v>-7.11376771265014</v>
      </c>
      <c r="AZ28" s="1">
        <v>2.3180827464202101</v>
      </c>
      <c r="BA28" s="1">
        <v>6.3944310025003404</v>
      </c>
      <c r="BB28" s="1">
        <v>-1.10431044864355</v>
      </c>
      <c r="BC28" s="1">
        <v>0.91797737880888797</v>
      </c>
      <c r="BD28" s="1">
        <v>1.6020561564019999</v>
      </c>
      <c r="BE28" s="1">
        <v>1.30058074547858</v>
      </c>
      <c r="BF28" s="1">
        <v>0.50974776898322005</v>
      </c>
      <c r="BG28" s="1">
        <v>1.2013996448105799</v>
      </c>
      <c r="BH28" s="1">
        <v>-0.86158400942774804</v>
      </c>
      <c r="BI28" s="1">
        <v>0.66342716791760104</v>
      </c>
      <c r="BJ28" s="1">
        <v>1.1476533930581601</v>
      </c>
      <c r="BK28" s="1">
        <v>0.26998262264633499</v>
      </c>
      <c r="BL28" s="1">
        <v>0.18706938518142399</v>
      </c>
      <c r="BM28" s="1">
        <v>0.12143464461489401</v>
      </c>
      <c r="BN28" s="1">
        <v>3.2356365923707102</v>
      </c>
      <c r="BO28" s="1">
        <v>6.2768931944754396</v>
      </c>
      <c r="BP28" s="1">
        <v>4.3898401748767499</v>
      </c>
    </row>
    <row r="29" spans="1:68" x14ac:dyDescent="0.45">
      <c r="A29" s="1" t="s">
        <v>60</v>
      </c>
      <c r="B29" s="1" t="s">
        <v>61</v>
      </c>
      <c r="C29" s="1" t="s">
        <v>6</v>
      </c>
      <c r="D29" s="1" t="s">
        <v>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x14ac:dyDescent="0.45">
      <c r="A30" s="1" t="s">
        <v>62</v>
      </c>
      <c r="B30" s="1" t="s">
        <v>63</v>
      </c>
      <c r="C30" s="1" t="s">
        <v>6</v>
      </c>
      <c r="D30" s="1" t="s">
        <v>7</v>
      </c>
      <c r="E30" s="1">
        <v>11.5331525756195</v>
      </c>
      <c r="F30" s="1">
        <v>7.5614930718389903</v>
      </c>
      <c r="G30" s="1">
        <v>5.8793314222529602</v>
      </c>
      <c r="H30" s="1">
        <v>-0.70635721455238898</v>
      </c>
      <c r="I30" s="1">
        <v>10.1818181818181</v>
      </c>
      <c r="J30" s="1">
        <v>2.8602860286027099</v>
      </c>
      <c r="K30" s="1">
        <v>6.9518716577540403</v>
      </c>
      <c r="L30" s="1">
        <v>11.1999999990001</v>
      </c>
      <c r="M30" s="1">
        <v>5.47062350162299</v>
      </c>
      <c r="N30" s="1">
        <v>2.2097484725132399</v>
      </c>
      <c r="O30" s="1">
        <v>3.9555092109976902</v>
      </c>
      <c r="P30" s="1">
        <v>3.6746143057503202</v>
      </c>
      <c r="Q30" s="1">
        <v>6.5115440115437</v>
      </c>
      <c r="R30" s="1">
        <v>31.4860287891618</v>
      </c>
      <c r="S30" s="1">
        <v>62.836075602923898</v>
      </c>
      <c r="T30" s="1">
        <v>7.9767460254686604</v>
      </c>
      <c r="U30" s="1">
        <v>4.4940116470721598</v>
      </c>
      <c r="V30" s="1">
        <v>8.1072555205041503</v>
      </c>
      <c r="W30" s="1">
        <v>10.355672275719099</v>
      </c>
      <c r="X30" s="1">
        <v>19.719716778799899</v>
      </c>
      <c r="Y30" s="1">
        <v>47.241650101842602</v>
      </c>
      <c r="Z30" s="1">
        <v>32.133601113342401</v>
      </c>
      <c r="AA30" s="1">
        <v>123.53571856532901</v>
      </c>
      <c r="AB30" s="1">
        <v>275.58628356036201</v>
      </c>
      <c r="AC30" s="1">
        <v>1281.34994174486</v>
      </c>
      <c r="AD30" s="1">
        <v>11749.639632143801</v>
      </c>
      <c r="AE30" s="1">
        <v>276.33596756320202</v>
      </c>
      <c r="AF30" s="1">
        <v>14.5786984489191</v>
      </c>
      <c r="AG30" s="1">
        <v>16.0020910549391</v>
      </c>
      <c r="AH30" s="1">
        <v>15.1734681125732</v>
      </c>
      <c r="AI30" s="1">
        <v>17.118774604823901</v>
      </c>
      <c r="AJ30" s="1">
        <v>21.447069817114102</v>
      </c>
      <c r="AK30" s="1">
        <v>12.060323601828999</v>
      </c>
      <c r="AL30" s="1">
        <v>8.5278769568800303</v>
      </c>
      <c r="AM30" s="1">
        <v>7.8740442146743401</v>
      </c>
      <c r="AN30" s="1">
        <v>10.1932067630745</v>
      </c>
      <c r="AO30" s="1">
        <v>12.4254866180049</v>
      </c>
      <c r="AP30" s="1">
        <v>4.7084443602819297</v>
      </c>
      <c r="AQ30" s="1">
        <v>7.6732289567508296</v>
      </c>
      <c r="AR30" s="1">
        <v>2.1595162683559801</v>
      </c>
      <c r="AS30" s="1">
        <v>4.6082299887259799</v>
      </c>
      <c r="AT30" s="1">
        <v>1.5896537787956799</v>
      </c>
      <c r="AU30" s="1">
        <v>0.92825885161107002</v>
      </c>
      <c r="AV30" s="1">
        <v>3.3372749967153399</v>
      </c>
      <c r="AW30" s="1">
        <v>4.43738080101725</v>
      </c>
      <c r="AX30" s="1">
        <v>5.3932310689066298</v>
      </c>
      <c r="AY30" s="1">
        <v>4.2823960480256096</v>
      </c>
      <c r="AZ30" s="1">
        <v>8.7056092357886907</v>
      </c>
      <c r="BA30" s="1">
        <v>14.006810770251899</v>
      </c>
      <c r="BB30" s="1">
        <v>3.3464542014201402</v>
      </c>
      <c r="BC30" s="1">
        <v>2.5032760584424101</v>
      </c>
      <c r="BD30" s="1">
        <v>9.8844641982388293</v>
      </c>
      <c r="BE30" s="1">
        <v>4.5156029139937601</v>
      </c>
      <c r="BF30" s="1">
        <v>5.7364002371960696</v>
      </c>
      <c r="BG30" s="1">
        <v>5.7666007457914397</v>
      </c>
      <c r="BH30" s="1">
        <v>4.0596104113564504</v>
      </c>
      <c r="BI30" s="1">
        <v>3.6232143176413798</v>
      </c>
      <c r="BJ30" s="1">
        <v>2.8227580554717</v>
      </c>
      <c r="BK30" s="1">
        <v>2.2720598723015502</v>
      </c>
      <c r="BL30" s="1">
        <v>1.8395450496902599</v>
      </c>
      <c r="BM30" s="1">
        <v>0.94074215338184897</v>
      </c>
      <c r="BN30" s="1">
        <v>0.73738372145227504</v>
      </c>
      <c r="BO30" s="1">
        <v>1.7463287294596901</v>
      </c>
      <c r="BP30" s="1">
        <v>2.57688800489192</v>
      </c>
    </row>
    <row r="31" spans="1:68" x14ac:dyDescent="0.45">
      <c r="A31" s="1" t="s">
        <v>64</v>
      </c>
      <c r="B31" s="1" t="s">
        <v>65</v>
      </c>
      <c r="C31" s="1" t="s">
        <v>6</v>
      </c>
      <c r="D31" s="1" t="s">
        <v>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>
        <v>101.725072957927</v>
      </c>
      <c r="AA31" s="1">
        <v>100.54335919485</v>
      </c>
      <c r="AB31" s="1">
        <v>135.027682230473</v>
      </c>
      <c r="AC31" s="1">
        <v>192.12173313205099</v>
      </c>
      <c r="AD31" s="1">
        <v>225.98966521189499</v>
      </c>
      <c r="AE31" s="1">
        <v>147.142826237604</v>
      </c>
      <c r="AF31" s="1">
        <v>228.33616257551299</v>
      </c>
      <c r="AG31" s="1">
        <v>629.11450912089697</v>
      </c>
      <c r="AH31" s="1">
        <v>1430.7237251472</v>
      </c>
      <c r="AI31" s="1">
        <v>2947.7327724830002</v>
      </c>
      <c r="AJ31" s="1">
        <v>432.78666192646102</v>
      </c>
      <c r="AK31" s="1">
        <v>951.96205305281796</v>
      </c>
      <c r="AL31" s="1">
        <v>1927.3807901602599</v>
      </c>
      <c r="AM31" s="1">
        <v>2075.8883975732501</v>
      </c>
      <c r="AN31" s="1">
        <v>66.007033554248096</v>
      </c>
      <c r="AO31" s="1">
        <v>15.7576656002606</v>
      </c>
      <c r="AP31" s="1">
        <v>6.9267125162915404</v>
      </c>
      <c r="AQ31" s="1">
        <v>3.1950762928005201</v>
      </c>
      <c r="AR31" s="1">
        <v>4.8584474990266697</v>
      </c>
      <c r="AS31" s="1">
        <v>7.0441410594726603</v>
      </c>
      <c r="AT31" s="1">
        <v>6.8403590248752302</v>
      </c>
      <c r="AU31" s="1">
        <v>8.4501643770833095</v>
      </c>
      <c r="AV31" s="1">
        <v>14.714919722814701</v>
      </c>
      <c r="AW31" s="1">
        <v>6.5971850998596304</v>
      </c>
      <c r="AX31" s="1">
        <v>6.86953720898964</v>
      </c>
      <c r="AY31" s="1">
        <v>4.1835681289690898</v>
      </c>
      <c r="AZ31" s="1">
        <v>3.6412729910265198</v>
      </c>
      <c r="BA31" s="1">
        <v>5.6785939028416799</v>
      </c>
      <c r="BB31" s="1">
        <v>4.8880347987679897</v>
      </c>
      <c r="BC31" s="1">
        <v>5.0387269010807501</v>
      </c>
      <c r="BD31" s="1">
        <v>6.6364496221309004</v>
      </c>
      <c r="BE31" s="1">
        <v>5.4034991403699699</v>
      </c>
      <c r="BF31" s="1">
        <v>6.2043106664010104</v>
      </c>
      <c r="BG31" s="1">
        <v>6.3290401551613904</v>
      </c>
      <c r="BH31" s="1">
        <v>9.0299010241613598</v>
      </c>
      <c r="BI31" s="1">
        <v>8.7391435232939294</v>
      </c>
      <c r="BJ31" s="1">
        <v>3.4463733503266898</v>
      </c>
      <c r="BK31" s="1">
        <v>3.6648502837672901</v>
      </c>
      <c r="BL31" s="1">
        <v>3.73297621216894</v>
      </c>
      <c r="BM31" s="1">
        <v>3.2117680380337599</v>
      </c>
      <c r="BN31" s="1">
        <v>8.3016597558567309</v>
      </c>
      <c r="BO31" s="1">
        <v>9.2801060895687293</v>
      </c>
      <c r="BP31" s="1">
        <v>4.5935628228320402</v>
      </c>
    </row>
    <row r="32" spans="1:68" x14ac:dyDescent="0.45">
      <c r="A32" s="1" t="s">
        <v>66</v>
      </c>
      <c r="B32" s="1" t="s">
        <v>67</v>
      </c>
      <c r="C32" s="1" t="s">
        <v>6</v>
      </c>
      <c r="D32" s="1" t="s">
        <v>7</v>
      </c>
      <c r="E32" s="1"/>
      <c r="F32" s="1"/>
      <c r="G32" s="1"/>
      <c r="H32" s="1"/>
      <c r="I32" s="1"/>
      <c r="J32" s="1"/>
      <c r="K32" s="1"/>
      <c r="L32" s="1">
        <v>3.6348751533575698</v>
      </c>
      <c r="M32" s="1">
        <v>7.48874318687617</v>
      </c>
      <c r="N32" s="1">
        <v>5.83523186605494</v>
      </c>
      <c r="O32" s="1">
        <v>7.2842163736852097</v>
      </c>
      <c r="P32" s="1">
        <v>7.4692556635386298</v>
      </c>
      <c r="Q32" s="1">
        <v>11.8766562275328</v>
      </c>
      <c r="R32" s="1">
        <v>16.855081826021301</v>
      </c>
      <c r="S32" s="1">
        <v>38.922928087811002</v>
      </c>
      <c r="T32" s="1">
        <v>20.294468762529</v>
      </c>
      <c r="U32" s="1">
        <v>4.9867681111318696</v>
      </c>
      <c r="V32" s="1">
        <v>8.3523696993499801</v>
      </c>
      <c r="W32" s="1">
        <v>9.4823825910176307</v>
      </c>
      <c r="X32" s="1">
        <v>13.1698355431799</v>
      </c>
      <c r="Y32" s="1">
        <v>14.430519720394299</v>
      </c>
      <c r="Z32" s="1">
        <v>14.567563214688599</v>
      </c>
      <c r="AA32" s="1">
        <v>10.3324664370561</v>
      </c>
      <c r="AB32" s="1">
        <v>5.23029878288839</v>
      </c>
      <c r="AC32" s="1">
        <v>4.6857973118560201</v>
      </c>
      <c r="AD32" s="1">
        <v>3.9151052508279398</v>
      </c>
      <c r="AE32" s="1">
        <v>1.3300684516191601</v>
      </c>
      <c r="AF32" s="1">
        <v>3.3117311074325499</v>
      </c>
      <c r="AG32" s="1">
        <v>4.85885917814048</v>
      </c>
      <c r="AH32" s="1">
        <v>6.1901140684412104</v>
      </c>
      <c r="AI32" s="1">
        <v>3.0745727107801701</v>
      </c>
      <c r="AJ32" s="1">
        <v>6.2575266327002099</v>
      </c>
      <c r="AK32" s="1">
        <v>6.09389302994638</v>
      </c>
      <c r="AL32" s="1">
        <v>1.11343933604485</v>
      </c>
      <c r="AM32" s="1">
        <v>7.7204388460249407E-2</v>
      </c>
      <c r="AN32" s="1">
        <v>1.8788627935722899</v>
      </c>
      <c r="AO32" s="1">
        <v>2.3861522284232501</v>
      </c>
      <c r="AP32" s="1">
        <v>7.71053878969885</v>
      </c>
      <c r="AQ32" s="1">
        <v>-1.2688866070121201</v>
      </c>
      <c r="AR32" s="1">
        <v>1.5600624024960501</v>
      </c>
      <c r="AS32" s="1">
        <v>2.4358130348913698</v>
      </c>
      <c r="AT32" s="1">
        <v>2.5778349043128901</v>
      </c>
      <c r="AU32" s="1">
        <v>0.12524945805599</v>
      </c>
      <c r="AV32" s="1">
        <v>1.6194331983805501</v>
      </c>
      <c r="AW32" s="1">
        <v>1.39442231075691</v>
      </c>
      <c r="AX32" s="1">
        <v>6.0821872953504297</v>
      </c>
      <c r="AY32" s="1">
        <v>7.3076626282893899</v>
      </c>
      <c r="AZ32" s="1">
        <v>4.0342298288507097</v>
      </c>
      <c r="BA32" s="1">
        <v>8.1081081081078192</v>
      </c>
      <c r="BB32" s="1">
        <v>3.6438618925833399</v>
      </c>
      <c r="BC32" s="1">
        <v>5.8242185331186596</v>
      </c>
      <c r="BD32" s="1">
        <v>9.4322024017722104</v>
      </c>
      <c r="BE32" s="1">
        <v>4.5333475388876598</v>
      </c>
      <c r="BF32" s="1">
        <v>1.8141043604910501</v>
      </c>
      <c r="BG32" s="1">
        <v>1.7695032208972901</v>
      </c>
      <c r="BH32" s="1">
        <v>-1.11278992510967</v>
      </c>
      <c r="BI32" s="1">
        <v>1.2819281306189501</v>
      </c>
      <c r="BJ32" s="1">
        <v>4.6601846395599598</v>
      </c>
      <c r="BK32" s="1">
        <v>3.6738141040680099</v>
      </c>
      <c r="BL32" s="1">
        <v>4.1002896451846098</v>
      </c>
      <c r="BM32" s="1"/>
      <c r="BN32" s="1"/>
      <c r="BO32" s="1"/>
      <c r="BP32" s="1">
        <v>9.7920707712644699</v>
      </c>
    </row>
    <row r="33" spans="1:68" x14ac:dyDescent="0.45">
      <c r="A33" s="1" t="s">
        <v>68</v>
      </c>
      <c r="B33" s="1" t="s">
        <v>69</v>
      </c>
      <c r="C33" s="1" t="s">
        <v>6</v>
      </c>
      <c r="D33" s="1" t="s">
        <v>7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>
        <v>9.1370558375633895</v>
      </c>
      <c r="AA33" s="1">
        <v>6.3565891472868801</v>
      </c>
      <c r="AB33" s="1">
        <v>1.1661807580174901</v>
      </c>
      <c r="AC33" s="1">
        <v>3.0739673390972699</v>
      </c>
      <c r="AD33" s="1">
        <v>2.3532152842492802</v>
      </c>
      <c r="AE33" s="1">
        <v>1.78124288641065</v>
      </c>
      <c r="AF33" s="1">
        <v>1.2468549063457901</v>
      </c>
      <c r="AG33" s="1">
        <v>1.1928429423459601</v>
      </c>
      <c r="AH33" s="1">
        <v>1.3043003710982299</v>
      </c>
      <c r="AI33" s="1">
        <v>2.13866293163795</v>
      </c>
      <c r="AJ33" s="1">
        <v>1.6</v>
      </c>
      <c r="AK33" s="1">
        <v>1.27952755905515</v>
      </c>
      <c r="AL33" s="1">
        <v>4.25170068027212</v>
      </c>
      <c r="AM33" s="1">
        <v>2.4625184494679</v>
      </c>
      <c r="AN33" s="1">
        <v>5.9666413949961301</v>
      </c>
      <c r="AO33" s="1">
        <v>1.99613650998078</v>
      </c>
      <c r="AP33" s="1">
        <v>1.7115600448933499</v>
      </c>
      <c r="AQ33" s="1">
        <v>-0.44137931034490002</v>
      </c>
      <c r="AR33" s="1">
        <v>-0.415627597672454</v>
      </c>
      <c r="AS33" s="1">
        <v>1.5581524763494601</v>
      </c>
      <c r="AT33" s="1">
        <v>0.59589041095898998</v>
      </c>
      <c r="AU33" s="1">
        <v>-2.31497242459321</v>
      </c>
      <c r="AV33" s="1">
        <v>0.29999999999996702</v>
      </c>
      <c r="AW33" s="1">
        <v>0.81422399468261297</v>
      </c>
      <c r="AX33" s="1">
        <v>1.2444371188396499</v>
      </c>
      <c r="AY33" s="1">
        <v>0.159888078345121</v>
      </c>
      <c r="AZ33" s="1">
        <v>0.96777411952510095</v>
      </c>
      <c r="BA33" s="1">
        <v>2.0849802371541499</v>
      </c>
      <c r="BB33" s="1">
        <v>1.0357177427161299</v>
      </c>
      <c r="BC33" s="1">
        <v>0.35686913201756099</v>
      </c>
      <c r="BD33" s="1">
        <v>0.13791156316954001</v>
      </c>
      <c r="BE33" s="1">
        <v>0.111766261400307</v>
      </c>
      <c r="BF33" s="1">
        <v>0.38920505312363202</v>
      </c>
      <c r="BG33" s="1">
        <v>-0.207108731719822</v>
      </c>
      <c r="BH33" s="1">
        <v>-0.488347420743522</v>
      </c>
      <c r="BI33" s="1">
        <v>-0.27869326575308301</v>
      </c>
      <c r="BJ33" s="1">
        <v>-1.2605056462896</v>
      </c>
      <c r="BK33" s="1">
        <v>1.0250517929021199</v>
      </c>
      <c r="BL33" s="1">
        <v>-0.39052206916552901</v>
      </c>
      <c r="BM33" s="1">
        <v>1.94031996607184</v>
      </c>
      <c r="BN33" s="1">
        <v>1.7334138845059299</v>
      </c>
      <c r="BO33" s="1">
        <v>3.6822503060421599</v>
      </c>
      <c r="BP33" s="1">
        <v>0.35706431153689</v>
      </c>
    </row>
    <row r="34" spans="1:68" x14ac:dyDescent="0.45">
      <c r="A34" s="1" t="s">
        <v>70</v>
      </c>
      <c r="B34" s="1" t="s">
        <v>71</v>
      </c>
      <c r="C34" s="1" t="s">
        <v>6</v>
      </c>
      <c r="D34" s="1" t="s">
        <v>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>
        <v>9.9723756906077394</v>
      </c>
      <c r="AA34" s="1">
        <v>9.8467721677970399</v>
      </c>
      <c r="AB34" s="1">
        <v>18.0577787941154</v>
      </c>
      <c r="AC34" s="1">
        <v>7.0377066115702496</v>
      </c>
      <c r="AD34" s="1">
        <v>1.8820123054650699</v>
      </c>
      <c r="AE34" s="1">
        <v>9.9644760213143293</v>
      </c>
      <c r="AF34" s="1">
        <v>6.3317719269908501</v>
      </c>
      <c r="AG34" s="1">
        <v>10.0967137576586</v>
      </c>
      <c r="AH34" s="1">
        <v>8.77983718898032</v>
      </c>
      <c r="AI34" s="1">
        <v>10.0118383223406</v>
      </c>
      <c r="AJ34" s="1">
        <v>12.2751729438893</v>
      </c>
      <c r="AK34" s="1">
        <v>15.975217361539</v>
      </c>
      <c r="AL34" s="1">
        <v>11.198016587467899</v>
      </c>
      <c r="AM34" s="1">
        <v>7.0099535500995103</v>
      </c>
      <c r="AN34" s="1">
        <v>9.4875483678936696</v>
      </c>
      <c r="AO34" s="1">
        <v>8.7900138193516497</v>
      </c>
      <c r="AP34" s="1">
        <v>6.5054871826909002</v>
      </c>
      <c r="AQ34" s="1">
        <v>10.5855899892462</v>
      </c>
      <c r="AR34" s="1">
        <v>6.7769939355363196</v>
      </c>
      <c r="AS34" s="1">
        <v>4.0121208107034203</v>
      </c>
      <c r="AT34" s="1">
        <v>3.4147894611159599</v>
      </c>
      <c r="AU34" s="1">
        <v>2.4553571428571601</v>
      </c>
      <c r="AV34" s="1">
        <v>2.5723086169333498</v>
      </c>
      <c r="AW34" s="1">
        <v>4.10593698272959</v>
      </c>
      <c r="AX34" s="1">
        <v>5.3126310463775104</v>
      </c>
      <c r="AY34" s="1">
        <v>5.0004543802254098</v>
      </c>
      <c r="AZ34" s="1">
        <v>5.1561113875846303</v>
      </c>
      <c r="BA34" s="1">
        <v>8.3271604938271402</v>
      </c>
      <c r="BB34" s="1">
        <v>4.36112219119802</v>
      </c>
      <c r="BC34" s="1">
        <v>7.0363831607301996</v>
      </c>
      <c r="BD34" s="1">
        <v>8.8489856994680007</v>
      </c>
      <c r="BE34" s="1">
        <v>10.919656944683</v>
      </c>
      <c r="BF34" s="1">
        <v>8.7763834526821292</v>
      </c>
      <c r="BG34" s="1">
        <v>8.2710609394932799</v>
      </c>
      <c r="BH34" s="1">
        <v>4.54814395082205</v>
      </c>
      <c r="BI34" s="1">
        <v>3.2198868939571801</v>
      </c>
      <c r="BJ34" s="1">
        <v>4.9550836698512901</v>
      </c>
      <c r="BK34" s="1">
        <v>2.7239638618372002</v>
      </c>
      <c r="BL34" s="1">
        <v>2.7264303738882001</v>
      </c>
      <c r="BM34" s="1">
        <v>5.6293652263251399</v>
      </c>
      <c r="BN34" s="1">
        <v>7.3468144053352997</v>
      </c>
      <c r="BO34" s="1">
        <v>5.6391667139636503</v>
      </c>
      <c r="BP34" s="1">
        <v>4.2293441992926102</v>
      </c>
    </row>
    <row r="35" spans="1:68" x14ac:dyDescent="0.45">
      <c r="A35" s="1" t="s">
        <v>72</v>
      </c>
      <c r="B35" s="1" t="s">
        <v>73</v>
      </c>
      <c r="C35" s="1" t="s">
        <v>6</v>
      </c>
      <c r="D35" s="1" t="s">
        <v>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v>11.9747550240953</v>
      </c>
      <c r="U35" s="1">
        <v>11.732423613642</v>
      </c>
      <c r="V35" s="1">
        <v>13.168724280107901</v>
      </c>
      <c r="W35" s="1">
        <v>9.0439882701036201</v>
      </c>
      <c r="X35" s="1">
        <v>11.7362306367885</v>
      </c>
      <c r="Y35" s="1">
        <v>13.632425147089499</v>
      </c>
      <c r="Z35" s="1">
        <v>16.428026772571201</v>
      </c>
      <c r="AA35" s="1">
        <v>11.1372064274689</v>
      </c>
      <c r="AB35" s="1">
        <v>10.4771438105237</v>
      </c>
      <c r="AC35" s="1">
        <v>8.5774690425190592</v>
      </c>
      <c r="AD35" s="1">
        <v>8.0945757997594097</v>
      </c>
      <c r="AE35" s="1">
        <v>10.0017155606022</v>
      </c>
      <c r="AF35" s="1">
        <v>9.8019338739867496</v>
      </c>
      <c r="AG35" s="1">
        <v>8.3516795682121892</v>
      </c>
      <c r="AH35" s="1">
        <v>11.575014747328501</v>
      </c>
      <c r="AI35" s="1">
        <v>11.3963461199556</v>
      </c>
      <c r="AJ35" s="1">
        <v>11.765016083953499</v>
      </c>
      <c r="AK35" s="1">
        <v>16.167612396333901</v>
      </c>
      <c r="AL35" s="1">
        <v>14.330803336588801</v>
      </c>
      <c r="AM35" s="1">
        <v>10.5429209938218</v>
      </c>
      <c r="AN35" s="1">
        <v>10.512546081579</v>
      </c>
      <c r="AO35" s="1">
        <v>10.0828580652108</v>
      </c>
      <c r="AP35" s="1">
        <v>8.7199312714774706</v>
      </c>
      <c r="AQ35" s="1">
        <v>6.6613986566575196</v>
      </c>
      <c r="AR35" s="1">
        <v>7.7492961920284804</v>
      </c>
      <c r="AS35" s="1">
        <v>8.6014851485149109</v>
      </c>
      <c r="AT35" s="1">
        <v>6.5590376701486202</v>
      </c>
      <c r="AU35" s="1">
        <v>8.0327966252748606</v>
      </c>
      <c r="AV35" s="1">
        <v>9.1899026563273907</v>
      </c>
      <c r="AW35" s="1">
        <v>6.9457036365467504</v>
      </c>
      <c r="AX35" s="1">
        <v>8.6102252854644004</v>
      </c>
      <c r="AY35" s="1">
        <v>11.5552187914379</v>
      </c>
      <c r="AZ35" s="1">
        <v>7.0809984717269296</v>
      </c>
      <c r="BA35" s="1">
        <v>12.702188392007599</v>
      </c>
      <c r="BB35" s="1">
        <v>8.02729703109582</v>
      </c>
      <c r="BC35" s="1">
        <v>6.9488765874310303</v>
      </c>
      <c r="BD35" s="1">
        <v>8.4598723340858299</v>
      </c>
      <c r="BE35" s="1">
        <v>7.5369026109191601</v>
      </c>
      <c r="BF35" s="1">
        <v>5.8846070705681699</v>
      </c>
      <c r="BG35" s="1">
        <v>4.40225309243427</v>
      </c>
      <c r="BH35" s="1">
        <v>3.06203169580558</v>
      </c>
      <c r="BI35" s="1">
        <v>2.8149579136194398</v>
      </c>
      <c r="BJ35" s="1">
        <v>3.3082807676821901</v>
      </c>
      <c r="BK35" s="1">
        <v>3.2380155894771501</v>
      </c>
      <c r="BL35" s="1">
        <v>2.77286442863321</v>
      </c>
      <c r="BM35" s="1">
        <v>1.8903591682420999</v>
      </c>
      <c r="BN35" s="1">
        <v>7.2409776558844197</v>
      </c>
      <c r="BO35" s="1">
        <v>11.665567478802</v>
      </c>
      <c r="BP35" s="1">
        <v>5.0676154934383</v>
      </c>
    </row>
    <row r="36" spans="1:68" x14ac:dyDescent="0.45">
      <c r="A36" s="1" t="s">
        <v>74</v>
      </c>
      <c r="B36" s="1" t="s">
        <v>75</v>
      </c>
      <c r="C36" s="1" t="s">
        <v>6</v>
      </c>
      <c r="D36" s="1" t="s">
        <v>7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>
        <v>-3.3333333333409099E-2</v>
      </c>
      <c r="AA36" s="1">
        <v>13.296098699566301</v>
      </c>
      <c r="AB36" s="1">
        <v>14.6126112868811</v>
      </c>
      <c r="AC36" s="1">
        <v>2.5422096681004702</v>
      </c>
      <c r="AD36" s="1">
        <v>10.423840230388601</v>
      </c>
      <c r="AE36" s="1">
        <v>2.24515251162269</v>
      </c>
      <c r="AF36" s="1">
        <v>-6.9868027059997404</v>
      </c>
      <c r="AG36" s="1">
        <v>-3.9644688207936598</v>
      </c>
      <c r="AH36" s="1">
        <v>0.68905580731273797</v>
      </c>
      <c r="AI36" s="1">
        <v>-1.23304562272102E-2</v>
      </c>
      <c r="AJ36" s="1">
        <v>-2.7623628067576198</v>
      </c>
      <c r="AK36" s="1">
        <v>-1.03360811667777</v>
      </c>
      <c r="AL36" s="1">
        <v>-2.91535849298335</v>
      </c>
      <c r="AM36" s="1">
        <v>24.571013727560501</v>
      </c>
      <c r="AN36" s="1">
        <v>19.189403973509801</v>
      </c>
      <c r="AO36" s="1">
        <v>3.7249411032580202</v>
      </c>
      <c r="AP36" s="1">
        <v>1.61131347760911</v>
      </c>
      <c r="AQ36" s="1">
        <v>-1.8852009615791001</v>
      </c>
      <c r="AR36" s="1">
        <v>-1.41420220082551</v>
      </c>
      <c r="AS36" s="1">
        <v>3.2034009156311201</v>
      </c>
      <c r="AT36" s="1">
        <v>3.8348606023736198</v>
      </c>
      <c r="AU36" s="1">
        <v>2.3318170351623499</v>
      </c>
      <c r="AV36" s="1">
        <v>4.1347090515099598</v>
      </c>
      <c r="AW36" s="1">
        <v>-2.0664060113630298</v>
      </c>
      <c r="AX36" s="1">
        <v>2.88352073359022</v>
      </c>
      <c r="AY36" s="1">
        <v>6.6952646577335404</v>
      </c>
      <c r="AZ36" s="1">
        <v>0.95991761945710996</v>
      </c>
      <c r="BA36" s="1">
        <v>9.2589509941707604</v>
      </c>
      <c r="BB36" s="1">
        <v>3.52126227238643</v>
      </c>
      <c r="BC36" s="1">
        <v>1.49102370047802</v>
      </c>
      <c r="BD36" s="1">
        <v>1.1944757244985</v>
      </c>
      <c r="BE36" s="1">
        <v>5.4782959434611698</v>
      </c>
      <c r="BF36" s="1">
        <v>6.9887934197019801</v>
      </c>
      <c r="BG36" s="1">
        <v>14.898684179755</v>
      </c>
      <c r="BH36" s="1">
        <v>1.4029701713681599</v>
      </c>
      <c r="BI36" s="1">
        <v>4.94543276106518</v>
      </c>
      <c r="BJ36" s="1">
        <v>4.18072331871267</v>
      </c>
      <c r="BK36" s="1">
        <v>1.61215686991555</v>
      </c>
      <c r="BL36" s="1">
        <v>2.6853735526678699</v>
      </c>
      <c r="BM36" s="1">
        <v>1.7101565952315301</v>
      </c>
      <c r="BN36" s="1">
        <v>4.2593641754286802</v>
      </c>
      <c r="BO36" s="1">
        <v>5.5831673518324703</v>
      </c>
      <c r="BP36" s="1">
        <v>2.9791385261893701</v>
      </c>
    </row>
    <row r="37" spans="1:68" x14ac:dyDescent="0.45">
      <c r="A37" s="1" t="s">
        <v>76</v>
      </c>
      <c r="B37" s="1" t="s">
        <v>77</v>
      </c>
      <c r="C37" s="1" t="s">
        <v>6</v>
      </c>
      <c r="D37" s="1" t="s">
        <v>7</v>
      </c>
      <c r="E37" s="1">
        <v>1.35869565217392</v>
      </c>
      <c r="F37" s="1">
        <v>1.0187667560321101</v>
      </c>
      <c r="G37" s="1">
        <v>1.0615711252653499</v>
      </c>
      <c r="H37" s="1">
        <v>1.6281512605042801</v>
      </c>
      <c r="I37" s="1">
        <v>1.9121447028423699</v>
      </c>
      <c r="J37" s="1">
        <v>2.33265720081135</v>
      </c>
      <c r="K37" s="1">
        <v>3.8156590683845302</v>
      </c>
      <c r="L37" s="1">
        <v>3.5799522673031201</v>
      </c>
      <c r="M37" s="1">
        <v>4.0552995391704698</v>
      </c>
      <c r="N37" s="1">
        <v>4.5615589016829201</v>
      </c>
      <c r="O37" s="1">
        <v>3.34603981363832</v>
      </c>
      <c r="P37" s="1">
        <v>2.7049180327868498</v>
      </c>
      <c r="Q37" s="1">
        <v>4.9880287310455103</v>
      </c>
      <c r="R37" s="1">
        <v>7.4876472824021096</v>
      </c>
      <c r="S37" s="1">
        <v>10.997171145686</v>
      </c>
      <c r="T37" s="1">
        <v>10.672188595093999</v>
      </c>
      <c r="U37" s="1">
        <v>7.5417386298214799</v>
      </c>
      <c r="V37" s="1">
        <v>7.9764453961457003</v>
      </c>
      <c r="W37" s="1">
        <v>8.97372335151214</v>
      </c>
      <c r="X37" s="1">
        <v>9.1446769790718108</v>
      </c>
      <c r="Y37" s="1">
        <v>10.1292205085453</v>
      </c>
      <c r="Z37" s="1">
        <v>12.4716124148372</v>
      </c>
      <c r="AA37" s="1">
        <v>10.7689718997139</v>
      </c>
      <c r="AB37" s="1">
        <v>5.8635880297736804</v>
      </c>
      <c r="AC37" s="1">
        <v>4.3047783039173702</v>
      </c>
      <c r="AD37" s="1">
        <v>3.9620305406520502</v>
      </c>
      <c r="AE37" s="1">
        <v>4.1947862908562099</v>
      </c>
      <c r="AF37" s="1">
        <v>4.3561087122173996</v>
      </c>
      <c r="AG37" s="1">
        <v>4.02823414871611</v>
      </c>
      <c r="AH37" s="1">
        <v>4.98362189985958</v>
      </c>
      <c r="AI37" s="1">
        <v>4.7804769333630404</v>
      </c>
      <c r="AJ37" s="1">
        <v>5.6258640859300497</v>
      </c>
      <c r="AK37" s="1">
        <v>1.49013290374545</v>
      </c>
      <c r="AL37" s="1">
        <v>1.86507936507939</v>
      </c>
      <c r="AM37" s="1">
        <v>0.165562913907291</v>
      </c>
      <c r="AN37" s="1">
        <v>2.1487603305784901</v>
      </c>
      <c r="AO37" s="1">
        <v>1.57053112507138</v>
      </c>
      <c r="AP37" s="1">
        <v>1.6212163808453099</v>
      </c>
      <c r="AQ37" s="1">
        <v>0.99594245665801995</v>
      </c>
      <c r="AR37" s="1">
        <v>1.7348429510591801</v>
      </c>
      <c r="AS37" s="1">
        <v>2.7194399569197598</v>
      </c>
      <c r="AT37" s="1">
        <v>2.5251201397990601</v>
      </c>
      <c r="AU37" s="1">
        <v>2.2583944094085502</v>
      </c>
      <c r="AV37" s="1">
        <v>2.75856321360112</v>
      </c>
      <c r="AW37" s="1">
        <v>1.85725871857256</v>
      </c>
      <c r="AX37" s="1">
        <v>2.21355203439767</v>
      </c>
      <c r="AY37" s="1">
        <v>2.0020253953416098</v>
      </c>
      <c r="AZ37" s="1">
        <v>2.1383839926683699</v>
      </c>
      <c r="BA37" s="1">
        <v>2.37027067444299</v>
      </c>
      <c r="BB37" s="1">
        <v>0.29946680300929901</v>
      </c>
      <c r="BC37" s="1">
        <v>1.7768715409262701</v>
      </c>
      <c r="BD37" s="1">
        <v>2.91213508872351</v>
      </c>
      <c r="BE37" s="1">
        <v>1.51567823124517</v>
      </c>
      <c r="BF37" s="1">
        <v>0.93829189781531697</v>
      </c>
      <c r="BG37" s="1">
        <v>1.9066359071786101</v>
      </c>
      <c r="BH37" s="1">
        <v>1.1252413609427701</v>
      </c>
      <c r="BI37" s="1">
        <v>1.4287595470108501</v>
      </c>
      <c r="BJ37" s="1">
        <v>1.5968841285297699</v>
      </c>
      <c r="BK37" s="1">
        <v>2.2682256724810301</v>
      </c>
      <c r="BL37" s="1">
        <v>1.9492690241159301</v>
      </c>
      <c r="BM37" s="1">
        <v>0.71699963230782704</v>
      </c>
      <c r="BN37" s="1">
        <v>3.3951931852752799</v>
      </c>
      <c r="BO37" s="1">
        <v>6.8028011534161301</v>
      </c>
      <c r="BP37" s="1">
        <v>3.87900159788426</v>
      </c>
    </row>
    <row r="38" spans="1:68" x14ac:dyDescent="0.45">
      <c r="A38" s="1" t="s">
        <v>78</v>
      </c>
      <c r="B38" s="1" t="s">
        <v>79</v>
      </c>
      <c r="C38" s="1" t="s">
        <v>6</v>
      </c>
      <c r="D38" s="1" t="s">
        <v>7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>
        <v>118.527578905984</v>
      </c>
      <c r="AK38" s="1">
        <v>150.61583195687615</v>
      </c>
      <c r="AL38" s="1">
        <v>72.878791386633296</v>
      </c>
      <c r="AM38" s="1">
        <v>35.924705392964199</v>
      </c>
      <c r="AN38" s="1">
        <v>27.951388563304</v>
      </c>
      <c r="AO38" s="1">
        <v>19.794966919670699</v>
      </c>
      <c r="AP38" s="1">
        <v>8.8810484846589208</v>
      </c>
      <c r="AQ38" s="1">
        <v>8.2083333333329804</v>
      </c>
      <c r="AR38" s="1">
        <v>4.01913875598086</v>
      </c>
      <c r="AS38" s="1">
        <v>8.9117441865876899</v>
      </c>
      <c r="AT38" s="1">
        <v>5.7482798165137297</v>
      </c>
      <c r="AU38" s="1">
        <v>3.12714222984608</v>
      </c>
      <c r="AV38" s="1">
        <v>2.34864169582755</v>
      </c>
      <c r="AW38" s="1">
        <v>3.59297594249509</v>
      </c>
      <c r="AX38" s="1">
        <v>3.3171782444804498</v>
      </c>
      <c r="AY38" s="1">
        <v>3.9303260384100098</v>
      </c>
      <c r="AZ38" s="1">
        <v>4.8373292831398897</v>
      </c>
      <c r="BA38" s="1">
        <v>6.35866380152373</v>
      </c>
      <c r="BB38" s="1">
        <v>2.7532022391481599</v>
      </c>
      <c r="BC38" s="1">
        <v>1.8011702213713401</v>
      </c>
      <c r="BD38" s="1">
        <v>4.1302756264508496</v>
      </c>
      <c r="BE38" s="1">
        <v>3.3349226769344198</v>
      </c>
      <c r="BF38" s="1">
        <v>1.4382978723404001</v>
      </c>
      <c r="BG38" s="1">
        <v>5.3821313239980198E-2</v>
      </c>
      <c r="BH38" s="1">
        <v>-0.46449900464491101</v>
      </c>
      <c r="BI38" s="1">
        <v>-5.4999541670474002E-2</v>
      </c>
      <c r="BJ38" s="1">
        <v>2.0759355367385002</v>
      </c>
      <c r="BK38" s="1">
        <v>2.5344542418659799</v>
      </c>
      <c r="BL38" s="1">
        <v>2.66456133425431</v>
      </c>
      <c r="BM38" s="1">
        <v>1.6724409685575601</v>
      </c>
      <c r="BN38" s="1">
        <v>3.8398449150014602</v>
      </c>
      <c r="BO38" s="1">
        <v>14.608143949243299</v>
      </c>
      <c r="BP38" s="1">
        <v>9.4428414008856407</v>
      </c>
    </row>
    <row r="39" spans="1:68" x14ac:dyDescent="0.45">
      <c r="A39" s="1" t="s">
        <v>80</v>
      </c>
      <c r="B39" s="1" t="s">
        <v>81</v>
      </c>
      <c r="C39" s="1" t="s">
        <v>6</v>
      </c>
      <c r="D39" s="1" t="s">
        <v>7</v>
      </c>
      <c r="E39" s="1">
        <v>1.4387947032109201</v>
      </c>
      <c r="F39" s="1">
        <v>1.84539787448658</v>
      </c>
      <c r="G39" s="1">
        <v>4.3159928775438896</v>
      </c>
      <c r="H39" s="1">
        <v>3.44021288042955</v>
      </c>
      <c r="I39" s="1">
        <v>3.08055687101806</v>
      </c>
      <c r="J39" s="1">
        <v>3.4144786084618</v>
      </c>
      <c r="K39" s="1">
        <v>4.7759795956369597</v>
      </c>
      <c r="L39" s="1">
        <v>4.0051962156387102</v>
      </c>
      <c r="M39" s="1">
        <v>2.3958222695701599</v>
      </c>
      <c r="N39" s="1">
        <v>2.4890359895937699</v>
      </c>
      <c r="O39" s="1">
        <v>3.61598678629518</v>
      </c>
      <c r="P39" s="1">
        <v>6.5732211192579504</v>
      </c>
      <c r="Q39" s="1">
        <v>6.6600070416023902</v>
      </c>
      <c r="R39" s="1">
        <v>8.7546703302463893</v>
      </c>
      <c r="S39" s="1">
        <v>9.7674143191302392</v>
      </c>
      <c r="T39" s="1">
        <v>6.6965952250783003</v>
      </c>
      <c r="U39" s="1">
        <v>1.7154763228565499</v>
      </c>
      <c r="V39" s="1">
        <v>1.2959991627832099</v>
      </c>
      <c r="W39" s="1">
        <v>1.02879289487425</v>
      </c>
      <c r="X39" s="1">
        <v>3.64764010558785</v>
      </c>
      <c r="Y39" s="1">
        <v>4.0225008483900302</v>
      </c>
      <c r="Z39" s="1">
        <v>6.4903096400571902</v>
      </c>
      <c r="AA39" s="1">
        <v>5.6551018239234301</v>
      </c>
      <c r="AB39" s="1">
        <v>2.9497944354572301</v>
      </c>
      <c r="AC39" s="1">
        <v>2.9314566913662499</v>
      </c>
      <c r="AD39" s="1">
        <v>3.4353993529826901</v>
      </c>
      <c r="AE39" s="1">
        <v>0.750309839410783</v>
      </c>
      <c r="AF39" s="1">
        <v>1.44032188041722</v>
      </c>
      <c r="AG39" s="1">
        <v>1.8724685973187301</v>
      </c>
      <c r="AH39" s="1">
        <v>3.1552697971090802</v>
      </c>
      <c r="AI39" s="1">
        <v>5.4039590921893996</v>
      </c>
      <c r="AJ39" s="1">
        <v>5.8595966346867003</v>
      </c>
      <c r="AK39" s="1">
        <v>4.0370302077873896</v>
      </c>
      <c r="AL39" s="1">
        <v>3.2926218031361101</v>
      </c>
      <c r="AM39" s="1">
        <v>0.85211699512070005</v>
      </c>
      <c r="AN39" s="1">
        <v>1.7998277686714399</v>
      </c>
      <c r="AO39" s="1">
        <v>0.81163406462821097</v>
      </c>
      <c r="AP39" s="1">
        <v>0.52022542273665195</v>
      </c>
      <c r="AQ39" s="1">
        <v>1.7938437843909801E-2</v>
      </c>
      <c r="AR39" s="1">
        <v>0.80644438095944904</v>
      </c>
      <c r="AS39" s="1">
        <v>1.5585291967901</v>
      </c>
      <c r="AT39" s="1">
        <v>0.98902032983254595</v>
      </c>
      <c r="AU39" s="1">
        <v>0.64271150654327802</v>
      </c>
      <c r="AV39" s="1">
        <v>0.63827293088720105</v>
      </c>
      <c r="AW39" s="1">
        <v>0.80290873095522697</v>
      </c>
      <c r="AX39" s="1">
        <v>1.17195420333703</v>
      </c>
      <c r="AY39" s="1">
        <v>1.05950928324802</v>
      </c>
      <c r="AZ39" s="1">
        <v>0.73235060312224798</v>
      </c>
      <c r="BA39" s="1">
        <v>2.4260411706015801</v>
      </c>
      <c r="BB39" s="1">
        <v>-0.48048193642327502</v>
      </c>
      <c r="BC39" s="1">
        <v>0.688238707220026</v>
      </c>
      <c r="BD39" s="1">
        <v>0.2313492076509</v>
      </c>
      <c r="BE39" s="1">
        <v>-0.69255201810525302</v>
      </c>
      <c r="BF39" s="1">
        <v>-0.217323155115693</v>
      </c>
      <c r="BG39" s="1">
        <v>-1.32025387514939E-2</v>
      </c>
      <c r="BH39" s="1">
        <v>-1.1439086722818299</v>
      </c>
      <c r="BI39" s="1">
        <v>-0.43461866428583501</v>
      </c>
      <c r="BJ39" s="1">
        <v>0.53378783982589695</v>
      </c>
      <c r="BK39" s="1">
        <v>0.93633546411356305</v>
      </c>
      <c r="BL39" s="1">
        <v>0.36288617994061401</v>
      </c>
      <c r="BM39" s="1">
        <v>-0.72587493331338404</v>
      </c>
      <c r="BN39" s="1">
        <v>0.58181416848985601</v>
      </c>
      <c r="BO39" s="1">
        <v>2.8350279864446302</v>
      </c>
      <c r="BP39" s="1">
        <v>2.1354008801637701</v>
      </c>
    </row>
    <row r="40" spans="1:68" x14ac:dyDescent="0.45">
      <c r="A40" s="1" t="s">
        <v>82</v>
      </c>
      <c r="B40" s="1" t="s">
        <v>83</v>
      </c>
      <c r="C40" s="1" t="s">
        <v>6</v>
      </c>
      <c r="D40" s="1" t="s">
        <v>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 x14ac:dyDescent="0.45">
      <c r="A41" s="1" t="s">
        <v>84</v>
      </c>
      <c r="B41" s="1" t="s">
        <v>85</v>
      </c>
      <c r="C41" s="1" t="s">
        <v>6</v>
      </c>
      <c r="D41" s="1" t="s">
        <v>7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v>20.052231204053601</v>
      </c>
      <c r="Q41" s="1">
        <v>77.795740475520404</v>
      </c>
      <c r="R41" s="1">
        <v>352.81098657302903</v>
      </c>
      <c r="S41" s="1">
        <v>504.73854121597799</v>
      </c>
      <c r="T41" s="1">
        <v>374.73527423263499</v>
      </c>
      <c r="U41" s="1">
        <v>211.924302225904</v>
      </c>
      <c r="V41" s="1">
        <v>91.954132556510601</v>
      </c>
      <c r="W41" s="1">
        <v>40.087224631385403</v>
      </c>
      <c r="X41" s="1">
        <v>33.389219010225098</v>
      </c>
      <c r="Y41" s="1">
        <v>35.138340533048499</v>
      </c>
      <c r="Z41" s="1">
        <v>19.686832708431901</v>
      </c>
      <c r="AA41" s="1">
        <v>9.9410269304183796</v>
      </c>
      <c r="AB41" s="1">
        <v>27.257194672620301</v>
      </c>
      <c r="AC41" s="1">
        <v>19.8602056602627</v>
      </c>
      <c r="AD41" s="1">
        <v>30.703498909615099</v>
      </c>
      <c r="AE41" s="1">
        <v>19.476837923258302</v>
      </c>
      <c r="AF41" s="1">
        <v>19.880845720190401</v>
      </c>
      <c r="AG41" s="1">
        <v>14.684351250082001</v>
      </c>
      <c r="AH41" s="1">
        <v>17.027936730896101</v>
      </c>
      <c r="AI41" s="1">
        <v>26.0364811362365</v>
      </c>
      <c r="AJ41" s="1">
        <v>21.784412427775599</v>
      </c>
      <c r="AK41" s="1">
        <v>15.4258064688928</v>
      </c>
      <c r="AL41" s="1">
        <v>12.7277669490964</v>
      </c>
      <c r="AM41" s="1">
        <v>11.443119644497299</v>
      </c>
      <c r="AN41" s="1">
        <v>8.23263034116105</v>
      </c>
      <c r="AO41" s="1">
        <v>7.3591178178877596</v>
      </c>
      <c r="AP41" s="1">
        <v>6.1338646435792601</v>
      </c>
      <c r="AQ41" s="1">
        <v>5.1102495451755896</v>
      </c>
      <c r="AR41" s="1">
        <v>3.3368791752601599</v>
      </c>
      <c r="AS41" s="1">
        <v>3.84327295706575</v>
      </c>
      <c r="AT41" s="1">
        <v>3.5691005300145799</v>
      </c>
      <c r="AU41" s="1">
        <v>2.4893981665070801</v>
      </c>
      <c r="AV41" s="1">
        <v>2.8101787574361499</v>
      </c>
      <c r="AW41" s="1">
        <v>1.0547387140351301</v>
      </c>
      <c r="AX41" s="1">
        <v>3.0525762138784698</v>
      </c>
      <c r="AY41" s="1">
        <v>3.39201733699409</v>
      </c>
      <c r="AZ41" s="1">
        <v>4.4077993839804197</v>
      </c>
      <c r="BA41" s="1">
        <v>8.7162687303961306</v>
      </c>
      <c r="BB41" s="1">
        <v>0.353045178360957</v>
      </c>
      <c r="BC41" s="1">
        <v>1.4107110795431701</v>
      </c>
      <c r="BD41" s="1">
        <v>3.3412169425930101</v>
      </c>
      <c r="BE41" s="1">
        <v>3.0074484021304699</v>
      </c>
      <c r="BF41" s="1">
        <v>1.7895555398459</v>
      </c>
      <c r="BG41" s="1">
        <v>4.7186752785466304</v>
      </c>
      <c r="BH41" s="1">
        <v>4.3487735321705303</v>
      </c>
      <c r="BI41" s="1">
        <v>3.7861935589311799</v>
      </c>
      <c r="BJ41" s="1">
        <v>2.1827184686851901</v>
      </c>
      <c r="BK41" s="1">
        <v>2.4348898135305701</v>
      </c>
      <c r="BL41" s="1">
        <v>2.5575447570332699</v>
      </c>
      <c r="BM41" s="1">
        <v>3.04549084804334</v>
      </c>
      <c r="BN41" s="1">
        <v>4.5245683825912097</v>
      </c>
      <c r="BO41" s="1">
        <v>11.6438667110561</v>
      </c>
      <c r="BP41" s="1">
        <v>7.5816825140796897</v>
      </c>
    </row>
    <row r="42" spans="1:68" x14ac:dyDescent="0.45">
      <c r="A42" s="1" t="s">
        <v>86</v>
      </c>
      <c r="B42" s="1" t="s">
        <v>87</v>
      </c>
      <c r="C42" s="1" t="s">
        <v>6</v>
      </c>
      <c r="D42" s="1" t="s">
        <v>7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>
        <v>7.2338355306560898</v>
      </c>
      <c r="AG42" s="1">
        <v>18.811817944875301</v>
      </c>
      <c r="AH42" s="1">
        <v>18.245638362164801</v>
      </c>
      <c r="AI42" s="1">
        <v>3.0522901207523301</v>
      </c>
      <c r="AJ42" s="1">
        <v>3.55668565220452</v>
      </c>
      <c r="AK42" s="1">
        <v>6.3539813402486898</v>
      </c>
      <c r="AL42" s="1">
        <v>14.6100786356602</v>
      </c>
      <c r="AM42" s="1">
        <v>24.256989724336101</v>
      </c>
      <c r="AN42" s="1">
        <v>16.7912251650916</v>
      </c>
      <c r="AO42" s="1">
        <v>8.3131602889390894</v>
      </c>
      <c r="AP42" s="1">
        <v>2.7864650553188199</v>
      </c>
      <c r="AQ42" s="1">
        <v>-0.77318601154931799</v>
      </c>
      <c r="AR42" s="1">
        <v>-1.40147268276465</v>
      </c>
      <c r="AS42" s="1">
        <v>0.34781122686458699</v>
      </c>
      <c r="AT42" s="1">
        <v>0.71912560912011403</v>
      </c>
      <c r="AU42" s="1">
        <v>-0.73197090235024398</v>
      </c>
      <c r="AV42" s="1">
        <v>1.1276034872963701</v>
      </c>
      <c r="AW42" s="1">
        <v>3.82463743108159</v>
      </c>
      <c r="AX42" s="1">
        <v>1.7764140766757099</v>
      </c>
      <c r="AY42" s="1">
        <v>1.6494309945586001</v>
      </c>
      <c r="AZ42" s="1">
        <v>4.8167676737883403</v>
      </c>
      <c r="BA42" s="1">
        <v>5.92525137041092</v>
      </c>
      <c r="BB42" s="1">
        <v>-0.72816525093289797</v>
      </c>
      <c r="BC42" s="1">
        <v>3.1753247526919899</v>
      </c>
      <c r="BD42" s="1">
        <v>5.5538989225749296</v>
      </c>
      <c r="BE42" s="1">
        <v>2.61952432645541</v>
      </c>
      <c r="BF42" s="1">
        <v>2.6210500174811502</v>
      </c>
      <c r="BG42" s="1">
        <v>1.92164162788521</v>
      </c>
      <c r="BH42" s="1">
        <v>1.4370238093565499</v>
      </c>
      <c r="BI42" s="1">
        <v>2.00000182191943</v>
      </c>
      <c r="BJ42" s="1">
        <v>1.59313600071436</v>
      </c>
      <c r="BK42" s="1">
        <v>2.0747903996557602</v>
      </c>
      <c r="BL42" s="1">
        <v>2.8992341635822698</v>
      </c>
      <c r="BM42" s="1">
        <v>2.4194218945778201</v>
      </c>
      <c r="BN42" s="1">
        <v>0.98101513554488196</v>
      </c>
      <c r="BO42" s="1">
        <v>1.97357555739051</v>
      </c>
      <c r="BP42" s="1">
        <v>0.23483682889305099</v>
      </c>
    </row>
    <row r="43" spans="1:68" x14ac:dyDescent="0.45">
      <c r="A43" s="1" t="s">
        <v>88</v>
      </c>
      <c r="B43" s="1" t="s">
        <v>89</v>
      </c>
      <c r="C43" s="1" t="s">
        <v>6</v>
      </c>
      <c r="D43" s="1" t="s">
        <v>7</v>
      </c>
      <c r="E43" s="1"/>
      <c r="F43" s="1">
        <v>11.616492146899001</v>
      </c>
      <c r="G43" s="1">
        <v>-1.3412489012052999</v>
      </c>
      <c r="H43" s="1">
        <v>0.94346631046021501</v>
      </c>
      <c r="I43" s="1">
        <v>0.61819252274366798</v>
      </c>
      <c r="J43" s="1">
        <v>2.6111761263301201</v>
      </c>
      <c r="K43" s="1">
        <v>4.1913179840566803</v>
      </c>
      <c r="L43" s="1">
        <v>2.2918519534945698</v>
      </c>
      <c r="M43" s="1">
        <v>5.3504547886787801</v>
      </c>
      <c r="N43" s="1">
        <v>4.4502285422332504</v>
      </c>
      <c r="O43" s="1">
        <v>8.2051905431072107</v>
      </c>
      <c r="P43" s="1">
        <v>-0.44374543627573299</v>
      </c>
      <c r="Q43" s="1">
        <v>0.31031369888389798</v>
      </c>
      <c r="R43" s="1">
        <v>11.102986669822901</v>
      </c>
      <c r="S43" s="1">
        <v>17.359388447064799</v>
      </c>
      <c r="T43" s="1">
        <v>11.4442239670114</v>
      </c>
      <c r="U43" s="1">
        <v>12.0766402169566</v>
      </c>
      <c r="V43" s="1">
        <v>27.421861509147501</v>
      </c>
      <c r="W43" s="1">
        <v>13.242986854592701</v>
      </c>
      <c r="X43" s="1">
        <v>16.342356573625199</v>
      </c>
      <c r="Y43" s="1">
        <v>14.7009812997866</v>
      </c>
      <c r="Z43" s="1">
        <v>8.7992108330877308</v>
      </c>
      <c r="AA43" s="1">
        <v>7.5831258964214996</v>
      </c>
      <c r="AB43" s="1">
        <v>5.64042843342129</v>
      </c>
      <c r="AC43" s="1">
        <v>4.2847611036187097</v>
      </c>
      <c r="AD43" s="1">
        <v>1.86380327150625</v>
      </c>
      <c r="AE43" s="1">
        <v>9.6829547311651503</v>
      </c>
      <c r="AF43" s="1">
        <v>6.9433062653657096</v>
      </c>
      <c r="AG43" s="1">
        <v>6.9306861720651796</v>
      </c>
      <c r="AH43" s="1">
        <v>1.0495182379038399</v>
      </c>
      <c r="AI43" s="1">
        <v>-0.80587969827803696</v>
      </c>
      <c r="AJ43" s="1">
        <v>1.68334849863477</v>
      </c>
      <c r="AK43" s="1">
        <v>4.2313838286997001</v>
      </c>
      <c r="AL43" s="1">
        <v>2.16471453976754</v>
      </c>
      <c r="AM43" s="1">
        <v>26.0815719947161</v>
      </c>
      <c r="AN43" s="1">
        <v>14.2950690851945</v>
      </c>
      <c r="AO43" s="1">
        <v>2.4808066918755101</v>
      </c>
      <c r="AP43" s="1">
        <v>4.0208333333330399</v>
      </c>
      <c r="AQ43" s="1">
        <v>4.6114475951538303</v>
      </c>
      <c r="AR43" s="1">
        <v>0.70237580595596005</v>
      </c>
      <c r="AS43" s="1">
        <v>2.5307751673798702</v>
      </c>
      <c r="AT43" s="1">
        <v>4.3615291400726202</v>
      </c>
      <c r="AU43" s="1">
        <v>3.0772648515743</v>
      </c>
      <c r="AV43" s="1">
        <v>3.2968074697421099</v>
      </c>
      <c r="AW43" s="1">
        <v>1.4579883560073901</v>
      </c>
      <c r="AX43" s="1">
        <v>3.8858303988647598</v>
      </c>
      <c r="AY43" s="1">
        <v>2.4671914859691801</v>
      </c>
      <c r="AZ43" s="1">
        <v>1.89200629349597</v>
      </c>
      <c r="BA43" s="1">
        <v>6.3085276915258097</v>
      </c>
      <c r="BB43" s="1">
        <v>1.01950457731133</v>
      </c>
      <c r="BC43" s="1">
        <v>1.22645612135479</v>
      </c>
      <c r="BD43" s="1">
        <v>4.9124339505246004</v>
      </c>
      <c r="BE43" s="1">
        <v>1.3045111991559699</v>
      </c>
      <c r="BF43" s="1">
        <v>2.58117037252936</v>
      </c>
      <c r="BG43" s="1">
        <v>0.44868207676614102</v>
      </c>
      <c r="BH43" s="1">
        <v>1.2514995478147699</v>
      </c>
      <c r="BI43" s="1">
        <v>0.72317845751321697</v>
      </c>
      <c r="BJ43" s="1">
        <v>0.68588106530460302</v>
      </c>
      <c r="BK43" s="1">
        <v>0.35940903138067698</v>
      </c>
      <c r="BL43" s="1">
        <v>-1.10686343994188</v>
      </c>
      <c r="BM43" s="1">
        <v>2.4250065682181501</v>
      </c>
      <c r="BN43" s="1">
        <v>4.0919518969286299</v>
      </c>
      <c r="BO43" s="1">
        <v>5.2761672426284596</v>
      </c>
      <c r="BP43" s="1">
        <v>4.3871170700327902</v>
      </c>
    </row>
    <row r="44" spans="1:68" x14ac:dyDescent="0.45">
      <c r="A44" s="1" t="s">
        <v>90</v>
      </c>
      <c r="B44" s="1" t="s">
        <v>91</v>
      </c>
      <c r="C44" s="1" t="s">
        <v>6</v>
      </c>
      <c r="D44" s="1" t="s">
        <v>7</v>
      </c>
      <c r="E44" s="1"/>
      <c r="F44" s="1"/>
      <c r="G44" s="1"/>
      <c r="H44" s="1"/>
      <c r="I44" s="1"/>
      <c r="J44" s="1"/>
      <c r="K44" s="1"/>
      <c r="L44" s="1"/>
      <c r="M44" s="1"/>
      <c r="N44" s="1">
        <v>-1.1015911872741</v>
      </c>
      <c r="O44" s="1">
        <v>5.8580858085173997</v>
      </c>
      <c r="P44" s="1">
        <v>4.0140296180985704</v>
      </c>
      <c r="Q44" s="1">
        <v>8.0929186957962091</v>
      </c>
      <c r="R44" s="1">
        <v>10.3847487003839</v>
      </c>
      <c r="S44" s="1">
        <v>17.232933492330599</v>
      </c>
      <c r="T44" s="1">
        <v>13.553329405126201</v>
      </c>
      <c r="U44" s="1">
        <v>9.9306505636972506</v>
      </c>
      <c r="V44" s="1">
        <v>14.6983091581554</v>
      </c>
      <c r="W44" s="1">
        <v>12.463052344178699</v>
      </c>
      <c r="X44" s="1">
        <v>6.5806108190271599</v>
      </c>
      <c r="Y44" s="1">
        <v>9.5517542764286603</v>
      </c>
      <c r="Z44" s="1">
        <v>10.727500000000401</v>
      </c>
      <c r="AA44" s="1">
        <v>13.2570198610704</v>
      </c>
      <c r="AB44" s="1">
        <v>16.6312264100787</v>
      </c>
      <c r="AC44" s="1">
        <v>11.3733220902937</v>
      </c>
      <c r="AD44" s="1">
        <v>8.5083743439159498</v>
      </c>
      <c r="AE44" s="1">
        <v>7.7700249870353204</v>
      </c>
      <c r="AF44" s="1">
        <v>13.140499844701001</v>
      </c>
      <c r="AG44" s="1">
        <v>1.6823326077120999</v>
      </c>
      <c r="AH44" s="1">
        <v>-1.6655258955054399</v>
      </c>
      <c r="AI44" s="1">
        <v>1.0993812838360799</v>
      </c>
      <c r="AJ44" s="1">
        <v>6.0051330500345501E-2</v>
      </c>
      <c r="AK44" s="1">
        <v>-1.6055045871741801E-2</v>
      </c>
      <c r="AL44" s="1">
        <v>-3.2065545691586799</v>
      </c>
      <c r="AM44" s="1">
        <v>35.094461845946398</v>
      </c>
      <c r="AN44" s="1">
        <v>9.0696907192150906</v>
      </c>
      <c r="AO44" s="1">
        <v>3.9240637274979799</v>
      </c>
      <c r="AP44" s="1">
        <v>4.7862388186037599</v>
      </c>
      <c r="AQ44" s="1">
        <v>3.1707518538690702</v>
      </c>
      <c r="AR44" s="1">
        <v>1.87174500672008</v>
      </c>
      <c r="AS44" s="1">
        <v>1.2271901297613199</v>
      </c>
      <c r="AT44" s="1">
        <v>4.41977245881146</v>
      </c>
      <c r="AU44" s="1">
        <v>2.8344226012806701</v>
      </c>
      <c r="AV44" s="1">
        <v>0.62316355737431595</v>
      </c>
      <c r="AW44" s="1">
        <v>0.23364738006758401</v>
      </c>
      <c r="AX44" s="1">
        <v>2.0135395017598601</v>
      </c>
      <c r="AY44" s="1">
        <v>5.1175781601946904</v>
      </c>
      <c r="AZ44" s="1">
        <v>0.92140224565009499</v>
      </c>
      <c r="BA44" s="1">
        <v>5.3378062762749803</v>
      </c>
      <c r="BB44" s="1">
        <v>3.0436184793999899</v>
      </c>
      <c r="BC44" s="1">
        <v>1.27538046242338</v>
      </c>
      <c r="BD44" s="1">
        <v>2.9396994630509101</v>
      </c>
      <c r="BE44" s="1">
        <v>2.7352967752953901</v>
      </c>
      <c r="BF44" s="1">
        <v>2.0503471800174098</v>
      </c>
      <c r="BG44" s="1">
        <v>1.8548985036677701</v>
      </c>
      <c r="BH44" s="1">
        <v>2.6762353141989998</v>
      </c>
      <c r="BI44" s="1">
        <v>0.87419038328885601</v>
      </c>
      <c r="BJ44" s="1">
        <v>0.64040914988194997</v>
      </c>
      <c r="BK44" s="1">
        <v>1.0688581131292001</v>
      </c>
      <c r="BL44" s="1">
        <v>2.4528021406273202</v>
      </c>
      <c r="BM44" s="1">
        <v>2.4376088218223599</v>
      </c>
      <c r="BN44" s="1">
        <v>2.27185762503637</v>
      </c>
      <c r="BO44" s="1">
        <v>6.2476771334386099</v>
      </c>
      <c r="BP44" s="1">
        <v>7.3828138428098402</v>
      </c>
    </row>
    <row r="45" spans="1:68" x14ac:dyDescent="0.45">
      <c r="A45" s="1" t="s">
        <v>92</v>
      </c>
      <c r="B45" s="1" t="s">
        <v>93</v>
      </c>
      <c r="C45" s="1" t="s">
        <v>6</v>
      </c>
      <c r="D45" s="1" t="s">
        <v>7</v>
      </c>
      <c r="E45" s="1"/>
      <c r="F45" s="1"/>
      <c r="G45" s="1"/>
      <c r="H45" s="1"/>
      <c r="I45" s="1">
        <v>35.421064977788298</v>
      </c>
      <c r="J45" s="1">
        <v>-2.7269802776291501</v>
      </c>
      <c r="K45" s="1">
        <v>15.7801012491141</v>
      </c>
      <c r="L45" s="1">
        <v>36.926524872831799</v>
      </c>
      <c r="M45" s="1">
        <v>53.321672710773903</v>
      </c>
      <c r="N45" s="1">
        <v>6.17619573522314</v>
      </c>
      <c r="O45" s="1">
        <v>8.0252840454848702</v>
      </c>
      <c r="P45" s="1">
        <v>5.7773498259651603</v>
      </c>
      <c r="Q45" s="1">
        <v>15.8042153907951</v>
      </c>
      <c r="R45" s="1">
        <v>15.6427621238194</v>
      </c>
      <c r="S45" s="1">
        <v>29.469281045994499</v>
      </c>
      <c r="T45" s="1">
        <v>28.657970195226799</v>
      </c>
      <c r="U45" s="1">
        <v>80.385959075413993</v>
      </c>
      <c r="V45" s="1">
        <v>68.947708198999706</v>
      </c>
      <c r="W45" s="1">
        <v>48.769037611520197</v>
      </c>
      <c r="X45" s="1">
        <v>101.051260411497</v>
      </c>
      <c r="Y45" s="1">
        <v>46.625906830330798</v>
      </c>
      <c r="Z45" s="1">
        <v>35.408264874429399</v>
      </c>
      <c r="AA45" s="1">
        <v>36.699697574091402</v>
      </c>
      <c r="AB45" s="1">
        <v>76.526697666265804</v>
      </c>
      <c r="AC45" s="1">
        <v>52.227011357320798</v>
      </c>
      <c r="AD45" s="1">
        <v>23.820784521335</v>
      </c>
      <c r="AE45" s="1">
        <v>44.4</v>
      </c>
      <c r="AF45" s="1">
        <v>78.670360110803301</v>
      </c>
      <c r="AG45" s="1">
        <v>71.091731266150305</v>
      </c>
      <c r="AH45" s="1">
        <v>104.06522942826</v>
      </c>
      <c r="AI45" s="1">
        <v>81.295404814004002</v>
      </c>
      <c r="AJ45" s="1">
        <v>2154.4368271134099</v>
      </c>
      <c r="AK45" s="1">
        <v>4129.1698566155801</v>
      </c>
      <c r="AL45" s="1">
        <v>1986.9047619047601</v>
      </c>
      <c r="AM45" s="1">
        <v>23773.131774101599</v>
      </c>
      <c r="AN45" s="1">
        <v>541.90888323902698</v>
      </c>
      <c r="AO45" s="1">
        <v>492.44185023541399</v>
      </c>
      <c r="AP45" s="1">
        <v>198.51670741646299</v>
      </c>
      <c r="AQ45" s="1">
        <v>29.148806923665202</v>
      </c>
      <c r="AR45" s="1">
        <v>284.89497591408701</v>
      </c>
      <c r="AS45" s="1">
        <v>513.90684374753505</v>
      </c>
      <c r="AT45" s="1">
        <v>359.93661426458601</v>
      </c>
      <c r="AU45" s="1">
        <v>31.522582602549502</v>
      </c>
      <c r="AV45" s="1">
        <v>12.8739657187405</v>
      </c>
      <c r="AW45" s="1">
        <v>3.99438400815971</v>
      </c>
      <c r="AX45" s="1">
        <v>21.316816722934099</v>
      </c>
      <c r="AY45" s="1">
        <v>13.0526949745101</v>
      </c>
      <c r="AZ45" s="1">
        <v>16.945100654194999</v>
      </c>
      <c r="BA45" s="1">
        <v>17.301384570015699</v>
      </c>
      <c r="BB45" s="1">
        <v>2.79999999999982</v>
      </c>
      <c r="BC45" s="1">
        <v>7.10000000000037</v>
      </c>
      <c r="BD45" s="1">
        <v>15.316515913949001</v>
      </c>
      <c r="BE45" s="1">
        <v>9.7218280627336409</v>
      </c>
      <c r="BF45" s="1">
        <v>0.80822310148711096</v>
      </c>
      <c r="BG45" s="1">
        <v>1.24303889760803</v>
      </c>
      <c r="BH45" s="1">
        <v>0.74419899478147</v>
      </c>
      <c r="BI45" s="1">
        <v>2.8858510728998801</v>
      </c>
      <c r="BJ45" s="1"/>
      <c r="BK45" s="1"/>
      <c r="BL45" s="1"/>
      <c r="BM45" s="1"/>
      <c r="BN45" s="1"/>
      <c r="BO45" s="1"/>
      <c r="BP45" s="1"/>
    </row>
    <row r="46" spans="1:68" x14ac:dyDescent="0.45">
      <c r="A46" s="1" t="s">
        <v>94</v>
      </c>
      <c r="B46" s="1" t="s">
        <v>95</v>
      </c>
      <c r="C46" s="1" t="s">
        <v>6</v>
      </c>
      <c r="D46" s="1" t="s">
        <v>7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>
        <v>4.1581108829567803</v>
      </c>
      <c r="AF46" s="1">
        <v>0.44356826022684398</v>
      </c>
      <c r="AG46" s="1">
        <v>1.0304219823355001</v>
      </c>
      <c r="AH46" s="1">
        <v>-1.7969888295288501</v>
      </c>
      <c r="AI46" s="1">
        <v>2.88905374216947</v>
      </c>
      <c r="AJ46" s="1">
        <v>-1.67834968956537</v>
      </c>
      <c r="AK46" s="1">
        <v>-3.9354681007088099</v>
      </c>
      <c r="AL46" s="1">
        <v>4.9236641221374304</v>
      </c>
      <c r="AM46" s="1">
        <v>42.439675033345203</v>
      </c>
      <c r="AN46" s="1">
        <v>9.4180074345222806</v>
      </c>
      <c r="AO46" s="1">
        <v>10.0311203319503</v>
      </c>
      <c r="AP46" s="1"/>
      <c r="AQ46" s="1"/>
      <c r="AR46" s="1">
        <v>4.1426713728404803</v>
      </c>
      <c r="AS46" s="1">
        <v>-0.88199151702543099</v>
      </c>
      <c r="AT46" s="1">
        <v>5.5989921814058298E-2</v>
      </c>
      <c r="AU46" s="1">
        <v>4.3787597178087303</v>
      </c>
      <c r="AV46" s="1">
        <v>-0.63184498736315597</v>
      </c>
      <c r="AW46" s="1">
        <v>2.4297660796179898</v>
      </c>
      <c r="AX46" s="1">
        <v>3.09449011456182</v>
      </c>
      <c r="AY46" s="1">
        <v>6.5378439529960399</v>
      </c>
      <c r="AZ46" s="1">
        <v>2.65464645060703</v>
      </c>
      <c r="BA46" s="1">
        <v>4.9587509202315196</v>
      </c>
      <c r="BB46" s="1">
        <v>4.4150037479522304</v>
      </c>
      <c r="BC46" s="1">
        <v>0.39152501122761202</v>
      </c>
      <c r="BD46" s="1">
        <v>1.75958704273803</v>
      </c>
      <c r="BE46" s="1">
        <v>5.0101877313447103</v>
      </c>
      <c r="BF46" s="1">
        <v>4.6316161972946102</v>
      </c>
      <c r="BG46" s="1">
        <v>0.91213954545009701</v>
      </c>
      <c r="BH46" s="1">
        <v>3.1690979675082902</v>
      </c>
      <c r="BI46" s="1">
        <v>3.1905617972377298</v>
      </c>
      <c r="BJ46" s="1">
        <v>0.45006382328554601</v>
      </c>
      <c r="BK46" s="1">
        <v>1.1527789637552299</v>
      </c>
      <c r="BL46" s="1">
        <v>2.2060730578152499</v>
      </c>
      <c r="BM46" s="1">
        <v>1.79537147083108</v>
      </c>
      <c r="BN46" s="1">
        <v>1.7156427545126001</v>
      </c>
      <c r="BO46" s="1">
        <v>3.0434433469847799</v>
      </c>
      <c r="BP46" s="1">
        <v>4.3017456359101596</v>
      </c>
    </row>
    <row r="47" spans="1:68" x14ac:dyDescent="0.45">
      <c r="A47" s="1" t="s">
        <v>96</v>
      </c>
      <c r="B47" s="1" t="s">
        <v>97</v>
      </c>
      <c r="C47" s="1" t="s">
        <v>6</v>
      </c>
      <c r="D47" s="1" t="s">
        <v>7</v>
      </c>
      <c r="E47" s="1">
        <v>5.8140762820498599</v>
      </c>
      <c r="F47" s="1">
        <v>8.2831904564871603</v>
      </c>
      <c r="G47" s="1">
        <v>4.6970939506246996</v>
      </c>
      <c r="H47" s="1">
        <v>26.355435525046701</v>
      </c>
      <c r="I47" s="1">
        <v>17.0724352164554</v>
      </c>
      <c r="J47" s="1">
        <v>7.5906836693158004</v>
      </c>
      <c r="K47" s="1">
        <v>16.728168274859801</v>
      </c>
      <c r="L47" s="1">
        <v>8.3281913642594798</v>
      </c>
      <c r="M47" s="1">
        <v>7.4475387831777002</v>
      </c>
      <c r="N47" s="1">
        <v>6.9816630795537504</v>
      </c>
      <c r="O47" s="1">
        <v>6.9086227584824096</v>
      </c>
      <c r="P47" s="1">
        <v>11.940261697921599</v>
      </c>
      <c r="Q47" s="1">
        <v>12.444458990772899</v>
      </c>
      <c r="R47" s="1">
        <v>22.529648678184302</v>
      </c>
      <c r="S47" s="1">
        <v>23.8709573656697</v>
      </c>
      <c r="T47" s="1">
        <v>23.4375025650554</v>
      </c>
      <c r="U47" s="1">
        <v>19.831224916793101</v>
      </c>
      <c r="V47" s="1">
        <v>33.802818357981998</v>
      </c>
      <c r="W47" s="1">
        <v>17.763159085346199</v>
      </c>
      <c r="X47" s="1">
        <v>24.1340757440455</v>
      </c>
      <c r="Y47" s="1">
        <v>26.552653149535601</v>
      </c>
      <c r="Z47" s="1">
        <v>27.453762434799302</v>
      </c>
      <c r="AA47" s="1">
        <v>24.720988252858501</v>
      </c>
      <c r="AB47" s="1">
        <v>19.597317062476499</v>
      </c>
      <c r="AC47" s="1">
        <v>16.161617136142599</v>
      </c>
      <c r="AD47" s="1">
        <v>24.090174368124998</v>
      </c>
      <c r="AE47" s="1">
        <v>18.842463161240602</v>
      </c>
      <c r="AF47" s="1">
        <v>23.302028364018</v>
      </c>
      <c r="AG47" s="1">
        <v>28.108396977170401</v>
      </c>
      <c r="AH47" s="1">
        <v>25.867548083198798</v>
      </c>
      <c r="AI47" s="1">
        <v>29.152024597621502</v>
      </c>
      <c r="AJ47" s="1">
        <v>30.387820485443601</v>
      </c>
      <c r="AK47" s="1">
        <v>27.010626623136101</v>
      </c>
      <c r="AL47" s="1">
        <v>22.442482853327501</v>
      </c>
      <c r="AM47" s="1">
        <v>22.846241755304501</v>
      </c>
      <c r="AN47" s="1">
        <v>20.891793019484901</v>
      </c>
      <c r="AO47" s="1">
        <v>20.797575512740199</v>
      </c>
      <c r="AP47" s="1">
        <v>18.470021711908899</v>
      </c>
      <c r="AQ47" s="1">
        <v>18.676979927667201</v>
      </c>
      <c r="AR47" s="1">
        <v>10.8736870857471</v>
      </c>
      <c r="AS47" s="1">
        <v>9.2253481858536599</v>
      </c>
      <c r="AT47" s="1">
        <v>7.9655609030483401</v>
      </c>
      <c r="AU47" s="1">
        <v>6.3515072877887198</v>
      </c>
      <c r="AV47" s="1">
        <v>7.1297886294186004</v>
      </c>
      <c r="AW47" s="1">
        <v>5.9040200554650202</v>
      </c>
      <c r="AX47" s="1">
        <v>5.0510196268969603</v>
      </c>
      <c r="AY47" s="1">
        <v>4.2934236362892699</v>
      </c>
      <c r="AZ47" s="1">
        <v>5.5443848581515596</v>
      </c>
      <c r="BA47" s="1">
        <v>6.9968849555451103</v>
      </c>
      <c r="BB47" s="1">
        <v>4.2025166121648203</v>
      </c>
      <c r="BC47" s="1">
        <v>2.27200227892008</v>
      </c>
      <c r="BD47" s="1">
        <v>3.4150334477625002</v>
      </c>
      <c r="BE47" s="1">
        <v>3.1693018884005499</v>
      </c>
      <c r="BF47" s="1">
        <v>2.0169922431038301</v>
      </c>
      <c r="BG47" s="1">
        <v>2.89883787761738</v>
      </c>
      <c r="BH47" s="1">
        <v>4.9898311584953001</v>
      </c>
      <c r="BI47" s="1">
        <v>7.5134602462767504</v>
      </c>
      <c r="BJ47" s="1">
        <v>4.3143132569501104</v>
      </c>
      <c r="BK47" s="1">
        <v>3.2405693293056901</v>
      </c>
      <c r="BL47" s="1">
        <v>3.5230193274144699</v>
      </c>
      <c r="BM47" s="1">
        <v>2.5266350008470599</v>
      </c>
      <c r="BN47" s="1">
        <v>3.49505757399448</v>
      </c>
      <c r="BO47" s="1">
        <v>10.1772313546166</v>
      </c>
      <c r="BP47" s="1">
        <v>11.735904494868899</v>
      </c>
    </row>
    <row r="48" spans="1:68" x14ac:dyDescent="0.45">
      <c r="A48" s="1" t="s">
        <v>98</v>
      </c>
      <c r="B48" s="1" t="s">
        <v>99</v>
      </c>
      <c r="C48" s="1" t="s">
        <v>6</v>
      </c>
      <c r="D48" s="1" t="s">
        <v>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>
        <v>5.5545939481681001</v>
      </c>
      <c r="AU48" s="1">
        <v>3.5330421430807899</v>
      </c>
      <c r="AV48" s="1">
        <v>3.79908136671903</v>
      </c>
      <c r="AW48" s="1">
        <v>4.4749928907810501</v>
      </c>
      <c r="AX48" s="1">
        <v>3.0133239505812002</v>
      </c>
      <c r="AY48" s="1">
        <v>3.3743636012120701</v>
      </c>
      <c r="AZ48" s="1">
        <v>4.4661671009813402</v>
      </c>
      <c r="BA48" s="1">
        <v>1.7007817628452599</v>
      </c>
      <c r="BB48" s="1">
        <v>4.3623482932571802</v>
      </c>
      <c r="BC48" s="1">
        <v>3.35475770328922</v>
      </c>
      <c r="BD48" s="1">
        <v>1.8426630075621</v>
      </c>
      <c r="BE48" s="1">
        <v>6.3147445031519602</v>
      </c>
      <c r="BF48" s="1">
        <v>-4.2948733153673597</v>
      </c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:68" x14ac:dyDescent="0.45">
      <c r="A49" s="1" t="s">
        <v>100</v>
      </c>
      <c r="B49" s="1" t="s">
        <v>101</v>
      </c>
      <c r="C49" s="1" t="s">
        <v>6</v>
      </c>
      <c r="D49" s="1" t="s">
        <v>7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>
        <v>11.2499999999997</v>
      </c>
      <c r="AD49" s="1">
        <v>5.3932584269663897</v>
      </c>
      <c r="AE49" s="1">
        <v>10.874200426439099</v>
      </c>
      <c r="AF49" s="1">
        <v>3.8461538461540901</v>
      </c>
      <c r="AG49" s="1">
        <v>4.0740740740738399</v>
      </c>
      <c r="AH49" s="1">
        <v>4.5551601423488401</v>
      </c>
      <c r="AI49" s="1">
        <v>10.6535057862491</v>
      </c>
      <c r="AJ49" s="1">
        <v>9.5509074131036105</v>
      </c>
      <c r="AK49" s="1">
        <v>3.1166643268286101</v>
      </c>
      <c r="AL49" s="1">
        <v>5.7883959044369702</v>
      </c>
      <c r="AM49" s="1">
        <v>3.45205833010708</v>
      </c>
      <c r="AN49" s="1">
        <v>8.3515249797292697</v>
      </c>
      <c r="AO49" s="1">
        <v>5.9636196177757599</v>
      </c>
      <c r="AP49" s="1">
        <v>8.5560625814863407</v>
      </c>
      <c r="AQ49" s="1">
        <v>4.3942350998347699</v>
      </c>
      <c r="AR49" s="1">
        <v>4.3564337451045301</v>
      </c>
      <c r="AS49" s="1">
        <v>-2.4774566851983502</v>
      </c>
      <c r="AT49" s="1">
        <v>3.3499647231789398</v>
      </c>
      <c r="AU49" s="1">
        <v>1.8845341007676499</v>
      </c>
      <c r="AV49" s="1">
        <v>1.1881703862052799</v>
      </c>
      <c r="AW49" s="1">
        <v>-1.8908217230618001</v>
      </c>
      <c r="AX49" s="1">
        <v>0.41889161285517001</v>
      </c>
      <c r="AY49" s="1">
        <v>5.3690768706554897</v>
      </c>
      <c r="AZ49" s="1">
        <v>4.4109970419348903</v>
      </c>
      <c r="BA49" s="1">
        <v>6.7744354637114297</v>
      </c>
      <c r="BB49" s="1">
        <v>0.99110348056808495</v>
      </c>
      <c r="BC49" s="1">
        <v>2.0786647090642401</v>
      </c>
      <c r="BD49" s="1">
        <v>4.4738834216502301</v>
      </c>
      <c r="BE49" s="1">
        <v>2.5403964416710898</v>
      </c>
      <c r="BF49" s="1">
        <v>1.50654285701407</v>
      </c>
      <c r="BG49" s="1">
        <v>-0.238778144990624</v>
      </c>
      <c r="BH49" s="1">
        <v>0.131187999024545</v>
      </c>
      <c r="BI49" s="1">
        <v>-1.4078163709170599</v>
      </c>
      <c r="BJ49" s="1">
        <v>0.78441525110133403</v>
      </c>
      <c r="BK49" s="1">
        <v>1.2569956669050899</v>
      </c>
      <c r="BL49" s="1">
        <v>1.1066667429606301</v>
      </c>
      <c r="BM49" s="1">
        <v>0.60579580839538505</v>
      </c>
      <c r="BN49" s="1">
        <v>1.86215297494647</v>
      </c>
      <c r="BO49" s="1">
        <v>7.93092925430087</v>
      </c>
      <c r="BP49" s="1">
        <v>3.72437517668748</v>
      </c>
    </row>
    <row r="50" spans="1:68" x14ac:dyDescent="0.45">
      <c r="A50" s="1" t="s">
        <v>102</v>
      </c>
      <c r="B50" s="1" t="s">
        <v>103</v>
      </c>
      <c r="C50" s="1" t="s">
        <v>6</v>
      </c>
      <c r="D50" s="1" t="s">
        <v>7</v>
      </c>
      <c r="E50" s="1">
        <v>0.79020581796007405</v>
      </c>
      <c r="F50" s="1">
        <v>2.4307939100915901</v>
      </c>
      <c r="G50" s="1">
        <v>2.6778596874278802</v>
      </c>
      <c r="H50" s="1">
        <v>2.93161847051352</v>
      </c>
      <c r="I50" s="1">
        <v>3.32403316018127</v>
      </c>
      <c r="J50" s="1">
        <v>-0.66500000058340103</v>
      </c>
      <c r="K50" s="1">
        <v>0.18288283762152699</v>
      </c>
      <c r="L50" s="1">
        <v>1.2083403113442499</v>
      </c>
      <c r="M50" s="1">
        <v>4.0938914310683598</v>
      </c>
      <c r="N50" s="1">
        <v>2.62934083658332</v>
      </c>
      <c r="O50" s="1">
        <v>4.6522974930315399</v>
      </c>
      <c r="P50" s="1">
        <v>3.0830484140870702</v>
      </c>
      <c r="Q50" s="1">
        <v>4.60112569280858</v>
      </c>
      <c r="R50" s="1">
        <v>15.214034220418201</v>
      </c>
      <c r="S50" s="1">
        <v>30.073629280363601</v>
      </c>
      <c r="T50" s="1">
        <v>17.369202022655202</v>
      </c>
      <c r="U50" s="1">
        <v>3.4858333329170601</v>
      </c>
      <c r="V50" s="1">
        <v>4.1902404526166999</v>
      </c>
      <c r="W50" s="1">
        <v>6.0071270999490203</v>
      </c>
      <c r="X50" s="1">
        <v>9.1884104370097699</v>
      </c>
      <c r="Y50" s="1">
        <v>18.135170796071002</v>
      </c>
      <c r="Z50" s="1">
        <v>37.056341523951403</v>
      </c>
      <c r="AA50" s="1">
        <v>90.121332850416593</v>
      </c>
      <c r="AB50" s="1">
        <v>32.623708148783102</v>
      </c>
      <c r="AC50" s="1">
        <v>11.947427011886401</v>
      </c>
      <c r="AD50" s="1">
        <v>15.057419644575599</v>
      </c>
      <c r="AE50" s="1">
        <v>11.8350618936099</v>
      </c>
      <c r="AF50" s="1">
        <v>16.842420163039399</v>
      </c>
      <c r="AG50" s="1">
        <v>20.832533230920301</v>
      </c>
      <c r="AH50" s="1">
        <v>16.509808768738999</v>
      </c>
      <c r="AI50" s="1">
        <v>19.039752663564901</v>
      </c>
      <c r="AJ50" s="1">
        <v>28.709291370661798</v>
      </c>
      <c r="AK50" s="1">
        <v>21.791168790061</v>
      </c>
      <c r="AL50" s="1">
        <v>9.7786007829377706</v>
      </c>
      <c r="AM50" s="1">
        <v>13.5344687273427</v>
      </c>
      <c r="AN50" s="1">
        <v>23.1864981102567</v>
      </c>
      <c r="AO50" s="1">
        <v>17.511452481459099</v>
      </c>
      <c r="AP50" s="1">
        <v>13.248044079119101</v>
      </c>
      <c r="AQ50" s="1">
        <v>11.6592997742233</v>
      </c>
      <c r="AR50" s="1">
        <v>10.0452817292494</v>
      </c>
      <c r="AS50" s="1">
        <v>10.9615496593622</v>
      </c>
      <c r="AT50" s="1">
        <v>11.255615709117199</v>
      </c>
      <c r="AU50" s="1">
        <v>9.16752048509119</v>
      </c>
      <c r="AV50" s="1">
        <v>9.4475809161698407</v>
      </c>
      <c r="AW50" s="1">
        <v>12.3148150178852</v>
      </c>
      <c r="AX50" s="1">
        <v>13.798294910898701</v>
      </c>
      <c r="AY50" s="1">
        <v>11.4705968149052</v>
      </c>
      <c r="AZ50" s="1">
        <v>9.3572445641715696</v>
      </c>
      <c r="BA50" s="1">
        <v>13.424463550728399</v>
      </c>
      <c r="BB50" s="1">
        <v>7.8427016770065396</v>
      </c>
      <c r="BC50" s="1">
        <v>5.6627570842002104</v>
      </c>
      <c r="BD50" s="1">
        <v>4.8779983097070199</v>
      </c>
      <c r="BE50" s="1">
        <v>4.4954531435460501</v>
      </c>
      <c r="BF50" s="1">
        <v>5.2313361417442801</v>
      </c>
      <c r="BG50" s="1">
        <v>4.5192009851695403</v>
      </c>
      <c r="BH50" s="1">
        <v>0.80198200509962303</v>
      </c>
      <c r="BI50" s="1">
        <v>-1.7478850590821701E-2</v>
      </c>
      <c r="BJ50" s="1">
        <v>1.6259069299173201</v>
      </c>
      <c r="BK50" s="1">
        <v>2.2211146152658099</v>
      </c>
      <c r="BL50" s="1">
        <v>2.0960463532780702</v>
      </c>
      <c r="BM50" s="1">
        <v>0.72491147813137602</v>
      </c>
      <c r="BN50" s="1">
        <v>1.72647755109241</v>
      </c>
      <c r="BO50" s="1">
        <v>8.2747749023265396</v>
      </c>
      <c r="BP50" s="1">
        <v>0.52519350869345505</v>
      </c>
    </row>
    <row r="51" spans="1:68" x14ac:dyDescent="0.45">
      <c r="A51" s="1" t="s">
        <v>104</v>
      </c>
      <c r="B51" s="1" t="s">
        <v>105</v>
      </c>
      <c r="C51" s="1" t="s">
        <v>6</v>
      </c>
      <c r="D51" s="1" t="s">
        <v>7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>
        <v>14.0512113484787</v>
      </c>
      <c r="U51" s="1">
        <v>9.8693289384834557</v>
      </c>
      <c r="V51" s="1">
        <v>9.5036552520199393</v>
      </c>
      <c r="W51" s="1">
        <v>8.8235294117966596</v>
      </c>
      <c r="X51" s="1">
        <v>14.00607185435635</v>
      </c>
      <c r="Y51" s="1">
        <v>17.207475003735802</v>
      </c>
      <c r="Z51" s="1">
        <v>12.7356566462516</v>
      </c>
      <c r="AA51" s="1">
        <v>6.83903252716288</v>
      </c>
      <c r="AB51" s="1">
        <v>4.41180807455269</v>
      </c>
      <c r="AC51" s="1">
        <v>3.3828996286370701</v>
      </c>
      <c r="AD51" s="1">
        <v>3.7399799806424001</v>
      </c>
      <c r="AE51" s="1">
        <v>1.3300684516191601</v>
      </c>
      <c r="AF51" s="1">
        <v>3.3117311074325499</v>
      </c>
      <c r="AG51" s="1">
        <v>3.1388888888889399</v>
      </c>
      <c r="AH51" s="1">
        <v>5.1699649556257299</v>
      </c>
      <c r="AI51" s="1">
        <v>4.01098407755617</v>
      </c>
      <c r="AJ51" s="1">
        <v>5.5570615342913197</v>
      </c>
      <c r="AK51" s="1">
        <v>5.1388977994482801</v>
      </c>
      <c r="AL51" s="1">
        <v>1.79486146433782</v>
      </c>
      <c r="AM51" s="1">
        <v>1.4422695880494301</v>
      </c>
      <c r="AN51" s="1">
        <v>2.4783053989109649</v>
      </c>
      <c r="AO51" s="1">
        <v>2.0594627864845148</v>
      </c>
      <c r="AP51" s="1">
        <v>1.8404124923450849</v>
      </c>
      <c r="AQ51" s="1">
        <v>2.1688344865298999</v>
      </c>
      <c r="AR51" s="1">
        <v>1.5600624024960501</v>
      </c>
      <c r="AS51" s="1">
        <v>2.1818181818182101</v>
      </c>
      <c r="AT51" s="1">
        <v>2.5778349043128901</v>
      </c>
      <c r="AU51" s="1">
        <v>2.0410910262020798</v>
      </c>
      <c r="AV51" s="1">
        <v>2.1549280990867898</v>
      </c>
      <c r="AW51" s="1">
        <v>2.3145546223809301</v>
      </c>
      <c r="AX51" s="1">
        <v>3.4758069375540002</v>
      </c>
      <c r="AY51" s="1">
        <v>2.7406751607067301</v>
      </c>
      <c r="AZ51" s="1">
        <v>3.8588292246965299</v>
      </c>
      <c r="BA51" s="1">
        <v>6.3944310025003404</v>
      </c>
      <c r="BB51" s="1">
        <v>6.2635710706685898E-3</v>
      </c>
      <c r="BC51" s="1">
        <v>3.2503440918012898</v>
      </c>
      <c r="BD51" s="1">
        <v>3.1987814166031998</v>
      </c>
      <c r="BE51" s="1">
        <v>2.4107770402186199</v>
      </c>
      <c r="BF51" s="1">
        <v>1.0594978235616901</v>
      </c>
      <c r="BG51" s="1">
        <v>1.0894415743535499</v>
      </c>
      <c r="BH51" s="1">
        <v>-0.86158400942774804</v>
      </c>
      <c r="BI51" s="1">
        <v>0.14181622573231201</v>
      </c>
      <c r="BJ51" s="1">
        <v>1.51820700736147</v>
      </c>
      <c r="BK51" s="1">
        <v>1.2450004090526798</v>
      </c>
      <c r="BL51" s="1">
        <v>1.1722128535772149</v>
      </c>
      <c r="BM51" s="1">
        <v>-0.29480510567459911</v>
      </c>
      <c r="BN51" s="1">
        <v>2.2368497535986349</v>
      </c>
      <c r="BO51" s="1">
        <v>6.195974347787395</v>
      </c>
      <c r="BP51" s="1">
        <v>4.2276932498340898</v>
      </c>
    </row>
    <row r="52" spans="1:68" x14ac:dyDescent="0.45">
      <c r="A52" s="1" t="s">
        <v>106</v>
      </c>
      <c r="B52" s="1" t="s">
        <v>107</v>
      </c>
      <c r="C52" s="1" t="s">
        <v>6</v>
      </c>
      <c r="D52" s="1" t="s">
        <v>7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x14ac:dyDescent="0.45">
      <c r="A53" s="1" t="s">
        <v>108</v>
      </c>
      <c r="B53" s="1" t="s">
        <v>109</v>
      </c>
      <c r="C53" s="1" t="s">
        <v>6</v>
      </c>
      <c r="D53" s="1" t="s">
        <v>7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>
        <v>1.7928286852589601</v>
      </c>
      <c r="AU53" s="1">
        <v>0.39138943248532398</v>
      </c>
      <c r="AV53" s="1">
        <v>1.63371391441571</v>
      </c>
      <c r="AW53" s="1">
        <v>1.3791213809479901</v>
      </c>
      <c r="AX53" s="1">
        <v>4.1171171171170799</v>
      </c>
      <c r="AY53" s="1">
        <v>3.1149952409794999</v>
      </c>
      <c r="AZ53" s="1">
        <v>2.99572039942908</v>
      </c>
      <c r="BA53" s="1">
        <v>6.8763239367775997</v>
      </c>
      <c r="BB53" s="1">
        <v>1.7533160542759501</v>
      </c>
      <c r="BC53" s="1">
        <v>2.77944261312587</v>
      </c>
      <c r="BD53" s="1">
        <v>2.3325315256216999</v>
      </c>
      <c r="BE53" s="1">
        <v>3.18398746349455</v>
      </c>
      <c r="BF53" s="1">
        <v>1.3323208615211699</v>
      </c>
      <c r="BG53" s="1">
        <v>1.4987396961643</v>
      </c>
      <c r="BH53" s="1">
        <v>-0.47654204980140502</v>
      </c>
      <c r="BI53" s="1">
        <v>-4.7207984894029303E-2</v>
      </c>
      <c r="BJ53" s="1">
        <v>1.58558801700345</v>
      </c>
      <c r="BK53" s="1">
        <v>2.5836875664181398</v>
      </c>
      <c r="BL53" s="1">
        <v>2.6222078342505899</v>
      </c>
      <c r="BM53" s="1"/>
      <c r="BN53" s="1"/>
      <c r="BO53" s="1"/>
      <c r="BP53" s="1"/>
    </row>
    <row r="54" spans="1:68" x14ac:dyDescent="0.45">
      <c r="A54" s="1" t="s">
        <v>110</v>
      </c>
      <c r="B54" s="1" t="s">
        <v>111</v>
      </c>
      <c r="C54" s="1" t="s">
        <v>6</v>
      </c>
      <c r="D54" s="1" t="s">
        <v>7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>
        <v>0.27614086175010799</v>
      </c>
      <c r="BD54" s="1">
        <v>1.32543575779664</v>
      </c>
      <c r="BE54" s="1">
        <v>1.1889484524560801</v>
      </c>
      <c r="BF54" s="1">
        <v>2.1606114681339101</v>
      </c>
      <c r="BG54" s="1">
        <v>1.27397911533388</v>
      </c>
      <c r="BH54" s="1">
        <v>-2.34752770165615</v>
      </c>
      <c r="BI54" s="1">
        <v>-0.62525835861814005</v>
      </c>
      <c r="BJ54" s="1"/>
      <c r="BK54" s="1"/>
      <c r="BL54" s="1"/>
      <c r="BM54" s="1"/>
      <c r="BN54" s="1"/>
      <c r="BO54" s="1"/>
      <c r="BP54" s="1"/>
    </row>
    <row r="55" spans="1:68" x14ac:dyDescent="0.45">
      <c r="A55" s="1" t="s">
        <v>112</v>
      </c>
      <c r="B55" s="1" t="s">
        <v>113</v>
      </c>
      <c r="C55" s="1" t="s">
        <v>6</v>
      </c>
      <c r="D55" s="1" t="s">
        <v>7</v>
      </c>
      <c r="E55" s="1">
        <v>0.82730093071394595</v>
      </c>
      <c r="F55" s="1">
        <v>-0.61538461538494604</v>
      </c>
      <c r="G55" s="1">
        <v>0.103199174406312</v>
      </c>
      <c r="H55" s="1">
        <v>1.9587628865985101</v>
      </c>
      <c r="I55" s="1">
        <v>-0.30333670475253799</v>
      </c>
      <c r="J55" s="1">
        <v>0.202839756594412</v>
      </c>
      <c r="K55" s="1">
        <v>0.50607287449888605</v>
      </c>
      <c r="L55" s="1">
        <v>0.70493454280658996</v>
      </c>
      <c r="M55" s="1">
        <v>3.7666666661669699</v>
      </c>
      <c r="N55" s="1">
        <v>2.3851590101302498</v>
      </c>
      <c r="O55" s="1">
        <v>2.4001882503169099</v>
      </c>
      <c r="P55" s="1">
        <v>4.1440061282545502</v>
      </c>
      <c r="Q55" s="1">
        <v>4.8323036186564803</v>
      </c>
      <c r="R55" s="1">
        <v>7.8088823405226</v>
      </c>
      <c r="S55" s="1">
        <v>16.1766666665001</v>
      </c>
      <c r="T55" s="1">
        <v>4.63948584046548</v>
      </c>
      <c r="U55" s="1">
        <v>3.8543897216272902</v>
      </c>
      <c r="V55" s="1">
        <v>7.3264604810132496</v>
      </c>
      <c r="W55" s="1">
        <v>7.4362832989465897</v>
      </c>
      <c r="X55" s="1">
        <v>9.4637082951901998</v>
      </c>
      <c r="Y55" s="1">
        <v>13.517560577258299</v>
      </c>
      <c r="Z55" s="1">
        <v>10.7446936083977</v>
      </c>
      <c r="AA55" s="1">
        <v>6.4327972669368902</v>
      </c>
      <c r="AB55" s="1">
        <v>5.0497142410087799</v>
      </c>
      <c r="AC55" s="1">
        <v>5.9919511104844396</v>
      </c>
      <c r="AD55" s="1">
        <v>5.0344536636479598</v>
      </c>
      <c r="AE55" s="1">
        <v>1.21836925967665</v>
      </c>
      <c r="AF55" s="1">
        <v>2.7916666666669698</v>
      </c>
      <c r="AG55" s="1">
        <v>3.4292663153628502</v>
      </c>
      <c r="AH55" s="1">
        <v>3.7654804828339001</v>
      </c>
      <c r="AI55" s="1">
        <v>4.5020546289584296</v>
      </c>
      <c r="AJ55" s="1">
        <v>5.0352743884810502</v>
      </c>
      <c r="AK55" s="1">
        <v>6.5102195306581798</v>
      </c>
      <c r="AL55" s="1">
        <v>4.8541666666669299</v>
      </c>
      <c r="AM55" s="1">
        <v>4.6985893105498002</v>
      </c>
      <c r="AN55" s="1">
        <v>2.61581787956337</v>
      </c>
      <c r="AO55" s="1">
        <v>2.9789248648126501</v>
      </c>
      <c r="AP55" s="1">
        <v>3.6053444436462798</v>
      </c>
      <c r="AQ55" s="1">
        <v>2.2277073265431602</v>
      </c>
      <c r="AR55" s="1">
        <v>1.6299999999999899</v>
      </c>
      <c r="AS55" s="1">
        <v>4.1416576470206099</v>
      </c>
      <c r="AT55" s="1">
        <v>1.97304191729914</v>
      </c>
      <c r="AU55" s="1">
        <v>2.8011550518074699</v>
      </c>
      <c r="AV55" s="1">
        <v>4.1390653868685803</v>
      </c>
      <c r="AW55" s="1">
        <v>2.2862170680167502</v>
      </c>
      <c r="AX55" s="1">
        <v>2.5601613233023399</v>
      </c>
      <c r="AY55" s="1">
        <v>2.3046873297855499</v>
      </c>
      <c r="AZ55" s="1">
        <v>2.37265183669719</v>
      </c>
      <c r="BA55" s="1">
        <v>4.6690084190248502</v>
      </c>
      <c r="BB55" s="1">
        <v>0.32627665224979402</v>
      </c>
      <c r="BC55" s="1">
        <v>2.43004084102254</v>
      </c>
      <c r="BD55" s="1">
        <v>3.28944939564211</v>
      </c>
      <c r="BE55" s="1">
        <v>2.38905410042317</v>
      </c>
      <c r="BF55" s="1">
        <v>-0.39935767646442599</v>
      </c>
      <c r="BG55" s="1">
        <v>-1.3549888544631501</v>
      </c>
      <c r="BH55" s="1">
        <v>-2.0969976905310999</v>
      </c>
      <c r="BI55" s="1">
        <v>-1.42916666666665</v>
      </c>
      <c r="BJ55" s="1">
        <v>0.53176649617446703</v>
      </c>
      <c r="BK55" s="1">
        <v>1.43549119531759</v>
      </c>
      <c r="BL55" s="1">
        <v>0.250370996758493</v>
      </c>
      <c r="BM55" s="1">
        <v>-0.63842279797895896</v>
      </c>
      <c r="BN55" s="1">
        <v>2.4460886717547399</v>
      </c>
      <c r="BO55" s="1">
        <v>8.3954829799333393</v>
      </c>
      <c r="BP55" s="1">
        <v>3.54134188751663</v>
      </c>
    </row>
    <row r="56" spans="1:68" x14ac:dyDescent="0.45">
      <c r="A56" s="1" t="s">
        <v>114</v>
      </c>
      <c r="B56" s="1" t="s">
        <v>115</v>
      </c>
      <c r="C56" s="1" t="s">
        <v>6</v>
      </c>
      <c r="D56" s="1" t="s">
        <v>7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>
        <v>11.086500072223</v>
      </c>
      <c r="AL56" s="1">
        <v>20.813029543842799</v>
      </c>
      <c r="AM56" s="1">
        <v>10.039429835143</v>
      </c>
      <c r="AN56" s="1">
        <v>8.9905236147844505</v>
      </c>
      <c r="AO56" s="1">
        <v>8.7587747287811109</v>
      </c>
      <c r="AP56" s="1">
        <v>8.5961566671556309</v>
      </c>
      <c r="AQ56" s="1">
        <v>10.6983655274889</v>
      </c>
      <c r="AR56" s="1">
        <v>2.1354484441733099</v>
      </c>
      <c r="AS56" s="1">
        <v>3.77538829151734</v>
      </c>
      <c r="AT56" s="1">
        <v>4.6626755698825297</v>
      </c>
      <c r="AU56" s="1">
        <v>1.90298097019032</v>
      </c>
      <c r="AV56" s="1">
        <v>0.118739205526791</v>
      </c>
      <c r="AW56" s="1">
        <v>2.76010781671157</v>
      </c>
      <c r="AX56" s="1">
        <v>1.8570978910922</v>
      </c>
      <c r="AY56" s="1">
        <v>2.5339925834363499</v>
      </c>
      <c r="AZ56" s="1">
        <v>2.8531243721117501</v>
      </c>
      <c r="BA56" s="1">
        <v>6.35866380152373</v>
      </c>
      <c r="BB56" s="1">
        <v>1.01937735329232</v>
      </c>
      <c r="BC56" s="1">
        <v>1.47272727272722</v>
      </c>
      <c r="BD56" s="1">
        <v>1.9172191363555</v>
      </c>
      <c r="BE56" s="1">
        <v>3.2876230661041101</v>
      </c>
      <c r="BF56" s="1">
        <v>1.4382978723404001</v>
      </c>
      <c r="BG56" s="1">
        <v>0.34398858964679402</v>
      </c>
      <c r="BH56" s="1">
        <v>0.30936454849497502</v>
      </c>
      <c r="BI56" s="1">
        <v>0.683504209385703</v>
      </c>
      <c r="BJ56" s="1">
        <v>2.4505339846014</v>
      </c>
      <c r="BK56" s="1">
        <v>2.14949494949493</v>
      </c>
      <c r="BL56" s="1">
        <v>2.8478759591805001</v>
      </c>
      <c r="BM56" s="1">
        <v>3.16129528497801</v>
      </c>
      <c r="BN56" s="1">
        <v>3.8398449150014602</v>
      </c>
      <c r="BO56" s="1">
        <v>15.100165146837099</v>
      </c>
      <c r="BP56" s="1">
        <v>10.6612601372426</v>
      </c>
    </row>
    <row r="57" spans="1:68" x14ac:dyDescent="0.45">
      <c r="A57" s="1" t="s">
        <v>116</v>
      </c>
      <c r="B57" s="1" t="s">
        <v>117</v>
      </c>
      <c r="C57" s="1" t="s">
        <v>6</v>
      </c>
      <c r="D57" s="1" t="s">
        <v>7</v>
      </c>
      <c r="E57" s="1">
        <v>1.53661234295201</v>
      </c>
      <c r="F57" s="1">
        <v>2.2936950070088402</v>
      </c>
      <c r="G57" s="1">
        <v>2.8432701979906199</v>
      </c>
      <c r="H57" s="1">
        <v>2.9669597758771</v>
      </c>
      <c r="I57" s="1">
        <v>2.3357358117783198</v>
      </c>
      <c r="J57" s="1">
        <v>3.2423192366813298</v>
      </c>
      <c r="K57" s="1">
        <v>3.53306035477689</v>
      </c>
      <c r="L57" s="1">
        <v>1.7960499221317501</v>
      </c>
      <c r="M57" s="1">
        <v>1.4702893132770001</v>
      </c>
      <c r="N57" s="1">
        <v>1.91267848797596</v>
      </c>
      <c r="O57" s="1">
        <v>3.45024936360895</v>
      </c>
      <c r="P57" s="1">
        <v>5.2409744827309401</v>
      </c>
      <c r="Q57" s="1">
        <v>5.4849331221432003</v>
      </c>
      <c r="R57" s="1">
        <v>7.0320239930389796</v>
      </c>
      <c r="S57" s="1">
        <v>6.9864310932749696</v>
      </c>
      <c r="T57" s="1">
        <v>5.9103362632410397</v>
      </c>
      <c r="U57" s="1">
        <v>4.2466310229920898</v>
      </c>
      <c r="V57" s="1">
        <v>3.7341624063514698</v>
      </c>
      <c r="W57" s="1">
        <v>2.7186969612333902</v>
      </c>
      <c r="X57" s="1">
        <v>4.0436200647339904</v>
      </c>
      <c r="Y57" s="1">
        <v>5.4410575446034697</v>
      </c>
      <c r="Z57" s="1">
        <v>6.3442427774632497</v>
      </c>
      <c r="AA57" s="1">
        <v>5.2410450722842201</v>
      </c>
      <c r="AB57" s="1">
        <v>3.2934147430285399</v>
      </c>
      <c r="AC57" s="1">
        <v>2.4057933993196001</v>
      </c>
      <c r="AD57" s="1">
        <v>2.0662330121657999</v>
      </c>
      <c r="AE57" s="1">
        <v>-0.129413360854742</v>
      </c>
      <c r="AF57" s="1">
        <v>0.24990610870502999</v>
      </c>
      <c r="AG57" s="1">
        <v>1.2741189400692301</v>
      </c>
      <c r="AH57" s="1">
        <v>2.7805695556975101</v>
      </c>
      <c r="AI57" s="1">
        <v>2.69646824292392</v>
      </c>
      <c r="AJ57" s="1">
        <v>4.0470325975346597</v>
      </c>
      <c r="AK57" s="1">
        <v>5.0569779673173096</v>
      </c>
      <c r="AL57" s="1">
        <v>4.4745765075280799</v>
      </c>
      <c r="AM57" s="1">
        <v>2.6930563985495399</v>
      </c>
      <c r="AN57" s="1">
        <v>1.7061604131707599</v>
      </c>
      <c r="AO57" s="1">
        <v>1.4497270196323899</v>
      </c>
      <c r="AP57" s="1">
        <v>1.93937198922729</v>
      </c>
      <c r="AQ57" s="1">
        <v>0.91118353501440297</v>
      </c>
      <c r="AR57" s="1">
        <v>0.58543306423078301</v>
      </c>
      <c r="AS57" s="1">
        <v>1.44026838719741</v>
      </c>
      <c r="AT57" s="1">
        <v>1.9838573133447099</v>
      </c>
      <c r="AU57" s="1">
        <v>1.42080615551526</v>
      </c>
      <c r="AV57" s="1">
        <v>1.03422218628562</v>
      </c>
      <c r="AW57" s="1">
        <v>1.66573696655992</v>
      </c>
      <c r="AX57" s="1">
        <v>1.54691114751328</v>
      </c>
      <c r="AY57" s="1">
        <v>1.5774264284056301</v>
      </c>
      <c r="AZ57" s="1">
        <v>2.29834400700951</v>
      </c>
      <c r="BA57" s="1">
        <v>2.6283798163721901</v>
      </c>
      <c r="BB57" s="1">
        <v>0.31273900736844701</v>
      </c>
      <c r="BC57" s="1">
        <v>1.1038103778926001</v>
      </c>
      <c r="BD57" s="1">
        <v>2.0751728373587399</v>
      </c>
      <c r="BE57" s="1">
        <v>2.0084888478295602</v>
      </c>
      <c r="BF57" s="1">
        <v>1.5047233025187601</v>
      </c>
      <c r="BG57" s="1">
        <v>0.90679400043424596</v>
      </c>
      <c r="BH57" s="1">
        <v>0.51442613712545604</v>
      </c>
      <c r="BI57" s="1">
        <v>0.49174700844517399</v>
      </c>
      <c r="BJ57" s="1">
        <v>1.50949485109628</v>
      </c>
      <c r="BK57" s="1">
        <v>1.73216879766942</v>
      </c>
      <c r="BL57" s="1">
        <v>1.4456597688825299</v>
      </c>
      <c r="BM57" s="1">
        <v>0.14487792581398201</v>
      </c>
      <c r="BN57" s="1">
        <v>3.0666666666667299</v>
      </c>
      <c r="BO57" s="1">
        <v>6.87257438551097</v>
      </c>
      <c r="BP57" s="1">
        <v>5.9464366772582302</v>
      </c>
    </row>
    <row r="58" spans="1:68" x14ac:dyDescent="0.45">
      <c r="A58" s="1" t="s">
        <v>118</v>
      </c>
      <c r="B58" s="1" t="s">
        <v>119</v>
      </c>
      <c r="C58" s="1" t="s">
        <v>6</v>
      </c>
      <c r="D58" s="1" t="s">
        <v>7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>
        <v>12.058023572185601</v>
      </c>
      <c r="Z58" s="1">
        <v>5.7173678537411803</v>
      </c>
      <c r="AA58" s="1">
        <v>-2.4107142857234498</v>
      </c>
      <c r="AB58" s="1">
        <v>0.90184289635687398</v>
      </c>
      <c r="AC58" s="1">
        <v>1.88471502578427</v>
      </c>
      <c r="AD58" s="1">
        <v>2.12890298848072</v>
      </c>
      <c r="AE58" s="1">
        <v>18.147633450986</v>
      </c>
      <c r="AF58" s="1">
        <v>4.0891164464121399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>
        <v>1.74665224985434</v>
      </c>
      <c r="AU58" s="1">
        <v>0.63761955366631995</v>
      </c>
      <c r="AV58" s="1">
        <v>1.9819673462754499</v>
      </c>
      <c r="AW58" s="1">
        <v>3.1222620469935398</v>
      </c>
      <c r="AX58" s="1">
        <v>3.1049664014829799</v>
      </c>
      <c r="AY58" s="1">
        <v>3.4834069967786601</v>
      </c>
      <c r="AZ58" s="1">
        <v>4.9659765455330103</v>
      </c>
      <c r="BA58" s="1">
        <v>11.9586206896552</v>
      </c>
      <c r="BB58" s="1">
        <v>1.6754958728596401</v>
      </c>
      <c r="BC58" s="1">
        <v>3.95007875923885</v>
      </c>
      <c r="BD58" s="1">
        <v>5.0687139477798997</v>
      </c>
      <c r="BE58" s="1">
        <v>3.7312095075688698</v>
      </c>
      <c r="BF58" s="1">
        <v>2.7060324287218198</v>
      </c>
      <c r="BG58" s="1">
        <v>1.3418649434015699</v>
      </c>
      <c r="BH58" s="1">
        <v>-0.84738973397199602</v>
      </c>
      <c r="BI58" s="1">
        <v>2.7384120873875499</v>
      </c>
      <c r="BJ58" s="1">
        <v>0.56811211708480402</v>
      </c>
      <c r="BK58" s="1">
        <v>0.14797084987711001</v>
      </c>
      <c r="BL58" s="1">
        <v>3.3192537270382698</v>
      </c>
      <c r="BM58" s="1">
        <v>1.7774078380617</v>
      </c>
      <c r="BN58" s="1">
        <v>1.1819177533980201</v>
      </c>
      <c r="BO58" s="1">
        <v>5.1798084796706103</v>
      </c>
      <c r="BP58" s="1">
        <v>1.4950681651508799</v>
      </c>
    </row>
    <row r="59" spans="1:68" x14ac:dyDescent="0.45">
      <c r="A59" s="1" t="s">
        <v>120</v>
      </c>
      <c r="B59" s="1" t="s">
        <v>121</v>
      </c>
      <c r="C59" s="1" t="s">
        <v>6</v>
      </c>
      <c r="D59" s="1" t="s">
        <v>7</v>
      </c>
      <c r="E59" s="1"/>
      <c r="F59" s="1"/>
      <c r="G59" s="1"/>
      <c r="H59" s="1"/>
      <c r="I59" s="1"/>
      <c r="J59" s="1"/>
      <c r="K59" s="1"/>
      <c r="L59" s="1">
        <v>0.95245654425542903</v>
      </c>
      <c r="M59" s="1">
        <v>5.3699190185796697</v>
      </c>
      <c r="N59" s="1">
        <v>4.2157886885082299</v>
      </c>
      <c r="O59" s="1">
        <v>12.3934989618914</v>
      </c>
      <c r="P59" s="1">
        <v>3.6374060388718399</v>
      </c>
      <c r="Q59" s="1">
        <v>3.6879955745474802</v>
      </c>
      <c r="R59" s="1">
        <v>12.0991167230851</v>
      </c>
      <c r="S59" s="1">
        <v>34.376074252320301</v>
      </c>
      <c r="T59" s="1">
        <v>19.902788436940199</v>
      </c>
      <c r="U59" s="1">
        <v>10.902496266268599</v>
      </c>
      <c r="V59" s="1">
        <v>9.5036552520199393</v>
      </c>
      <c r="W59" s="1">
        <v>7.71257905832727</v>
      </c>
      <c r="X59" s="1"/>
      <c r="Y59" s="1"/>
      <c r="Z59" s="1">
        <v>13.2666874934914</v>
      </c>
      <c r="AA59" s="1">
        <v>4.3945940976373796</v>
      </c>
      <c r="AB59" s="1">
        <v>4.1479524438573199</v>
      </c>
      <c r="AC59" s="1">
        <v>2.2179942499574001</v>
      </c>
      <c r="AD59" s="1">
        <v>3.7399799806424001</v>
      </c>
      <c r="AE59" s="1">
        <v>2.7742336767570599</v>
      </c>
      <c r="AF59" s="1">
        <v>4.0245804334163502</v>
      </c>
      <c r="AG59" s="1">
        <v>2.9245916312374098</v>
      </c>
      <c r="AH59" s="1">
        <v>6.2185214977785899</v>
      </c>
      <c r="AI59" s="1">
        <v>3.1909232322682102</v>
      </c>
      <c r="AJ59" s="1">
        <v>5.5570615342913197</v>
      </c>
      <c r="AK59" s="1">
        <v>5.4718255934417801</v>
      </c>
      <c r="AL59" s="1">
        <v>1.56902604224498</v>
      </c>
      <c r="AM59" s="1">
        <v>1.51367351744227E-2</v>
      </c>
      <c r="AN59" s="1">
        <v>1.3175374577497001</v>
      </c>
      <c r="AO59" s="1">
        <v>1.6771645048591299</v>
      </c>
      <c r="AP59" s="1">
        <v>2.43629715479674</v>
      </c>
      <c r="AQ59" s="1">
        <v>0.99914745791074799</v>
      </c>
      <c r="AR59" s="1">
        <v>1.17947787394175</v>
      </c>
      <c r="AS59" s="1">
        <v>0.856946805358483</v>
      </c>
      <c r="AT59" s="1">
        <v>1.3038940346596</v>
      </c>
      <c r="AU59" s="1">
        <v>0.17005533019768099</v>
      </c>
      <c r="AV59" s="1">
        <v>1.4533680043725099</v>
      </c>
      <c r="AW59" s="1">
        <v>2.39410982050298</v>
      </c>
      <c r="AX59" s="1">
        <v>1.6819007987755299</v>
      </c>
      <c r="AY59" s="1">
        <v>2.2023913263166999</v>
      </c>
      <c r="AZ59" s="1">
        <v>3.6322212931782101</v>
      </c>
      <c r="BA59" s="1">
        <v>6.3599218333629501</v>
      </c>
      <c r="BB59" s="1">
        <v>6.2635710706685898E-3</v>
      </c>
      <c r="BC59" s="1">
        <v>2.9993663054900002</v>
      </c>
      <c r="BD59" s="1">
        <v>1.1312313652648001</v>
      </c>
      <c r="BE59" s="1">
        <v>1.3567714780886</v>
      </c>
      <c r="BF59" s="1">
        <v>-4.6411646880599199E-2</v>
      </c>
      <c r="BG59" s="1">
        <v>0.79925037268749199</v>
      </c>
      <c r="BH59" s="1">
        <v>-0.84382698463832995</v>
      </c>
      <c r="BI59" s="1">
        <v>0.14181622573231201</v>
      </c>
      <c r="BJ59" s="1">
        <v>0.29625288927948701</v>
      </c>
      <c r="BK59" s="1">
        <v>0.98919111918989</v>
      </c>
      <c r="BL59" s="1">
        <v>1.50462353858141</v>
      </c>
      <c r="BM59" s="1">
        <v>-0.72711641266820304</v>
      </c>
      <c r="BN59" s="1">
        <v>1.4831944499819001</v>
      </c>
      <c r="BO59" s="1">
        <v>7.7806152516404001</v>
      </c>
      <c r="BP59" s="1">
        <v>4.2276932498340898</v>
      </c>
    </row>
    <row r="60" spans="1:68" x14ac:dyDescent="0.45">
      <c r="A60" s="1" t="s">
        <v>122</v>
      </c>
      <c r="B60" s="1" t="s">
        <v>123</v>
      </c>
      <c r="C60" s="1" t="s">
        <v>6</v>
      </c>
      <c r="D60" s="1" t="s">
        <v>7</v>
      </c>
      <c r="E60" s="1">
        <v>1.25523012552923</v>
      </c>
      <c r="F60" s="1">
        <v>3.4516285855782698</v>
      </c>
      <c r="G60" s="1">
        <v>7.3778195481846103</v>
      </c>
      <c r="H60" s="1">
        <v>6.1050328230293101</v>
      </c>
      <c r="I60" s="1">
        <v>3.0927835051544901</v>
      </c>
      <c r="J60" s="1">
        <v>5.4499999992505099</v>
      </c>
      <c r="K60" s="1">
        <v>7.0649596965881498</v>
      </c>
      <c r="L60" s="1">
        <v>8.2078535584401404</v>
      </c>
      <c r="M60" s="1">
        <v>8.0052071036646701</v>
      </c>
      <c r="N60" s="1">
        <v>3.48791924395193</v>
      </c>
      <c r="O60" s="1">
        <v>6.5148414165298103</v>
      </c>
      <c r="P60" s="1">
        <v>5.8698695907190999</v>
      </c>
      <c r="Q60" s="1">
        <v>6.5623609025653602</v>
      </c>
      <c r="R60" s="1">
        <v>9.30338297973673</v>
      </c>
      <c r="S60" s="1">
        <v>15.2752062218395</v>
      </c>
      <c r="T60" s="1">
        <v>9.6056120753867607</v>
      </c>
      <c r="U60" s="1">
        <v>9.0102908356222393</v>
      </c>
      <c r="V60" s="1">
        <v>10.9222378100329</v>
      </c>
      <c r="W60" s="1">
        <v>10.2136545710405</v>
      </c>
      <c r="X60" s="1">
        <v>9.6110503790712194</v>
      </c>
      <c r="Y60" s="1">
        <v>12.3053240760182</v>
      </c>
      <c r="Z60" s="1">
        <v>11.767387434418101</v>
      </c>
      <c r="AA60" s="1">
        <v>10.1208256779823</v>
      </c>
      <c r="AB60" s="1">
        <v>6.9082288115884198</v>
      </c>
      <c r="AC60" s="1">
        <v>6.2907793602377096</v>
      </c>
      <c r="AD60" s="1">
        <v>4.6787514518325004</v>
      </c>
      <c r="AE60" s="1">
        <v>3.6781841186345199</v>
      </c>
      <c r="AF60" s="1">
        <v>4.0199934568316298</v>
      </c>
      <c r="AG60" s="1">
        <v>4.5351330101571996</v>
      </c>
      <c r="AH60" s="1">
        <v>4.7727234243552203</v>
      </c>
      <c r="AI60" s="1">
        <v>2.6416030638199999</v>
      </c>
      <c r="AJ60" s="1">
        <v>2.3951533172441501</v>
      </c>
      <c r="AK60" s="1">
        <v>2.0960444293321698</v>
      </c>
      <c r="AL60" s="1">
        <v>1.2578566795325901</v>
      </c>
      <c r="AM60" s="1">
        <v>1.9920146380952599</v>
      </c>
      <c r="AN60" s="1">
        <v>2.0836084238284598</v>
      </c>
      <c r="AO60" s="1">
        <v>2.1262980227558401</v>
      </c>
      <c r="AP60" s="1">
        <v>2.1821667790711601</v>
      </c>
      <c r="AQ60" s="1">
        <v>1.8456512200788899</v>
      </c>
      <c r="AR60" s="1">
        <v>2.4977954440453001</v>
      </c>
      <c r="AS60" s="1">
        <v>2.9032820323645301</v>
      </c>
      <c r="AT60" s="1">
        <v>2.33787000255262</v>
      </c>
      <c r="AU60" s="1">
        <v>2.42443661219697</v>
      </c>
      <c r="AV60" s="1">
        <v>2.0750782064650699</v>
      </c>
      <c r="AW60" s="1">
        <v>1.15435693124932</v>
      </c>
      <c r="AX60" s="1">
        <v>1.8178145829125401</v>
      </c>
      <c r="AY60" s="1">
        <v>1.9242213846459399</v>
      </c>
      <c r="AZ60" s="1">
        <v>1.69326586220315</v>
      </c>
      <c r="BA60" s="1">
        <v>3.4162679425837301</v>
      </c>
      <c r="BB60" s="1">
        <v>1.3047099102433699</v>
      </c>
      <c r="BC60" s="1">
        <v>2.3109243697478901</v>
      </c>
      <c r="BD60" s="1">
        <v>2.7586822605124999</v>
      </c>
      <c r="BE60" s="1">
        <v>2.3979148566464001</v>
      </c>
      <c r="BF60" s="1">
        <v>0.789071780078062</v>
      </c>
      <c r="BG60" s="1">
        <v>0.56402054044953998</v>
      </c>
      <c r="BH60" s="1">
        <v>0.45203415369157501</v>
      </c>
      <c r="BI60" s="1">
        <v>0.25000000000003098</v>
      </c>
      <c r="BJ60" s="1">
        <v>1.1471321695760199</v>
      </c>
      <c r="BK60" s="1">
        <v>0.81360946745563101</v>
      </c>
      <c r="BL60" s="1">
        <v>0.75813157251162</v>
      </c>
      <c r="BM60" s="1">
        <v>0.42071197411011502</v>
      </c>
      <c r="BN60" s="1">
        <v>1.8530454398967999</v>
      </c>
      <c r="BO60" s="1">
        <v>7.6965669988926004</v>
      </c>
      <c r="BP60" s="1">
        <v>3.3051781123760602</v>
      </c>
    </row>
    <row r="61" spans="1:68" x14ac:dyDescent="0.45">
      <c r="A61" s="1" t="s">
        <v>124</v>
      </c>
      <c r="B61" s="1" t="s">
        <v>125</v>
      </c>
      <c r="C61" s="1" t="s">
        <v>6</v>
      </c>
      <c r="D61" s="1" t="s">
        <v>7</v>
      </c>
      <c r="E61" s="1">
        <v>-3.5621917997605501</v>
      </c>
      <c r="F61" s="1">
        <v>-3.9000000009998801</v>
      </c>
      <c r="G61" s="1">
        <v>9.1571279917706594</v>
      </c>
      <c r="H61" s="1">
        <v>8.5795996187662293</v>
      </c>
      <c r="I61" s="1">
        <v>2.1071115013354502</v>
      </c>
      <c r="J61" s="1">
        <v>-1.8916595013060999</v>
      </c>
      <c r="K61" s="1">
        <v>0.26292725679453899</v>
      </c>
      <c r="L61" s="1">
        <v>1.2383449887198701</v>
      </c>
      <c r="M61" s="1">
        <v>3.5976399338231199E-2</v>
      </c>
      <c r="N61" s="1">
        <v>0.95662806617912599</v>
      </c>
      <c r="O61" s="1">
        <v>3.8166666664170901</v>
      </c>
      <c r="P61" s="1">
        <v>3.5800288967813101</v>
      </c>
      <c r="Q61" s="1">
        <v>8.6407315560757407</v>
      </c>
      <c r="R61" s="1">
        <v>15.0795349169139</v>
      </c>
      <c r="S61" s="1">
        <v>13.140767371485399</v>
      </c>
      <c r="T61" s="1">
        <v>14.5017257437616</v>
      </c>
      <c r="U61" s="1">
        <v>7.7655502392567701</v>
      </c>
      <c r="V61" s="1">
        <v>12.853527505428699</v>
      </c>
      <c r="W61" s="1">
        <v>3.4778503421217799</v>
      </c>
      <c r="X61" s="1">
        <v>9.1738051335144597</v>
      </c>
      <c r="Y61" s="1">
        <v>16.753135689710199</v>
      </c>
      <c r="Z61" s="1">
        <v>7.5146389069615704</v>
      </c>
      <c r="AA61" s="1">
        <v>7.64624306606148</v>
      </c>
      <c r="AB61" s="1">
        <v>5.6286232944898797</v>
      </c>
      <c r="AC61" s="1">
        <v>20.1516781053536</v>
      </c>
      <c r="AD61" s="1">
        <v>45.336175553217799</v>
      </c>
      <c r="AE61" s="1">
        <v>7.6389726657993</v>
      </c>
      <c r="AF61" s="1">
        <v>13.5507237827822</v>
      </c>
      <c r="AG61" s="1">
        <v>43.863832351505302</v>
      </c>
      <c r="AH61" s="1">
        <v>40.657916117500498</v>
      </c>
      <c r="AI61" s="1">
        <v>50.462479237852399</v>
      </c>
      <c r="AJ61" s="1">
        <v>47.079157410535998</v>
      </c>
      <c r="AK61" s="1">
        <v>4.2590263889339202</v>
      </c>
      <c r="AL61" s="1">
        <v>5.2503388069097099</v>
      </c>
      <c r="AM61" s="1">
        <v>8.2607679857583403</v>
      </c>
      <c r="AN61" s="1">
        <v>12.5359594558963</v>
      </c>
      <c r="AO61" s="1">
        <v>5.3992938503892196</v>
      </c>
      <c r="AP61" s="1">
        <v>8.2965675479204606</v>
      </c>
      <c r="AQ61" s="1">
        <v>4.8316655859189499</v>
      </c>
      <c r="AR61" s="1">
        <v>6.4705418684692804</v>
      </c>
      <c r="AS61" s="1">
        <v>7.7241356618161596</v>
      </c>
      <c r="AT61" s="1">
        <v>8.8830684881296094</v>
      </c>
      <c r="AU61" s="1">
        <v>5.2233676975944698</v>
      </c>
      <c r="AV61" s="1">
        <v>27.449712739439502</v>
      </c>
      <c r="AW61" s="1">
        <v>51.460859833806502</v>
      </c>
      <c r="AX61" s="1">
        <v>4.1902026047205601</v>
      </c>
      <c r="AY61" s="1">
        <v>7.5728052385307398</v>
      </c>
      <c r="AZ61" s="1">
        <v>6.1435665524804701</v>
      </c>
      <c r="BA61" s="1">
        <v>10.6446210953712</v>
      </c>
      <c r="BB61" s="1">
        <v>1.4421513183435299</v>
      </c>
      <c r="BC61" s="1">
        <v>6.3299322014614603</v>
      </c>
      <c r="BD61" s="1">
        <v>5.7967680920653297</v>
      </c>
      <c r="BE61" s="1">
        <v>3.6944970788477698</v>
      </c>
      <c r="BF61" s="1">
        <v>4.8309509674079996</v>
      </c>
      <c r="BG61" s="1">
        <v>2.9986422612521899</v>
      </c>
      <c r="BH61" s="1">
        <v>0.83674634672455706</v>
      </c>
      <c r="BI61" s="1">
        <v>1.61416607245223</v>
      </c>
      <c r="BJ61" s="1">
        <v>3.2795569467854602</v>
      </c>
      <c r="BK61" s="1">
        <v>3.56443426013508</v>
      </c>
      <c r="BL61" s="1">
        <v>1.8106037704295901</v>
      </c>
      <c r="BM61" s="1">
        <v>3.7810317991551701</v>
      </c>
      <c r="BN61" s="1">
        <v>8.2430034798180891</v>
      </c>
      <c r="BO61" s="1">
        <v>8.8110920927958691</v>
      </c>
      <c r="BP61" s="1">
        <v>4.78561281021135</v>
      </c>
    </row>
    <row r="62" spans="1:68" x14ac:dyDescent="0.45">
      <c r="A62" s="1" t="s">
        <v>126</v>
      </c>
      <c r="B62" s="1" t="s">
        <v>127</v>
      </c>
      <c r="C62" s="1" t="s">
        <v>6</v>
      </c>
      <c r="D62" s="1" t="s">
        <v>7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>
        <v>6.5999999990001701</v>
      </c>
      <c r="P62" s="1">
        <v>2.6266416510563499</v>
      </c>
      <c r="Q62" s="1">
        <v>3.6563071298323599</v>
      </c>
      <c r="R62" s="1">
        <v>6.1728395062271497</v>
      </c>
      <c r="S62" s="1">
        <v>4.69961240341694</v>
      </c>
      <c r="T62" s="1">
        <v>8.23031665265143</v>
      </c>
      <c r="U62" s="1">
        <v>9.4307354017455705</v>
      </c>
      <c r="V62" s="1">
        <v>11.989283322105001</v>
      </c>
      <c r="W62" s="1">
        <v>17.5239234455033</v>
      </c>
      <c r="X62" s="1">
        <v>11.348600508609101</v>
      </c>
      <c r="Y62" s="1">
        <v>9.5178244975496291</v>
      </c>
      <c r="Z62" s="1">
        <v>14.6548426360634</v>
      </c>
      <c r="AA62" s="1">
        <v>6.5425096300767303</v>
      </c>
      <c r="AB62" s="1">
        <v>5.9671639303272004</v>
      </c>
      <c r="AC62" s="1">
        <v>8.1163979551709993</v>
      </c>
      <c r="AD62" s="1">
        <v>10.4822870444467</v>
      </c>
      <c r="AE62" s="1">
        <v>12.3716091651299</v>
      </c>
      <c r="AF62" s="1">
        <v>7.4412609128724698</v>
      </c>
      <c r="AG62" s="1">
        <v>5.9115449637348902</v>
      </c>
      <c r="AH62" s="1">
        <v>9.3043612584316602</v>
      </c>
      <c r="AI62" s="1">
        <v>16.652534388543199</v>
      </c>
      <c r="AJ62" s="1">
        <v>25.886386934851298</v>
      </c>
      <c r="AK62" s="1">
        <v>31.669661911714901</v>
      </c>
      <c r="AL62" s="1">
        <v>20.540326123582702</v>
      </c>
      <c r="AM62" s="1">
        <v>29.047656117307099</v>
      </c>
      <c r="AN62" s="1">
        <v>29.7796264864999</v>
      </c>
      <c r="AO62" s="1">
        <v>18.679075860174901</v>
      </c>
      <c r="AP62" s="1">
        <v>5.7335227535718696</v>
      </c>
      <c r="AQ62" s="1">
        <v>4.9501616379311404</v>
      </c>
      <c r="AR62" s="1">
        <v>2.64551113392799</v>
      </c>
      <c r="AS62" s="1">
        <v>0.33916318907176801</v>
      </c>
      <c r="AT62" s="1">
        <v>4.2259883485467302</v>
      </c>
      <c r="AU62" s="1">
        <v>1.4183019234505101</v>
      </c>
      <c r="AV62" s="1">
        <v>4.2689539583949996</v>
      </c>
      <c r="AW62" s="1">
        <v>3.96180030257187</v>
      </c>
      <c r="AX62" s="1">
        <v>1.38244656662118</v>
      </c>
      <c r="AY62" s="1">
        <v>2.3114991851442399</v>
      </c>
      <c r="AZ62" s="1">
        <v>3.6789957474169901</v>
      </c>
      <c r="BA62" s="1">
        <v>4.8585906281493898</v>
      </c>
      <c r="BB62" s="1">
        <v>5.7370603614562796</v>
      </c>
      <c r="BC62" s="1">
        <v>3.9110619553402799</v>
      </c>
      <c r="BD62" s="1">
        <v>4.5242115050527003</v>
      </c>
      <c r="BE62" s="1">
        <v>8.8914509106231705</v>
      </c>
      <c r="BF62" s="1">
        <v>3.25423910998847</v>
      </c>
      <c r="BG62" s="1">
        <v>2.9169269206745798</v>
      </c>
      <c r="BH62" s="1">
        <v>4.7844470069388896</v>
      </c>
      <c r="BI62" s="1">
        <v>6.3976948026875702</v>
      </c>
      <c r="BJ62" s="1">
        <v>5.5911159096166401</v>
      </c>
      <c r="BK62" s="1">
        <v>4.2699902046708402</v>
      </c>
      <c r="BL62" s="1">
        <v>1.95176821052892</v>
      </c>
      <c r="BM62" s="1">
        <v>2.4151309408341399</v>
      </c>
      <c r="BN62" s="1">
        <v>7.2260630741547702</v>
      </c>
      <c r="BO62" s="1">
        <v>9.2655155155155295</v>
      </c>
      <c r="BP62" s="1">
        <v>9.3221737592832206</v>
      </c>
    </row>
    <row r="63" spans="1:68" x14ac:dyDescent="0.45">
      <c r="A63" s="1" t="s">
        <v>128</v>
      </c>
      <c r="B63" s="1" t="s">
        <v>129</v>
      </c>
      <c r="C63" s="1" t="s">
        <v>6</v>
      </c>
      <c r="D63" s="1" t="s">
        <v>7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>
        <v>7.6012668776902697</v>
      </c>
      <c r="W63" s="1">
        <v>6.2630480167015499</v>
      </c>
      <c r="X63" s="1">
        <v>7.8067582495211401</v>
      </c>
      <c r="Y63" s="1">
        <v>14.4928744064522</v>
      </c>
      <c r="Z63" s="1">
        <v>12.6629930710215</v>
      </c>
      <c r="AA63" s="1">
        <v>7.0315568938948099</v>
      </c>
      <c r="AB63" s="1">
        <v>6.7041839980142299</v>
      </c>
      <c r="AC63" s="1">
        <v>5.5164001084303997</v>
      </c>
      <c r="AD63" s="1">
        <v>4.7245361568021096</v>
      </c>
      <c r="AE63" s="1">
        <v>5.4537521815008398</v>
      </c>
      <c r="AF63" s="1">
        <v>5.17488127323863</v>
      </c>
      <c r="AG63" s="1">
        <v>9.3421268854720552</v>
      </c>
      <c r="AH63" s="1">
        <v>6.4625617114644403</v>
      </c>
      <c r="AI63" s="1">
        <v>8.1913713204097398</v>
      </c>
      <c r="AJ63" s="1">
        <v>6.9656812776075299</v>
      </c>
      <c r="AK63" s="1">
        <v>7.5235171702274801</v>
      </c>
      <c r="AL63" s="1">
        <v>5.7369058335739709</v>
      </c>
      <c r="AM63" s="1">
        <v>7.6582430201953846</v>
      </c>
      <c r="AN63" s="1">
        <v>5.8181818181819196</v>
      </c>
      <c r="AO63" s="1">
        <v>7.3134825933035295</v>
      </c>
      <c r="AP63" s="1">
        <v>5.6080284338985251</v>
      </c>
      <c r="AQ63" s="1">
        <v>8.6148315364729058</v>
      </c>
      <c r="AR63" s="1">
        <v>4.2907285172381346</v>
      </c>
      <c r="AS63" s="1">
        <v>2.1585181061941898</v>
      </c>
      <c r="AT63" s="1">
        <v>4.2726702446510503</v>
      </c>
      <c r="AU63" s="1">
        <v>2.7227722772276501</v>
      </c>
      <c r="AV63" s="1">
        <v>3.7036979752848151</v>
      </c>
      <c r="AW63" s="1">
        <v>4.4267752578223902</v>
      </c>
      <c r="AX63" s="1">
        <v>5.5286115644648399</v>
      </c>
      <c r="AY63" s="1">
        <v>4.8663204883746403</v>
      </c>
      <c r="AZ63" s="1">
        <v>4.8167676737883403</v>
      </c>
      <c r="BA63" s="1">
        <v>10.226664547314799</v>
      </c>
      <c r="BB63" s="1">
        <v>4.2190305206462799</v>
      </c>
      <c r="BC63" s="1">
        <v>3.6890122967076602</v>
      </c>
      <c r="BD63" s="1">
        <v>5.2957318523029198</v>
      </c>
      <c r="BE63" s="1">
        <v>3.02696391124796</v>
      </c>
      <c r="BF63" s="1">
        <v>2.9135419360400099</v>
      </c>
      <c r="BG63" s="1">
        <v>3.14299050879095</v>
      </c>
      <c r="BH63" s="1">
        <v>1.22393195511119</v>
      </c>
      <c r="BI63" s="1">
        <v>1.91731090233378</v>
      </c>
      <c r="BJ63" s="1">
        <v>2.91263557371478</v>
      </c>
      <c r="BK63" s="1">
        <v>3.1983464156240999</v>
      </c>
      <c r="BL63" s="1">
        <v>1.94257500833107</v>
      </c>
      <c r="BM63" s="1">
        <v>2.4062921438701101</v>
      </c>
      <c r="BN63" s="1">
        <v>2.6989185952919801</v>
      </c>
      <c r="BO63" s="1">
        <v>5.463436520280025</v>
      </c>
      <c r="BP63" s="1">
        <v>3.6701314237700702</v>
      </c>
    </row>
    <row r="64" spans="1:68" x14ac:dyDescent="0.45">
      <c r="A64" s="1" t="s">
        <v>130</v>
      </c>
      <c r="B64" s="1" t="s">
        <v>131</v>
      </c>
      <c r="C64" s="1" t="s">
        <v>6</v>
      </c>
      <c r="D64" s="1" t="s">
        <v>7</v>
      </c>
      <c r="E64" s="1"/>
      <c r="F64" s="1"/>
      <c r="G64" s="1"/>
      <c r="H64" s="1"/>
      <c r="I64" s="1"/>
      <c r="J64" s="1"/>
      <c r="K64" s="1">
        <v>4.4798106972310903</v>
      </c>
      <c r="L64" s="1">
        <v>1.9777415468266599</v>
      </c>
      <c r="M64" s="1">
        <v>2.0792218581362301</v>
      </c>
      <c r="N64" s="1">
        <v>2.9751392473965002</v>
      </c>
      <c r="O64" s="1">
        <v>3.8126649076678998</v>
      </c>
      <c r="P64" s="1">
        <v>4.1952983726542303</v>
      </c>
      <c r="Q64" s="1">
        <v>6.0749999995151098</v>
      </c>
      <c r="R64" s="1">
        <v>12.0819394612938</v>
      </c>
      <c r="S64" s="1">
        <v>19.0704733006475</v>
      </c>
      <c r="T64" s="1">
        <v>12.8791818338341</v>
      </c>
      <c r="U64" s="1">
        <v>10.12208407342245</v>
      </c>
      <c r="V64" s="1">
        <v>12.156931504102451</v>
      </c>
      <c r="W64" s="1">
        <v>9.3141836956082447</v>
      </c>
      <c r="X64" s="1">
        <v>11.5424155726988</v>
      </c>
      <c r="Y64" s="1">
        <v>14.684502776376799</v>
      </c>
      <c r="Z64" s="1">
        <v>12.413261372398001</v>
      </c>
      <c r="AA64" s="1">
        <v>10.2217271376892</v>
      </c>
      <c r="AB64" s="1">
        <v>10.243663352654499</v>
      </c>
      <c r="AC64" s="1">
        <v>8.4973714128197955</v>
      </c>
      <c r="AD64" s="1">
        <v>9.3533308127414951</v>
      </c>
      <c r="AE64" s="1">
        <v>10.43795799352065</v>
      </c>
      <c r="AF64" s="1">
        <v>9.7530031017099752</v>
      </c>
      <c r="AG64" s="1">
        <v>8.9830033820898905</v>
      </c>
      <c r="AH64" s="1">
        <v>9.075624085378589</v>
      </c>
      <c r="AI64" s="1">
        <v>11.9060546010382</v>
      </c>
      <c r="AJ64" s="1">
        <v>15.050130775936999</v>
      </c>
      <c r="AK64" s="1">
        <v>10.527444011959201</v>
      </c>
      <c r="AL64" s="1">
        <v>9.97366476029209</v>
      </c>
      <c r="AM64" s="1">
        <v>9.5932302455345351</v>
      </c>
      <c r="AN64" s="1">
        <v>10.022173355323901</v>
      </c>
      <c r="AO64" s="1">
        <v>8.5199519592533761</v>
      </c>
      <c r="AP64" s="1">
        <v>7.0182859986991346</v>
      </c>
      <c r="AQ64" s="1">
        <v>6.4207324297129951</v>
      </c>
      <c r="AR64" s="1">
        <v>5.0232107855624104</v>
      </c>
      <c r="AS64" s="1">
        <v>3.8995298028471201</v>
      </c>
      <c r="AT64" s="1">
        <v>3.7508205747201999</v>
      </c>
      <c r="AU64" s="1">
        <v>4.2402666068864496</v>
      </c>
      <c r="AV64" s="1">
        <v>5.4529322432720351</v>
      </c>
      <c r="AW64" s="1">
        <v>4.4352610841078199</v>
      </c>
      <c r="AX64" s="1">
        <v>4.8217005071285008</v>
      </c>
      <c r="AY64" s="1">
        <v>5.6871377260796603</v>
      </c>
      <c r="AZ64" s="1">
        <v>6.1778068349940902</v>
      </c>
      <c r="BA64" s="1">
        <v>10.446987512822201</v>
      </c>
      <c r="BB64" s="1">
        <v>4.3737688706726647</v>
      </c>
      <c r="BC64" s="1">
        <v>4.3974138315006996</v>
      </c>
      <c r="BD64" s="1">
        <v>5.8114920902269747</v>
      </c>
      <c r="BE64" s="1">
        <v>5.0182725423743104</v>
      </c>
      <c r="BF64" s="1">
        <v>4.8277870550516848</v>
      </c>
      <c r="BG64" s="1">
        <v>4.0739295747622499</v>
      </c>
      <c r="BH64" s="1">
        <v>3.1290027447392501</v>
      </c>
      <c r="BI64" s="1">
        <v>3.5231731762847298</v>
      </c>
      <c r="BJ64" s="1">
        <v>3.6024774134894302</v>
      </c>
      <c r="BK64" s="1">
        <v>3.9572183121616202</v>
      </c>
      <c r="BL64" s="1">
        <v>2.7598087347444302</v>
      </c>
      <c r="BM64" s="1">
        <v>2.9519225317001752</v>
      </c>
      <c r="BN64" s="1">
        <v>4.0384301273029797</v>
      </c>
      <c r="BO64" s="1">
        <v>7.1191713843286646</v>
      </c>
      <c r="BP64" s="1">
        <v>5.7601224829345643</v>
      </c>
    </row>
    <row r="65" spans="1:68" x14ac:dyDescent="0.45">
      <c r="A65" s="1" t="s">
        <v>132</v>
      </c>
      <c r="B65" s="1" t="s">
        <v>133</v>
      </c>
      <c r="C65" s="1" t="s">
        <v>6</v>
      </c>
      <c r="D65" s="1" t="s">
        <v>7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>
        <v>4.6859877879250398</v>
      </c>
      <c r="AG65" s="1">
        <v>7.8873239436617997</v>
      </c>
      <c r="AH65" s="1">
        <v>6.4155396349497096</v>
      </c>
      <c r="AI65" s="1">
        <v>7.81919144730547</v>
      </c>
      <c r="AJ65" s="1">
        <v>6.4973455598454501</v>
      </c>
      <c r="AK65" s="1">
        <v>6.2132814635518399</v>
      </c>
      <c r="AL65" s="1">
        <v>4.8875554526350005</v>
      </c>
      <c r="AM65" s="1">
        <v>5.6499089394551252</v>
      </c>
      <c r="AN65" s="1">
        <v>4.6277665995975896</v>
      </c>
      <c r="AO65" s="1">
        <v>5.5248098601513602</v>
      </c>
      <c r="AP65" s="1">
        <v>3.7276576018363201</v>
      </c>
      <c r="AQ65" s="1">
        <v>5.49101180380943</v>
      </c>
      <c r="AR65" s="1">
        <v>1.9838242723418551</v>
      </c>
      <c r="AS65" s="1">
        <v>1.59196917460972</v>
      </c>
      <c r="AT65" s="1">
        <v>3.57755452095074</v>
      </c>
      <c r="AU65" s="1">
        <v>1.8857200024036551</v>
      </c>
      <c r="AV65" s="1">
        <v>2.2891566265060699</v>
      </c>
      <c r="AW65" s="1">
        <v>3.23751394003322</v>
      </c>
      <c r="AX65" s="1">
        <v>3.0370233261701198</v>
      </c>
      <c r="AY65" s="1">
        <v>3.93616259929866</v>
      </c>
      <c r="AZ65" s="1">
        <v>3.764002591815955</v>
      </c>
      <c r="BA65" s="1">
        <v>8.3420863492095556</v>
      </c>
      <c r="BB65" s="1">
        <v>1.621730140034505</v>
      </c>
      <c r="BC65" s="1">
        <v>3.0573056396244249</v>
      </c>
      <c r="BD65" s="1">
        <v>5.0214601462072999</v>
      </c>
      <c r="BE65" s="1">
        <v>2.9746077981447252</v>
      </c>
      <c r="BF65" s="1">
        <v>2.5826876614179501</v>
      </c>
      <c r="BG65" s="1">
        <v>2.5108763325370602</v>
      </c>
      <c r="BH65" s="1">
        <v>0.79527963057983897</v>
      </c>
      <c r="BI65" s="1">
        <v>1.2769909449732399</v>
      </c>
      <c r="BJ65" s="1">
        <v>1.8003422246862049</v>
      </c>
      <c r="BK65" s="1">
        <v>2.3126034330155951</v>
      </c>
      <c r="BL65" s="1">
        <v>1.7039786323626451</v>
      </c>
      <c r="BM65" s="1">
        <v>0.84690553745930497</v>
      </c>
      <c r="BN65" s="1">
        <v>2.4771024146544698</v>
      </c>
      <c r="BO65" s="1">
        <v>5.4087437547906703</v>
      </c>
      <c r="BP65" s="1">
        <v>3.6337938370300851</v>
      </c>
    </row>
    <row r="66" spans="1:68" x14ac:dyDescent="0.45">
      <c r="A66" s="1" t="s">
        <v>134</v>
      </c>
      <c r="B66" s="1" t="s">
        <v>135</v>
      </c>
      <c r="C66" s="1" t="s">
        <v>6</v>
      </c>
      <c r="D66" s="1" t="s">
        <v>7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>
        <v>891.18774813370499</v>
      </c>
      <c r="AN66" s="1">
        <v>162.71715215037699</v>
      </c>
      <c r="AO66" s="1">
        <v>35.564940043633904</v>
      </c>
      <c r="AP66" s="1">
        <v>16.67432023783935</v>
      </c>
      <c r="AQ66" s="1">
        <v>9.5649344542618397</v>
      </c>
      <c r="AR66" s="1">
        <v>20.938173814012004</v>
      </c>
      <c r="AS66" s="1">
        <v>15.940812435187752</v>
      </c>
      <c r="AT66" s="1">
        <v>8.3541377716133791</v>
      </c>
      <c r="AU66" s="1">
        <v>5.5878373000079398</v>
      </c>
      <c r="AV66" s="1">
        <v>4.9506155925682744</v>
      </c>
      <c r="AW66" s="1">
        <v>6.9216578742884751</v>
      </c>
      <c r="AX66" s="1">
        <v>7.8795798296388497</v>
      </c>
      <c r="AY66" s="1">
        <v>7.6630269319939952</v>
      </c>
      <c r="AZ66" s="1">
        <v>8.5914668223897444</v>
      </c>
      <c r="BA66" s="1">
        <v>11.42755757583325</v>
      </c>
      <c r="BB66" s="1">
        <v>3.4367452794579698</v>
      </c>
      <c r="BC66" s="1">
        <v>6.7777466913337854</v>
      </c>
      <c r="BD66" s="1">
        <v>7.8583333333334</v>
      </c>
      <c r="BE66" s="1">
        <v>3.31605566687647</v>
      </c>
      <c r="BF66" s="1">
        <v>4.5978789736312704</v>
      </c>
      <c r="BG66" s="1">
        <v>3.0688121037954299</v>
      </c>
      <c r="BH66" s="1">
        <v>4.0276857374272597</v>
      </c>
      <c r="BI66" s="1">
        <v>2.1349271393912099</v>
      </c>
      <c r="BJ66" s="1">
        <v>4.6035735577886649</v>
      </c>
      <c r="BK66" s="1">
        <v>2.5657288013271899</v>
      </c>
      <c r="BL66" s="1">
        <v>2.6432819271955399</v>
      </c>
      <c r="BM66" s="1">
        <v>2.7461507821377698</v>
      </c>
      <c r="BN66" s="1">
        <v>6.9175677107607498</v>
      </c>
      <c r="BO66" s="1">
        <v>13.887584165922149</v>
      </c>
      <c r="BP66" s="1">
        <v>8.7854304984908094</v>
      </c>
    </row>
    <row r="67" spans="1:68" x14ac:dyDescent="0.45">
      <c r="A67" s="1" t="s">
        <v>136</v>
      </c>
      <c r="B67" s="1" t="s">
        <v>137</v>
      </c>
      <c r="C67" s="1" t="s">
        <v>6</v>
      </c>
      <c r="D67" s="1" t="s">
        <v>7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>
        <v>5.9245312622848996</v>
      </c>
      <c r="AL67" s="1">
        <v>14.411264443934799</v>
      </c>
      <c r="AM67" s="1">
        <v>12.1447980115689</v>
      </c>
      <c r="AN67" s="1">
        <v>8.9625188871998098</v>
      </c>
      <c r="AO67" s="1">
        <v>8.1945521763272797</v>
      </c>
      <c r="AP67" s="1">
        <v>5.5360026677347998</v>
      </c>
      <c r="AQ67" s="1">
        <v>4.6442142266078701</v>
      </c>
      <c r="AR67" s="1">
        <v>2.3648183611180702</v>
      </c>
      <c r="AS67" s="1">
        <v>3.77538829151734</v>
      </c>
      <c r="AT67" s="1">
        <v>4.2628722887370305</v>
      </c>
      <c r="AU67" s="1">
        <v>2.7861598858950849</v>
      </c>
      <c r="AV67" s="1">
        <v>2.34864169582755</v>
      </c>
      <c r="AW67" s="1">
        <v>2.8294779621466351</v>
      </c>
      <c r="AX67" s="1">
        <v>2.6093230819774798</v>
      </c>
      <c r="AY67" s="1">
        <v>3.1928863780874699</v>
      </c>
      <c r="AZ67" s="1">
        <v>2.9159826187285551</v>
      </c>
      <c r="BA67" s="1">
        <v>6.0597404633970697</v>
      </c>
      <c r="BB67" s="1">
        <v>1.536076500142795</v>
      </c>
      <c r="BC67" s="1">
        <v>2.4244736179162749</v>
      </c>
      <c r="BD67" s="1">
        <v>3.8561124468282002</v>
      </c>
      <c r="BE67" s="1">
        <v>2.7733385405158599</v>
      </c>
      <c r="BF67" s="1">
        <v>1.7340396351916201</v>
      </c>
      <c r="BG67" s="1">
        <v>0.620490636732421</v>
      </c>
      <c r="BH67" s="1">
        <v>0.36804684232536</v>
      </c>
      <c r="BI67" s="1">
        <v>0.38883829689579902</v>
      </c>
      <c r="BJ67" s="1">
        <v>1.9155884645825849</v>
      </c>
      <c r="BK67" s="1">
        <v>2.0280596307113599</v>
      </c>
      <c r="BL67" s="1">
        <v>1.7841509740383501</v>
      </c>
      <c r="BM67" s="1">
        <v>1.2000734888848701</v>
      </c>
      <c r="BN67" s="1">
        <v>3.2307491213291901</v>
      </c>
      <c r="BO67" s="1">
        <v>11.113612187876001</v>
      </c>
      <c r="BP67" s="1">
        <v>7.4468771738583799</v>
      </c>
    </row>
    <row r="68" spans="1:68" x14ac:dyDescent="0.45">
      <c r="A68" s="1" t="s">
        <v>138</v>
      </c>
      <c r="B68" s="1" t="s">
        <v>139</v>
      </c>
      <c r="C68" s="1" t="s">
        <v>6</v>
      </c>
      <c r="D68" s="1" t="s">
        <v>7</v>
      </c>
      <c r="E68" s="1">
        <v>1.6765991261128499</v>
      </c>
      <c r="F68" s="1">
        <v>3.9856205063491301</v>
      </c>
      <c r="G68" s="1">
        <v>2.8708853146098701</v>
      </c>
      <c r="H68" s="1">
        <v>5.9395090592240196</v>
      </c>
      <c r="I68" s="1">
        <v>4.0342045376431201</v>
      </c>
      <c r="J68" s="1">
        <v>3.06907066175736</v>
      </c>
      <c r="K68" s="1">
        <v>5.4537269277334604</v>
      </c>
      <c r="L68" s="1">
        <v>3.8181381573100199</v>
      </c>
      <c r="M68" s="1">
        <v>4.3176561297103699</v>
      </c>
      <c r="N68" s="1">
        <v>6.3266814485130904</v>
      </c>
      <c r="O68" s="1">
        <v>5.1712761201570796</v>
      </c>
      <c r="P68" s="1">
        <v>9.5216707800484706</v>
      </c>
      <c r="Q68" s="1">
        <v>7.5251179003472597</v>
      </c>
      <c r="R68" s="1">
        <v>12.1281464590342</v>
      </c>
      <c r="S68" s="1">
        <v>22.704081622615799</v>
      </c>
      <c r="T68" s="1">
        <v>14.2896742946894</v>
      </c>
      <c r="U68" s="1">
        <v>10.1746301165654</v>
      </c>
      <c r="V68" s="1">
        <v>12.944413872370101</v>
      </c>
      <c r="W68" s="1">
        <v>13.098138583854</v>
      </c>
      <c r="X68" s="1">
        <v>10.1171908690016</v>
      </c>
      <c r="Y68" s="1">
        <v>11.9092893836134</v>
      </c>
      <c r="Z68" s="1">
        <v>14.0479686718868</v>
      </c>
      <c r="AA68" s="1">
        <v>16.284488046128502</v>
      </c>
      <c r="AB68" s="1">
        <v>48.418222080449198</v>
      </c>
      <c r="AC68" s="1">
        <v>31.219581512037202</v>
      </c>
      <c r="AD68" s="1">
        <v>27.993610742922399</v>
      </c>
      <c r="AE68" s="1">
        <v>23.030226114261801</v>
      </c>
      <c r="AF68" s="1">
        <v>29.5039972488395</v>
      </c>
      <c r="AG68" s="1">
        <v>58.216286541393799</v>
      </c>
      <c r="AH68" s="1">
        <v>75.648190102638594</v>
      </c>
      <c r="AI68" s="1">
        <v>48.519112996372897</v>
      </c>
      <c r="AJ68" s="1">
        <v>48.718080675218999</v>
      </c>
      <c r="AK68" s="1">
        <v>54.607821509359702</v>
      </c>
      <c r="AL68" s="1">
        <v>44.955053759216298</v>
      </c>
      <c r="AM68" s="1">
        <v>27.3108817940495</v>
      </c>
      <c r="AN68" s="1">
        <v>22.9341344145802</v>
      </c>
      <c r="AO68" s="1">
        <v>24.411459215067399</v>
      </c>
      <c r="AP68" s="1">
        <v>30.6575675722173</v>
      </c>
      <c r="AQ68" s="1">
        <v>36.098433162388602</v>
      </c>
      <c r="AR68" s="1">
        <v>52.242005185822499</v>
      </c>
      <c r="AS68" s="1">
        <v>96.096375692609598</v>
      </c>
      <c r="AT68" s="1">
        <v>37.676745451809403</v>
      </c>
      <c r="AU68" s="1">
        <v>12.483598008209499</v>
      </c>
      <c r="AV68" s="1">
        <v>7.9293648746155601</v>
      </c>
      <c r="AW68" s="1">
        <v>2.74323198926704</v>
      </c>
      <c r="AX68" s="1">
        <v>2.1682770118371999</v>
      </c>
      <c r="AY68" s="1">
        <v>3.2987484625821502</v>
      </c>
      <c r="AZ68" s="1">
        <v>2.2761847800212101</v>
      </c>
      <c r="BA68" s="1">
        <v>8.4000959398746193</v>
      </c>
      <c r="BB68" s="1">
        <v>5.1599682918104701</v>
      </c>
      <c r="BC68" s="1">
        <v>3.55437734567843</v>
      </c>
      <c r="BD68" s="1">
        <v>4.4745326579583997</v>
      </c>
      <c r="BE68" s="1">
        <v>5.1017218095866603</v>
      </c>
      <c r="BF68" s="1">
        <v>2.7217757771037099</v>
      </c>
      <c r="BG68" s="1">
        <v>3.5892201661666299</v>
      </c>
      <c r="BH68" s="1">
        <v>3.9666462325535798</v>
      </c>
      <c r="BI68" s="1">
        <v>1.72826463324533</v>
      </c>
      <c r="BJ68" s="1">
        <v>0.41733558866682502</v>
      </c>
      <c r="BK68" s="1">
        <v>-0.22410324600555201</v>
      </c>
      <c r="BL68" s="1">
        <v>0.26601251546615501</v>
      </c>
      <c r="BM68" s="1">
        <v>-0.33887239256213902</v>
      </c>
      <c r="BN68" s="1">
        <v>0.13325138609638901</v>
      </c>
      <c r="BO68" s="1">
        <v>3.4661697221307701</v>
      </c>
      <c r="BP68" s="1">
        <v>2.2156876423705798</v>
      </c>
    </row>
    <row r="69" spans="1:68" x14ac:dyDescent="0.45">
      <c r="A69" s="1" t="s">
        <v>140</v>
      </c>
      <c r="B69" s="1" t="s">
        <v>141</v>
      </c>
      <c r="C69" s="1" t="s">
        <v>6</v>
      </c>
      <c r="D69" s="1" t="s">
        <v>7</v>
      </c>
      <c r="E69" s="1">
        <v>0.33282904709175198</v>
      </c>
      <c r="F69" s="1">
        <v>0.69360675493532897</v>
      </c>
      <c r="G69" s="1">
        <v>-3.0030765879078398</v>
      </c>
      <c r="H69" s="1">
        <v>0.74664570813542996</v>
      </c>
      <c r="I69" s="1">
        <v>3.6609829488546799</v>
      </c>
      <c r="J69" s="1">
        <v>14.8390044616241</v>
      </c>
      <c r="K69" s="1">
        <v>9.0364406581762999</v>
      </c>
      <c r="L69" s="1">
        <v>0.70189748435374</v>
      </c>
      <c r="M69" s="1">
        <v>-1.6757594245691001</v>
      </c>
      <c r="N69" s="1">
        <v>3.40982028243742</v>
      </c>
      <c r="O69" s="1">
        <v>3.76289859580536</v>
      </c>
      <c r="P69" s="1">
        <v>3.1404217139419801</v>
      </c>
      <c r="Q69" s="1">
        <v>2.10236334610113</v>
      </c>
      <c r="R69" s="1">
        <v>5.1121840390875697</v>
      </c>
      <c r="S69" s="1">
        <v>10.0243177516484</v>
      </c>
      <c r="T69" s="1">
        <v>9.6696954815124503</v>
      </c>
      <c r="U69" s="1">
        <v>10.3174158877413</v>
      </c>
      <c r="V69" s="1">
        <v>12.732162792989101</v>
      </c>
      <c r="W69" s="1">
        <v>11.078100382614</v>
      </c>
      <c r="X69" s="1">
        <v>9.9043605123112908</v>
      </c>
      <c r="Y69" s="1">
        <v>20.8192249324218</v>
      </c>
      <c r="Z69" s="1">
        <v>10.3172842245396</v>
      </c>
      <c r="AA69" s="1">
        <v>14.8230088495577</v>
      </c>
      <c r="AB69" s="1">
        <v>16.079873883342</v>
      </c>
      <c r="AC69" s="1">
        <v>17.0363663799608</v>
      </c>
      <c r="AD69" s="1">
        <v>12.106756059824701</v>
      </c>
      <c r="AE69" s="1">
        <v>23.864289821736602</v>
      </c>
      <c r="AF69" s="1">
        <v>19.693593314763</v>
      </c>
      <c r="AG69" s="1">
        <v>17.663486153129998</v>
      </c>
      <c r="AH69" s="1">
        <v>21.261867088607801</v>
      </c>
      <c r="AI69" s="1">
        <v>16.756374707769101</v>
      </c>
      <c r="AJ69" s="1">
        <v>19.7485448195578</v>
      </c>
      <c r="AK69" s="1">
        <v>13.637424171721801</v>
      </c>
      <c r="AL69" s="1">
        <v>12.089792286897699</v>
      </c>
      <c r="AM69" s="1">
        <v>8.15423128587096</v>
      </c>
      <c r="AN69" s="1">
        <v>15.7422305021596</v>
      </c>
      <c r="AO69" s="1">
        <v>7.1871036971999196</v>
      </c>
      <c r="AP69" s="1">
        <v>4.6256057882643802</v>
      </c>
      <c r="AQ69" s="1">
        <v>3.8725754642749002</v>
      </c>
      <c r="AR69" s="1">
        <v>3.07949912638332</v>
      </c>
      <c r="AS69" s="1">
        <v>2.68380535348546</v>
      </c>
      <c r="AT69" s="1">
        <v>2.2697572047595602</v>
      </c>
      <c r="AU69" s="1">
        <v>2.7372385500033398</v>
      </c>
      <c r="AV69" s="1">
        <v>4.5077763631930399</v>
      </c>
      <c r="AW69" s="1">
        <v>11.270619332052</v>
      </c>
      <c r="AX69" s="1">
        <v>4.8693969687198804</v>
      </c>
      <c r="AY69" s="1">
        <v>7.64452644526434</v>
      </c>
      <c r="AZ69" s="1">
        <v>9.3189690579922999</v>
      </c>
      <c r="BA69" s="1">
        <v>18.316831683168399</v>
      </c>
      <c r="BB69" s="1">
        <v>11.7634954386443</v>
      </c>
      <c r="BC69" s="1">
        <v>11.2651882653185</v>
      </c>
      <c r="BD69" s="1">
        <v>10.0649259874818</v>
      </c>
      <c r="BE69" s="1">
        <v>7.1117294334308303</v>
      </c>
      <c r="BF69" s="1">
        <v>9.4697198106492095</v>
      </c>
      <c r="BG69" s="1">
        <v>10.070215468748099</v>
      </c>
      <c r="BH69" s="1">
        <v>10.370490343517</v>
      </c>
      <c r="BI69" s="1">
        <v>13.813606214829001</v>
      </c>
      <c r="BJ69" s="1">
        <v>29.506608394003901</v>
      </c>
      <c r="BK69" s="1">
        <v>14.4014657807422</v>
      </c>
      <c r="BL69" s="1">
        <v>9.1527995932480408</v>
      </c>
      <c r="BM69" s="1">
        <v>5.0449328897753896</v>
      </c>
      <c r="BN69" s="1">
        <v>5.2140494051304298</v>
      </c>
      <c r="BO69" s="1">
        <v>13.895660977517799</v>
      </c>
      <c r="BP69" s="1">
        <v>33.884776311554603</v>
      </c>
    </row>
    <row r="70" spans="1:68" x14ac:dyDescent="0.45">
      <c r="A70" s="1" t="s">
        <v>142</v>
      </c>
      <c r="B70" s="1" t="s">
        <v>143</v>
      </c>
      <c r="C70" s="1" t="s">
        <v>6</v>
      </c>
      <c r="D70" s="1" t="s">
        <v>7</v>
      </c>
      <c r="E70" s="1">
        <v>1.7411808474692299</v>
      </c>
      <c r="F70" s="1">
        <v>1.8708496140632549</v>
      </c>
      <c r="G70" s="1">
        <v>2.752667188669125</v>
      </c>
      <c r="H70" s="1">
        <v>2.9216411190018903</v>
      </c>
      <c r="I70" s="1">
        <v>3.6567310157969848</v>
      </c>
      <c r="J70" s="1">
        <v>3.6664828026259402</v>
      </c>
      <c r="K70" s="1">
        <v>3.4323700636612551</v>
      </c>
      <c r="L70" s="1">
        <v>2.98754606695165</v>
      </c>
      <c r="M70" s="1">
        <v>3.2428288767945448</v>
      </c>
      <c r="N70" s="1">
        <v>2.6480857111122846</v>
      </c>
      <c r="O70" s="1">
        <v>4.1406484002702451</v>
      </c>
      <c r="P70" s="1">
        <v>5.0163194330344005</v>
      </c>
      <c r="Q70" s="1">
        <v>5.9062535172409696</v>
      </c>
      <c r="R70" s="1">
        <v>7.9155461496559791</v>
      </c>
      <c r="S70" s="1">
        <v>14.664845435676451</v>
      </c>
      <c r="T70" s="1">
        <v>12.22706292068715</v>
      </c>
      <c r="U70" s="1">
        <v>9.7114211093591258</v>
      </c>
      <c r="V70" s="1">
        <v>9.7674647360703695</v>
      </c>
      <c r="W70" s="1">
        <v>7.5736977225826401</v>
      </c>
      <c r="X70" s="1">
        <v>8.46533490414879</v>
      </c>
      <c r="Y70" s="1">
        <v>13.54006971277995</v>
      </c>
      <c r="Z70" s="1">
        <v>11.5097558377123</v>
      </c>
      <c r="AA70" s="1">
        <v>9.5849276467744495</v>
      </c>
      <c r="AB70" s="1">
        <v>8.6692715980852206</v>
      </c>
      <c r="AC70" s="1">
        <v>7.0676563832817196</v>
      </c>
      <c r="AD70" s="1">
        <v>5.1956219542943503</v>
      </c>
      <c r="AE70" s="1">
        <v>2.7360525611187199</v>
      </c>
      <c r="AF70" s="1">
        <v>3.2241542811757351</v>
      </c>
      <c r="AG70" s="1">
        <v>3.0650407952219902</v>
      </c>
      <c r="AH70" s="1">
        <v>3.9272671821846701</v>
      </c>
      <c r="AI70" s="1">
        <v>3.9751834042882548</v>
      </c>
      <c r="AJ70" s="1">
        <v>4.1786227479846545</v>
      </c>
      <c r="AK70" s="1">
        <v>5.2705899859293002</v>
      </c>
      <c r="AL70" s="1">
        <v>4.5979032100655548</v>
      </c>
      <c r="AM70" s="1">
        <v>4.4142555634661953</v>
      </c>
      <c r="AN70" s="1">
        <v>4.0864600455494404</v>
      </c>
      <c r="AO70" s="1">
        <v>3.0239510949552697</v>
      </c>
      <c r="AP70" s="1">
        <v>2.2230543052679952</v>
      </c>
      <c r="AQ70" s="1">
        <v>2.3064793403598851</v>
      </c>
      <c r="AR70" s="1">
        <v>1.8991144190705</v>
      </c>
      <c r="AS70" s="1">
        <v>2.9475655997747596</v>
      </c>
      <c r="AT70" s="1">
        <v>2.8573289351882902</v>
      </c>
      <c r="AU70" s="1">
        <v>2.3269068361585701</v>
      </c>
      <c r="AV70" s="1">
        <v>2.0952352907228899</v>
      </c>
      <c r="AW70" s="1">
        <v>2.2162078892627299</v>
      </c>
      <c r="AX70" s="1">
        <v>2.52392898747161</v>
      </c>
      <c r="AY70" s="1">
        <v>2.7200475052927051</v>
      </c>
      <c r="AZ70" s="1">
        <v>2.482315466895415</v>
      </c>
      <c r="BA70" s="1">
        <v>4.1140702203381601</v>
      </c>
      <c r="BB70" s="1">
        <v>0.437175412792701</v>
      </c>
      <c r="BC70" s="1">
        <v>1.5205755786838999</v>
      </c>
      <c r="BD70" s="1">
        <v>3.2880142721979553</v>
      </c>
      <c r="BE70" s="1">
        <v>2.5415447410800898</v>
      </c>
      <c r="BF70" s="1">
        <v>1.3102335561866552</v>
      </c>
      <c r="BG70" s="1">
        <v>0.22019562819875299</v>
      </c>
      <c r="BH70" s="1">
        <v>-8.5207229696374898E-2</v>
      </c>
      <c r="BI70" s="1">
        <v>0.16600988437561648</v>
      </c>
      <c r="BJ70" s="1">
        <v>1.37503641525339</v>
      </c>
      <c r="BK70" s="1">
        <v>1.6892396580413001</v>
      </c>
      <c r="BL70" s="1">
        <v>1.44123966942341</v>
      </c>
      <c r="BM70" s="1">
        <v>0.186938139702131</v>
      </c>
      <c r="BN70" s="1">
        <v>2.4865043812082002</v>
      </c>
      <c r="BO70" s="1">
        <v>8.4711764559089193</v>
      </c>
      <c r="BP70" s="1">
        <v>5.7843155496086203</v>
      </c>
    </row>
    <row r="71" spans="1:68" x14ac:dyDescent="0.45">
      <c r="A71" s="1" t="s">
        <v>144</v>
      </c>
      <c r="B71" s="1" t="s">
        <v>145</v>
      </c>
      <c r="C71" s="1" t="s">
        <v>6</v>
      </c>
      <c r="D71" s="1" t="s">
        <v>7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1:68" x14ac:dyDescent="0.45">
      <c r="A72" s="1" t="s">
        <v>146</v>
      </c>
      <c r="B72" s="1" t="s">
        <v>147</v>
      </c>
      <c r="C72" s="1" t="s">
        <v>6</v>
      </c>
      <c r="D72" s="1" t="s">
        <v>7</v>
      </c>
      <c r="E72" s="1">
        <v>1.17777108409632</v>
      </c>
      <c r="F72" s="1">
        <v>0.80925287388216705</v>
      </c>
      <c r="G72" s="1">
        <v>5.7064771927130904</v>
      </c>
      <c r="H72" s="1">
        <v>8.7436976840915293</v>
      </c>
      <c r="I72" s="1">
        <v>6.97924673989605</v>
      </c>
      <c r="J72" s="1">
        <v>13.2141378382198</v>
      </c>
      <c r="K72" s="1">
        <v>6.2403670829798701</v>
      </c>
      <c r="L72" s="1">
        <v>6.3916310878211604</v>
      </c>
      <c r="M72" s="1">
        <v>4.9543661173646303</v>
      </c>
      <c r="N72" s="1">
        <v>2.1603471359986699</v>
      </c>
      <c r="O72" s="1">
        <v>5.7311448429353202</v>
      </c>
      <c r="P72" s="1">
        <v>8.2368871489360203</v>
      </c>
      <c r="Q72" s="1">
        <v>8.2722875494194295</v>
      </c>
      <c r="R72" s="1">
        <v>11.4167076137084</v>
      </c>
      <c r="S72" s="1">
        <v>15.680373398539</v>
      </c>
      <c r="T72" s="1">
        <v>16.953285933498201</v>
      </c>
      <c r="U72" s="1">
        <v>17.6248800527481</v>
      </c>
      <c r="V72" s="1">
        <v>24.538063292920501</v>
      </c>
      <c r="W72" s="1">
        <v>19.773670497366201</v>
      </c>
      <c r="X72" s="1">
        <v>15.6602355971772</v>
      </c>
      <c r="Y72" s="1">
        <v>15.5619020957245</v>
      </c>
      <c r="Z72" s="1">
        <v>14.5493457170322</v>
      </c>
      <c r="AA72" s="1">
        <v>14.4150020548327</v>
      </c>
      <c r="AB72" s="1">
        <v>12.174072735169901</v>
      </c>
      <c r="AC72" s="1">
        <v>11.2802765604038</v>
      </c>
      <c r="AD72" s="1">
        <v>8.8144550667838697</v>
      </c>
      <c r="AE72" s="1">
        <v>8.7949393229032093</v>
      </c>
      <c r="AF72" s="1">
        <v>5.2480186348959403</v>
      </c>
      <c r="AG72" s="1">
        <v>4.8372706649036097</v>
      </c>
      <c r="AH72" s="1">
        <v>6.7914358402509896</v>
      </c>
      <c r="AI72" s="1">
        <v>6.7218195222865704</v>
      </c>
      <c r="AJ72" s="1">
        <v>5.9342134433592397</v>
      </c>
      <c r="AK72" s="1">
        <v>5.9245312622848996</v>
      </c>
      <c r="AL72" s="1">
        <v>4.5690717368181302</v>
      </c>
      <c r="AM72" s="1">
        <v>4.7184137396732897</v>
      </c>
      <c r="AN72" s="1">
        <v>4.6738033762470401</v>
      </c>
      <c r="AO72" s="1">
        <v>3.55884559338558</v>
      </c>
      <c r="AP72" s="1">
        <v>1.97107395582926</v>
      </c>
      <c r="AQ72" s="1">
        <v>1.8343299990841</v>
      </c>
      <c r="AR72" s="1">
        <v>2.31034813987067</v>
      </c>
      <c r="AS72" s="1">
        <v>3.4335156341876698</v>
      </c>
      <c r="AT72" s="1">
        <v>3.5898341333811201</v>
      </c>
      <c r="AU72" s="1">
        <v>3.06565685902219</v>
      </c>
      <c r="AV72" s="1">
        <v>3.0388883939665501</v>
      </c>
      <c r="AW72" s="1">
        <v>3.0392488109092501</v>
      </c>
      <c r="AX72" s="1">
        <v>3.3688140975038299</v>
      </c>
      <c r="AY72" s="1">
        <v>3.51557576832128</v>
      </c>
      <c r="AZ72" s="1">
        <v>2.7867974580494601</v>
      </c>
      <c r="BA72" s="1">
        <v>4.0753433595733899</v>
      </c>
      <c r="BB72" s="1">
        <v>-0.28781308353523999</v>
      </c>
      <c r="BC72" s="1">
        <v>1.79986457728769</v>
      </c>
      <c r="BD72" s="1">
        <v>3.1961018883379002</v>
      </c>
      <c r="BE72" s="1">
        <v>2.4461278236680899</v>
      </c>
      <c r="BF72" s="1">
        <v>1.40858109183019</v>
      </c>
      <c r="BG72" s="1">
        <v>-0.15111483752723501</v>
      </c>
      <c r="BH72" s="1">
        <v>-0.50036570990324203</v>
      </c>
      <c r="BI72" s="1">
        <v>-0.20259800042645201</v>
      </c>
      <c r="BJ72" s="1">
        <v>1.9560763336396301</v>
      </c>
      <c r="BK72" s="1">
        <v>1.6749813686379</v>
      </c>
      <c r="BL72" s="1">
        <v>0.699518994458739</v>
      </c>
      <c r="BM72" s="1">
        <v>-0.32275301729973899</v>
      </c>
      <c r="BN72" s="1">
        <v>3.0931351197642001</v>
      </c>
      <c r="BO72" s="1">
        <v>8.3905763411862697</v>
      </c>
      <c r="BP72" s="1">
        <v>3.5323613349243299</v>
      </c>
    </row>
    <row r="73" spans="1:68" x14ac:dyDescent="0.45">
      <c r="A73" s="1" t="s">
        <v>148</v>
      </c>
      <c r="B73" s="1" t="s">
        <v>149</v>
      </c>
      <c r="C73" s="1" t="s">
        <v>6</v>
      </c>
      <c r="D73" s="1" t="s">
        <v>7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>
        <v>89.811949027727493</v>
      </c>
      <c r="AM73" s="1">
        <v>47.6546906187628</v>
      </c>
      <c r="AN73" s="1">
        <v>28.776613720851401</v>
      </c>
      <c r="AO73" s="1">
        <v>23.050343349517</v>
      </c>
      <c r="AP73" s="1">
        <v>10.5818789322146</v>
      </c>
      <c r="AQ73" s="1">
        <v>8.2083333333329804</v>
      </c>
      <c r="AR73" s="1">
        <v>3.2961108971890898</v>
      </c>
      <c r="AS73" s="1">
        <v>4.01848952508763</v>
      </c>
      <c r="AT73" s="1">
        <v>5.7482798165137297</v>
      </c>
      <c r="AU73" s="1">
        <v>3.5719127016402701</v>
      </c>
      <c r="AV73" s="1">
        <v>1.3349911654995501</v>
      </c>
      <c r="AW73" s="1">
        <v>3.0481110752341598</v>
      </c>
      <c r="AX73" s="1">
        <v>4.0797142319984898</v>
      </c>
      <c r="AY73" s="1">
        <v>4.4376204238921302</v>
      </c>
      <c r="AZ73" s="1">
        <v>6.6013260305563701</v>
      </c>
      <c r="BA73" s="1">
        <v>10.3623580313683</v>
      </c>
      <c r="BB73" s="1">
        <v>-7.8408311280976806E-2</v>
      </c>
      <c r="BC73" s="1">
        <v>2.97204512015694</v>
      </c>
      <c r="BD73" s="1">
        <v>4.9819013145361</v>
      </c>
      <c r="BE73" s="1">
        <v>3.9333998729698498</v>
      </c>
      <c r="BF73" s="1">
        <v>2.7805665895498799</v>
      </c>
      <c r="BG73" s="1">
        <v>-0.10617514652171001</v>
      </c>
      <c r="BH73" s="1">
        <v>-0.49232600654737002</v>
      </c>
      <c r="BI73" s="1">
        <v>0.14868490762737299</v>
      </c>
      <c r="BJ73" s="1">
        <v>3.4172354948805399</v>
      </c>
      <c r="BK73" s="1">
        <v>3.4363268842044601</v>
      </c>
      <c r="BL73" s="1">
        <v>2.2772593124352198</v>
      </c>
      <c r="BM73" s="1">
        <v>-0.44453109767983001</v>
      </c>
      <c r="BN73" s="1">
        <v>4.6531667384747299</v>
      </c>
      <c r="BO73" s="1">
        <v>19.398263408061599</v>
      </c>
      <c r="BP73" s="1">
        <v>9.1592250798398194</v>
      </c>
    </row>
    <row r="74" spans="1:68" x14ac:dyDescent="0.45">
      <c r="A74" s="1" t="s">
        <v>150</v>
      </c>
      <c r="B74" s="1" t="s">
        <v>151</v>
      </c>
      <c r="C74" s="1" t="s">
        <v>6</v>
      </c>
      <c r="D74" s="1" t="s">
        <v>7</v>
      </c>
      <c r="E74" s="1"/>
      <c r="F74" s="1"/>
      <c r="G74" s="1"/>
      <c r="H74" s="1"/>
      <c r="I74" s="1"/>
      <c r="J74" s="1"/>
      <c r="K74" s="1">
        <v>-1.3618677046690699</v>
      </c>
      <c r="L74" s="1">
        <v>0.80867850105467798</v>
      </c>
      <c r="M74" s="1">
        <v>0.182612665558996</v>
      </c>
      <c r="N74" s="1">
        <v>1.4256884314862599</v>
      </c>
      <c r="O74" s="1">
        <v>10.1219512195636</v>
      </c>
      <c r="P74" s="1">
        <v>0.53622428169519298</v>
      </c>
      <c r="Q74" s="1">
        <v>-6.0815119717912802</v>
      </c>
      <c r="R74" s="1">
        <v>8.91358024695813</v>
      </c>
      <c r="S74" s="1">
        <v>8.5921559739108506</v>
      </c>
      <c r="T74" s="1">
        <v>6.5501043839419903</v>
      </c>
      <c r="U74" s="1">
        <v>28.5378398237849</v>
      </c>
      <c r="V74" s="1">
        <v>16.657139590850299</v>
      </c>
      <c r="W74" s="1">
        <v>14.3081144649155</v>
      </c>
      <c r="X74" s="1">
        <v>16.032235939651901</v>
      </c>
      <c r="Y74" s="1">
        <v>4.4825378060043501</v>
      </c>
      <c r="Z74" s="1">
        <v>6.1359671868043399</v>
      </c>
      <c r="AA74" s="1">
        <v>5.8900610772396096</v>
      </c>
      <c r="AB74" s="1">
        <v>-0.67537806485471796</v>
      </c>
      <c r="AC74" s="1">
        <v>8.41727378312053</v>
      </c>
      <c r="AD74" s="1">
        <v>19.064685144440599</v>
      </c>
      <c r="AE74" s="1">
        <v>-9.8087650705066096</v>
      </c>
      <c r="AF74" s="1">
        <v>-2.4286724828336799</v>
      </c>
      <c r="AG74" s="1">
        <v>7.0807153214108904</v>
      </c>
      <c r="AH74" s="1">
        <v>7.8173011822304801</v>
      </c>
      <c r="AI74" s="1">
        <v>5.1524812417476697</v>
      </c>
      <c r="AJ74" s="1">
        <v>35.722598229871501</v>
      </c>
      <c r="AK74" s="1">
        <v>10.527444011959201</v>
      </c>
      <c r="AL74" s="1">
        <v>3.5430659616603202</v>
      </c>
      <c r="AM74" s="1">
        <v>7.5938760018533698</v>
      </c>
      <c r="AN74" s="1">
        <v>10.022173355323901</v>
      </c>
      <c r="AO74" s="1">
        <v>-8.4842486894882505</v>
      </c>
      <c r="AP74" s="1">
        <v>2.3952095808382898</v>
      </c>
      <c r="AQ74" s="1">
        <v>0.89480169396410703</v>
      </c>
      <c r="AR74" s="1">
        <v>7.9414486413732499</v>
      </c>
      <c r="AS74" s="1">
        <v>0.66245810926648196</v>
      </c>
      <c r="AT74" s="1">
        <v>-8.2378445339113693</v>
      </c>
      <c r="AU74" s="1">
        <v>0.67508910217080098</v>
      </c>
      <c r="AV74" s="1">
        <v>13.6740452028272</v>
      </c>
      <c r="AW74" s="1">
        <v>3.3273704789484699</v>
      </c>
      <c r="AX74" s="1">
        <v>9.96997123512892</v>
      </c>
      <c r="AY74" s="1">
        <v>12.299476311482501</v>
      </c>
      <c r="AZ74" s="1">
        <v>17.240400834089801</v>
      </c>
      <c r="BA74" s="1">
        <v>44.356685876695202</v>
      </c>
      <c r="BB74" s="1">
        <v>8.4836440453028192</v>
      </c>
      <c r="BC74" s="1">
        <v>8.1492640296508192</v>
      </c>
      <c r="BD74" s="1">
        <v>33.249959882334402</v>
      </c>
      <c r="BE74" s="1">
        <v>23.600417677317001</v>
      </c>
      <c r="BF74" s="1">
        <v>7.4640219294451704</v>
      </c>
      <c r="BG74" s="1">
        <v>6.89001951597192</v>
      </c>
      <c r="BH74" s="1">
        <v>9.5688995596862298</v>
      </c>
      <c r="BI74" s="1">
        <v>6.6281333723092404</v>
      </c>
      <c r="BJ74" s="1">
        <v>10.687115028423801</v>
      </c>
      <c r="BK74" s="1">
        <v>13.8330356586661</v>
      </c>
      <c r="BL74" s="1">
        <v>15.8096321719344</v>
      </c>
      <c r="BM74" s="1">
        <v>20.3563468559061</v>
      </c>
      <c r="BN74" s="1">
        <v>26.839522155772201</v>
      </c>
      <c r="BO74" s="1">
        <v>33.889879710089801</v>
      </c>
      <c r="BP74" s="1">
        <v>30.218827813527799</v>
      </c>
    </row>
    <row r="75" spans="1:68" x14ac:dyDescent="0.45">
      <c r="A75" s="1" t="s">
        <v>152</v>
      </c>
      <c r="B75" s="1" t="s">
        <v>153</v>
      </c>
      <c r="C75" s="1" t="s">
        <v>6</v>
      </c>
      <c r="D75" s="1" t="s">
        <v>7</v>
      </c>
      <c r="E75" s="1">
        <v>1.7411808474692299</v>
      </c>
      <c r="F75" s="1">
        <v>2.0771383313786149</v>
      </c>
      <c r="G75" s="1">
        <v>3.5534986597407348</v>
      </c>
      <c r="H75" s="1">
        <v>2.9216411190018903</v>
      </c>
      <c r="I75" s="1">
        <v>3.4162803965555848</v>
      </c>
      <c r="J75" s="1">
        <v>3.9866196012713253</v>
      </c>
      <c r="K75" s="1">
        <v>3.7033571866950652</v>
      </c>
      <c r="L75" s="1">
        <v>3.31932361134947</v>
      </c>
      <c r="M75" s="1">
        <v>3.2428288767945448</v>
      </c>
      <c r="N75" s="1">
        <v>2.6746236597133599</v>
      </c>
      <c r="O75" s="1">
        <v>4.506088929860435</v>
      </c>
      <c r="P75" s="1">
        <v>5.2409744827309401</v>
      </c>
      <c r="Q75" s="1">
        <v>6.0073896986249498</v>
      </c>
      <c r="R75" s="1">
        <v>7.7490861291920456</v>
      </c>
      <c r="S75" s="1">
        <v>13.163602612079551</v>
      </c>
      <c r="T75" s="1">
        <v>10.467573464371899</v>
      </c>
      <c r="U75" s="1">
        <v>9.3470527960524841</v>
      </c>
      <c r="V75" s="1">
        <v>9.7674647360703695</v>
      </c>
      <c r="W75" s="1">
        <v>7.75523144587007</v>
      </c>
      <c r="X75" s="1">
        <v>8.2216869300552062</v>
      </c>
      <c r="Y75" s="1">
        <v>12.91144232663825</v>
      </c>
      <c r="Z75" s="1">
        <v>11.767387434418101</v>
      </c>
      <c r="AA75" s="1">
        <v>9.5849276467744495</v>
      </c>
      <c r="AB75" s="1">
        <v>8.6692715980852206</v>
      </c>
      <c r="AC75" s="1">
        <v>7.6738026224732101</v>
      </c>
      <c r="AD75" s="1">
        <v>5.3954862017035197</v>
      </c>
      <c r="AE75" s="1">
        <v>3.6781841186345199</v>
      </c>
      <c r="AF75" s="1">
        <v>4.0199934568316298</v>
      </c>
      <c r="AG75" s="1">
        <v>4.5351330101571996</v>
      </c>
      <c r="AH75" s="1">
        <v>6.2598313795697704</v>
      </c>
      <c r="AI75" s="1">
        <v>6.1495653117984999</v>
      </c>
      <c r="AJ75" s="1">
        <v>5.484743915920145</v>
      </c>
      <c r="AK75" s="1">
        <v>6.2173753964715397</v>
      </c>
      <c r="AL75" s="1">
        <v>4.8541666666669299</v>
      </c>
      <c r="AM75" s="1">
        <v>4.7184137396732897</v>
      </c>
      <c r="AN75" s="1">
        <v>4.4266455028665401</v>
      </c>
      <c r="AO75" s="1">
        <v>3.55884559338558</v>
      </c>
      <c r="AP75" s="1">
        <v>3.1120779195327199</v>
      </c>
      <c r="AQ75" s="1">
        <v>2.4076809453471499</v>
      </c>
      <c r="AR75" s="1">
        <v>2.1571791805505902</v>
      </c>
      <c r="AS75" s="1">
        <v>3.1507670702259198</v>
      </c>
      <c r="AT75" s="1">
        <v>3.37396832213867</v>
      </c>
      <c r="AU75" s="1">
        <v>2.42443661219697</v>
      </c>
      <c r="AV75" s="1">
        <v>2.09199838997655</v>
      </c>
      <c r="AW75" s="1">
        <v>2.2862170680167502</v>
      </c>
      <c r="AX75" s="1">
        <v>2.4876966516408801</v>
      </c>
      <c r="AY75" s="1">
        <v>2.6663149457706901</v>
      </c>
      <c r="AZ75" s="1">
        <v>2.5106656524034001</v>
      </c>
      <c r="BA75" s="1">
        <v>4.1649719352476398</v>
      </c>
      <c r="BB75" s="1">
        <v>0.83926224679388695</v>
      </c>
      <c r="BC75" s="1">
        <v>1.5311227042092601</v>
      </c>
      <c r="BD75" s="1">
        <v>3.28944939564211</v>
      </c>
      <c r="BE75" s="1">
        <v>2.6628416550802099</v>
      </c>
      <c r="BF75" s="1">
        <v>1.21999342274306</v>
      </c>
      <c r="BG75" s="1">
        <v>0.19934382657075</v>
      </c>
      <c r="BH75" s="1">
        <v>-6.16446800641672E-2</v>
      </c>
      <c r="BI75" s="1">
        <v>0.18333486112385999</v>
      </c>
      <c r="BJ75" s="1">
        <v>1.42910743319306</v>
      </c>
      <c r="BK75" s="1">
        <v>1.7386086198818</v>
      </c>
      <c r="BL75" s="1">
        <v>1.63052260754344</v>
      </c>
      <c r="BM75" s="1">
        <v>0.47649885272506598</v>
      </c>
      <c r="BN75" s="1">
        <v>2.5545069964204101</v>
      </c>
      <c r="BO75" s="1">
        <v>8.8336988674945207</v>
      </c>
      <c r="BP75" s="1">
        <v>6.2994248741912502</v>
      </c>
    </row>
    <row r="76" spans="1:68" x14ac:dyDescent="0.45">
      <c r="A76" s="1" t="s">
        <v>154</v>
      </c>
      <c r="B76" s="1" t="s">
        <v>155</v>
      </c>
      <c r="C76" s="1" t="s">
        <v>6</v>
      </c>
      <c r="D76" s="1" t="s">
        <v>7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>
        <v>11.896095301125101</v>
      </c>
      <c r="AK76" s="1">
        <v>10.527444011959201</v>
      </c>
      <c r="AL76" s="1">
        <v>10.37644992635909</v>
      </c>
      <c r="AM76" s="1">
        <v>30.136169035471347</v>
      </c>
      <c r="AN76" s="1">
        <v>18.235168327484402</v>
      </c>
      <c r="AO76" s="1">
        <v>11.477528598286501</v>
      </c>
      <c r="AP76" s="1">
        <v>7.0870059120570899</v>
      </c>
      <c r="AQ76" s="1">
        <v>5.9765085214185998</v>
      </c>
      <c r="AR76" s="1">
        <v>4.8435315882639749</v>
      </c>
      <c r="AS76" s="1">
        <v>3.82260088086307</v>
      </c>
      <c r="AT76" s="1">
        <v>5.3708029338043799</v>
      </c>
      <c r="AU76" s="1">
        <v>4.7057912374603408</v>
      </c>
      <c r="AV76" s="1">
        <v>5.4882536340707802</v>
      </c>
      <c r="AW76" s="1">
        <v>3.2824422094908448</v>
      </c>
      <c r="AX76" s="1">
        <v>7.28550640490917</v>
      </c>
      <c r="AY76" s="1">
        <v>6.739930603875055</v>
      </c>
      <c r="AZ76" s="1">
        <v>4.6174377224199699</v>
      </c>
      <c r="BA76" s="1">
        <v>11.5810751748252</v>
      </c>
      <c r="BB76" s="1">
        <v>4.0754808012017296</v>
      </c>
      <c r="BC76" s="1">
        <v>3.4805076373584201</v>
      </c>
      <c r="BD76" s="1">
        <v>5.4420247048783548</v>
      </c>
      <c r="BE76" s="1">
        <v>5.91200602491155</v>
      </c>
      <c r="BF76" s="1">
        <v>4.2613525094197202</v>
      </c>
      <c r="BG76" s="1">
        <v>2.3344577475195201</v>
      </c>
      <c r="BH76" s="1">
        <v>2.6762353141989998</v>
      </c>
      <c r="BI76" s="1">
        <v>3.1905617972377298</v>
      </c>
      <c r="BJ76" s="1">
        <v>4.18072331871267</v>
      </c>
      <c r="BK76" s="1">
        <v>2.9676036600445599</v>
      </c>
      <c r="BL76" s="1">
        <v>2.4528021406273202</v>
      </c>
      <c r="BM76" s="1">
        <v>2.8153429272284849</v>
      </c>
      <c r="BN76" s="1">
        <v>4.0924835032357203</v>
      </c>
      <c r="BO76" s="1">
        <v>8.1995741142818748</v>
      </c>
      <c r="BP76" s="1">
        <v>6.5064168958700748</v>
      </c>
    </row>
    <row r="77" spans="1:68" x14ac:dyDescent="0.45">
      <c r="A77" s="1" t="s">
        <v>156</v>
      </c>
      <c r="B77" s="1" t="s">
        <v>157</v>
      </c>
      <c r="C77" s="1" t="s">
        <v>6</v>
      </c>
      <c r="D77" s="1" t="s">
        <v>7</v>
      </c>
      <c r="E77" s="1">
        <v>3.4181272535079201</v>
      </c>
      <c r="F77" s="1">
        <v>1.6910019153395299</v>
      </c>
      <c r="G77" s="1">
        <v>4.3839827817266803</v>
      </c>
      <c r="H77" s="1">
        <v>4.9963818864528502</v>
      </c>
      <c r="I77" s="1">
        <v>10.2758607417486</v>
      </c>
      <c r="J77" s="1">
        <v>4.9405880675530804</v>
      </c>
      <c r="K77" s="1">
        <v>3.87365401861324</v>
      </c>
      <c r="L77" s="1">
        <v>5.3777818337285801</v>
      </c>
      <c r="M77" s="1">
        <v>9.1916679951951199</v>
      </c>
      <c r="N77" s="1">
        <v>2.20561093521246</v>
      </c>
      <c r="O77" s="1">
        <v>2.7404204305122</v>
      </c>
      <c r="P77" s="1">
        <v>6.4757654306185604</v>
      </c>
      <c r="Q77" s="1">
        <v>6.66249783515328</v>
      </c>
      <c r="R77" s="1">
        <v>10.7544718831368</v>
      </c>
      <c r="S77" s="1">
        <v>16.936399998927399</v>
      </c>
      <c r="T77" s="1">
        <v>17.8113972340213</v>
      </c>
      <c r="U77" s="1">
        <v>14.342693085225701</v>
      </c>
      <c r="V77" s="1">
        <v>11.793346918405399</v>
      </c>
      <c r="W77" s="1">
        <v>7.7993507455214504</v>
      </c>
      <c r="X77" s="1">
        <v>7.4669615131073801</v>
      </c>
      <c r="Y77" s="1">
        <v>11.5946192492107</v>
      </c>
      <c r="Z77" s="1">
        <v>11.3057566509548</v>
      </c>
      <c r="AA77" s="1">
        <v>9.5849276467744495</v>
      </c>
      <c r="AB77" s="1">
        <v>8.3662926064563994</v>
      </c>
      <c r="AC77" s="1">
        <v>7.0676563832817196</v>
      </c>
      <c r="AD77" s="1">
        <v>5.1956219542943503</v>
      </c>
      <c r="AE77" s="1">
        <v>2.9335792044232698</v>
      </c>
      <c r="AF77" s="1">
        <v>4.1130288620505802</v>
      </c>
      <c r="AG77" s="1">
        <v>5.08592861394881</v>
      </c>
      <c r="AH77" s="1">
        <v>6.5929098018913104</v>
      </c>
      <c r="AI77" s="1">
        <v>6.1495653117984999</v>
      </c>
      <c r="AJ77" s="1">
        <v>4.3102128984346502</v>
      </c>
      <c r="AK77" s="1">
        <v>2.91932319285011</v>
      </c>
      <c r="AL77" s="1">
        <v>2.1906531955643702</v>
      </c>
      <c r="AM77" s="1">
        <v>1.08855677589405</v>
      </c>
      <c r="AN77" s="1">
        <v>0.79123940693849804</v>
      </c>
      <c r="AO77" s="1">
        <v>0.62919423812096598</v>
      </c>
      <c r="AP77" s="1">
        <v>1.1925588342583899</v>
      </c>
      <c r="AQ77" s="1">
        <v>1.3994737857984001</v>
      </c>
      <c r="AR77" s="1">
        <v>1.1622315566944399</v>
      </c>
      <c r="AS77" s="1">
        <v>3.0421008066779498</v>
      </c>
      <c r="AT77" s="1">
        <v>2.5784408009889601</v>
      </c>
      <c r="AU77" s="1">
        <v>1.5712201278938001</v>
      </c>
      <c r="AV77" s="1">
        <v>0.87744038625478504</v>
      </c>
      <c r="AW77" s="1">
        <v>0.18712055908441799</v>
      </c>
      <c r="AX77" s="1">
        <v>0.62387445002519104</v>
      </c>
      <c r="AY77" s="1">
        <v>1.5666638070438601</v>
      </c>
      <c r="AZ77" s="1">
        <v>2.5106656524034001</v>
      </c>
      <c r="BA77" s="1">
        <v>4.0659535535837898</v>
      </c>
      <c r="BB77" s="1">
        <v>-9.1736038443034204E-7</v>
      </c>
      <c r="BC77" s="1">
        <v>1.1841352315464599</v>
      </c>
      <c r="BD77" s="1">
        <v>3.4168075425521098</v>
      </c>
      <c r="BE77" s="1">
        <v>2.80833622561574</v>
      </c>
      <c r="BF77" s="1">
        <v>1.4782861568881001</v>
      </c>
      <c r="BG77" s="1">
        <v>1.04119621178439</v>
      </c>
      <c r="BH77" s="1">
        <v>-0.207928839905268</v>
      </c>
      <c r="BI77" s="1">
        <v>0.35668450089169501</v>
      </c>
      <c r="BJ77" s="1">
        <v>0.75401504708434597</v>
      </c>
      <c r="BK77" s="1">
        <v>1.0838209840930499</v>
      </c>
      <c r="BL77" s="1">
        <v>1.0240939296343099</v>
      </c>
      <c r="BM77" s="1">
        <v>0.29055455565323901</v>
      </c>
      <c r="BN77" s="1">
        <v>2.1945743234000701</v>
      </c>
      <c r="BO77" s="1">
        <v>7.1235077330140202</v>
      </c>
      <c r="BP77" s="1">
        <v>6.2506432215476302</v>
      </c>
    </row>
    <row r="78" spans="1:68" x14ac:dyDescent="0.45">
      <c r="A78" s="1" t="s">
        <v>158</v>
      </c>
      <c r="B78" s="1" t="s">
        <v>159</v>
      </c>
      <c r="C78" s="1" t="s">
        <v>6</v>
      </c>
      <c r="D78" s="1" t="s">
        <v>7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>
        <v>4.1241785633356702</v>
      </c>
      <c r="P78" s="1">
        <v>9.1381936887919899</v>
      </c>
      <c r="Q78" s="1">
        <v>21.9785040579069</v>
      </c>
      <c r="R78" s="1">
        <v>11.0853182063401</v>
      </c>
      <c r="S78" s="1">
        <v>14.498469507888201</v>
      </c>
      <c r="T78" s="1">
        <v>13.0648809829824</v>
      </c>
      <c r="U78" s="1">
        <v>11.4324364264689</v>
      </c>
      <c r="V78" s="1">
        <v>7.0063044498392903</v>
      </c>
      <c r="W78" s="1">
        <v>6.1080710050149998</v>
      </c>
      <c r="X78" s="1">
        <v>7.8067582495211401</v>
      </c>
      <c r="Y78" s="1">
        <v>14.4928744064522</v>
      </c>
      <c r="Z78" s="1">
        <v>11.180666763762099</v>
      </c>
      <c r="AA78" s="1">
        <v>7.0315568938948099</v>
      </c>
      <c r="AB78" s="1">
        <v>6.7041839980142299</v>
      </c>
      <c r="AC78" s="1">
        <v>5.2912176107242699</v>
      </c>
      <c r="AD78" s="1">
        <v>4.4209723962191498</v>
      </c>
      <c r="AE78" s="1">
        <v>1.79884248433802</v>
      </c>
      <c r="AF78" s="1">
        <v>5.6637747585522202</v>
      </c>
      <c r="AG78" s="1">
        <v>11.7583268783888</v>
      </c>
      <c r="AH78" s="1">
        <v>6.18935403382355</v>
      </c>
      <c r="AI78" s="1">
        <v>8.1913713204097398</v>
      </c>
      <c r="AJ78" s="1">
        <v>6.4973455598454501</v>
      </c>
      <c r="AK78" s="1">
        <v>4.8830227156861099</v>
      </c>
      <c r="AL78" s="1">
        <v>5.2065892519576504</v>
      </c>
      <c r="AM78" s="1">
        <v>0.81666666666702903</v>
      </c>
      <c r="AN78" s="1">
        <v>2.1656472144153498</v>
      </c>
      <c r="AO78" s="1">
        <v>3.0501618122979899</v>
      </c>
      <c r="AP78" s="1">
        <v>3.3681400643794102</v>
      </c>
      <c r="AQ78" s="1">
        <v>5.7116816041311997</v>
      </c>
      <c r="AR78" s="1">
        <v>1.9686736600091901</v>
      </c>
      <c r="AS78" s="1">
        <v>1.09216459977388</v>
      </c>
      <c r="AT78" s="1">
        <v>4.2726702446510503</v>
      </c>
      <c r="AU78" s="1">
        <v>0.76203208556119295</v>
      </c>
      <c r="AV78" s="1">
        <v>4.1727477776303603</v>
      </c>
      <c r="AW78" s="1">
        <v>2.827485193912</v>
      </c>
      <c r="AX78" s="1">
        <v>2.36576453830435</v>
      </c>
      <c r="AY78" s="1">
        <v>2.49083638787079</v>
      </c>
      <c r="AZ78" s="1">
        <v>4.8037064130698903</v>
      </c>
      <c r="BA78" s="1">
        <v>7.7322785791841699</v>
      </c>
      <c r="BB78" s="1">
        <v>3.1310355901596498</v>
      </c>
      <c r="BC78" s="1">
        <v>3.6890122967076602</v>
      </c>
      <c r="BD78" s="1">
        <v>7.27811782708494</v>
      </c>
      <c r="BE78" s="1">
        <v>3.4233752340198</v>
      </c>
      <c r="BF78" s="1">
        <v>2.9135419360400099</v>
      </c>
      <c r="BG78" s="1">
        <v>0.51930647457919399</v>
      </c>
      <c r="BH78" s="1">
        <v>1.3748854262143799</v>
      </c>
      <c r="BI78" s="1">
        <v>3.8632253822126899</v>
      </c>
      <c r="BJ78" s="1">
        <v>3.3475783475783998</v>
      </c>
      <c r="BK78" s="1">
        <v>4.0814763764452602</v>
      </c>
      <c r="BL78" s="1">
        <v>1.7731018246028201</v>
      </c>
      <c r="BM78" s="1">
        <v>-2.5952432588738001</v>
      </c>
      <c r="BN78" s="1">
        <v>0.15585572213151599</v>
      </c>
      <c r="BO78" s="1">
        <v>4.5201926639495804</v>
      </c>
      <c r="BP78" s="1">
        <v>2.1481744062389598</v>
      </c>
    </row>
    <row r="79" spans="1:68" x14ac:dyDescent="0.45">
      <c r="A79" s="1" t="s">
        <v>160</v>
      </c>
      <c r="B79" s="1" t="s">
        <v>161</v>
      </c>
      <c r="C79" s="1" t="s">
        <v>6</v>
      </c>
      <c r="D79" s="1" t="s">
        <v>7</v>
      </c>
      <c r="E79" s="1">
        <v>4.1399357551843696</v>
      </c>
      <c r="F79" s="1">
        <v>2.40046104546321</v>
      </c>
      <c r="G79" s="1">
        <v>5.3312800706563896</v>
      </c>
      <c r="H79" s="1">
        <v>4.9991528979684103</v>
      </c>
      <c r="I79" s="1">
        <v>3.2111917029310502</v>
      </c>
      <c r="J79" s="1">
        <v>2.70310455873084</v>
      </c>
      <c r="K79" s="1">
        <v>2.6020007663644402</v>
      </c>
      <c r="L79" s="1">
        <v>2.7917770943515001</v>
      </c>
      <c r="M79" s="1">
        <v>4.5432048640201401</v>
      </c>
      <c r="N79" s="1">
        <v>6.0459628417389304</v>
      </c>
      <c r="O79" s="1">
        <v>5.2996412456267503</v>
      </c>
      <c r="P79" s="1">
        <v>5.3975186559510497</v>
      </c>
      <c r="Q79" s="1">
        <v>6.0630030971818698</v>
      </c>
      <c r="R79" s="1">
        <v>7.3806010639891202</v>
      </c>
      <c r="S79" s="1">
        <v>13.6493174728139</v>
      </c>
      <c r="T79" s="1">
        <v>11.6859272493228</v>
      </c>
      <c r="U79" s="1">
        <v>9.6254957815552906</v>
      </c>
      <c r="V79" s="1">
        <v>9.4945546719043392</v>
      </c>
      <c r="W79" s="1">
        <v>9.2505584672443</v>
      </c>
      <c r="X79" s="1">
        <v>10.646734171666401</v>
      </c>
      <c r="Y79" s="1">
        <v>13.5625788483016</v>
      </c>
      <c r="Z79" s="1">
        <v>13.3144055680071</v>
      </c>
      <c r="AA79" s="1">
        <v>11.9784719523806</v>
      </c>
      <c r="AB79" s="1">
        <v>9.4595484723531804</v>
      </c>
      <c r="AC79" s="1">
        <v>7.6738026224732101</v>
      </c>
      <c r="AD79" s="1">
        <v>5.8310997385451602</v>
      </c>
      <c r="AE79" s="1">
        <v>2.5385259178141699</v>
      </c>
      <c r="AF79" s="1">
        <v>3.2888982140013301</v>
      </c>
      <c r="AG79" s="1">
        <v>2.7008152750811298</v>
      </c>
      <c r="AH79" s="1">
        <v>3.4983022070074901</v>
      </c>
      <c r="AI79" s="1">
        <v>3.1942833802947499</v>
      </c>
      <c r="AJ79" s="1">
        <v>3.2134073240968699</v>
      </c>
      <c r="AK79" s="1">
        <v>2.3637604626935298</v>
      </c>
      <c r="AL79" s="1">
        <v>2.1044627712464399</v>
      </c>
      <c r="AM79" s="1">
        <v>1.6555153292699301</v>
      </c>
      <c r="AN79" s="1">
        <v>1.7964814209559501</v>
      </c>
      <c r="AO79" s="1">
        <v>1.9828836508973799</v>
      </c>
      <c r="AP79" s="1">
        <v>1.20394294026962</v>
      </c>
      <c r="AQ79" s="1">
        <v>0.65112686783304896</v>
      </c>
      <c r="AR79" s="1">
        <v>0.53714163913464497</v>
      </c>
      <c r="AS79" s="1">
        <v>1.67595988720927</v>
      </c>
      <c r="AT79" s="1">
        <v>1.6347807954960101</v>
      </c>
      <c r="AU79" s="1">
        <v>1.9234122872706001</v>
      </c>
      <c r="AV79" s="1">
        <v>2.0984721914692299</v>
      </c>
      <c r="AW79" s="1">
        <v>2.1420896464024102</v>
      </c>
      <c r="AX79" s="1">
        <v>1.7458693638048199</v>
      </c>
      <c r="AY79" s="1">
        <v>1.67512449608723</v>
      </c>
      <c r="AZ79" s="1">
        <v>1.4879980595386</v>
      </c>
      <c r="BA79" s="1">
        <v>2.8128619491478699</v>
      </c>
      <c r="BB79" s="1">
        <v>8.7620478157455203E-2</v>
      </c>
      <c r="BC79" s="1">
        <v>1.5311227042092601</v>
      </c>
      <c r="BD79" s="1">
        <v>2.1115979517499399</v>
      </c>
      <c r="BE79" s="1">
        <v>1.9541953161351</v>
      </c>
      <c r="BF79" s="1">
        <v>0.86371549786180501</v>
      </c>
      <c r="BG79" s="1">
        <v>0.50775882293799002</v>
      </c>
      <c r="BH79" s="1">
        <v>3.7514380512518201E-2</v>
      </c>
      <c r="BI79" s="1">
        <v>0.18333486112385999</v>
      </c>
      <c r="BJ79" s="1">
        <v>1.0322827506466199</v>
      </c>
      <c r="BK79" s="1">
        <v>1.8508150831550201</v>
      </c>
      <c r="BL79" s="1">
        <v>1.1082549228829399</v>
      </c>
      <c r="BM79" s="1">
        <v>0.47649885272506598</v>
      </c>
      <c r="BN79" s="1">
        <v>1.64233141038385</v>
      </c>
      <c r="BO79" s="1">
        <v>5.2223674836973499</v>
      </c>
      <c r="BP79" s="1">
        <v>4.8783572650844098</v>
      </c>
    </row>
    <row r="80" spans="1:68" x14ac:dyDescent="0.45">
      <c r="A80" s="1" t="s">
        <v>162</v>
      </c>
      <c r="B80" s="1" t="s">
        <v>163</v>
      </c>
      <c r="C80" s="1" t="s">
        <v>6</v>
      </c>
      <c r="D80" s="1" t="s">
        <v>7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1:68" x14ac:dyDescent="0.45">
      <c r="A81" s="1" t="s">
        <v>164</v>
      </c>
      <c r="B81" s="1" t="s">
        <v>165</v>
      </c>
      <c r="C81" s="1" t="s">
        <v>6</v>
      </c>
      <c r="D81" s="1" t="s">
        <v>7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>
        <v>2.1585181061941898</v>
      </c>
      <c r="AT81" s="1">
        <v>0.50249735129402695</v>
      </c>
      <c r="AU81" s="1">
        <v>-0.111442426432945</v>
      </c>
      <c r="AV81" s="1">
        <v>0.12664334820890299</v>
      </c>
      <c r="AW81" s="1">
        <v>2.2766969824730401</v>
      </c>
      <c r="AX81" s="1">
        <v>4.2576997821094196</v>
      </c>
      <c r="AY81" s="1">
        <v>4.6373700858563502</v>
      </c>
      <c r="AZ81" s="1">
        <v>3.30634278002699</v>
      </c>
      <c r="BA81" s="1">
        <v>8.4237256624618606</v>
      </c>
      <c r="BB81" s="1">
        <v>6.3936025773520102</v>
      </c>
      <c r="BC81" s="1">
        <v>3.3137096313621699</v>
      </c>
      <c r="BD81" s="1">
        <v>5.0825940389037099</v>
      </c>
      <c r="BE81" s="1">
        <v>5.0185035304561598</v>
      </c>
      <c r="BF81" s="1">
        <v>1.7523273735076199</v>
      </c>
      <c r="BG81" s="1">
        <v>0.65028489176794402</v>
      </c>
      <c r="BH81" s="1">
        <v>-0.29811583738070002</v>
      </c>
      <c r="BI81" s="1">
        <v>-1.0374680640534899</v>
      </c>
      <c r="BJ81" s="1">
        <v>0.58225373525488999</v>
      </c>
      <c r="BK81" s="1">
        <v>1.49840023593737</v>
      </c>
      <c r="BL81" s="1">
        <v>1.9238517078792301</v>
      </c>
      <c r="BM81" s="1">
        <v>0.55459463085317395</v>
      </c>
      <c r="BN81" s="1">
        <v>3.19128406597466</v>
      </c>
      <c r="BO81" s="1">
        <v>5.4087437547906703</v>
      </c>
      <c r="BP81" s="1"/>
    </row>
    <row r="82" spans="1:68" x14ac:dyDescent="0.45">
      <c r="A82" s="1" t="s">
        <v>166</v>
      </c>
      <c r="B82" s="1" t="s">
        <v>167</v>
      </c>
      <c r="C82" s="1" t="s">
        <v>6</v>
      </c>
      <c r="D82" s="1" t="s">
        <v>7</v>
      </c>
      <c r="E82" s="1"/>
      <c r="F82" s="1"/>
      <c r="G82" s="1"/>
      <c r="H82" s="1">
        <v>7.1583333324999598</v>
      </c>
      <c r="I82" s="1">
        <v>3.3284081190083001</v>
      </c>
      <c r="J82" s="1">
        <v>2.4384736959591899</v>
      </c>
      <c r="K82" s="1">
        <v>3.6441113809676899</v>
      </c>
      <c r="L82" s="1">
        <v>1.9777415468266599</v>
      </c>
      <c r="M82" s="1">
        <v>2.3356040592983902</v>
      </c>
      <c r="N82" s="1">
        <v>2.9751392473965002</v>
      </c>
      <c r="O82" s="1">
        <v>3.8126649076678998</v>
      </c>
      <c r="P82" s="1">
        <v>3.8632608970157598</v>
      </c>
      <c r="Q82" s="1">
        <v>3.4870916434787</v>
      </c>
      <c r="R82" s="1">
        <v>6.2071411681433899</v>
      </c>
      <c r="S82" s="1">
        <v>12.0728041856619</v>
      </c>
      <c r="T82" s="1">
        <v>28.4529426372338</v>
      </c>
      <c r="U82" s="1">
        <v>20.1715644639721</v>
      </c>
      <c r="V82" s="1">
        <v>13.852569086284101</v>
      </c>
      <c r="W82" s="1">
        <v>10.7641690976807</v>
      </c>
      <c r="X82" s="1">
        <v>7.9526985375144399</v>
      </c>
      <c r="Y82" s="1">
        <v>12.3403592565602</v>
      </c>
      <c r="Z82" s="1">
        <v>8.7065021489300491</v>
      </c>
      <c r="AA82" s="1">
        <v>16.685796879749201</v>
      </c>
      <c r="AB82" s="1">
        <v>10.6719367588934</v>
      </c>
      <c r="AC82" s="1">
        <v>5.85714285714295</v>
      </c>
      <c r="AD82" s="1">
        <v>7.3549257759783</v>
      </c>
      <c r="AE82" s="1">
        <v>6.2853551225645097</v>
      </c>
      <c r="AF82" s="1">
        <v>-0.94618568894144095</v>
      </c>
      <c r="AG82" s="1">
        <v>-8.7761194029851097</v>
      </c>
      <c r="AH82" s="1">
        <v>6.7408376963349799</v>
      </c>
      <c r="AI82" s="1">
        <v>7.72532188841208</v>
      </c>
      <c r="AJ82" s="1">
        <v>-11.6861126920888</v>
      </c>
      <c r="AK82" s="1">
        <v>-9.5429133033657507</v>
      </c>
      <c r="AL82" s="1">
        <v>0.533746556474191</v>
      </c>
      <c r="AM82" s="1">
        <v>36.116245696298499</v>
      </c>
      <c r="AN82" s="1">
        <v>9.6465310407961606</v>
      </c>
      <c r="AO82" s="1">
        <v>0.68969337728163804</v>
      </c>
      <c r="AP82" s="1">
        <v>3.973450075453</v>
      </c>
      <c r="AQ82" s="1">
        <v>1.44873854294598</v>
      </c>
      <c r="AR82" s="1">
        <v>-1.9366039760362601</v>
      </c>
      <c r="AS82" s="1">
        <v>0.50492002583485895</v>
      </c>
      <c r="AT82" s="1">
        <v>2.1376205270146502</v>
      </c>
      <c r="AU82" s="1">
        <v>3.6682889397139401E-2</v>
      </c>
      <c r="AV82" s="1">
        <v>2.2353531355153602</v>
      </c>
      <c r="AW82" s="1">
        <v>0.40820530743924999</v>
      </c>
      <c r="AX82" s="1">
        <v>3.7083333333330399</v>
      </c>
      <c r="AY82" s="1">
        <v>-1.4094013660097999</v>
      </c>
      <c r="AZ82" s="1">
        <v>5.03031883679951</v>
      </c>
      <c r="BA82" s="1">
        <v>5.2643014557528502</v>
      </c>
      <c r="BB82" s="1">
        <v>1.8857075457791801</v>
      </c>
      <c r="BC82" s="1">
        <v>1.46154402720469</v>
      </c>
      <c r="BD82" s="1">
        <v>1.26331707837421</v>
      </c>
      <c r="BE82" s="1">
        <v>2.65241828695626</v>
      </c>
      <c r="BF82" s="1">
        <v>0.50544105891561497</v>
      </c>
      <c r="BG82" s="1">
        <v>4.6904575182628401</v>
      </c>
      <c r="BH82" s="1">
        <v>-0.33879518875340597</v>
      </c>
      <c r="BI82" s="1">
        <v>2.10670712784054</v>
      </c>
      <c r="BJ82" s="1">
        <v>2.6519258314390202</v>
      </c>
      <c r="BK82" s="1">
        <v>4.7490665208322103</v>
      </c>
      <c r="BL82" s="1">
        <v>2.4645675615118701</v>
      </c>
      <c r="BM82" s="1">
        <v>1.3527611067533301</v>
      </c>
      <c r="BN82" s="1">
        <v>1.0869074651941</v>
      </c>
      <c r="BO82" s="1">
        <v>4.2312479827457903</v>
      </c>
      <c r="BP82" s="1">
        <v>3.6290153418537598</v>
      </c>
    </row>
    <row r="83" spans="1:68" x14ac:dyDescent="0.45">
      <c r="A83" s="1" t="s">
        <v>168</v>
      </c>
      <c r="B83" s="1" t="s">
        <v>169</v>
      </c>
      <c r="C83" s="1" t="s">
        <v>6</v>
      </c>
      <c r="D83" s="1" t="s">
        <v>7</v>
      </c>
      <c r="E83" s="1">
        <v>1.0035757039017199</v>
      </c>
      <c r="F83" s="1">
        <v>3.4474962304662</v>
      </c>
      <c r="G83" s="1">
        <v>4.1964988823855096</v>
      </c>
      <c r="H83" s="1">
        <v>2.0185435597622901</v>
      </c>
      <c r="I83" s="1">
        <v>3.2815869469721299</v>
      </c>
      <c r="J83" s="1">
        <v>4.7737745538691403</v>
      </c>
      <c r="K83" s="1">
        <v>3.9096177921188899</v>
      </c>
      <c r="L83" s="1">
        <v>2.4821156047480399</v>
      </c>
      <c r="M83" s="1">
        <v>4.6974279882724499</v>
      </c>
      <c r="N83" s="1">
        <v>5.44666363048887</v>
      </c>
      <c r="O83" s="1">
        <v>6.3665684172744097</v>
      </c>
      <c r="P83" s="1">
        <v>9.4448374233713306</v>
      </c>
      <c r="Q83" s="1">
        <v>7.0710983947979704</v>
      </c>
      <c r="R83" s="1">
        <v>9.1960331665781201</v>
      </c>
      <c r="S83" s="1">
        <v>16.044011188986101</v>
      </c>
      <c r="T83" s="1">
        <v>24.207287674329098</v>
      </c>
      <c r="U83" s="1">
        <v>16.5595225588084</v>
      </c>
      <c r="V83" s="1">
        <v>15.8402667458768</v>
      </c>
      <c r="W83" s="1">
        <v>8.2631410386076798</v>
      </c>
      <c r="X83" s="1">
        <v>13.4212799774012</v>
      </c>
      <c r="Y83" s="1">
        <v>17.9659242656857</v>
      </c>
      <c r="Z83" s="1">
        <v>11.876626514229599</v>
      </c>
      <c r="AA83" s="1">
        <v>8.5988638333218592</v>
      </c>
      <c r="AB83" s="1">
        <v>4.6093032726977903</v>
      </c>
      <c r="AC83" s="1">
        <v>4.9607109782192698</v>
      </c>
      <c r="AD83" s="1">
        <v>6.0713943401511896</v>
      </c>
      <c r="AE83" s="1">
        <v>3.4276094036931402</v>
      </c>
      <c r="AF83" s="1">
        <v>4.1489223205294499</v>
      </c>
      <c r="AG83" s="1">
        <v>4.1553517158310198</v>
      </c>
      <c r="AH83" s="1">
        <v>5.7602490918526197</v>
      </c>
      <c r="AI83" s="1">
        <v>8.0634609093883292</v>
      </c>
      <c r="AJ83" s="1">
        <v>7.4617829574693397</v>
      </c>
      <c r="AK83" s="1">
        <v>4.5915492957746098</v>
      </c>
      <c r="AL83" s="1">
        <v>2.5585779692970498</v>
      </c>
      <c r="AM83" s="1">
        <v>2.21901260504205</v>
      </c>
      <c r="AN83" s="1">
        <v>2.6974951830443201</v>
      </c>
      <c r="AO83" s="1">
        <v>2.85178236397749</v>
      </c>
      <c r="AP83" s="1">
        <v>2.2011431351088202</v>
      </c>
      <c r="AQ83" s="1">
        <v>1.82056163731557</v>
      </c>
      <c r="AR83" s="1">
        <v>1.7529508005142</v>
      </c>
      <c r="AS83" s="1">
        <v>1.18295624210408</v>
      </c>
      <c r="AT83" s="1">
        <v>1.5323496027241801</v>
      </c>
      <c r="AU83" s="1">
        <v>1.52040245947455</v>
      </c>
      <c r="AV83" s="1">
        <v>1.3765003854201301</v>
      </c>
      <c r="AW83" s="1">
        <v>1.3903975668042201</v>
      </c>
      <c r="AX83" s="1">
        <v>2.0891364902506999</v>
      </c>
      <c r="AY83" s="1">
        <v>2.4556616643928999</v>
      </c>
      <c r="AZ83" s="1">
        <v>2.38656150773327</v>
      </c>
      <c r="BA83" s="1">
        <v>3.52140856342539</v>
      </c>
      <c r="BB83" s="1">
        <v>1.9617317356010899</v>
      </c>
      <c r="BC83" s="1">
        <v>2.4926547246706501</v>
      </c>
      <c r="BD83" s="1">
        <v>3.8561124468282002</v>
      </c>
      <c r="BE83" s="1">
        <v>2.5732347965453002</v>
      </c>
      <c r="BF83" s="1">
        <v>2.2916666666665901</v>
      </c>
      <c r="BG83" s="1">
        <v>1.4511201629327899</v>
      </c>
      <c r="BH83" s="1">
        <v>0.36804684232536</v>
      </c>
      <c r="BI83" s="1">
        <v>1.0084173681141</v>
      </c>
      <c r="BJ83" s="1">
        <v>2.55775577557747</v>
      </c>
      <c r="BK83" s="1">
        <v>2.29283990345938</v>
      </c>
      <c r="BL83" s="1">
        <v>1.73810460086513</v>
      </c>
      <c r="BM83" s="1">
        <v>0.98948670377249104</v>
      </c>
      <c r="BN83" s="1">
        <v>2.51837109614213</v>
      </c>
      <c r="BO83" s="1">
        <v>7.9220488314790201</v>
      </c>
      <c r="BP83" s="1">
        <v>6.7939670679396302</v>
      </c>
    </row>
    <row r="84" spans="1:68" x14ac:dyDescent="0.45">
      <c r="A84" s="1" t="s">
        <v>170</v>
      </c>
      <c r="B84" s="1" t="s">
        <v>171</v>
      </c>
      <c r="C84" s="1" t="s">
        <v>6</v>
      </c>
      <c r="D84" s="1" t="s">
        <v>7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>
        <v>162.71715215037699</v>
      </c>
      <c r="AO84" s="1">
        <v>39.357499998714601</v>
      </c>
      <c r="AP84" s="1">
        <v>7.0876176294872604</v>
      </c>
      <c r="AQ84" s="1">
        <v>3.5668078127878302</v>
      </c>
      <c r="AR84" s="1">
        <v>19.192675821889502</v>
      </c>
      <c r="AS84" s="1">
        <v>4.06396201382596</v>
      </c>
      <c r="AT84" s="1">
        <v>4.6460444205863398</v>
      </c>
      <c r="AU84" s="1">
        <v>5.5878373000079398</v>
      </c>
      <c r="AV84" s="1">
        <v>0.83773453153656796</v>
      </c>
      <c r="AW84" s="1">
        <v>5.6563263619113204</v>
      </c>
      <c r="AX84" s="1">
        <v>8.2470904311415794</v>
      </c>
      <c r="AY84" s="1">
        <v>9.1609650839449692</v>
      </c>
      <c r="AZ84" s="1">
        <v>9.2448974559240398</v>
      </c>
      <c r="BA84" s="1">
        <v>9.9994876155274692</v>
      </c>
      <c r="BB84" s="1">
        <v>1.7275146113791</v>
      </c>
      <c r="BC84" s="1">
        <v>7.1101789748609896</v>
      </c>
      <c r="BD84" s="1">
        <v>8.5429333333333002</v>
      </c>
      <c r="BE84" s="1">
        <v>-0.94365885327096399</v>
      </c>
      <c r="BF84" s="1">
        <v>-0.51205841094709204</v>
      </c>
      <c r="BG84" s="1">
        <v>3.0688121037954299</v>
      </c>
      <c r="BH84" s="1">
        <v>4.0035782069509702</v>
      </c>
      <c r="BI84" s="1">
        <v>2.1349271393912099</v>
      </c>
      <c r="BJ84" s="1">
        <v>6.0353172527211703</v>
      </c>
      <c r="BK84" s="1">
        <v>2.6152447139767001</v>
      </c>
      <c r="BL84" s="1">
        <v>4.8528982169672297</v>
      </c>
      <c r="BM84" s="1">
        <v>5.2024648897533998</v>
      </c>
      <c r="BN84" s="1">
        <v>9.56691433824769</v>
      </c>
      <c r="BO84" s="1">
        <v>11.898165420319801</v>
      </c>
      <c r="BP84" s="1">
        <v>2.4877605657871502</v>
      </c>
    </row>
    <row r="85" spans="1:68" x14ac:dyDescent="0.45">
      <c r="A85" s="1" t="s">
        <v>172</v>
      </c>
      <c r="B85" s="1" t="s">
        <v>173</v>
      </c>
      <c r="C85" s="1" t="s">
        <v>6</v>
      </c>
      <c r="D85" s="1" t="s">
        <v>7</v>
      </c>
      <c r="E85" s="1"/>
      <c r="F85" s="1"/>
      <c r="G85" s="1"/>
      <c r="H85" s="1"/>
      <c r="I85" s="1"/>
      <c r="J85" s="1">
        <v>26.444784849017299</v>
      </c>
      <c r="K85" s="1">
        <v>13.2378854626539</v>
      </c>
      <c r="L85" s="1">
        <v>-8.4224858978028294</v>
      </c>
      <c r="M85" s="1">
        <v>7.8947368421053898</v>
      </c>
      <c r="N85" s="1">
        <v>7.3170731626012504</v>
      </c>
      <c r="O85" s="1">
        <v>3.0303030305326502</v>
      </c>
      <c r="P85" s="1">
        <v>9.5588235374677204</v>
      </c>
      <c r="Q85" s="1">
        <v>10.0671140939595</v>
      </c>
      <c r="R85" s="1">
        <v>17.682926823171101</v>
      </c>
      <c r="S85" s="1">
        <v>18.134715026846301</v>
      </c>
      <c r="T85" s="1">
        <v>29.824561404816802</v>
      </c>
      <c r="U85" s="1">
        <v>56.081081082975601</v>
      </c>
      <c r="V85" s="1">
        <v>116.450216453639</v>
      </c>
      <c r="W85" s="1">
        <v>73.091666667343006</v>
      </c>
      <c r="X85" s="1">
        <v>54.441288334561598</v>
      </c>
      <c r="Y85" s="1">
        <v>50.070139343636399</v>
      </c>
      <c r="Z85" s="1">
        <v>116.503603996541</v>
      </c>
      <c r="AA85" s="1">
        <v>22.2955664080893</v>
      </c>
      <c r="AB85" s="1">
        <v>122.87451457259201</v>
      </c>
      <c r="AC85" s="1">
        <v>39.665313794726799</v>
      </c>
      <c r="AD85" s="1">
        <v>10.305440669829499</v>
      </c>
      <c r="AE85" s="1">
        <v>24.5654160765001</v>
      </c>
      <c r="AF85" s="1">
        <v>39.815067877536301</v>
      </c>
      <c r="AG85" s="1">
        <v>31.3592676264768</v>
      </c>
      <c r="AH85" s="1">
        <v>25.223692029582502</v>
      </c>
      <c r="AI85" s="1">
        <v>37.259066485567097</v>
      </c>
      <c r="AJ85" s="1">
        <v>18.031439008984901</v>
      </c>
      <c r="AK85" s="1">
        <v>10.0561167448841</v>
      </c>
      <c r="AL85" s="1">
        <v>24.959842474249701</v>
      </c>
      <c r="AM85" s="1">
        <v>24.870255436957599</v>
      </c>
      <c r="AN85" s="1">
        <v>59.461553699144602</v>
      </c>
      <c r="AO85" s="1">
        <v>46.561019676228199</v>
      </c>
      <c r="AP85" s="1">
        <v>27.885208640752701</v>
      </c>
      <c r="AQ85" s="1">
        <v>14.624166666667501</v>
      </c>
      <c r="AR85" s="1">
        <v>4.8653978507752802</v>
      </c>
      <c r="AS85" s="1">
        <v>40.240933123913997</v>
      </c>
      <c r="AT85" s="1">
        <v>41.509496287803003</v>
      </c>
      <c r="AU85" s="1">
        <v>9.3609323956031307</v>
      </c>
      <c r="AV85" s="1">
        <v>29.7729797160384</v>
      </c>
      <c r="AW85" s="1">
        <v>18.042738823256499</v>
      </c>
      <c r="AX85" s="1">
        <v>15.4389920155908</v>
      </c>
      <c r="AY85" s="1">
        <v>11.679183939249199</v>
      </c>
      <c r="AZ85" s="1">
        <v>10.7342665456292</v>
      </c>
      <c r="BA85" s="1">
        <v>16.494639613412001</v>
      </c>
      <c r="BB85" s="1">
        <v>19.246948222085699</v>
      </c>
      <c r="BC85" s="1">
        <v>10.733389835491501</v>
      </c>
      <c r="BD85" s="1">
        <v>8.7284593709301994</v>
      </c>
      <c r="BE85" s="1">
        <v>11.1863409441067</v>
      </c>
      <c r="BF85" s="1">
        <v>11.666192307172899</v>
      </c>
      <c r="BG85" s="1">
        <v>15.489616033331799</v>
      </c>
      <c r="BH85" s="1">
        <v>17.149969500787801</v>
      </c>
      <c r="BI85" s="1">
        <v>17.4546347070868</v>
      </c>
      <c r="BJ85" s="1">
        <v>12.371921550704799</v>
      </c>
      <c r="BK85" s="1">
        <v>7.8087651661070296</v>
      </c>
      <c r="BL85" s="1">
        <v>7.1436400333085697</v>
      </c>
      <c r="BM85" s="1">
        <v>9.8872895626994399</v>
      </c>
      <c r="BN85" s="1">
        <v>9.9710886750444008</v>
      </c>
      <c r="BO85" s="1">
        <v>31.255895104901601</v>
      </c>
      <c r="BP85" s="1">
        <v>38.106965629650098</v>
      </c>
    </row>
    <row r="86" spans="1:68" x14ac:dyDescent="0.45">
      <c r="A86" s="1" t="s">
        <v>174</v>
      </c>
      <c r="B86" s="1" t="s">
        <v>175</v>
      </c>
      <c r="C86" s="1" t="s">
        <v>6</v>
      </c>
      <c r="D86" s="1" t="s">
        <v>7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 spans="1:68" x14ac:dyDescent="0.45">
      <c r="A87" s="1" t="s">
        <v>176</v>
      </c>
      <c r="B87" s="1" t="s">
        <v>177</v>
      </c>
      <c r="C87" s="1" t="s">
        <v>6</v>
      </c>
      <c r="D87" s="1" t="s">
        <v>7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>
        <v>31.3733025877534</v>
      </c>
      <c r="AY87" s="1">
        <v>34.6952705997072</v>
      </c>
      <c r="AZ87" s="1">
        <v>18.175565610859699</v>
      </c>
      <c r="BA87" s="1">
        <v>23.065612938798001</v>
      </c>
      <c r="BB87" s="1">
        <v>4.68438868976504</v>
      </c>
      <c r="BC87" s="1">
        <v>15.0502688559001</v>
      </c>
      <c r="BD87" s="1">
        <v>21.316926854257702</v>
      </c>
      <c r="BE87" s="1">
        <v>15.2262941038638</v>
      </c>
      <c r="BF87" s="1">
        <v>11.8875884481828</v>
      </c>
      <c r="BG87" s="1">
        <v>6.1505055670641999</v>
      </c>
      <c r="BH87" s="1">
        <v>11.780082502983401</v>
      </c>
      <c r="BI87" s="1">
        <v>8.1726811227513192</v>
      </c>
      <c r="BJ87" s="1">
        <v>8.9143594791309706</v>
      </c>
      <c r="BK87" s="1">
        <v>9.8276170125919098</v>
      </c>
      <c r="BL87" s="1">
        <v>9.4700103925301207</v>
      </c>
      <c r="BM87" s="1">
        <v>10.6016203387167</v>
      </c>
      <c r="BN87" s="1">
        <v>12.5972882566934</v>
      </c>
      <c r="BO87" s="1">
        <v>10.4930409984424</v>
      </c>
      <c r="BP87" s="1">
        <v>7.8049759192797303</v>
      </c>
    </row>
    <row r="88" spans="1:68" x14ac:dyDescent="0.45">
      <c r="A88" s="1" t="s">
        <v>178</v>
      </c>
      <c r="B88" s="1" t="s">
        <v>179</v>
      </c>
      <c r="C88" s="1" t="s">
        <v>6</v>
      </c>
      <c r="D88" s="1" t="s">
        <v>7</v>
      </c>
      <c r="E88" s="1"/>
      <c r="F88" s="1"/>
      <c r="G88" s="1">
        <v>1.78761787610517</v>
      </c>
      <c r="H88" s="1">
        <v>4.6161282529872096</v>
      </c>
      <c r="I88" s="1">
        <v>-4.5356537812367899</v>
      </c>
      <c r="J88" s="1">
        <v>1.2180366216885601</v>
      </c>
      <c r="K88" s="1">
        <v>0.23908192532822001</v>
      </c>
      <c r="L88" s="1">
        <v>1.4072189538167701</v>
      </c>
      <c r="M88" s="1">
        <v>4.1787534301288698</v>
      </c>
      <c r="N88" s="1">
        <v>5.0120409388401699</v>
      </c>
      <c r="O88" s="1">
        <v>-1.98509387961995</v>
      </c>
      <c r="P88" s="1">
        <v>3.0562257804500801</v>
      </c>
      <c r="Q88" s="1">
        <v>8.6981199007943495</v>
      </c>
      <c r="R88" s="1">
        <v>6.9186084458901904</v>
      </c>
      <c r="S88" s="1">
        <v>9.2363103596685292</v>
      </c>
      <c r="T88" s="1">
        <v>25.924999999499899</v>
      </c>
      <c r="U88" s="1">
        <v>17.027331083251902</v>
      </c>
      <c r="V88" s="1">
        <v>12.389730830128601</v>
      </c>
      <c r="W88" s="1">
        <v>8.8553459121409102</v>
      </c>
      <c r="X88" s="1">
        <v>6.1289577073428196</v>
      </c>
      <c r="Y88" s="1">
        <v>6.82461565247797</v>
      </c>
      <c r="Z88" s="1">
        <v>5.94422700614445</v>
      </c>
      <c r="AA88" s="1">
        <v>10.8558454553089</v>
      </c>
      <c r="AB88" s="1">
        <v>10.6363036761385</v>
      </c>
      <c r="AC88" s="1">
        <v>22.098459414532702</v>
      </c>
      <c r="AD88" s="1">
        <v>18.319884874273001</v>
      </c>
      <c r="AE88" s="1">
        <v>56.560172013504001</v>
      </c>
      <c r="AF88" s="1">
        <v>23.529166955694102</v>
      </c>
      <c r="AG88" s="1">
        <v>11.6905868876763</v>
      </c>
      <c r="AH88" s="1">
        <v>8.2750160875159207</v>
      </c>
      <c r="AI88" s="1">
        <v>12.167784113069599</v>
      </c>
      <c r="AJ88" s="1">
        <v>8.6423432597343801</v>
      </c>
      <c r="AK88" s="1">
        <v>9.4865425061716309</v>
      </c>
      <c r="AL88" s="1">
        <v>6.4638042275384704</v>
      </c>
      <c r="AM88" s="1">
        <v>1.71020632305637</v>
      </c>
      <c r="AN88" s="1">
        <v>6.9809744183055598</v>
      </c>
      <c r="AO88" s="1">
        <v>1.09948870771018</v>
      </c>
      <c r="AP88" s="1">
        <v>2.7812279002322899</v>
      </c>
      <c r="AQ88" s="1">
        <v>1.1141884117471299</v>
      </c>
      <c r="AR88" s="1">
        <v>3.8123720536602002</v>
      </c>
      <c r="AS88" s="1">
        <v>0.84496956677370005</v>
      </c>
      <c r="AT88" s="1">
        <v>4.4925960923975401</v>
      </c>
      <c r="AU88" s="1">
        <v>8.6091247438632692</v>
      </c>
      <c r="AV88" s="1">
        <v>17.0328665431988</v>
      </c>
      <c r="AW88" s="1">
        <v>14.2067432845569</v>
      </c>
      <c r="AX88" s="1">
        <v>4.8386217754315703</v>
      </c>
      <c r="AY88" s="1">
        <v>2.0565034236598998</v>
      </c>
      <c r="AZ88" s="1">
        <v>5.3691347380195698</v>
      </c>
      <c r="BA88" s="1">
        <v>4.4436549094500997</v>
      </c>
      <c r="BB88" s="1">
        <v>4.5615068767098297</v>
      </c>
      <c r="BC88" s="1">
        <v>5.04968075857402</v>
      </c>
      <c r="BD88" s="1">
        <v>4.7958826618310999</v>
      </c>
      <c r="BE88" s="1">
        <v>4.2543219981389901</v>
      </c>
      <c r="BF88" s="1">
        <v>5.6991298963738197</v>
      </c>
      <c r="BG88" s="1">
        <v>5.9479993569662604</v>
      </c>
      <c r="BH88" s="1">
        <v>6.8084549457961003</v>
      </c>
      <c r="BI88" s="1">
        <v>7.2287927205792197</v>
      </c>
      <c r="BJ88" s="1">
        <v>8.0341897454591091</v>
      </c>
      <c r="BK88" s="1">
        <v>6.5209682394657298</v>
      </c>
      <c r="BL88" s="1">
        <v>7.1156762563119198</v>
      </c>
      <c r="BM88" s="1">
        <v>5.9312763656244103</v>
      </c>
      <c r="BN88" s="1">
        <v>7.3703475887661796</v>
      </c>
      <c r="BO88" s="1">
        <v>11.5131198380505</v>
      </c>
      <c r="BP88" s="1">
        <v>16.974212963232699</v>
      </c>
    </row>
    <row r="89" spans="1:68" x14ac:dyDescent="0.45">
      <c r="A89" s="1" t="s">
        <v>180</v>
      </c>
      <c r="B89" s="1" t="s">
        <v>181</v>
      </c>
      <c r="C89" s="1" t="s">
        <v>6</v>
      </c>
      <c r="D89" s="1" t="s">
        <v>7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>
        <v>60.2817826333536</v>
      </c>
      <c r="AH89" s="1">
        <v>80.788140643623393</v>
      </c>
      <c r="AI89" s="1">
        <v>33.001977831802598</v>
      </c>
      <c r="AJ89" s="1">
        <v>57.5952847505663</v>
      </c>
      <c r="AK89" s="1">
        <v>69.583636399379301</v>
      </c>
      <c r="AL89" s="1">
        <v>48.108166068706801</v>
      </c>
      <c r="AM89" s="1">
        <v>15.1763474313441</v>
      </c>
      <c r="AN89" s="1">
        <v>45.365308362185601</v>
      </c>
      <c r="AO89" s="1">
        <v>50.734054961211903</v>
      </c>
      <c r="AP89" s="1">
        <v>49.1009235769531</v>
      </c>
      <c r="AQ89" s="1">
        <v>8.0137551896560293</v>
      </c>
      <c r="AR89" s="1">
        <v>-2.0863051322352701</v>
      </c>
      <c r="AS89" s="1">
        <v>8.6363209493027799</v>
      </c>
      <c r="AT89" s="1">
        <v>3.3481226552710899</v>
      </c>
      <c r="AU89" s="1">
        <v>3.30012175283749</v>
      </c>
      <c r="AV89" s="1">
        <v>-3.5025855110342001</v>
      </c>
      <c r="AW89" s="1">
        <v>0.88330269693094299</v>
      </c>
      <c r="AX89" s="1">
        <v>3.3291992280285601</v>
      </c>
      <c r="AY89" s="1">
        <v>1.9547371762891601</v>
      </c>
      <c r="AZ89" s="1">
        <v>4.6174377224199699</v>
      </c>
      <c r="BA89" s="1">
        <v>10.4600731354706</v>
      </c>
      <c r="BB89" s="1">
        <v>-1.6513973362077501</v>
      </c>
      <c r="BC89" s="1">
        <v>2.5178514017169702</v>
      </c>
      <c r="BD89" s="1">
        <v>5.04610226320204</v>
      </c>
      <c r="BE89" s="1">
        <v>2.1305458027449302</v>
      </c>
      <c r="BF89" s="1">
        <v>1.2071255566841399</v>
      </c>
      <c r="BG89" s="1">
        <v>-1.5092446057050299</v>
      </c>
      <c r="BH89" s="1">
        <v>1.4767204891049399</v>
      </c>
      <c r="BI89" s="1">
        <v>1.50312055861088</v>
      </c>
      <c r="BJ89" s="1">
        <v>1.69111461822289</v>
      </c>
      <c r="BK89" s="1">
        <v>0.38132470279108099</v>
      </c>
      <c r="BL89" s="1">
        <v>0.24660026814783001</v>
      </c>
      <c r="BM89" s="1">
        <v>1.1400093939321301</v>
      </c>
      <c r="BN89" s="1">
        <v>2.2424887957765902</v>
      </c>
      <c r="BO89" s="1">
        <v>9.3938387745659107</v>
      </c>
      <c r="BP89" s="1"/>
    </row>
    <row r="90" spans="1:68" x14ac:dyDescent="0.45">
      <c r="A90" s="1" t="s">
        <v>182</v>
      </c>
      <c r="B90" s="1" t="s">
        <v>183</v>
      </c>
      <c r="C90" s="1" t="s">
        <v>6</v>
      </c>
      <c r="D90" s="1" t="s">
        <v>7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>
        <v>-17.640424092037101</v>
      </c>
      <c r="AF90" s="1">
        <v>-13.1744727471927</v>
      </c>
      <c r="AG90" s="1">
        <v>2.5236593059939101</v>
      </c>
      <c r="AH90" s="1">
        <v>6.1661538461536303</v>
      </c>
      <c r="AI90" s="1">
        <v>0.85787155112473501</v>
      </c>
      <c r="AJ90" s="1">
        <v>-3.4252873563220101</v>
      </c>
      <c r="AK90" s="1">
        <v>-4.2787431563912897</v>
      </c>
      <c r="AL90" s="1">
        <v>5.4522847373327998</v>
      </c>
      <c r="AM90" s="1">
        <v>31.841016841638499</v>
      </c>
      <c r="AN90" s="1">
        <v>19.872434948347198</v>
      </c>
      <c r="AO90" s="1">
        <v>4.5407277154023502</v>
      </c>
      <c r="AP90" s="1">
        <v>3.0165054069436601</v>
      </c>
      <c r="AQ90" s="1">
        <v>7.93571069814148</v>
      </c>
      <c r="AR90" s="1">
        <v>0.37226617031192799</v>
      </c>
      <c r="AS90" s="1">
        <v>4.8022888690139798</v>
      </c>
      <c r="AT90" s="1">
        <v>8.8253892585496594</v>
      </c>
      <c r="AU90" s="1">
        <v>7.5924784983324001</v>
      </c>
      <c r="AV90" s="1">
        <v>7.3235439935180899</v>
      </c>
      <c r="AW90" s="1">
        <v>4.2196878709483396</v>
      </c>
      <c r="AX90" s="1">
        <v>5.63163351357613</v>
      </c>
      <c r="AY90" s="1">
        <v>4.4158998416956097</v>
      </c>
      <c r="AZ90" s="1">
        <v>2.8037383177570399</v>
      </c>
      <c r="BA90" s="1">
        <v>6.5517669118453501</v>
      </c>
      <c r="BB90" s="1">
        <v>4.69106567747375</v>
      </c>
      <c r="BC90" s="1">
        <v>7.7891654799118397</v>
      </c>
      <c r="BD90" s="1">
        <v>4.8053892215570002</v>
      </c>
      <c r="BE90" s="1">
        <v>3.65662048278806</v>
      </c>
      <c r="BF90" s="1">
        <v>2.94887694639662</v>
      </c>
      <c r="BG90" s="1">
        <v>4.3099986614910701</v>
      </c>
      <c r="BH90" s="1">
        <v>1.6766308531598799</v>
      </c>
      <c r="BI90" s="1">
        <v>1.4119391547901501</v>
      </c>
      <c r="BJ90" s="1">
        <v>0.74435474661240997</v>
      </c>
      <c r="BK90" s="1">
        <v>1.0600741066217101</v>
      </c>
      <c r="BL90" s="1">
        <v>1.5302752896418901</v>
      </c>
      <c r="BM90" s="1">
        <v>4.7666952394422797</v>
      </c>
      <c r="BN90" s="1">
        <v>-9.71007664640198E-2</v>
      </c>
      <c r="BO90" s="1">
        <v>4.7867170471080298</v>
      </c>
      <c r="BP90" s="1"/>
    </row>
    <row r="91" spans="1:68" x14ac:dyDescent="0.45">
      <c r="A91" s="1" t="s">
        <v>184</v>
      </c>
      <c r="B91" s="1" t="s">
        <v>185</v>
      </c>
      <c r="C91" s="1" t="s">
        <v>6</v>
      </c>
      <c r="D91" s="1" t="s">
        <v>7</v>
      </c>
      <c r="E91" s="1">
        <v>1.47784758493376</v>
      </c>
      <c r="F91" s="1">
        <v>2.10357934997025</v>
      </c>
      <c r="G91" s="1">
        <v>-0.47542829104991402</v>
      </c>
      <c r="H91" s="1">
        <v>3.1846627279160802</v>
      </c>
      <c r="I91" s="1">
        <v>0.61730297851252403</v>
      </c>
      <c r="J91" s="1">
        <v>3.2208724699709501</v>
      </c>
      <c r="K91" s="1">
        <v>4.9034159613060098</v>
      </c>
      <c r="L91" s="1">
        <v>1.8413570275059701</v>
      </c>
      <c r="M91" s="1">
        <v>0.13906058350775499</v>
      </c>
      <c r="N91" s="1">
        <v>2.6389186883548499</v>
      </c>
      <c r="O91" s="1">
        <v>2.8416706788411701</v>
      </c>
      <c r="P91" s="1">
        <v>3.2894707223033302</v>
      </c>
      <c r="Q91" s="1">
        <v>4.3312012320334796</v>
      </c>
      <c r="R91" s="1">
        <v>15.3846240702128</v>
      </c>
      <c r="S91" s="1">
        <v>26.5608465867349</v>
      </c>
      <c r="T91" s="1">
        <v>13.6287617821755</v>
      </c>
      <c r="U91" s="1">
        <v>13.024279458795499</v>
      </c>
      <c r="V91" s="1">
        <v>12.3697970875078</v>
      </c>
      <c r="W91" s="1">
        <v>12.572425672444099</v>
      </c>
      <c r="X91" s="1">
        <v>19.094174680876701</v>
      </c>
      <c r="Y91" s="1">
        <v>24.6758939736232</v>
      </c>
      <c r="Z91" s="1">
        <v>24.506067597796601</v>
      </c>
      <c r="AA91" s="1">
        <v>20.991088622001602</v>
      </c>
      <c r="AB91" s="1">
        <v>20.1794812892138</v>
      </c>
      <c r="AC91" s="1">
        <v>18.456813205018701</v>
      </c>
      <c r="AD91" s="1">
        <v>19.314692940664202</v>
      </c>
      <c r="AE91" s="1">
        <v>23.0154508205013</v>
      </c>
      <c r="AF91" s="1">
        <v>16.396863163536299</v>
      </c>
      <c r="AG91" s="1">
        <v>13.528858321504901</v>
      </c>
      <c r="AH91" s="1">
        <v>13.655563872361199</v>
      </c>
      <c r="AI91" s="1">
        <v>20.433499109463</v>
      </c>
      <c r="AJ91" s="1">
        <v>19.455845644574499</v>
      </c>
      <c r="AK91" s="1">
        <v>15.877073792391901</v>
      </c>
      <c r="AL91" s="1">
        <v>14.411264443934799</v>
      </c>
      <c r="AM91" s="1">
        <v>10.874075680913201</v>
      </c>
      <c r="AN91" s="1">
        <v>8.9345141596151691</v>
      </c>
      <c r="AO91" s="1">
        <v>8.1945521763272797</v>
      </c>
      <c r="AP91" s="1">
        <v>5.5360026677347998</v>
      </c>
      <c r="AQ91" s="1">
        <v>4.7662257239764099</v>
      </c>
      <c r="AR91" s="1">
        <v>2.6366330602198</v>
      </c>
      <c r="AS91" s="1">
        <v>3.1511816249383</v>
      </c>
      <c r="AT91" s="1">
        <v>3.37396832213867</v>
      </c>
      <c r="AU91" s="1">
        <v>3.6293587187887399</v>
      </c>
      <c r="AV91" s="1">
        <v>3.53065027765552</v>
      </c>
      <c r="AW91" s="1">
        <v>2.8988481075817001</v>
      </c>
      <c r="AX91" s="1">
        <v>3.5450727333507799</v>
      </c>
      <c r="AY91" s="1">
        <v>3.1959468414454499</v>
      </c>
      <c r="AZ91" s="1">
        <v>2.8950032151657799</v>
      </c>
      <c r="BA91" s="1">
        <v>4.1527970811029302</v>
      </c>
      <c r="BB91" s="1">
        <v>1.21007269197809</v>
      </c>
      <c r="BC91" s="1">
        <v>4.7129890776038801</v>
      </c>
      <c r="BD91" s="1">
        <v>3.3298532335064999</v>
      </c>
      <c r="BE91" s="1">
        <v>1.5015269617775799</v>
      </c>
      <c r="BF91" s="1">
        <v>-0.92126945425699402</v>
      </c>
      <c r="BG91" s="1">
        <v>-1.31226096405506</v>
      </c>
      <c r="BH91" s="1">
        <v>-1.73588804765284</v>
      </c>
      <c r="BI91" s="1">
        <v>-0.82565397839097299</v>
      </c>
      <c r="BJ91" s="1">
        <v>1.1212545203141899</v>
      </c>
      <c r="BK91" s="1">
        <v>0.62562141345363997</v>
      </c>
      <c r="BL91" s="1">
        <v>0.25300752203815702</v>
      </c>
      <c r="BM91" s="1">
        <v>-1.24798355581405</v>
      </c>
      <c r="BN91" s="1">
        <v>1.22382501019854</v>
      </c>
      <c r="BO91" s="1">
        <v>9.6452598128063194</v>
      </c>
      <c r="BP91" s="1">
        <v>3.4648012851340502</v>
      </c>
    </row>
    <row r="92" spans="1:68" x14ac:dyDescent="0.45">
      <c r="A92" s="1" t="s">
        <v>186</v>
      </c>
      <c r="B92" s="1" t="s">
        <v>187</v>
      </c>
      <c r="C92" s="1" t="s">
        <v>6</v>
      </c>
      <c r="D92" s="1" t="s">
        <v>7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>
        <v>18.456883509833698</v>
      </c>
      <c r="W92" s="1">
        <v>18.135376756066499</v>
      </c>
      <c r="X92" s="1">
        <v>20.882882882883099</v>
      </c>
      <c r="Y92" s="1">
        <v>21.821433894767999</v>
      </c>
      <c r="Z92" s="1">
        <v>18.787470940902601</v>
      </c>
      <c r="AA92" s="1">
        <v>7.8127414121648897</v>
      </c>
      <c r="AB92" s="1">
        <v>6.0953472819334404</v>
      </c>
      <c r="AC92" s="1">
        <v>5.6596127870328798</v>
      </c>
      <c r="AD92" s="1">
        <v>2.5013849235097898</v>
      </c>
      <c r="AE92" s="1">
        <v>0.55707990355053205</v>
      </c>
      <c r="AF92" s="1">
        <v>-0.87233338845750896</v>
      </c>
      <c r="AG92" s="1">
        <v>4.0000000000001297</v>
      </c>
      <c r="AH92" s="1">
        <v>5.5929487179489596</v>
      </c>
      <c r="AI92" s="1">
        <v>2.7242373653052501</v>
      </c>
      <c r="AJ92" s="1">
        <v>2.6446036788067802</v>
      </c>
      <c r="AK92" s="1">
        <v>3.77833753148618</v>
      </c>
      <c r="AL92" s="1">
        <v>2.8085991678224498</v>
      </c>
      <c r="AM92" s="1">
        <v>3.7706576728496501</v>
      </c>
      <c r="AN92" s="1">
        <v>1.8688247529897799</v>
      </c>
      <c r="AO92" s="1">
        <v>2.0323517212778199</v>
      </c>
      <c r="AP92" s="1">
        <v>1.2445278298934299</v>
      </c>
      <c r="AQ92" s="1">
        <v>1.3776933038949599</v>
      </c>
      <c r="AR92" s="1">
        <v>0.57742763867711899</v>
      </c>
      <c r="AS92" s="1">
        <v>2.1818181818182101</v>
      </c>
      <c r="AT92" s="1">
        <v>3.1409930520254301</v>
      </c>
      <c r="AU92" s="1">
        <v>1.0672154799287401</v>
      </c>
      <c r="AV92" s="1">
        <v>2.1549280990867898</v>
      </c>
      <c r="AW92" s="1">
        <v>2.3129167822610999</v>
      </c>
      <c r="AX92" s="1">
        <v>3.4758069375540002</v>
      </c>
      <c r="AY92" s="1">
        <v>4.2519532197796703</v>
      </c>
      <c r="AZ92" s="1">
        <v>3.8588292246965299</v>
      </c>
      <c r="BA92" s="1">
        <v>8.0332732765033992</v>
      </c>
      <c r="BB92" s="1">
        <v>-0.30865477958564203</v>
      </c>
      <c r="BC92" s="1">
        <v>3.4365090594335101</v>
      </c>
      <c r="BD92" s="1">
        <v>3.0334728033473999</v>
      </c>
      <c r="BE92" s="1">
        <v>2.4107770402186199</v>
      </c>
      <c r="BF92" s="1">
        <v>-4.3999786482805801E-2</v>
      </c>
      <c r="BG92" s="1">
        <v>-0.98360305555497995</v>
      </c>
      <c r="BH92" s="1">
        <v>-0.51544803143532902</v>
      </c>
      <c r="BI92" s="1">
        <v>1.6503899443157299</v>
      </c>
      <c r="BJ92" s="1">
        <v>0.908458255874249</v>
      </c>
      <c r="BK92" s="1">
        <v>0.80410231327703297</v>
      </c>
      <c r="BL92" s="1">
        <v>0.59814976473602199</v>
      </c>
      <c r="BM92" s="1">
        <v>-0.74073259704549799</v>
      </c>
      <c r="BN92" s="1">
        <v>1.21951193916838</v>
      </c>
      <c r="BO92" s="1">
        <v>2.5805392590791998</v>
      </c>
      <c r="BP92" s="1">
        <v>2.6961226981456399</v>
      </c>
    </row>
    <row r="93" spans="1:68" x14ac:dyDescent="0.45">
      <c r="A93" s="1" t="s">
        <v>188</v>
      </c>
      <c r="B93" s="1" t="s">
        <v>189</v>
      </c>
      <c r="C93" s="1" t="s">
        <v>6</v>
      </c>
      <c r="D93" s="1" t="s">
        <v>7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</row>
    <row r="94" spans="1:68" x14ac:dyDescent="0.45">
      <c r="A94" s="1" t="s">
        <v>190</v>
      </c>
      <c r="B94" s="1" t="s">
        <v>191</v>
      </c>
      <c r="C94" s="1" t="s">
        <v>6</v>
      </c>
      <c r="D94" s="1" t="s">
        <v>7</v>
      </c>
      <c r="E94" s="1">
        <v>-1.19069315346001</v>
      </c>
      <c r="F94" s="1">
        <v>-0.55333538272650795</v>
      </c>
      <c r="G94" s="1">
        <v>2.0525502320969902</v>
      </c>
      <c r="H94" s="1">
        <v>0.15145089937591399</v>
      </c>
      <c r="I94" s="1">
        <v>-0.193563997036552</v>
      </c>
      <c r="J94" s="1">
        <v>-0.80000000000353699</v>
      </c>
      <c r="K94" s="1">
        <v>0.68426197446523496</v>
      </c>
      <c r="L94" s="1">
        <v>0.48543689344874502</v>
      </c>
      <c r="M94" s="1">
        <v>1.9263285023008601</v>
      </c>
      <c r="N94" s="1">
        <v>2.0972806447157102</v>
      </c>
      <c r="O94" s="1">
        <v>2.3443393488141999</v>
      </c>
      <c r="P94" s="1">
        <v>-0.45359188076380502</v>
      </c>
      <c r="Q94" s="1">
        <v>0.52970325232306503</v>
      </c>
      <c r="R94" s="1">
        <v>13.796033994501901</v>
      </c>
      <c r="S94" s="1">
        <v>16.494896689013299</v>
      </c>
      <c r="T94" s="1">
        <v>13.159244379858199</v>
      </c>
      <c r="U94" s="1">
        <v>10.72499999925</v>
      </c>
      <c r="V94" s="1">
        <v>12.3245796860999</v>
      </c>
      <c r="W94" s="1">
        <v>8.2879762495770795</v>
      </c>
      <c r="X94" s="1">
        <v>11.3433858811607</v>
      </c>
      <c r="Y94" s="1">
        <v>10.823843233541</v>
      </c>
      <c r="Z94" s="1">
        <v>11.4330679503505</v>
      </c>
      <c r="AA94" s="1">
        <v>0.30738556143707302</v>
      </c>
      <c r="AB94" s="1">
        <v>4.53867815133255</v>
      </c>
      <c r="AC94" s="1">
        <v>3.4067501183779001</v>
      </c>
      <c r="AD94" s="1">
        <v>18.686791297123801</v>
      </c>
      <c r="AE94" s="1">
        <v>36.931121296501601</v>
      </c>
      <c r="AF94" s="1">
        <v>12.3232132755045</v>
      </c>
      <c r="AG94" s="1">
        <v>10.8327037689912</v>
      </c>
      <c r="AH94" s="1">
        <v>11.387132199795801</v>
      </c>
      <c r="AI94" s="1">
        <v>41.221867138097302</v>
      </c>
      <c r="AJ94" s="1">
        <v>33.1664219167534</v>
      </c>
      <c r="AK94" s="1">
        <v>10.0459179984089</v>
      </c>
      <c r="AL94" s="1">
        <v>11.8196901746257</v>
      </c>
      <c r="AM94" s="1">
        <v>10.855321149439099</v>
      </c>
      <c r="AN94" s="1">
        <v>8.4114131227056994</v>
      </c>
      <c r="AO94" s="1">
        <v>11.0569165321987</v>
      </c>
      <c r="AP94" s="1">
        <v>9.2329029488493806</v>
      </c>
      <c r="AQ94" s="1">
        <v>6.6134607051805601</v>
      </c>
      <c r="AR94" s="1">
        <v>5.2136105860111996</v>
      </c>
      <c r="AS94" s="1">
        <v>5.9775773473714002</v>
      </c>
      <c r="AT94" s="1">
        <v>7.2858736661013399</v>
      </c>
      <c r="AU94" s="1">
        <v>8.1326305428105297</v>
      </c>
      <c r="AV94" s="1">
        <v>5.6034767543447099</v>
      </c>
      <c r="AW94" s="1">
        <v>7.57862247309731</v>
      </c>
      <c r="AX94" s="1">
        <v>9.1086498571921908</v>
      </c>
      <c r="AY94" s="1">
        <v>6.5608528279538199</v>
      </c>
      <c r="AZ94" s="1">
        <v>6.8216175359032096</v>
      </c>
      <c r="BA94" s="1">
        <v>11.3557611263151</v>
      </c>
      <c r="BB94" s="1">
        <v>1.8591025473302401</v>
      </c>
      <c r="BC94" s="1">
        <v>3.8595090983317299</v>
      </c>
      <c r="BD94" s="1">
        <v>6.2141239306709002</v>
      </c>
      <c r="BE94" s="1">
        <v>3.7818075467968799</v>
      </c>
      <c r="BF94" s="1">
        <v>4.3433713127952096</v>
      </c>
      <c r="BG94" s="1">
        <v>3.4183616966296002</v>
      </c>
      <c r="BH94" s="1">
        <v>2.3887203283954999</v>
      </c>
      <c r="BI94" s="1">
        <v>4.4484419994282698</v>
      </c>
      <c r="BJ94" s="1">
        <v>4.4245365518253799</v>
      </c>
      <c r="BK94" s="1">
        <v>3.7518618670450801</v>
      </c>
      <c r="BL94" s="1">
        <v>3.6999839800860501</v>
      </c>
      <c r="BM94" s="1">
        <v>3.2144406219734498</v>
      </c>
      <c r="BN94" s="1">
        <v>4.2610512742281301</v>
      </c>
      <c r="BO94" s="1">
        <v>6.8851282334428703</v>
      </c>
      <c r="BP94" s="1"/>
    </row>
    <row r="95" spans="1:68" x14ac:dyDescent="0.45">
      <c r="A95" s="1" t="s">
        <v>192</v>
      </c>
      <c r="B95" s="1" t="s">
        <v>193</v>
      </c>
      <c r="C95" s="1" t="s">
        <v>6</v>
      </c>
      <c r="D95" s="1" t="s">
        <v>7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</row>
    <row r="96" spans="1:68" x14ac:dyDescent="0.45">
      <c r="A96" s="1" t="s">
        <v>194</v>
      </c>
      <c r="B96" s="1" t="s">
        <v>195</v>
      </c>
      <c r="C96" s="1" t="s">
        <v>6</v>
      </c>
      <c r="D96" s="1" t="s">
        <v>7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>
        <v>12.210526315789499</v>
      </c>
      <c r="AO96" s="1">
        <v>7.0947119727604502</v>
      </c>
      <c r="AP96" s="1">
        <v>3.55567090578809</v>
      </c>
      <c r="AQ96" s="1">
        <v>4.5864661654135004</v>
      </c>
      <c r="AR96" s="1">
        <v>7.5382193985139301</v>
      </c>
      <c r="AS96" s="1">
        <v>6.1485433302487102</v>
      </c>
      <c r="AT96" s="1">
        <v>2.62741314203332</v>
      </c>
      <c r="AU96" s="1">
        <v>5.3410152137741003</v>
      </c>
      <c r="AV96" s="1">
        <v>5.98097814066473</v>
      </c>
      <c r="AW96" s="1">
        <v>4.6684662236988199</v>
      </c>
      <c r="AX96" s="1">
        <v>6.9255430389015702</v>
      </c>
      <c r="AY96" s="1">
        <v>6.6771579041002802</v>
      </c>
      <c r="AZ96" s="1">
        <v>12.2001544446648</v>
      </c>
      <c r="BA96" s="1">
        <v>8.1020220696927598</v>
      </c>
      <c r="BB96" s="1">
        <v>2.9523009638100102</v>
      </c>
      <c r="BC96" s="1">
        <v>3.73337757704246</v>
      </c>
      <c r="BD96" s="1">
        <v>4.9777356370697001</v>
      </c>
      <c r="BE96" s="1">
        <v>2.39193521312334</v>
      </c>
      <c r="BF96" s="1">
        <v>1.90125181860582</v>
      </c>
      <c r="BG96" s="1">
        <v>0.85263049753991405</v>
      </c>
      <c r="BH96" s="1">
        <v>-1.0017343277637401</v>
      </c>
      <c r="BI96" s="1">
        <v>0.83600806150620699</v>
      </c>
      <c r="BJ96" s="1">
        <v>1.9046561551558401</v>
      </c>
      <c r="BK96" s="1">
        <v>1.2828428844352799</v>
      </c>
      <c r="BL96" s="1">
        <v>2.0872308916201301</v>
      </c>
      <c r="BM96" s="1">
        <v>0.99333702283873004</v>
      </c>
      <c r="BN96" s="1">
        <v>5.0328557462670203</v>
      </c>
      <c r="BO96" s="1">
        <v>6.1150555010993504</v>
      </c>
      <c r="BP96" s="1">
        <v>2.8211033509964101</v>
      </c>
    </row>
    <row r="97" spans="1:68" x14ac:dyDescent="0.45">
      <c r="A97" s="1" t="s">
        <v>196</v>
      </c>
      <c r="B97" s="1" t="s">
        <v>197</v>
      </c>
      <c r="C97" s="1" t="s">
        <v>6</v>
      </c>
      <c r="D97" s="1" t="s">
        <v>7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>
        <v>11.427176323054899</v>
      </c>
      <c r="AA97" s="1">
        <v>8.88571308471459</v>
      </c>
      <c r="AB97" s="1">
        <v>6.9082288115884198</v>
      </c>
      <c r="AC97" s="1">
        <v>5.9919511104844396</v>
      </c>
      <c r="AD97" s="1">
        <v>4.6418805428719256</v>
      </c>
      <c r="AE97" s="1">
        <v>2.8417800825284196</v>
      </c>
      <c r="AF97" s="1">
        <v>3.6538043378469798</v>
      </c>
      <c r="AG97" s="1">
        <v>4.2788817718493295</v>
      </c>
      <c r="AH97" s="1">
        <v>5.1699649556257299</v>
      </c>
      <c r="AI97" s="1">
        <v>5.4039590921893996</v>
      </c>
      <c r="AJ97" s="1">
        <v>5.2954149720184205</v>
      </c>
      <c r="AK97" s="1">
        <v>4.0289390040864799</v>
      </c>
      <c r="AL97" s="1">
        <v>4.1982601110385005</v>
      </c>
      <c r="AM97" s="1">
        <v>2.877467000271285</v>
      </c>
      <c r="AN97" s="1">
        <v>3.7549441367755398</v>
      </c>
      <c r="AO97" s="1">
        <v>2.9312041999344101</v>
      </c>
      <c r="AP97" s="1">
        <v>2.4315513395592601</v>
      </c>
      <c r="AQ97" s="1">
        <v>1.95913632274251</v>
      </c>
      <c r="AR97" s="1">
        <v>2.135108666118585</v>
      </c>
      <c r="AS97" s="1">
        <v>2.6868473674401199</v>
      </c>
      <c r="AT97" s="1">
        <v>2.6266147229811749</v>
      </c>
      <c r="AU97" s="1">
        <v>2.07408613571643</v>
      </c>
      <c r="AV97" s="1">
        <v>2.0556632975374201</v>
      </c>
      <c r="AW97" s="1">
        <v>2.1926413357709</v>
      </c>
      <c r="AX97" s="1">
        <v>2.6223458686021752</v>
      </c>
      <c r="AY97" s="1">
        <v>2.6663149457706901</v>
      </c>
      <c r="AZ97" s="1">
        <v>2.8526724815013802</v>
      </c>
      <c r="BA97" s="1">
        <v>4.6335940911375655</v>
      </c>
      <c r="BB97" s="1">
        <v>1.5884589075365398</v>
      </c>
      <c r="BC97" s="1">
        <v>2.07814071860787</v>
      </c>
      <c r="BD97" s="1">
        <v>3.4106834106834198</v>
      </c>
      <c r="BE97" s="1">
        <v>2.6628416550802099</v>
      </c>
      <c r="BF97" s="1">
        <v>1.4915047297034301</v>
      </c>
      <c r="BG97" s="1">
        <v>1.03317212108915</v>
      </c>
      <c r="BH97" s="1">
        <v>0.31969585681802049</v>
      </c>
      <c r="BI97" s="1">
        <v>0.44325815756578302</v>
      </c>
      <c r="BJ97" s="1">
        <v>1.5873410763407199</v>
      </c>
      <c r="BK97" s="1">
        <v>1.881108013805965</v>
      </c>
      <c r="BL97" s="1">
        <v>1.6151998873721349</v>
      </c>
      <c r="BM97" s="1">
        <v>0.59898633082464303</v>
      </c>
      <c r="BN97" s="1">
        <v>2.52692009066166</v>
      </c>
      <c r="BO97" s="1">
        <v>7.3516515532536442</v>
      </c>
      <c r="BP97" s="1">
        <v>4.82146729476466</v>
      </c>
    </row>
    <row r="98" spans="1:68" x14ac:dyDescent="0.45">
      <c r="A98" s="1" t="s">
        <v>198</v>
      </c>
      <c r="B98" s="1" t="s">
        <v>199</v>
      </c>
      <c r="C98" s="1" t="s">
        <v>6</v>
      </c>
      <c r="D98" s="1" t="s">
        <v>7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>
        <v>10.970464135021199</v>
      </c>
      <c r="AB98" s="1">
        <v>9.8859315589354999</v>
      </c>
      <c r="AC98" s="1">
        <v>8.6505190311418403</v>
      </c>
      <c r="AD98" s="1">
        <v>3.5031847133757501</v>
      </c>
      <c r="AE98" s="1">
        <v>3.3846153846153402</v>
      </c>
      <c r="AF98" s="1">
        <v>5.6547619047619602</v>
      </c>
      <c r="AG98" s="1">
        <v>7.8873239436617997</v>
      </c>
      <c r="AH98" s="1">
        <v>10.182767624020901</v>
      </c>
      <c r="AI98" s="1">
        <v>10.4265402843602</v>
      </c>
      <c r="AJ98" s="1">
        <v>11.158798283261699</v>
      </c>
      <c r="AK98" s="1">
        <v>9.6525096525096608</v>
      </c>
      <c r="AL98" s="1">
        <v>8.8028169014085709</v>
      </c>
      <c r="AM98" s="1">
        <v>8.7378640776698493</v>
      </c>
      <c r="AN98" s="1">
        <v>9.0773809523809099</v>
      </c>
      <c r="AO98" s="1">
        <v>6.2755798090041202</v>
      </c>
      <c r="AP98" s="1">
        <v>5.7766367137352104</v>
      </c>
      <c r="AQ98" s="1">
        <v>2.9126213592239898</v>
      </c>
      <c r="AR98" s="1">
        <v>-4.0094339622644499</v>
      </c>
      <c r="AS98" s="1">
        <v>-3.68550368550369</v>
      </c>
      <c r="AT98" s="1">
        <v>-1.65816326530609</v>
      </c>
      <c r="AU98" s="1">
        <v>-2.9831387808041501</v>
      </c>
      <c r="AV98" s="1">
        <v>-2.67379679144394</v>
      </c>
      <c r="AW98" s="1">
        <v>-0.27472527472525299</v>
      </c>
      <c r="AX98" s="1">
        <v>0.82644628099182704</v>
      </c>
      <c r="AY98" s="1">
        <v>2.00025160397534</v>
      </c>
      <c r="AZ98" s="1">
        <v>2.03502713369511</v>
      </c>
      <c r="BA98" s="1">
        <v>4.30315484104921</v>
      </c>
      <c r="BB98" s="1">
        <v>0.57944141847260799</v>
      </c>
      <c r="BC98" s="1">
        <v>2.2928908860467301</v>
      </c>
      <c r="BD98" s="1">
        <v>5.3052489299392001</v>
      </c>
      <c r="BE98" s="1">
        <v>4.0539095090384398</v>
      </c>
      <c r="BF98" s="1">
        <v>4.3379934210526701</v>
      </c>
      <c r="BG98" s="1">
        <v>4.4236453201969903</v>
      </c>
      <c r="BH98" s="1">
        <v>2.9908481932258102</v>
      </c>
      <c r="BI98" s="1">
        <v>2.4093074386222399</v>
      </c>
      <c r="BJ98" s="1">
        <v>1.4938724393952201</v>
      </c>
      <c r="BK98" s="1">
        <v>2.4061343204653398</v>
      </c>
      <c r="BL98" s="1">
        <v>2.8832085377399599</v>
      </c>
      <c r="BM98" s="1">
        <v>0.25096202108080001</v>
      </c>
      <c r="BN98" s="1">
        <v>1.5687583444592199</v>
      </c>
      <c r="BO98" s="1">
        <v>1.88136707196853</v>
      </c>
      <c r="BP98" s="1">
        <v>2.0966051124908902</v>
      </c>
    </row>
    <row r="99" spans="1:68" x14ac:dyDescent="0.45">
      <c r="A99" s="1" t="s">
        <v>200</v>
      </c>
      <c r="B99" s="1" t="s">
        <v>201</v>
      </c>
      <c r="C99" s="1" t="s">
        <v>6</v>
      </c>
      <c r="D99" s="1" t="s">
        <v>7</v>
      </c>
      <c r="E99" s="1">
        <v>-1.7462381571075101</v>
      </c>
      <c r="F99" s="1">
        <v>1.5629923739268701</v>
      </c>
      <c r="G99" s="1">
        <v>1.09215017084013</v>
      </c>
      <c r="H99" s="1">
        <v>3.08145601867274</v>
      </c>
      <c r="I99" s="1">
        <v>4.4721014708072602</v>
      </c>
      <c r="J99" s="1">
        <v>3.18627450998763</v>
      </c>
      <c r="K99" s="1">
        <v>1.7842346571873799</v>
      </c>
      <c r="L99" s="1">
        <v>2.09184098667308</v>
      </c>
      <c r="M99" s="1">
        <v>1.8612244897208601</v>
      </c>
      <c r="N99" s="1">
        <v>1.2582144573709699</v>
      </c>
      <c r="O99" s="1">
        <v>2.8808864266098002</v>
      </c>
      <c r="P99" s="1">
        <v>2.2232479422375899</v>
      </c>
      <c r="Q99" s="1">
        <v>3.61228175799332</v>
      </c>
      <c r="R99" s="1">
        <v>5.1932016269113301</v>
      </c>
      <c r="S99" s="1">
        <v>12.8495477454187</v>
      </c>
      <c r="T99" s="1">
        <v>8.3761625062970992</v>
      </c>
      <c r="U99" s="1">
        <v>4.8834189579089804</v>
      </c>
      <c r="V99" s="1">
        <v>8.4347077189512802</v>
      </c>
      <c r="W99" s="1">
        <v>5.7483246461822901</v>
      </c>
      <c r="X99" s="1">
        <v>12.1353558926061</v>
      </c>
      <c r="Y99" s="1">
        <v>18.061543035595601</v>
      </c>
      <c r="Z99" s="1">
        <v>9.4056912614249608</v>
      </c>
      <c r="AA99" s="1">
        <v>8.9826217061689206</v>
      </c>
      <c r="AB99" s="1">
        <v>8.2528116584825995</v>
      </c>
      <c r="AC99" s="1">
        <v>4.72636815920389</v>
      </c>
      <c r="AD99" s="1">
        <v>3.3626752360860501</v>
      </c>
      <c r="AE99" s="1">
        <v>4.3527238320755899</v>
      </c>
      <c r="AF99" s="1">
        <v>2.4871540222389799</v>
      </c>
      <c r="AG99" s="1">
        <v>4.4912576364018202</v>
      </c>
      <c r="AH99" s="1">
        <v>9.8504092576909805</v>
      </c>
      <c r="AI99" s="1">
        <v>23.322566436646699</v>
      </c>
      <c r="AJ99" s="1">
        <v>33.972260253586398</v>
      </c>
      <c r="AK99" s="1">
        <v>8.7598862525549404</v>
      </c>
      <c r="AL99" s="1">
        <v>10.748646716372001</v>
      </c>
      <c r="AM99" s="1">
        <v>21.729346883819002</v>
      </c>
      <c r="AN99" s="1">
        <v>29.464529228158501</v>
      </c>
      <c r="AO99" s="1">
        <v>23.837835307335801</v>
      </c>
      <c r="AP99" s="1">
        <v>20.199866755496199</v>
      </c>
      <c r="AQ99" s="1">
        <v>13.6681077485869</v>
      </c>
      <c r="AR99" s="1">
        <v>11.663740979130001</v>
      </c>
      <c r="AS99" s="1">
        <v>11.048034934497601</v>
      </c>
      <c r="AT99" s="1">
        <v>9.6741555686537701</v>
      </c>
      <c r="AU99" s="1">
        <v>7.6905097203427104</v>
      </c>
      <c r="AV99" s="1">
        <v>7.6741663939793696</v>
      </c>
      <c r="AW99" s="1">
        <v>8.1137909709338008</v>
      </c>
      <c r="AX99" s="1">
        <v>8.8090607481981902</v>
      </c>
      <c r="AY99" s="1">
        <v>5.5777520765429802</v>
      </c>
      <c r="AZ99" s="1">
        <v>6.9362147089577402</v>
      </c>
      <c r="BA99" s="1">
        <v>11.4034270813932</v>
      </c>
      <c r="BB99" s="1">
        <v>5.4963427377220802</v>
      </c>
      <c r="BC99" s="1">
        <v>4.6988906497622596</v>
      </c>
      <c r="BD99" s="1">
        <v>6.7622795731476</v>
      </c>
      <c r="BE99" s="1">
        <v>5.1961861553184798</v>
      </c>
      <c r="BF99" s="1">
        <v>5.1618989858149398</v>
      </c>
      <c r="BG99" s="1">
        <v>6.1292493031302202</v>
      </c>
      <c r="BH99" s="1">
        <v>3.15783117980923</v>
      </c>
      <c r="BI99" s="1">
        <v>2.7246122329528899</v>
      </c>
      <c r="BJ99" s="1">
        <v>3.9343608444204401</v>
      </c>
      <c r="BK99" s="1">
        <v>4.3473493777752799</v>
      </c>
      <c r="BL99" s="1">
        <v>4.3658715981926699</v>
      </c>
      <c r="BM99" s="1">
        <v>3.4684117795118401</v>
      </c>
      <c r="BN99" s="1">
        <v>4.4808796341344497</v>
      </c>
      <c r="BO99" s="1">
        <v>9.0896391152502503</v>
      </c>
      <c r="BP99" s="1">
        <v>6.6632518034745702</v>
      </c>
    </row>
    <row r="100" spans="1:68" x14ac:dyDescent="0.45">
      <c r="A100" s="1" t="s">
        <v>202</v>
      </c>
      <c r="B100" s="1" t="s">
        <v>203</v>
      </c>
      <c r="C100" s="1" t="s">
        <v>6</v>
      </c>
      <c r="D100" s="1" t="s">
        <v>7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>
        <v>11.33651544151045</v>
      </c>
      <c r="AA100" s="1">
        <v>12.312450870773549</v>
      </c>
      <c r="AB100" s="1">
        <v>11.126644122142999</v>
      </c>
      <c r="AC100" s="1">
        <v>11.3733220902937</v>
      </c>
      <c r="AD100" s="1">
        <v>10.423840230388601</v>
      </c>
      <c r="AE100" s="1">
        <v>6.8090559389512704</v>
      </c>
      <c r="AF100" s="1">
        <v>7.0282719524595398</v>
      </c>
      <c r="AG100" s="1">
        <v>6.9306861720651796</v>
      </c>
      <c r="AH100" s="1">
        <v>8.0461586348732013</v>
      </c>
      <c r="AI100" s="1">
        <v>6.8011976076256992</v>
      </c>
      <c r="AJ100" s="1">
        <v>8.8196409973388441</v>
      </c>
      <c r="AK100" s="1">
        <v>9.5234771910898957</v>
      </c>
      <c r="AL100" s="1">
        <v>8.5278769568800303</v>
      </c>
      <c r="AM100" s="1">
        <v>32.293666856955099</v>
      </c>
      <c r="AN100" s="1">
        <v>14.37880865164195</v>
      </c>
      <c r="AO100" s="1">
        <v>7.4113717352664201</v>
      </c>
      <c r="AP100" s="1">
        <v>5.5722571112533101</v>
      </c>
      <c r="AQ100" s="1">
        <v>5.7533145841706297</v>
      </c>
      <c r="AR100" s="1">
        <v>3.5988981635323753</v>
      </c>
      <c r="AS100" s="1">
        <v>4.1654044229028404</v>
      </c>
      <c r="AT100" s="1">
        <v>4.60374621964682</v>
      </c>
      <c r="AU100" s="1">
        <v>3.8957052575849</v>
      </c>
      <c r="AV100" s="1">
        <v>5.3023877321993602</v>
      </c>
      <c r="AW100" s="1">
        <v>4.4749928907810501</v>
      </c>
      <c r="AX100" s="1">
        <v>8.1695460488126237</v>
      </c>
      <c r="AY100" s="1">
        <v>6.739930603875055</v>
      </c>
      <c r="AZ100" s="1">
        <v>7.2541084130488702</v>
      </c>
      <c r="BA100" s="1">
        <v>10.659797899742401</v>
      </c>
      <c r="BB100" s="1">
        <v>4.3623482932571802</v>
      </c>
      <c r="BC100" s="1">
        <v>4.6988906497622596</v>
      </c>
      <c r="BD100" s="1">
        <v>6.4293968107234001</v>
      </c>
      <c r="BE100" s="1">
        <v>6.3147445031519602</v>
      </c>
      <c r="BF100" s="1">
        <v>5.1618989858149398</v>
      </c>
      <c r="BG100" s="1">
        <v>3.9698604516630849</v>
      </c>
      <c r="BH100" s="1">
        <v>3.7740698202557099</v>
      </c>
      <c r="BI100" s="1">
        <v>4.6646623581020545</v>
      </c>
      <c r="BJ100" s="1">
        <v>4.9759515055389203</v>
      </c>
      <c r="BK100" s="1">
        <v>3.06735996058356</v>
      </c>
      <c r="BL100" s="1">
        <v>2.8027030792810601</v>
      </c>
      <c r="BM100" s="1">
        <v>3.476173727221965</v>
      </c>
      <c r="BN100" s="1">
        <v>4.3701219047815645</v>
      </c>
      <c r="BO100" s="1">
        <v>9.5733711855595747</v>
      </c>
      <c r="BP100" s="1">
        <v>7.3828138428098402</v>
      </c>
    </row>
    <row r="101" spans="1:68" x14ac:dyDescent="0.45">
      <c r="A101" s="1" t="s">
        <v>204</v>
      </c>
      <c r="B101" s="1" t="s">
        <v>205</v>
      </c>
      <c r="C101" s="1" t="s">
        <v>6</v>
      </c>
      <c r="D101" s="1" t="s">
        <v>7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>
        <v>50</v>
      </c>
      <c r="AF101" s="1">
        <v>133.33326374431499</v>
      </c>
      <c r="AG101" s="1">
        <v>185.71428571428501</v>
      </c>
      <c r="AH101" s="1">
        <v>1400</v>
      </c>
      <c r="AI101" s="1">
        <v>500.00000000000102</v>
      </c>
      <c r="AJ101" s="1">
        <v>122.22222222222101</v>
      </c>
      <c r="AK101" s="1">
        <v>625.00000000000102</v>
      </c>
      <c r="AL101" s="1">
        <v>1500</v>
      </c>
      <c r="AM101" s="1">
        <v>107.327586206896</v>
      </c>
      <c r="AN101" s="1">
        <v>3.9501039501040198</v>
      </c>
      <c r="AO101" s="1">
        <v>4.2999999999999501</v>
      </c>
      <c r="AP101" s="1">
        <v>4.1706615532118798</v>
      </c>
      <c r="AQ101" s="1">
        <v>6.39668660837554</v>
      </c>
      <c r="AR101" s="1">
        <v>4.01913875598086</v>
      </c>
      <c r="AS101" s="1">
        <v>4.6113155473780099</v>
      </c>
      <c r="AT101" s="1">
        <v>3.77670246665889</v>
      </c>
      <c r="AU101" s="1">
        <v>1.6717843739338301</v>
      </c>
      <c r="AV101" s="1">
        <v>1.76733780760629</v>
      </c>
      <c r="AW101" s="1">
        <v>2.0553967905032802</v>
      </c>
      <c r="AX101" s="1">
        <v>3.3171782444804498</v>
      </c>
      <c r="AY101" s="1">
        <v>3.1898259147294898</v>
      </c>
      <c r="AZ101" s="1">
        <v>2.8992827558338798</v>
      </c>
      <c r="BA101" s="1">
        <v>6.0769683879835403</v>
      </c>
      <c r="BB101" s="1">
        <v>2.3785284590467399</v>
      </c>
      <c r="BC101" s="1">
        <v>1.0305550533357399</v>
      </c>
      <c r="BD101" s="1">
        <v>2.2727272727273</v>
      </c>
      <c r="BE101" s="1">
        <v>3.4120734908135799</v>
      </c>
      <c r="BF101" s="1">
        <v>2.21658206429779</v>
      </c>
      <c r="BG101" s="1">
        <v>-0.215196159576268</v>
      </c>
      <c r="BH101" s="1">
        <v>-0.46449900464491101</v>
      </c>
      <c r="BI101" s="1">
        <v>-1.12500000000002</v>
      </c>
      <c r="BJ101" s="1">
        <v>1.12937210282347</v>
      </c>
      <c r="BK101" s="1">
        <v>1.5001250104175601</v>
      </c>
      <c r="BL101" s="1">
        <v>0.77182034649801901</v>
      </c>
      <c r="BM101" s="1">
        <v>0.154811374562106</v>
      </c>
      <c r="BN101" s="1">
        <v>2.5545069964204101</v>
      </c>
      <c r="BO101" s="1">
        <v>10.780580675868601</v>
      </c>
      <c r="BP101" s="1">
        <v>7.9412817758683003</v>
      </c>
    </row>
    <row r="102" spans="1:68" x14ac:dyDescent="0.45">
      <c r="A102" s="1" t="s">
        <v>206</v>
      </c>
      <c r="B102" s="1" t="s">
        <v>207</v>
      </c>
      <c r="C102" s="1" t="s">
        <v>6</v>
      </c>
      <c r="D102" s="1" t="s">
        <v>7</v>
      </c>
      <c r="E102" s="1">
        <v>-5.0300415959369102</v>
      </c>
      <c r="F102" s="1">
        <v>3.7797063834267499</v>
      </c>
      <c r="G102" s="1">
        <v>-0.55490425986952496</v>
      </c>
      <c r="H102" s="1">
        <v>4.3068217543595599</v>
      </c>
      <c r="I102" s="1">
        <v>9.1621458712944204</v>
      </c>
      <c r="J102" s="1">
        <v>2.2639425728973102</v>
      </c>
      <c r="K102" s="1">
        <v>8.3018358533230003</v>
      </c>
      <c r="L102" s="1">
        <v>-2.9353109810065301</v>
      </c>
      <c r="M102" s="1">
        <v>1.3162118782735699</v>
      </c>
      <c r="N102" s="1">
        <v>1.41318124201974</v>
      </c>
      <c r="O102" s="1">
        <v>1.3684934073667301</v>
      </c>
      <c r="P102" s="1">
        <v>9.5795832822563103</v>
      </c>
      <c r="Q102" s="1">
        <v>3.1896939691792801</v>
      </c>
      <c r="R102" s="1">
        <v>22.738919478919499</v>
      </c>
      <c r="S102" s="1">
        <v>14.9506973439721</v>
      </c>
      <c r="T102" s="1">
        <v>16.773570324581598</v>
      </c>
      <c r="U102" s="1">
        <v>7.0381522782361898</v>
      </c>
      <c r="V102" s="1">
        <v>6.4919005811333701</v>
      </c>
      <c r="W102" s="1">
        <v>-2.6735949836929098</v>
      </c>
      <c r="X102" s="1">
        <v>13.0939242998193</v>
      </c>
      <c r="Y102" s="1">
        <v>17.778305245657702</v>
      </c>
      <c r="Z102" s="1">
        <v>10.858333332999701</v>
      </c>
      <c r="AA102" s="1">
        <v>7.3592422760505096</v>
      </c>
      <c r="AB102" s="1">
        <v>10.243663352654499</v>
      </c>
      <c r="AC102" s="1">
        <v>6.4020323910607502</v>
      </c>
      <c r="AD102" s="1">
        <v>10.6488390138928</v>
      </c>
      <c r="AE102" s="1">
        <v>3.2799266336662201</v>
      </c>
      <c r="AF102" s="1">
        <v>-11.4494646121705</v>
      </c>
      <c r="AG102" s="1">
        <v>4.1054680587506303</v>
      </c>
      <c r="AH102" s="1">
        <v>6.9239050371123803</v>
      </c>
      <c r="AI102" s="1">
        <v>21.276032006783201</v>
      </c>
      <c r="AJ102" s="1">
        <v>15.4199073669492</v>
      </c>
      <c r="AK102" s="1">
        <v>19.358494654122001</v>
      </c>
      <c r="AL102" s="1">
        <v>29.705971506517201</v>
      </c>
      <c r="AM102" s="1">
        <v>39.331619537275301</v>
      </c>
      <c r="AN102" s="1">
        <v>27.608185172760098</v>
      </c>
      <c r="AO102" s="1">
        <v>20.5835962145112</v>
      </c>
      <c r="AP102" s="1">
        <v>20.5590073395833</v>
      </c>
      <c r="AQ102" s="1">
        <v>5.2690354704220104</v>
      </c>
      <c r="AR102" s="1">
        <v>3.00439421550734</v>
      </c>
      <c r="AS102" s="1">
        <v>9.3332219756560306</v>
      </c>
      <c r="AT102" s="1">
        <v>13.31672224251</v>
      </c>
      <c r="AU102" s="1">
        <v>7.0328740622460097</v>
      </c>
      <c r="AV102" s="1">
        <v>28.6995777887374</v>
      </c>
      <c r="AW102" s="1">
        <v>21.0318339277222</v>
      </c>
      <c r="AX102" s="1">
        <v>13.973008326384001</v>
      </c>
      <c r="AY102" s="1">
        <v>11.3452152244299</v>
      </c>
      <c r="AZ102" s="1">
        <v>6.5572277263806598</v>
      </c>
      <c r="BA102" s="1">
        <v>15.2817744823772</v>
      </c>
      <c r="BB102" s="1">
        <v>0.393886040173341</v>
      </c>
      <c r="BC102" s="1">
        <v>4.8273419007467302</v>
      </c>
      <c r="BD102" s="1">
        <v>6.33279483849042</v>
      </c>
      <c r="BE102" s="1">
        <v>5.0180415542924601</v>
      </c>
      <c r="BF102" s="1">
        <v>4.7650240477914201</v>
      </c>
      <c r="BG102" s="1">
        <v>3.43816659958601</v>
      </c>
      <c r="BH102" s="1">
        <v>6.7318406965899698</v>
      </c>
      <c r="BI102" s="1">
        <v>11.5029073942666</v>
      </c>
      <c r="BJ102" s="1">
        <v>10.6800887242584</v>
      </c>
      <c r="BK102" s="1">
        <v>12.4814111170435</v>
      </c>
      <c r="BL102" s="1">
        <v>18.703782567250599</v>
      </c>
      <c r="BM102" s="1">
        <v>22.796311364252801</v>
      </c>
      <c r="BN102" s="1">
        <v>16.841524019878499</v>
      </c>
      <c r="BO102" s="1">
        <v>33.983931947069998</v>
      </c>
      <c r="BP102" s="1">
        <v>36.813516278085402</v>
      </c>
    </row>
    <row r="103" spans="1:68" x14ac:dyDescent="0.45">
      <c r="A103" s="1" t="s">
        <v>208</v>
      </c>
      <c r="B103" s="1" t="s">
        <v>209</v>
      </c>
      <c r="C103" s="1" t="s">
        <v>6</v>
      </c>
      <c r="D103" s="1" t="s">
        <v>7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>
        <v>3.3879781417670198</v>
      </c>
      <c r="S103" s="1">
        <v>1.7970401682347401</v>
      </c>
      <c r="T103" s="1">
        <v>3.84215991793819</v>
      </c>
      <c r="U103" s="1">
        <v>5.2283983330866004</v>
      </c>
      <c r="V103" s="1">
        <v>3.9088956956482201</v>
      </c>
      <c r="W103" s="1">
        <v>4.6871427485311203</v>
      </c>
      <c r="X103" s="1">
        <v>8.9764123470030306</v>
      </c>
      <c r="Y103" s="1">
        <v>9.2858574392133697</v>
      </c>
      <c r="Z103" s="1">
        <v>4.6614139439475499</v>
      </c>
      <c r="AA103" s="1">
        <v>6.8358050825954004</v>
      </c>
      <c r="AB103" s="1">
        <v>7.2798957327949099</v>
      </c>
      <c r="AC103" s="1">
        <v>8.46785487646018</v>
      </c>
      <c r="AD103" s="1">
        <v>6.9423450187914701</v>
      </c>
      <c r="AE103" s="1">
        <v>5.2916617007109101</v>
      </c>
      <c r="AF103" s="1">
        <v>8.6743141773324304</v>
      </c>
      <c r="AG103" s="1">
        <v>15.723549070355601</v>
      </c>
      <c r="AH103" s="1">
        <v>17.149151997396</v>
      </c>
      <c r="AI103" s="1">
        <v>28.3695996532777</v>
      </c>
      <c r="AJ103" s="1">
        <v>34.817542907270401</v>
      </c>
      <c r="AK103" s="1">
        <v>23.655720780655201</v>
      </c>
      <c r="AL103" s="1">
        <v>22.464234613380899</v>
      </c>
      <c r="AM103" s="1">
        <v>18.868074986928299</v>
      </c>
      <c r="AN103" s="1">
        <v>28.305468370665402</v>
      </c>
      <c r="AO103" s="1">
        <v>23.469030191918499</v>
      </c>
      <c r="AP103" s="1">
        <v>18.305074414379899</v>
      </c>
      <c r="AQ103" s="1">
        <v>14.153789654534</v>
      </c>
      <c r="AR103" s="1">
        <v>9.9977440930336794</v>
      </c>
      <c r="AS103" s="1">
        <v>9.8036101690812494</v>
      </c>
      <c r="AT103" s="1">
        <v>9.1168091168091099</v>
      </c>
      <c r="AU103" s="1">
        <v>5.2654482158398501</v>
      </c>
      <c r="AV103" s="1">
        <v>4.6610169491525397</v>
      </c>
      <c r="AW103" s="1">
        <v>6.7443467956946899</v>
      </c>
      <c r="AX103" s="1">
        <v>3.5615171137835202</v>
      </c>
      <c r="AY103" s="1">
        <v>3.9303260384100098</v>
      </c>
      <c r="AZ103" s="1">
        <v>7.9587451654491002</v>
      </c>
      <c r="BA103" s="1">
        <v>6.0425125388106</v>
      </c>
      <c r="BB103" s="1">
        <v>4.2117117117117102</v>
      </c>
      <c r="BC103" s="1">
        <v>4.8555579569195597</v>
      </c>
      <c r="BD103" s="1">
        <v>3.9299209893507001</v>
      </c>
      <c r="BE103" s="1">
        <v>5.6521451708864596</v>
      </c>
      <c r="BF103" s="1">
        <v>1.7331998498310099</v>
      </c>
      <c r="BG103" s="1">
        <v>-0.22756627098821899</v>
      </c>
      <c r="BH103" s="1">
        <v>-6.16446800641672E-2</v>
      </c>
      <c r="BI103" s="1">
        <v>0.39476930668639199</v>
      </c>
      <c r="BJ103" s="1">
        <v>2.3482428115015401</v>
      </c>
      <c r="BK103" s="1">
        <v>2.8502479259464599</v>
      </c>
      <c r="BL103" s="1">
        <v>3.3385863538200802</v>
      </c>
      <c r="BM103" s="1">
        <v>3.3267438576673798</v>
      </c>
      <c r="BN103" s="1">
        <v>5.1109653438285498</v>
      </c>
      <c r="BO103" s="1">
        <v>14.608143949243299</v>
      </c>
      <c r="BP103" s="1">
        <v>17.124965967873699</v>
      </c>
    </row>
    <row r="104" spans="1:68" x14ac:dyDescent="0.45">
      <c r="A104" s="1" t="s">
        <v>210</v>
      </c>
      <c r="B104" s="1" t="s">
        <v>211</v>
      </c>
      <c r="C104" s="1" t="s">
        <v>6</v>
      </c>
      <c r="D104" s="1" t="s">
        <v>7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>
        <v>4.0093064826845293</v>
      </c>
      <c r="Q104" s="1">
        <v>6.4119748988374194</v>
      </c>
      <c r="R104" s="1">
        <v>13.1238462026398</v>
      </c>
      <c r="S104" s="1">
        <v>22.364529447188751</v>
      </c>
      <c r="T104" s="1">
        <v>13.425941867870501</v>
      </c>
      <c r="U104" s="1">
        <v>10.3174158877413</v>
      </c>
      <c r="V104" s="1">
        <v>11.820277539148901</v>
      </c>
      <c r="W104" s="1">
        <v>10.355672275719099</v>
      </c>
      <c r="X104" s="1">
        <v>12.82500238274695</v>
      </c>
      <c r="Y104" s="1">
        <v>17.470304279577199</v>
      </c>
      <c r="Z104" s="1">
        <v>14.189927636413149</v>
      </c>
      <c r="AA104" s="1">
        <v>10.8325068623836</v>
      </c>
      <c r="AB104" s="1">
        <v>11.833910910095501</v>
      </c>
      <c r="AC104" s="1">
        <v>12.447569329185299</v>
      </c>
      <c r="AD104" s="1">
        <v>11.5212607368495</v>
      </c>
      <c r="AE104" s="1">
        <v>11.8350618936099</v>
      </c>
      <c r="AF104" s="1">
        <v>9.8019338739867496</v>
      </c>
      <c r="AG104" s="1">
        <v>10.8327037689912</v>
      </c>
      <c r="AH104" s="1">
        <v>14.3295390328572</v>
      </c>
      <c r="AI104" s="1">
        <v>16.1921375615233</v>
      </c>
      <c r="AJ104" s="1">
        <v>19.505001673092998</v>
      </c>
      <c r="AK104" s="1">
        <v>13.637424171721801</v>
      </c>
      <c r="AL104" s="1">
        <v>14.330803336588801</v>
      </c>
      <c r="AM104" s="1">
        <v>22.705647224337049</v>
      </c>
      <c r="AN104" s="1">
        <v>14.583822433400151</v>
      </c>
      <c r="AO104" s="1">
        <v>10.0828580652108</v>
      </c>
      <c r="AP104" s="1">
        <v>7.71053878969885</v>
      </c>
      <c r="AQ104" s="1">
        <v>7.2661980440095997</v>
      </c>
      <c r="AR104" s="1">
        <v>5.0199701482527246</v>
      </c>
      <c r="AS104" s="1">
        <v>4.6875701373552605</v>
      </c>
      <c r="AT104" s="1">
        <v>5.3988398589782651</v>
      </c>
      <c r="AU104" s="1">
        <v>4.1500586166472004</v>
      </c>
      <c r="AV104" s="1">
        <v>4.0950037669884694</v>
      </c>
      <c r="AW104" s="1">
        <v>4.6993897247451404</v>
      </c>
      <c r="AX104" s="1">
        <v>4.9032835092689053</v>
      </c>
      <c r="AY104" s="1">
        <v>5.6408777215634203</v>
      </c>
      <c r="AZ104" s="1">
        <v>5.43249256550149</v>
      </c>
      <c r="BA104" s="1">
        <v>9.4134631216984062</v>
      </c>
      <c r="BB104" s="1">
        <v>3.7301478656316247</v>
      </c>
      <c r="BC104" s="1">
        <v>4.1232285607531907</v>
      </c>
      <c r="BD104" s="1">
        <v>5.5538989225749296</v>
      </c>
      <c r="BE104" s="1">
        <v>4.2794999964197498</v>
      </c>
      <c r="BF104" s="1">
        <v>3.89555152647667</v>
      </c>
      <c r="BG104" s="1">
        <v>3.503790931398115</v>
      </c>
      <c r="BH104" s="1">
        <v>3.095517220272415</v>
      </c>
      <c r="BI104" s="1">
        <v>2.120817133615875</v>
      </c>
      <c r="BJ104" s="1">
        <v>3.3238944757609699</v>
      </c>
      <c r="BK104" s="1">
        <v>3.21605383144579</v>
      </c>
      <c r="BL104" s="1">
        <v>2.5575447570332699</v>
      </c>
      <c r="BM104" s="1">
        <v>2.4041466669982698</v>
      </c>
      <c r="BN104" s="1">
        <v>4.2663575447980548</v>
      </c>
      <c r="BO104" s="1">
        <v>8.8110920927958691</v>
      </c>
      <c r="BP104" s="1">
        <v>5.9289798941284202</v>
      </c>
    </row>
    <row r="105" spans="1:68" x14ac:dyDescent="0.45">
      <c r="A105" s="1" t="s">
        <v>212</v>
      </c>
      <c r="B105" s="1" t="s">
        <v>213</v>
      </c>
      <c r="C105" s="1" t="s">
        <v>6</v>
      </c>
      <c r="D105" s="1" t="s">
        <v>7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>
        <v>11.89304475248025</v>
      </c>
      <c r="W105" s="1">
        <v>9.53338085606525</v>
      </c>
      <c r="X105" s="1"/>
      <c r="Y105" s="1">
        <v>15.487911459019951</v>
      </c>
      <c r="Z105" s="1">
        <v>13.028647996993451</v>
      </c>
      <c r="AA105" s="1">
        <v>10.81658525470495</v>
      </c>
      <c r="AB105" s="1">
        <v>10.620753648024049</v>
      </c>
      <c r="AC105" s="1">
        <v>10.284098213138</v>
      </c>
      <c r="AD105" s="1">
        <v>8.5083743439159498</v>
      </c>
      <c r="AE105" s="1">
        <v>8.7297207270258106</v>
      </c>
      <c r="AF105" s="1">
        <v>8.1890744948108054</v>
      </c>
      <c r="AG105" s="1">
        <v>8.9104702001338101</v>
      </c>
      <c r="AH105" s="1">
        <v>8.9299414289402641</v>
      </c>
      <c r="AI105" s="1">
        <v>10.858965778278701</v>
      </c>
      <c r="AJ105" s="1">
        <v>12.4452441633871</v>
      </c>
      <c r="AK105" s="1">
        <v>10.0561167448841</v>
      </c>
      <c r="AL105" s="1">
        <v>10.6332425818308</v>
      </c>
      <c r="AM105" s="1">
        <v>20.5661948376355</v>
      </c>
      <c r="AN105" s="1">
        <v>11.1287029707089</v>
      </c>
      <c r="AO105" s="1">
        <v>8.8270506175634349</v>
      </c>
      <c r="AP105" s="1">
        <v>7.1253272251305697</v>
      </c>
      <c r="AQ105" s="1">
        <v>6.8107932379719198</v>
      </c>
      <c r="AR105" s="1">
        <v>4.4643546767589104</v>
      </c>
      <c r="AS105" s="1">
        <v>4.1823463395654654</v>
      </c>
      <c r="AT105" s="1">
        <v>5.0074329082237297</v>
      </c>
      <c r="AU105" s="1">
        <v>3.8957052575849</v>
      </c>
      <c r="AV105" s="1">
        <v>4.5273382421901101</v>
      </c>
      <c r="AW105" s="1">
        <v>4.4634684073657507</v>
      </c>
      <c r="AX105" s="1">
        <v>6.0821872953504297</v>
      </c>
      <c r="AY105" s="1">
        <v>6.1255661562028498</v>
      </c>
      <c r="AZ105" s="1">
        <v>6.1435665524804701</v>
      </c>
      <c r="BA105" s="1">
        <v>10.278393762113501</v>
      </c>
      <c r="BB105" s="1">
        <v>3.9989545184994402</v>
      </c>
      <c r="BC105" s="1">
        <v>4.0897298947046403</v>
      </c>
      <c r="BD105" s="1">
        <v>5.7991117314591651</v>
      </c>
      <c r="BE105" s="1">
        <v>5.0068631936727304</v>
      </c>
      <c r="BF105" s="1">
        <v>4.3411548980430998</v>
      </c>
      <c r="BG105" s="1">
        <v>3.5169555136924102</v>
      </c>
      <c r="BH105" s="1">
        <v>3.1434169622742401</v>
      </c>
      <c r="BI105" s="1">
        <v>2.8183328805480201</v>
      </c>
      <c r="BJ105" s="1">
        <v>3.4463733503266898</v>
      </c>
      <c r="BK105" s="1">
        <v>3.1328531881038302</v>
      </c>
      <c r="BL105" s="1">
        <v>2.6806827895334</v>
      </c>
      <c r="BM105" s="1">
        <v>2.8290016151719852</v>
      </c>
      <c r="BN105" s="1">
        <v>4.2227896203319402</v>
      </c>
      <c r="BO105" s="1">
        <v>8.3337063009623105</v>
      </c>
      <c r="BP105" s="1">
        <v>6.0825250286233548</v>
      </c>
    </row>
    <row r="106" spans="1:68" x14ac:dyDescent="0.45">
      <c r="A106" s="1" t="s">
        <v>214</v>
      </c>
      <c r="B106" s="1" t="s">
        <v>215</v>
      </c>
      <c r="C106" s="1" t="s">
        <v>6</v>
      </c>
      <c r="D106" s="1" t="s">
        <v>7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>
        <v>12.023653970661051</v>
      </c>
      <c r="AA106" s="1">
        <v>10.81658525470495</v>
      </c>
      <c r="AB106" s="1">
        <v>8.8041383691720494</v>
      </c>
      <c r="AC106" s="1">
        <v>7.8925166609237598</v>
      </c>
      <c r="AD106" s="1">
        <v>7.1707013244954849</v>
      </c>
      <c r="AE106" s="1">
        <v>6.8090559389512704</v>
      </c>
      <c r="AF106" s="1">
        <v>7.0217530390278098</v>
      </c>
      <c r="AG106" s="1">
        <v>8.5078680108630103</v>
      </c>
      <c r="AH106" s="1">
        <v>7.5461647727277104</v>
      </c>
      <c r="AI106" s="1">
        <v>8.2397003745321005</v>
      </c>
      <c r="AJ106" s="1">
        <v>9.2754537065518203</v>
      </c>
      <c r="AK106" s="1">
        <v>9.4977919840365654</v>
      </c>
      <c r="AL106" s="1">
        <v>7.5053941908710504</v>
      </c>
      <c r="AM106" s="1">
        <v>15.1763474313441</v>
      </c>
      <c r="AN106" s="1">
        <v>10.022173355323901</v>
      </c>
      <c r="AO106" s="1">
        <v>7.1916466043334397</v>
      </c>
      <c r="AP106" s="1">
        <v>6.6836553678998349</v>
      </c>
      <c r="AQ106" s="1">
        <v>6.0922623040258994</v>
      </c>
      <c r="AR106" s="1">
        <v>4.1426713728404803</v>
      </c>
      <c r="AS106" s="1">
        <v>3.8610653418550953</v>
      </c>
      <c r="AT106" s="1">
        <v>4.41977245881146</v>
      </c>
      <c r="AU106" s="1">
        <v>3.8229399576847802</v>
      </c>
      <c r="AV106" s="1">
        <v>5.3029769736485903</v>
      </c>
      <c r="AW106" s="1">
        <v>4.3762390707731251</v>
      </c>
      <c r="AX106" s="1">
        <v>6.8363326589287503</v>
      </c>
      <c r="AY106" s="1">
        <v>6.2410332814281997</v>
      </c>
      <c r="AZ106" s="1">
        <v>6.5572277263806598</v>
      </c>
      <c r="BA106" s="1">
        <v>10.715666130968099</v>
      </c>
      <c r="BB106" s="1">
        <v>4.3290939603757952</v>
      </c>
      <c r="BC106" s="1">
        <v>3.9963952810721799</v>
      </c>
      <c r="BD106" s="1">
        <v>6.33279483849042</v>
      </c>
      <c r="BE106" s="1">
        <v>5.5960701426858499</v>
      </c>
      <c r="BF106" s="1">
        <v>4.88516387595471</v>
      </c>
      <c r="BG106" s="1">
        <v>3.5169555136924102</v>
      </c>
      <c r="BH106" s="1">
        <v>3.1634645736587599</v>
      </c>
      <c r="BI106" s="1">
        <v>3.3715300351209549</v>
      </c>
      <c r="BJ106" s="1">
        <v>3.8925162536338549</v>
      </c>
      <c r="BK106" s="1">
        <v>2.9676036600445599</v>
      </c>
      <c r="BL106" s="1">
        <v>2.7264303738882001</v>
      </c>
      <c r="BM106" s="1">
        <v>3.476173727221965</v>
      </c>
      <c r="BN106" s="1">
        <v>4.16794754941892</v>
      </c>
      <c r="BO106" s="1">
        <v>8.0640819680489457</v>
      </c>
      <c r="BP106" s="1">
        <v>6.5071908030132306</v>
      </c>
    </row>
    <row r="107" spans="1:68" x14ac:dyDescent="0.45">
      <c r="A107" s="1" t="s">
        <v>216</v>
      </c>
      <c r="B107" s="1" t="s">
        <v>217</v>
      </c>
      <c r="C107" s="1" t="s">
        <v>6</v>
      </c>
      <c r="D107" s="1" t="s">
        <v>7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>
        <v>5.3498409098301698</v>
      </c>
      <c r="P107" s="1">
        <v>4.0140296180985704</v>
      </c>
      <c r="Q107" s="1">
        <v>5.5074411943007151</v>
      </c>
      <c r="R107" s="1">
        <v>11.314422087991801</v>
      </c>
      <c r="S107" s="1">
        <v>18.548861739438948</v>
      </c>
      <c r="T107" s="1">
        <v>13.553329405126201</v>
      </c>
      <c r="U107" s="1">
        <v>10.069538030279499</v>
      </c>
      <c r="V107" s="1">
        <v>10.159940445959901</v>
      </c>
      <c r="W107" s="1">
        <v>8.6705720873564438</v>
      </c>
      <c r="X107" s="1">
        <v>9.3900427128735995</v>
      </c>
      <c r="Y107" s="1">
        <v>14.109706449691799</v>
      </c>
      <c r="Z107" s="1">
        <v>11.8799135925283</v>
      </c>
      <c r="AA107" s="1">
        <v>7.2282566224394298</v>
      </c>
      <c r="AB107" s="1">
        <v>6.3620334998530002</v>
      </c>
      <c r="AC107" s="1">
        <v>5.8733897613850203</v>
      </c>
      <c r="AD107" s="1">
        <v>5.5040488224493149</v>
      </c>
      <c r="AE107" s="1">
        <v>3.5064142475820499</v>
      </c>
      <c r="AF107" s="1">
        <v>4.6812185462021301</v>
      </c>
      <c r="AG107" s="1">
        <v>4.0740740740738399</v>
      </c>
      <c r="AH107" s="1">
        <v>4.5551601423488401</v>
      </c>
      <c r="AI107" s="1">
        <v>7.36440030557692</v>
      </c>
      <c r="AJ107" s="1">
        <v>6.4973455598454501</v>
      </c>
      <c r="AK107" s="1">
        <v>4.8830227156861099</v>
      </c>
      <c r="AL107" s="1">
        <v>4.9741143031164601</v>
      </c>
      <c r="AM107" s="1">
        <v>3.7706576728496501</v>
      </c>
      <c r="AN107" s="1">
        <v>8.3515249797292697</v>
      </c>
      <c r="AO107" s="1">
        <v>5.9636196177757599</v>
      </c>
      <c r="AP107" s="1">
        <v>4.3753084354439249</v>
      </c>
      <c r="AQ107" s="1">
        <v>5.0529583519829853</v>
      </c>
      <c r="AR107" s="1">
        <v>4.1426371808217102</v>
      </c>
      <c r="AS107" s="1">
        <v>3.0674396693058501</v>
      </c>
      <c r="AT107" s="1">
        <v>4.2726702446510503</v>
      </c>
      <c r="AU107" s="1">
        <v>2.8344226012806701</v>
      </c>
      <c r="AV107" s="1">
        <v>2.6161087236128999</v>
      </c>
      <c r="AW107" s="1">
        <v>2.89376233055243</v>
      </c>
      <c r="AX107" s="1">
        <v>3.2851485260579101</v>
      </c>
      <c r="AY107" s="1">
        <v>4.6847656899871808</v>
      </c>
      <c r="AZ107" s="1">
        <v>4.6073517275023903</v>
      </c>
      <c r="BA107" s="1">
        <v>8.5487547479964086</v>
      </c>
      <c r="BB107" s="1">
        <v>2.0173609799840375</v>
      </c>
      <c r="BC107" s="1">
        <v>3.4365090594335101</v>
      </c>
      <c r="BD107" s="1">
        <v>4.4573587159699706</v>
      </c>
      <c r="BE107" s="1">
        <v>4.3574204763474356</v>
      </c>
      <c r="BF107" s="1">
        <v>2.4819445580287098</v>
      </c>
      <c r="BG107" s="1">
        <v>1.528149074239175</v>
      </c>
      <c r="BH107" s="1">
        <v>1.9521067993783348</v>
      </c>
      <c r="BI107" s="1">
        <v>2.42047587077673</v>
      </c>
      <c r="BJ107" s="1">
        <v>1.6504949407316349</v>
      </c>
      <c r="BK107" s="1">
        <v>2.32414485367921</v>
      </c>
      <c r="BL107" s="1">
        <v>2.2060730578152499</v>
      </c>
      <c r="BM107" s="1">
        <v>1.79537147083108</v>
      </c>
      <c r="BN107" s="1">
        <v>3.2356365923707102</v>
      </c>
      <c r="BO107" s="1">
        <v>7.0053094539978398</v>
      </c>
      <c r="BP107" s="1">
        <v>4.3898401748767499</v>
      </c>
    </row>
    <row r="108" spans="1:68" x14ac:dyDescent="0.45">
      <c r="A108" s="1" t="s">
        <v>218</v>
      </c>
      <c r="B108" s="1" t="s">
        <v>219</v>
      </c>
      <c r="C108" s="1" t="s">
        <v>6</v>
      </c>
      <c r="D108" s="1" t="s">
        <v>7</v>
      </c>
      <c r="E108" s="1">
        <v>39.5904436860068</v>
      </c>
      <c r="F108" s="1">
        <v>13.6919315403424</v>
      </c>
      <c r="G108" s="1">
        <v>131.397849462365</v>
      </c>
      <c r="H108" s="1">
        <v>145.910780669145</v>
      </c>
      <c r="I108" s="1">
        <v>108.994708994709</v>
      </c>
      <c r="J108" s="1">
        <v>306.76311030741499</v>
      </c>
      <c r="K108" s="1">
        <v>1136.2541122077</v>
      </c>
      <c r="L108" s="1">
        <v>106</v>
      </c>
      <c r="M108" s="1">
        <v>128.843042071197</v>
      </c>
      <c r="N108" s="1">
        <v>15.479870215161901</v>
      </c>
      <c r="O108" s="1">
        <v>12.3994646487815</v>
      </c>
      <c r="P108" s="1">
        <v>4.2337489448833701</v>
      </c>
      <c r="Q108" s="1">
        <v>6.5217492128302199</v>
      </c>
      <c r="R108" s="1">
        <v>31.041881271112999</v>
      </c>
      <c r="S108" s="1">
        <v>40.491790438471497</v>
      </c>
      <c r="T108" s="1">
        <v>19.165697133558901</v>
      </c>
      <c r="U108" s="1">
        <v>19.828653695663899</v>
      </c>
      <c r="V108" s="1">
        <v>11.052089794625299</v>
      </c>
      <c r="W108" s="1">
        <v>8.1125825952591502</v>
      </c>
      <c r="X108" s="1">
        <v>16.232765755017802</v>
      </c>
      <c r="Y108" s="1">
        <v>18.035430161689298</v>
      </c>
      <c r="Z108" s="1">
        <v>12.2659085141911</v>
      </c>
      <c r="AA108" s="1">
        <v>9.4454239535345206</v>
      </c>
      <c r="AB108" s="1">
        <v>11.799740521517601</v>
      </c>
      <c r="AC108" s="1">
        <v>10.455034823189999</v>
      </c>
      <c r="AD108" s="1">
        <v>4.7245361568021096</v>
      </c>
      <c r="AE108" s="1">
        <v>5.8226669617519997</v>
      </c>
      <c r="AF108" s="1">
        <v>9.2786561316158807</v>
      </c>
      <c r="AG108" s="1">
        <v>8.0453671512309892</v>
      </c>
      <c r="AH108" s="1">
        <v>6.4155396349497096</v>
      </c>
      <c r="AI108" s="1">
        <v>7.81919144730547</v>
      </c>
      <c r="AJ108" s="1">
        <v>9.4190582772414597</v>
      </c>
      <c r="AK108" s="1">
        <v>7.5235171702274801</v>
      </c>
      <c r="AL108" s="1">
        <v>9.6718933818011799</v>
      </c>
      <c r="AM108" s="1">
        <v>8.5320052541884692</v>
      </c>
      <c r="AN108" s="1">
        <v>9.4203232164461497</v>
      </c>
      <c r="AO108" s="1">
        <v>7.9732808561141697</v>
      </c>
      <c r="AP108" s="1">
        <v>6.2261416338758799</v>
      </c>
      <c r="AQ108" s="1">
        <v>58.451044472394699</v>
      </c>
      <c r="AR108" s="1">
        <v>20.477831112640001</v>
      </c>
      <c r="AS108" s="1">
        <v>3.6886191595835198</v>
      </c>
      <c r="AT108" s="1">
        <v>11.500114879176801</v>
      </c>
      <c r="AU108" s="1">
        <v>11.9001175663778</v>
      </c>
      <c r="AV108" s="1">
        <v>6.7573171936285297</v>
      </c>
      <c r="AW108" s="1">
        <v>6.0640598852652099</v>
      </c>
      <c r="AX108" s="1">
        <v>10.453198419386499</v>
      </c>
      <c r="AY108" s="1">
        <v>13.108672098529601</v>
      </c>
      <c r="AZ108" s="1">
        <v>6.4065628132570103</v>
      </c>
      <c r="BA108" s="1">
        <v>10.226664547314799</v>
      </c>
      <c r="BB108" s="1">
        <v>4.3864155501473103</v>
      </c>
      <c r="BC108" s="1">
        <v>5.1342040076792799</v>
      </c>
      <c r="BD108" s="1">
        <v>5.3560477898215</v>
      </c>
      <c r="BE108" s="1">
        <v>4.2794999964197498</v>
      </c>
      <c r="BF108" s="1">
        <v>6.4125133015641804</v>
      </c>
      <c r="BG108" s="1">
        <v>6.39492540819922</v>
      </c>
      <c r="BH108" s="1">
        <v>6.3631211311561202</v>
      </c>
      <c r="BI108" s="1">
        <v>3.5258051568792999</v>
      </c>
      <c r="BJ108" s="1">
        <v>3.8087980695315702</v>
      </c>
      <c r="BK108" s="1">
        <v>3.1983464156240999</v>
      </c>
      <c r="BL108" s="1">
        <v>3.0305866496948699</v>
      </c>
      <c r="BM108" s="1">
        <v>1.9209680056684999</v>
      </c>
      <c r="BN108" s="1">
        <v>1.5601299052567299</v>
      </c>
      <c r="BO108" s="1">
        <v>4.2094638340216504</v>
      </c>
      <c r="BP108" s="1">
        <v>3.6701314237700702</v>
      </c>
    </row>
    <row r="109" spans="1:68" x14ac:dyDescent="0.45">
      <c r="A109" s="1" t="s">
        <v>220</v>
      </c>
      <c r="B109" s="1" t="s">
        <v>221</v>
      </c>
      <c r="C109" s="1" t="s">
        <v>6</v>
      </c>
      <c r="D109" s="1" t="s">
        <v>7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>
        <v>8.8233959889377438</v>
      </c>
      <c r="AD109" s="1">
        <v>9.3293611298431802</v>
      </c>
      <c r="AE109" s="1">
        <v>9.6829547311651503</v>
      </c>
      <c r="AF109" s="1">
        <v>7.9347540718007004</v>
      </c>
      <c r="AG109" s="1">
        <v>9.4535133900969548</v>
      </c>
      <c r="AH109" s="1">
        <v>8.8133620506529198</v>
      </c>
      <c r="AI109" s="1">
        <v>9.8608510839835759</v>
      </c>
      <c r="AJ109" s="1">
        <v>12.2751729438893</v>
      </c>
      <c r="AK109" s="1">
        <v>10.141817562150999</v>
      </c>
      <c r="AL109" s="1">
        <v>9.524845370196946</v>
      </c>
      <c r="AM109" s="1">
        <v>22.453069018123749</v>
      </c>
      <c r="AN109" s="1">
        <v>11.386907492485449</v>
      </c>
      <c r="AO109" s="1">
        <v>8.5199519592533761</v>
      </c>
      <c r="AP109" s="1">
        <v>7.2173291119173451</v>
      </c>
      <c r="AQ109" s="1">
        <v>6.2090415905956498</v>
      </c>
      <c r="AR109" s="1">
        <v>4.5780301536216452</v>
      </c>
      <c r="AS109" s="1">
        <v>4.0121208107034203</v>
      </c>
      <c r="AT109" s="1">
        <v>4.60374621964682</v>
      </c>
      <c r="AU109" s="1">
        <v>4.1786723990479002</v>
      </c>
      <c r="AV109" s="1">
        <v>5.6878585265810653</v>
      </c>
      <c r="AW109" s="1">
        <v>4.60133998249787</v>
      </c>
      <c r="AX109" s="1">
        <v>7.16541759946639</v>
      </c>
      <c r="AY109" s="1">
        <v>6.6952646577335404</v>
      </c>
      <c r="AZ109" s="1">
        <v>7.02551436974771</v>
      </c>
      <c r="BA109" s="1">
        <v>11.4034270813932</v>
      </c>
      <c r="BB109" s="1">
        <v>4.4462624422925945</v>
      </c>
      <c r="BC109" s="1">
        <v>4.7631162752544949</v>
      </c>
      <c r="BD109" s="1">
        <v>6.7167684358853998</v>
      </c>
      <c r="BE109" s="1">
        <v>5.9817213231556101</v>
      </c>
      <c r="BF109" s="1">
        <v>5.0857727196322244</v>
      </c>
      <c r="BG109" s="1">
        <v>4.1292430687377104</v>
      </c>
      <c r="BH109" s="1">
        <v>3.4027432773718846</v>
      </c>
      <c r="BI109" s="1">
        <v>3.741030821107715</v>
      </c>
      <c r="BJ109" s="1">
        <v>4.3142113462378351</v>
      </c>
      <c r="BK109" s="1">
        <v>3.0174818103140599</v>
      </c>
      <c r="BL109" s="1">
        <v>2.8351455568750303</v>
      </c>
      <c r="BM109" s="1">
        <v>3.6818134162557201</v>
      </c>
      <c r="BN109" s="1">
        <v>4.2593641754286802</v>
      </c>
      <c r="BO109" s="1">
        <v>9.3938387745659107</v>
      </c>
      <c r="BP109" s="1">
        <v>7.11475951738199</v>
      </c>
    </row>
    <row r="110" spans="1:68" x14ac:dyDescent="0.45">
      <c r="A110" s="1" t="s">
        <v>222</v>
      </c>
      <c r="B110" s="1" t="s">
        <v>223</v>
      </c>
      <c r="C110" s="1" t="s">
        <v>6</v>
      </c>
      <c r="D110" s="1" t="s">
        <v>7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 spans="1:68" x14ac:dyDescent="0.45">
      <c r="A111" s="1" t="s">
        <v>224</v>
      </c>
      <c r="B111" s="1" t="s">
        <v>225</v>
      </c>
      <c r="C111" s="1" t="s">
        <v>6</v>
      </c>
      <c r="D111" s="1" t="s">
        <v>7</v>
      </c>
      <c r="E111" s="1">
        <v>1.7798778467738201</v>
      </c>
      <c r="F111" s="1">
        <v>1.69521293914433</v>
      </c>
      <c r="G111" s="1">
        <v>3.6322149710698701</v>
      </c>
      <c r="H111" s="1">
        <v>2.94616135685229</v>
      </c>
      <c r="I111" s="1">
        <v>13.3552611508153</v>
      </c>
      <c r="J111" s="1">
        <v>9.4747585917069905</v>
      </c>
      <c r="K111" s="1">
        <v>10.8018483489342</v>
      </c>
      <c r="L111" s="1">
        <v>13.062202477796999</v>
      </c>
      <c r="M111" s="1">
        <v>3.2374124262750201</v>
      </c>
      <c r="N111" s="1">
        <v>-0.58413661046634902</v>
      </c>
      <c r="O111" s="1">
        <v>5.0922616199755204</v>
      </c>
      <c r="P111" s="1">
        <v>3.07993868406537</v>
      </c>
      <c r="Q111" s="1">
        <v>6.4420974615824296</v>
      </c>
      <c r="R111" s="1">
        <v>16.9408159791736</v>
      </c>
      <c r="S111" s="1">
        <v>28.598734077509</v>
      </c>
      <c r="T111" s="1">
        <v>5.7484302976743704</v>
      </c>
      <c r="U111" s="1">
        <v>-7.6339476339288197</v>
      </c>
      <c r="V111" s="1">
        <v>8.3074700917116608</v>
      </c>
      <c r="W111" s="1">
        <v>2.5230487569518001</v>
      </c>
      <c r="X111" s="1">
        <v>6.2756833676233503</v>
      </c>
      <c r="Y111" s="1">
        <v>11.346073479509499</v>
      </c>
      <c r="Z111" s="1">
        <v>13.112546897642</v>
      </c>
      <c r="AA111" s="1">
        <v>7.8907427937748702</v>
      </c>
      <c r="AB111" s="1">
        <v>11.868081298673401</v>
      </c>
      <c r="AC111" s="1">
        <v>8.3189071186007997</v>
      </c>
      <c r="AD111" s="1">
        <v>5.55642423236554</v>
      </c>
      <c r="AE111" s="1">
        <v>8.7297207270258106</v>
      </c>
      <c r="AF111" s="1">
        <v>8.8011258125183307</v>
      </c>
      <c r="AG111" s="1">
        <v>9.3834718618533497</v>
      </c>
      <c r="AH111" s="1">
        <v>7.0742800294230097</v>
      </c>
      <c r="AI111" s="1">
        <v>8.9712325027324997</v>
      </c>
      <c r="AJ111" s="1">
        <v>13.870246177368299</v>
      </c>
      <c r="AK111" s="1">
        <v>11.787817041813399</v>
      </c>
      <c r="AL111" s="1">
        <v>6.3268904877986696</v>
      </c>
      <c r="AM111" s="1">
        <v>10.2479355556119</v>
      </c>
      <c r="AN111" s="1">
        <v>10.2248861637544</v>
      </c>
      <c r="AO111" s="1">
        <v>8.9771523382645295</v>
      </c>
      <c r="AP111" s="1">
        <v>7.1642521146272404</v>
      </c>
      <c r="AQ111" s="1">
        <v>13.230838976797701</v>
      </c>
      <c r="AR111" s="1">
        <v>4.6698203803759402</v>
      </c>
      <c r="AS111" s="1">
        <v>4.0094359104519004</v>
      </c>
      <c r="AT111" s="1">
        <v>3.7792931223563699</v>
      </c>
      <c r="AU111" s="1">
        <v>4.2971520392956304</v>
      </c>
      <c r="AV111" s="1">
        <v>3.80585899528851</v>
      </c>
      <c r="AW111" s="1">
        <v>3.76725173477515</v>
      </c>
      <c r="AX111" s="1">
        <v>4.2463436203192204</v>
      </c>
      <c r="AY111" s="1">
        <v>5.7965233756163403</v>
      </c>
      <c r="AZ111" s="1">
        <v>6.3728813559323099</v>
      </c>
      <c r="BA111" s="1">
        <v>8.3492670490758094</v>
      </c>
      <c r="BB111" s="1">
        <v>10.8823529411764</v>
      </c>
      <c r="BC111" s="1">
        <v>11.989389920424401</v>
      </c>
      <c r="BD111" s="1">
        <v>8.9117933648337093</v>
      </c>
      <c r="BE111" s="1">
        <v>9.4789969141980102</v>
      </c>
      <c r="BF111" s="1">
        <v>10.0178784746102</v>
      </c>
      <c r="BG111" s="1">
        <v>6.6656567186789903</v>
      </c>
      <c r="BH111" s="1">
        <v>4.9069734412725596</v>
      </c>
      <c r="BI111" s="1">
        <v>4.9482163406214097</v>
      </c>
      <c r="BJ111" s="1">
        <v>3.3281733746129798</v>
      </c>
      <c r="BK111" s="1">
        <v>3.9388264669163</v>
      </c>
      <c r="BL111" s="1">
        <v>3.7295057353912902</v>
      </c>
      <c r="BM111" s="1">
        <v>6.6234367762853497</v>
      </c>
      <c r="BN111" s="1">
        <v>5.1314074717636897</v>
      </c>
      <c r="BO111" s="1">
        <v>6.6990341407985197</v>
      </c>
      <c r="BP111" s="1">
        <v>5.6491431890792496</v>
      </c>
    </row>
    <row r="112" spans="1:68" x14ac:dyDescent="0.45">
      <c r="A112" s="1" t="s">
        <v>226</v>
      </c>
      <c r="B112" s="1" t="s">
        <v>227</v>
      </c>
      <c r="C112" s="1" t="s">
        <v>6</v>
      </c>
      <c r="D112" s="1" t="s">
        <v>7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</row>
    <row r="113" spans="1:68" x14ac:dyDescent="0.45">
      <c r="A113" s="1" t="s">
        <v>228</v>
      </c>
      <c r="B113" s="1" t="s">
        <v>229</v>
      </c>
      <c r="C113" s="1" t="s">
        <v>6</v>
      </c>
      <c r="D113" s="1" t="s">
        <v>7</v>
      </c>
      <c r="E113" s="1">
        <v>0.45083726943177599</v>
      </c>
      <c r="F113" s="1">
        <v>2.7569993586354999</v>
      </c>
      <c r="G113" s="1">
        <v>4.2637271214908496</v>
      </c>
      <c r="H113" s="1">
        <v>2.4536205866892802</v>
      </c>
      <c r="I113" s="1">
        <v>6.7172897192629497</v>
      </c>
      <c r="J113" s="1">
        <v>4.9881235154394599</v>
      </c>
      <c r="K113" s="1">
        <v>3.0542986414027302</v>
      </c>
      <c r="L113" s="1">
        <v>3.1833150395518</v>
      </c>
      <c r="M113" s="1">
        <v>4.6808510638299001</v>
      </c>
      <c r="N113" s="1">
        <v>7.41869918597554</v>
      </c>
      <c r="O113" s="1">
        <v>8.2071901609102706</v>
      </c>
      <c r="P113" s="1">
        <v>8.9617486341766899</v>
      </c>
      <c r="Q113" s="1">
        <v>8.6058174530106601</v>
      </c>
      <c r="R113" s="1">
        <v>11.414850387329601</v>
      </c>
      <c r="S113" s="1">
        <v>16.9761273212048</v>
      </c>
      <c r="T113" s="1">
        <v>20.8758503401952</v>
      </c>
      <c r="U113" s="1">
        <v>17.985695861338598</v>
      </c>
      <c r="V113" s="1">
        <v>13.472255293794801</v>
      </c>
      <c r="W113" s="1">
        <v>7.7111121462186896</v>
      </c>
      <c r="X113" s="1">
        <v>13.295468824828101</v>
      </c>
      <c r="Y113" s="1">
        <v>18.154462255797199</v>
      </c>
      <c r="Z113" s="1">
        <v>20.373511070193398</v>
      </c>
      <c r="AA113" s="1">
        <v>17.147126203709199</v>
      </c>
      <c r="AB113" s="1">
        <v>10.4476255348594</v>
      </c>
      <c r="AC113" s="1">
        <v>8.6511105379638593</v>
      </c>
      <c r="AD113" s="1">
        <v>5.3954862017035197</v>
      </c>
      <c r="AE113" s="1">
        <v>3.8270416654265902</v>
      </c>
      <c r="AF113" s="1">
        <v>3.1594103483501401</v>
      </c>
      <c r="AG113" s="1">
        <v>2.1345698910710298</v>
      </c>
      <c r="AH113" s="1">
        <v>4.08905388153544</v>
      </c>
      <c r="AI113" s="1">
        <v>3.31732886680118</v>
      </c>
      <c r="AJ113" s="1">
        <v>3.2108103714237801</v>
      </c>
      <c r="AK113" s="1">
        <v>3.06999853835904</v>
      </c>
      <c r="AL113" s="1">
        <v>1.46941522411422</v>
      </c>
      <c r="AM113" s="1">
        <v>2.3092019261095098</v>
      </c>
      <c r="AN113" s="1">
        <v>2.5248644678080199</v>
      </c>
      <c r="AO113" s="1">
        <v>1.75574469607419</v>
      </c>
      <c r="AP113" s="1">
        <v>1.5418020226136999</v>
      </c>
      <c r="AQ113" s="1">
        <v>2.4076809453471499</v>
      </c>
      <c r="AR113" s="1">
        <v>1.6298860522140699</v>
      </c>
      <c r="AS113" s="1">
        <v>5.5776326994038703</v>
      </c>
      <c r="AT113" s="1">
        <v>4.8528027960747702</v>
      </c>
      <c r="AU113" s="1">
        <v>4.62820512820515</v>
      </c>
      <c r="AV113" s="1">
        <v>3.4922190907976498</v>
      </c>
      <c r="AW113" s="1">
        <v>2.1785460573052302</v>
      </c>
      <c r="AX113" s="1">
        <v>2.45654692931639</v>
      </c>
      <c r="AY113" s="1">
        <v>3.9357611400135402</v>
      </c>
      <c r="AZ113" s="1">
        <v>4.8857453754080202</v>
      </c>
      <c r="BA113" s="1">
        <v>4.0356883494139097</v>
      </c>
      <c r="BB113" s="1">
        <v>-4.4475468687674597</v>
      </c>
      <c r="BC113" s="1">
        <v>-0.918388645376774</v>
      </c>
      <c r="BD113" s="1">
        <v>2.5489783020855001</v>
      </c>
      <c r="BE113" s="1">
        <v>1.69474116680366</v>
      </c>
      <c r="BF113" s="1">
        <v>0.515099484900573</v>
      </c>
      <c r="BG113" s="1">
        <v>0.19091639871374499</v>
      </c>
      <c r="BH113" s="1">
        <v>-0.330959783371788</v>
      </c>
      <c r="BI113" s="1">
        <v>2.0124773596323701E-2</v>
      </c>
      <c r="BJ113" s="1">
        <v>0.36217303822937802</v>
      </c>
      <c r="BK113" s="1">
        <v>0.47113071371291598</v>
      </c>
      <c r="BL113" s="1">
        <v>0.93784296118927402</v>
      </c>
      <c r="BM113" s="1">
        <v>-0.32618365128003302</v>
      </c>
      <c r="BN113" s="1">
        <v>2.3403411344704401</v>
      </c>
      <c r="BO113" s="1">
        <v>7.8294573643410503</v>
      </c>
      <c r="BP113" s="1">
        <v>6.2994248741912502</v>
      </c>
    </row>
    <row r="114" spans="1:68" x14ac:dyDescent="0.45">
      <c r="A114" s="1" t="s">
        <v>230</v>
      </c>
      <c r="B114" s="1" t="s">
        <v>231</v>
      </c>
      <c r="C114" s="1" t="s">
        <v>6</v>
      </c>
      <c r="D114" s="1" t="s">
        <v>7</v>
      </c>
      <c r="E114" s="1">
        <v>9.8224108129786707</v>
      </c>
      <c r="F114" s="1">
        <v>3.1625643958574501</v>
      </c>
      <c r="G114" s="1">
        <v>0.72132057165633701</v>
      </c>
      <c r="H114" s="1">
        <v>0.37184960722166599</v>
      </c>
      <c r="I114" s="1">
        <v>3.8144895722304302</v>
      </c>
      <c r="J114" s="1">
        <v>2.1543748352096701</v>
      </c>
      <c r="K114" s="1">
        <v>-0.38814853215443201</v>
      </c>
      <c r="L114" s="1">
        <v>1.59761007964354</v>
      </c>
      <c r="M114" s="1">
        <v>0.69036052199623299</v>
      </c>
      <c r="N114" s="1">
        <v>3.5931945155128102</v>
      </c>
      <c r="O114" s="1">
        <v>1.66687093970068</v>
      </c>
      <c r="P114" s="1">
        <v>4.1952983726542303</v>
      </c>
      <c r="Q114" s="1">
        <v>6.3982413512887097</v>
      </c>
      <c r="R114" s="1">
        <v>9.8194867331876203</v>
      </c>
      <c r="S114" s="1">
        <v>14.248935538256699</v>
      </c>
      <c r="T114" s="1">
        <v>12.8791818338341</v>
      </c>
      <c r="U114" s="1">
        <v>11.2561425062111</v>
      </c>
      <c r="V114" s="1">
        <v>27.287784679309301</v>
      </c>
      <c r="W114" s="1">
        <v>11.7219692041212</v>
      </c>
      <c r="X114" s="1">
        <v>10.4872367273486</v>
      </c>
      <c r="Y114" s="1">
        <v>20.643914437379799</v>
      </c>
      <c r="Z114" s="1">
        <v>24.203589762448601</v>
      </c>
      <c r="AA114" s="1">
        <v>18.689725926956399</v>
      </c>
      <c r="AB114" s="1">
        <v>19.740189177861101</v>
      </c>
      <c r="AC114" s="1">
        <v>12.540219453886801</v>
      </c>
      <c r="AD114" s="1">
        <v>4.3893409574154099</v>
      </c>
      <c r="AE114" s="1">
        <v>18.429003021147398</v>
      </c>
      <c r="AF114" s="1">
        <v>28.571428571429202</v>
      </c>
      <c r="AG114" s="1">
        <v>28.670634920634502</v>
      </c>
      <c r="AH114" s="1">
        <v>22.3496530454896</v>
      </c>
      <c r="AI114" s="1">
        <v>7.6276749376393402</v>
      </c>
      <c r="AJ114" s="1">
        <v>17.128567943401201</v>
      </c>
      <c r="AK114" s="1">
        <v>25.8077226162332</v>
      </c>
      <c r="AL114" s="1">
        <v>21.202630754776099</v>
      </c>
      <c r="AM114" s="1">
        <v>31.447028423772799</v>
      </c>
      <c r="AN114" s="1">
        <v>49.655985846274604</v>
      </c>
      <c r="AO114" s="1">
        <v>28.9373440168137</v>
      </c>
      <c r="AP114" s="1">
        <v>17.349225753870801</v>
      </c>
      <c r="AQ114" s="1">
        <v>17.8661342130398</v>
      </c>
      <c r="AR114" s="1">
        <v>20.0707078146866</v>
      </c>
      <c r="AS114" s="1">
        <v>14.476751318856699</v>
      </c>
      <c r="AT114" s="1">
        <v>11.2742471332117</v>
      </c>
      <c r="AU114" s="1">
        <v>14.335933737840399</v>
      </c>
      <c r="AV114" s="1">
        <v>16.4680116244792</v>
      </c>
      <c r="AW114" s="1">
        <v>14.7615086970672</v>
      </c>
      <c r="AX114" s="1">
        <v>13.433118008508</v>
      </c>
      <c r="AY114" s="1">
        <v>10.0158982511924</v>
      </c>
      <c r="AZ114" s="1">
        <v>17.341040462427699</v>
      </c>
      <c r="BA114" s="1">
        <v>25.4105090311987</v>
      </c>
      <c r="BB114" s="1">
        <v>13.5515548281506</v>
      </c>
      <c r="BC114" s="1">
        <v>10.0893629287979</v>
      </c>
      <c r="BD114" s="1">
        <v>26.293385673860801</v>
      </c>
      <c r="BE114" s="1">
        <v>27.2568127242908</v>
      </c>
      <c r="BF114" s="1">
        <v>36.603035519102903</v>
      </c>
      <c r="BG114" s="1">
        <v>16.606553235744901</v>
      </c>
      <c r="BH114" s="1">
        <v>12.4846815611533</v>
      </c>
      <c r="BI114" s="1">
        <v>7.24542548952979</v>
      </c>
      <c r="BJ114" s="1">
        <v>8.0449243766027791</v>
      </c>
      <c r="BK114" s="1">
        <v>18.014118337187401</v>
      </c>
      <c r="BL114" s="1">
        <v>39.9073455697784</v>
      </c>
      <c r="BM114" s="1">
        <v>30.594139038729502</v>
      </c>
      <c r="BN114" s="1">
        <v>43.389016268151401</v>
      </c>
      <c r="BO114" s="1">
        <v>43.488464174217903</v>
      </c>
      <c r="BP114" s="1">
        <v>44.579185757279703</v>
      </c>
    </row>
    <row r="115" spans="1:68" x14ac:dyDescent="0.45">
      <c r="A115" s="1" t="s">
        <v>232</v>
      </c>
      <c r="B115" s="1" t="s">
        <v>233</v>
      </c>
      <c r="C115" s="1" t="s">
        <v>6</v>
      </c>
      <c r="D115" s="1" t="s">
        <v>7</v>
      </c>
      <c r="E115" s="1">
        <v>3.4782379040959901</v>
      </c>
      <c r="F115" s="1">
        <v>0.91626043184668804</v>
      </c>
      <c r="G115" s="1">
        <v>1.29236216541521</v>
      </c>
      <c r="H115" s="1">
        <v>3.9549574292974201</v>
      </c>
      <c r="I115" s="1">
        <v>-9.0136519671747795E-2</v>
      </c>
      <c r="J115" s="1">
        <v>-0.45558086585780999</v>
      </c>
      <c r="K115" s="1">
        <v>1.9832189171216399</v>
      </c>
      <c r="L115" s="1">
        <v>3.29094988781672</v>
      </c>
      <c r="M115" s="1">
        <v>2.1964759828679901</v>
      </c>
      <c r="N115" s="1">
        <v>5.7392536613673304</v>
      </c>
      <c r="O115" s="1">
        <v>4.3555952647056397</v>
      </c>
      <c r="P115" s="1">
        <v>3.59589041076037</v>
      </c>
      <c r="Q115" s="1">
        <v>5.1859504132551804</v>
      </c>
      <c r="R115" s="1">
        <v>4.89098408992571</v>
      </c>
      <c r="S115" s="1">
        <v>7.6999999997692603</v>
      </c>
      <c r="T115" s="1">
        <v>9.5171773440553604</v>
      </c>
      <c r="U115" s="1">
        <v>12.823230182813401</v>
      </c>
      <c r="V115" s="1">
        <v>9.1677625399551204</v>
      </c>
      <c r="W115" s="1">
        <v>4.6119428668201801</v>
      </c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>
        <v>180.95238095238099</v>
      </c>
      <c r="AK115" s="1">
        <v>83.615819209039003</v>
      </c>
      <c r="AL115" s="1">
        <v>207.69230769230899</v>
      </c>
      <c r="AM115" s="1">
        <v>448.49999999999898</v>
      </c>
      <c r="AN115" s="1">
        <v>387.31084776663801</v>
      </c>
      <c r="AO115" s="1">
        <v>-16.117325751057201</v>
      </c>
      <c r="AP115" s="1">
        <v>23.063199678872699</v>
      </c>
      <c r="AQ115" s="1">
        <v>14.7687735575528</v>
      </c>
      <c r="AR115" s="1">
        <v>12.5777623393436</v>
      </c>
      <c r="AS115" s="1">
        <v>4.97896213183735</v>
      </c>
      <c r="AT115" s="1">
        <v>16.374081496326198</v>
      </c>
      <c r="AU115" s="1">
        <v>19.316694601978998</v>
      </c>
      <c r="AV115" s="1">
        <v>33.6162105992383</v>
      </c>
      <c r="AW115" s="1">
        <v>26.961906819327201</v>
      </c>
      <c r="AX115" s="1">
        <v>36.959480920187097</v>
      </c>
      <c r="AY115" s="1">
        <v>53.230962911428001</v>
      </c>
      <c r="AZ115" s="1">
        <v>-10.0674925768978</v>
      </c>
      <c r="BA115" s="1">
        <v>12.6628528269228</v>
      </c>
      <c r="BB115" s="1">
        <v>6.8736154721254996</v>
      </c>
      <c r="BC115" s="1">
        <v>2.8777472527476</v>
      </c>
      <c r="BD115" s="1">
        <v>5.8014553708529997</v>
      </c>
      <c r="BE115" s="1">
        <v>6.0890964159504302</v>
      </c>
      <c r="BF115" s="1">
        <v>1.8794980074946901</v>
      </c>
      <c r="BG115" s="1">
        <v>2.2359740790467901</v>
      </c>
      <c r="BH115" s="1">
        <v>1.39333028780309</v>
      </c>
      <c r="BI115" s="1">
        <v>0.55652139715551097</v>
      </c>
      <c r="BJ115" s="1">
        <v>0.18405889884769</v>
      </c>
      <c r="BK115" s="1">
        <v>0.36744148893684903</v>
      </c>
      <c r="BL115" s="1">
        <v>-0.198965380023928</v>
      </c>
      <c r="BM115" s="1">
        <v>0.57416267942579502</v>
      </c>
      <c r="BN115" s="1">
        <v>6.04186489058044</v>
      </c>
      <c r="BO115" s="1">
        <v>4.9947659638104396</v>
      </c>
      <c r="BP115" s="1">
        <v>4.35835351089586</v>
      </c>
    </row>
    <row r="116" spans="1:68" x14ac:dyDescent="0.45">
      <c r="A116" s="1" t="s">
        <v>234</v>
      </c>
      <c r="B116" s="1" t="s">
        <v>235</v>
      </c>
      <c r="C116" s="1" t="s">
        <v>6</v>
      </c>
      <c r="D116" s="1" t="s">
        <v>7</v>
      </c>
      <c r="E116" s="1">
        <v>1.9883972390203399</v>
      </c>
      <c r="F116" s="1">
        <v>4.7116149967935304</v>
      </c>
      <c r="G116" s="1">
        <v>11.016292445576999</v>
      </c>
      <c r="H116" s="1">
        <v>12.9280230755903</v>
      </c>
      <c r="I116" s="1">
        <v>19.245054357257899</v>
      </c>
      <c r="J116" s="1">
        <v>7.3170694278334603</v>
      </c>
      <c r="K116" s="1">
        <v>10.686643034238701</v>
      </c>
      <c r="L116" s="1">
        <v>3.32021867821532</v>
      </c>
      <c r="M116" s="1">
        <v>15.2317984034252</v>
      </c>
      <c r="N116" s="1">
        <v>21.763294919345299</v>
      </c>
      <c r="O116" s="1">
        <v>13.3724751491846</v>
      </c>
      <c r="P116" s="1">
        <v>6.7318745298098799</v>
      </c>
      <c r="Q116" s="1">
        <v>9.81132391279972</v>
      </c>
      <c r="R116" s="1">
        <v>21.354930916829801</v>
      </c>
      <c r="S116" s="1">
        <v>42.516181958529202</v>
      </c>
      <c r="T116" s="1">
        <v>49.361338233405299</v>
      </c>
      <c r="U116" s="1">
        <v>32.035110223608598</v>
      </c>
      <c r="V116" s="1">
        <v>30.3167412725928</v>
      </c>
      <c r="W116" s="1">
        <v>43.749998285360597</v>
      </c>
      <c r="X116" s="1">
        <v>44.4444558043744</v>
      </c>
      <c r="Y116" s="1">
        <v>58.528426089364601</v>
      </c>
      <c r="Z116" s="1">
        <v>51.793241601010799</v>
      </c>
      <c r="AA116" s="1">
        <v>50.243226389676103</v>
      </c>
      <c r="AB116" s="1">
        <v>83.9500461937034</v>
      </c>
      <c r="AC116" s="1">
        <v>30.852397077090899</v>
      </c>
      <c r="AD116" s="1">
        <v>31.994629024070299</v>
      </c>
      <c r="AE116" s="1">
        <v>22.128401187664601</v>
      </c>
      <c r="AF116" s="1">
        <v>18.297768223230399</v>
      </c>
      <c r="AG116" s="1">
        <v>25.725509085284202</v>
      </c>
      <c r="AH116" s="1">
        <v>20.758195033448501</v>
      </c>
      <c r="AI116" s="1">
        <v>15.510721994253</v>
      </c>
      <c r="AJ116" s="1">
        <v>6.80877887943634</v>
      </c>
      <c r="AK116" s="1">
        <v>3.94771176824031</v>
      </c>
      <c r="AL116" s="1">
        <v>4.0428529107694704</v>
      </c>
      <c r="AM116" s="1">
        <v>1.5526562749577699</v>
      </c>
      <c r="AN116" s="1">
        <v>1.6512315011665799</v>
      </c>
      <c r="AO116" s="1">
        <v>2.2604189826729701</v>
      </c>
      <c r="AP116" s="1">
        <v>1.81543080282242</v>
      </c>
      <c r="AQ116" s="1">
        <v>1.65924170953427</v>
      </c>
      <c r="AR116" s="1">
        <v>3.2318326090646701</v>
      </c>
      <c r="AS116" s="1">
        <v>5.1364712324515098</v>
      </c>
      <c r="AT116" s="1">
        <v>6.4050855038686798</v>
      </c>
      <c r="AU116" s="1">
        <v>5.19702230216628</v>
      </c>
      <c r="AV116" s="1">
        <v>2.0556632975374201</v>
      </c>
      <c r="AW116" s="1">
        <v>3.1581932429846402</v>
      </c>
      <c r="AX116" s="1">
        <v>3.9870478280659301</v>
      </c>
      <c r="AY116" s="1">
        <v>6.6870790613666102</v>
      </c>
      <c r="AZ116" s="1">
        <v>5.05155736492146</v>
      </c>
      <c r="BA116" s="1">
        <v>12.694394277587801</v>
      </c>
      <c r="BB116" s="1">
        <v>12.0031298461743</v>
      </c>
      <c r="BC116" s="1">
        <v>5.3967311316747697</v>
      </c>
      <c r="BD116" s="1">
        <v>4.0010266434312003</v>
      </c>
      <c r="BE116" s="1">
        <v>5.1858998875069799</v>
      </c>
      <c r="BF116" s="1">
        <v>3.8722792374824899</v>
      </c>
      <c r="BG116" s="1">
        <v>2.0446148153933299</v>
      </c>
      <c r="BH116" s="1">
        <v>1.6330555818132599</v>
      </c>
      <c r="BI116" s="1">
        <v>1.6969276199775101</v>
      </c>
      <c r="BJ116" s="1">
        <v>1.7604155918059601</v>
      </c>
      <c r="BK116" s="1">
        <v>2.6829176826739198</v>
      </c>
      <c r="BL116" s="1">
        <v>3.0139717915605302</v>
      </c>
      <c r="BM116" s="1">
        <v>2.8479240151866501</v>
      </c>
      <c r="BN116" s="1">
        <v>4.4442397018973896</v>
      </c>
      <c r="BO116" s="1">
        <v>8.3087551155892001</v>
      </c>
      <c r="BP116" s="1">
        <v>8.7363029993729793</v>
      </c>
    </row>
    <row r="117" spans="1:68" x14ac:dyDescent="0.45">
      <c r="A117" s="1" t="s">
        <v>236</v>
      </c>
      <c r="B117" s="1" t="s">
        <v>237</v>
      </c>
      <c r="C117" s="1" t="s">
        <v>6</v>
      </c>
      <c r="D117" s="1" t="s">
        <v>7</v>
      </c>
      <c r="E117" s="1">
        <v>2.2281124206708398</v>
      </c>
      <c r="F117" s="1">
        <v>6.7898234044024299</v>
      </c>
      <c r="G117" s="1">
        <v>9.4081940682655798</v>
      </c>
      <c r="H117" s="1">
        <v>6.5811373646406004</v>
      </c>
      <c r="I117" s="1">
        <v>5.1727504232881598</v>
      </c>
      <c r="J117" s="1">
        <v>7.7083332642049296</v>
      </c>
      <c r="K117" s="1">
        <v>7.9303675444845503</v>
      </c>
      <c r="L117" s="1">
        <v>1.7060931600593201</v>
      </c>
      <c r="M117" s="1">
        <v>2.0792218581362301</v>
      </c>
      <c r="N117" s="1">
        <v>2.4580542561779901</v>
      </c>
      <c r="O117" s="1">
        <v>6.1107420359873901</v>
      </c>
      <c r="P117" s="1">
        <v>11.972568164478901</v>
      </c>
      <c r="Q117" s="1">
        <v>12.881470821839599</v>
      </c>
      <c r="R117" s="1">
        <v>20.032377102494301</v>
      </c>
      <c r="S117" s="1">
        <v>39.679970451456803</v>
      </c>
      <c r="T117" s="1">
        <v>39.306731023830402</v>
      </c>
      <c r="U117" s="1">
        <v>31.310865331217499</v>
      </c>
      <c r="V117" s="1">
        <v>34.616714870823699</v>
      </c>
      <c r="W117" s="1">
        <v>50.550924648727701</v>
      </c>
      <c r="X117" s="1">
        <v>78.310035593148996</v>
      </c>
      <c r="Y117" s="1">
        <v>131.024995515683</v>
      </c>
      <c r="Z117" s="1">
        <v>116.80003443744501</v>
      </c>
      <c r="AA117" s="1">
        <v>120.364351369544</v>
      </c>
      <c r="AB117" s="1">
        <v>145.95153922348501</v>
      </c>
      <c r="AC117" s="1">
        <v>373.21565313136301</v>
      </c>
      <c r="AD117" s="1">
        <v>309.93169918146901</v>
      </c>
      <c r="AE117" s="1">
        <v>47.888513513513502</v>
      </c>
      <c r="AF117" s="1">
        <v>19.074814391776101</v>
      </c>
      <c r="AG117" s="1">
        <v>16.402877697841699</v>
      </c>
      <c r="AH117" s="1">
        <v>20.354346930366699</v>
      </c>
      <c r="AI117" s="1">
        <v>17.185895241355698</v>
      </c>
      <c r="AJ117" s="1">
        <v>19.1352614665498</v>
      </c>
      <c r="AK117" s="1">
        <v>12.0156939676313</v>
      </c>
      <c r="AL117" s="1">
        <v>10.923817863397501</v>
      </c>
      <c r="AM117" s="1">
        <v>12.2755081902506</v>
      </c>
      <c r="AN117" s="1">
        <v>9.93144665143266</v>
      </c>
      <c r="AO117" s="1">
        <v>11.416693316277501</v>
      </c>
      <c r="AP117" s="1">
        <v>8.9695752009185199</v>
      </c>
      <c r="AQ117" s="1">
        <v>5.4919004346108302</v>
      </c>
      <c r="AR117" s="1">
        <v>5.1810237203495397</v>
      </c>
      <c r="AS117" s="1">
        <v>1.03264094955491</v>
      </c>
      <c r="AT117" s="1">
        <v>1.1513157894737001</v>
      </c>
      <c r="AU117" s="1">
        <v>5.7723577235772199</v>
      </c>
      <c r="AV117" s="1">
        <v>0.70275612166467005</v>
      </c>
      <c r="AW117" s="1">
        <v>-0.38163777123543302</v>
      </c>
      <c r="AX117" s="1">
        <v>1.31348511383542</v>
      </c>
      <c r="AY117" s="1">
        <v>2.0635263612791701</v>
      </c>
      <c r="AZ117" s="1">
        <v>0.45517095374189398</v>
      </c>
      <c r="BA117" s="1">
        <v>4.5521601685985296</v>
      </c>
      <c r="BB117" s="1">
        <v>3.3561781898810601</v>
      </c>
      <c r="BC117" s="1">
        <v>2.6913700633837601</v>
      </c>
      <c r="BD117" s="1">
        <v>3.4849491976070301</v>
      </c>
      <c r="BE117" s="1">
        <v>1.6792071939806099</v>
      </c>
      <c r="BF117" s="1">
        <v>1.5702553921125999</v>
      </c>
      <c r="BG117" s="1">
        <v>0.47978676143932403</v>
      </c>
      <c r="BH117" s="1">
        <v>-0.60129100716239203</v>
      </c>
      <c r="BI117" s="1">
        <v>-0.55155235299355798</v>
      </c>
      <c r="BJ117" s="1">
        <v>0.25941497450575002</v>
      </c>
      <c r="BK117" s="1">
        <v>0.79407566024271803</v>
      </c>
      <c r="BL117" s="1">
        <v>0.84978312826417002</v>
      </c>
      <c r="BM117" s="1">
        <v>-0.61441235846577003</v>
      </c>
      <c r="BN117" s="1">
        <v>1.5102004769053901</v>
      </c>
      <c r="BO117" s="1">
        <v>4.3935966591265396</v>
      </c>
      <c r="BP117" s="1">
        <v>4.2253521126760898</v>
      </c>
    </row>
    <row r="118" spans="1:68" x14ac:dyDescent="0.45">
      <c r="A118" s="1" t="s">
        <v>238</v>
      </c>
      <c r="B118" s="1" t="s">
        <v>239</v>
      </c>
      <c r="C118" s="1" t="s">
        <v>6</v>
      </c>
      <c r="D118" s="1" t="s">
        <v>7</v>
      </c>
      <c r="E118" s="1">
        <v>2.3501614137705</v>
      </c>
      <c r="F118" s="1">
        <v>2.0506973127869799</v>
      </c>
      <c r="G118" s="1">
        <v>4.6911436074047099</v>
      </c>
      <c r="H118" s="1">
        <v>7.45471822539103</v>
      </c>
      <c r="I118" s="1">
        <v>5.9123225321858701</v>
      </c>
      <c r="J118" s="1">
        <v>4.5192683074345803</v>
      </c>
      <c r="K118" s="1">
        <v>2.3465889341331798</v>
      </c>
      <c r="L118" s="1">
        <v>3.7333383207382198</v>
      </c>
      <c r="M118" s="1">
        <v>1.27731335390797</v>
      </c>
      <c r="N118" s="1">
        <v>2.6572527338697198</v>
      </c>
      <c r="O118" s="1">
        <v>4.9683198732933498</v>
      </c>
      <c r="P118" s="1">
        <v>4.79166438333786</v>
      </c>
      <c r="Q118" s="1">
        <v>5.7495039373000703</v>
      </c>
      <c r="R118" s="1">
        <v>10.798617454760199</v>
      </c>
      <c r="S118" s="1">
        <v>19.159769585469899</v>
      </c>
      <c r="T118" s="1">
        <v>16.9505025668306</v>
      </c>
      <c r="U118" s="1">
        <v>16.614166472578798</v>
      </c>
      <c r="V118" s="1">
        <v>17.130048786650001</v>
      </c>
      <c r="W118" s="1">
        <v>12.094013842507399</v>
      </c>
      <c r="X118" s="1">
        <v>14.7985735661484</v>
      </c>
      <c r="Y118" s="1">
        <v>21.064168277074501</v>
      </c>
      <c r="Z118" s="1">
        <v>17.969298751967202</v>
      </c>
      <c r="AA118" s="1">
        <v>16.480414620221399</v>
      </c>
      <c r="AB118" s="1">
        <v>14.646576674877</v>
      </c>
      <c r="AC118" s="1">
        <v>10.794496007681101</v>
      </c>
      <c r="AD118" s="1">
        <v>9.2059914425311806</v>
      </c>
      <c r="AE118" s="1">
        <v>5.8235469186201696</v>
      </c>
      <c r="AF118" s="1">
        <v>4.7472849038978904</v>
      </c>
      <c r="AG118" s="1">
        <v>5.0582474766711902</v>
      </c>
      <c r="AH118" s="1">
        <v>6.2598313795697704</v>
      </c>
      <c r="AI118" s="1">
        <v>6.4566090614640004</v>
      </c>
      <c r="AJ118" s="1">
        <v>6.2499992979029102</v>
      </c>
      <c r="AK118" s="1">
        <v>5.2705899859293002</v>
      </c>
      <c r="AL118" s="1">
        <v>4.6267346833129803</v>
      </c>
      <c r="AM118" s="1">
        <v>4.0518421806571601</v>
      </c>
      <c r="AN118" s="1">
        <v>5.2354225804430099</v>
      </c>
      <c r="AO118" s="1">
        <v>4.0069766898103998</v>
      </c>
      <c r="AP118" s="1">
        <v>2.0431077975013601</v>
      </c>
      <c r="AQ118" s="1">
        <v>1.95508557719381</v>
      </c>
      <c r="AR118" s="1">
        <v>1.6634599500771401</v>
      </c>
      <c r="AS118" s="1">
        <v>2.5376853209500201</v>
      </c>
      <c r="AT118" s="1">
        <v>2.7851654271355399</v>
      </c>
      <c r="AU118" s="1">
        <v>2.4653231917116498</v>
      </c>
      <c r="AV118" s="1">
        <v>2.6725555277285</v>
      </c>
      <c r="AW118" s="1">
        <v>2.2067366142365699</v>
      </c>
      <c r="AX118" s="1">
        <v>1.9852929852798</v>
      </c>
      <c r="AY118" s="1">
        <v>2.09084391012754</v>
      </c>
      <c r="AZ118" s="1">
        <v>1.8297411220240301</v>
      </c>
      <c r="BA118" s="1">
        <v>3.3478325840102201</v>
      </c>
      <c r="BB118" s="1">
        <v>0.77476813138738099</v>
      </c>
      <c r="BC118" s="1">
        <v>1.5255160211824801</v>
      </c>
      <c r="BD118" s="1">
        <v>2.78063272879323</v>
      </c>
      <c r="BE118" s="1">
        <v>3.0413633322677498</v>
      </c>
      <c r="BF118" s="1">
        <v>1.21999342274306</v>
      </c>
      <c r="BG118" s="1">
        <v>0.241047429826756</v>
      </c>
      <c r="BH118" s="1">
        <v>3.8790399657973297E-2</v>
      </c>
      <c r="BI118" s="1">
        <v>-9.4016656915749994E-2</v>
      </c>
      <c r="BJ118" s="1">
        <v>1.22653316645812</v>
      </c>
      <c r="BK118" s="1">
        <v>1.1374876360039099</v>
      </c>
      <c r="BL118" s="1">
        <v>0.61124694376530397</v>
      </c>
      <c r="BM118" s="1">
        <v>-0.13770757391651001</v>
      </c>
      <c r="BN118" s="1">
        <v>1.8737832576248099</v>
      </c>
      <c r="BO118" s="1">
        <v>8.2012899116171791</v>
      </c>
      <c r="BP118" s="1">
        <v>5.6221944219590103</v>
      </c>
    </row>
    <row r="119" spans="1:68" x14ac:dyDescent="0.45">
      <c r="A119" s="1" t="s">
        <v>240</v>
      </c>
      <c r="B119" s="1" t="s">
        <v>241</v>
      </c>
      <c r="C119" s="1" t="s">
        <v>6</v>
      </c>
      <c r="D119" s="1" t="s">
        <v>7</v>
      </c>
      <c r="E119" s="1">
        <v>3.2742491383558798</v>
      </c>
      <c r="F119" s="1">
        <v>6.6984505363520901</v>
      </c>
      <c r="G119" s="1">
        <v>1.40750670241315</v>
      </c>
      <c r="H119" s="1">
        <v>1.7625027539107501</v>
      </c>
      <c r="I119" s="1">
        <v>2.0134228187918599</v>
      </c>
      <c r="J119" s="1">
        <v>2.6315789473685198</v>
      </c>
      <c r="K119" s="1">
        <v>1.90239867659225</v>
      </c>
      <c r="L119" s="1">
        <v>3.0235389610385601</v>
      </c>
      <c r="M119" s="1">
        <v>5.9286980500299498</v>
      </c>
      <c r="N119" s="1">
        <v>6.3034585347709502</v>
      </c>
      <c r="O119" s="1">
        <v>14.7280041962567</v>
      </c>
      <c r="P119" s="1">
        <v>5.3361792958586802</v>
      </c>
      <c r="Q119" s="1">
        <v>5.4277029963075103</v>
      </c>
      <c r="R119" s="1">
        <v>17.6825919824838</v>
      </c>
      <c r="S119" s="1">
        <v>27.158189455021599</v>
      </c>
      <c r="T119" s="1">
        <v>17.376146788580101</v>
      </c>
      <c r="U119" s="1">
        <v>9.7936532753465109</v>
      </c>
      <c r="V119" s="1">
        <v>11.1910016370359</v>
      </c>
      <c r="W119" s="1">
        <v>34.899801524050801</v>
      </c>
      <c r="X119" s="1">
        <v>29.0792596109786</v>
      </c>
      <c r="Y119" s="1">
        <v>27.308158988230701</v>
      </c>
      <c r="Z119" s="1">
        <v>12.739718114509101</v>
      </c>
      <c r="AA119" s="1">
        <v>6.54540796720066</v>
      </c>
      <c r="AB119" s="1">
        <v>11.5821110844253</v>
      </c>
      <c r="AC119" s="1">
        <v>27.814769323745299</v>
      </c>
      <c r="AD119" s="1">
        <v>25.6731012391772</v>
      </c>
      <c r="AE119" s="1">
        <v>15.1053754209796</v>
      </c>
      <c r="AF119" s="1">
        <v>6.6524480496268401</v>
      </c>
      <c r="AG119" s="1">
        <v>8.2667657440090796</v>
      </c>
      <c r="AH119" s="1">
        <v>14.3295390328572</v>
      </c>
      <c r="AI119" s="1">
        <v>21.960175116508299</v>
      </c>
      <c r="AJ119" s="1">
        <v>51.071097730431298</v>
      </c>
      <c r="AK119" s="1">
        <v>77.296592955965096</v>
      </c>
      <c r="AL119" s="1">
        <v>22.069949418529202</v>
      </c>
      <c r="AM119" s="1">
        <v>35.063394248477202</v>
      </c>
      <c r="AN119" s="1">
        <v>19.908748836416802</v>
      </c>
      <c r="AO119" s="1">
        <v>26.406656607404301</v>
      </c>
      <c r="AP119" s="1">
        <v>9.6575526126859508</v>
      </c>
      <c r="AQ119" s="1">
        <v>8.6318961301214401</v>
      </c>
      <c r="AR119" s="1">
        <v>5.9542394911300596</v>
      </c>
      <c r="AS119" s="1">
        <v>8.1710835612022503</v>
      </c>
      <c r="AT119" s="1">
        <v>6.8019093078759001</v>
      </c>
      <c r="AU119" s="1">
        <v>7.0763500931098502</v>
      </c>
      <c r="AV119" s="1">
        <v>10.086956521739101</v>
      </c>
      <c r="AW119" s="1">
        <v>13.554502369668199</v>
      </c>
      <c r="AX119" s="1">
        <v>15.052865887590499</v>
      </c>
      <c r="AY119" s="1">
        <v>8.5610640870615704</v>
      </c>
      <c r="AZ119" s="1">
        <v>9.2448206727556208</v>
      </c>
      <c r="BA119" s="1">
        <v>22.022838499184299</v>
      </c>
      <c r="BB119" s="1">
        <v>9.5922459893048195</v>
      </c>
      <c r="BC119" s="1">
        <v>12.6105519975603</v>
      </c>
      <c r="BD119" s="1">
        <v>7.5558564658089997</v>
      </c>
      <c r="BE119" s="1">
        <v>6.87397708674309</v>
      </c>
      <c r="BF119" s="1">
        <v>9.3415007656967308</v>
      </c>
      <c r="BG119" s="1">
        <v>8.2740788623141892</v>
      </c>
      <c r="BH119" s="1">
        <v>3.6915422885572502</v>
      </c>
      <c r="BI119" s="1">
        <v>2.35102197485846</v>
      </c>
      <c r="BJ119" s="1">
        <v>4.37839864991561</v>
      </c>
      <c r="BK119" s="1">
        <v>3.73663882152163</v>
      </c>
      <c r="BL119" s="1">
        <v>3.90510000865872</v>
      </c>
      <c r="BM119" s="1">
        <v>5.2267777929352004</v>
      </c>
      <c r="BN119" s="1">
        <v>5.8627824280106298</v>
      </c>
      <c r="BO119" s="1">
        <v>10.349568839127199</v>
      </c>
      <c r="BP119" s="1">
        <v>6.4741373466206298</v>
      </c>
    </row>
    <row r="120" spans="1:68" x14ac:dyDescent="0.45">
      <c r="A120" s="1" t="s">
        <v>242</v>
      </c>
      <c r="B120" s="1" t="s">
        <v>243</v>
      </c>
      <c r="C120" s="1" t="s">
        <v>6</v>
      </c>
      <c r="D120" s="1" t="s">
        <v>7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>
        <v>5.8999999989999203</v>
      </c>
      <c r="P120" s="1">
        <v>4.8158640236526802</v>
      </c>
      <c r="Q120" s="1">
        <v>7.6576576576575999</v>
      </c>
      <c r="R120" s="1">
        <v>11.129707112133699</v>
      </c>
      <c r="S120" s="1">
        <v>19.427710843520401</v>
      </c>
      <c r="T120" s="1">
        <v>11.9798234553088</v>
      </c>
      <c r="U120" s="1">
        <v>11.4999999999997</v>
      </c>
      <c r="V120" s="1">
        <v>14.5665171893876</v>
      </c>
      <c r="W120" s="1">
        <v>6.9215212995240796</v>
      </c>
      <c r="X120" s="1">
        <v>14.246491763078399</v>
      </c>
      <c r="Y120" s="1">
        <v>11.111111111111301</v>
      </c>
      <c r="Z120" s="1">
        <v>7.6999999999997497</v>
      </c>
      <c r="AA120" s="1">
        <v>7.4280408542249097</v>
      </c>
      <c r="AB120" s="1">
        <v>5.0201670983146096</v>
      </c>
      <c r="AC120" s="1">
        <v>3.8474727383761098</v>
      </c>
      <c r="AD120" s="1">
        <v>2.9850746271475601</v>
      </c>
      <c r="AE120" s="1"/>
      <c r="AF120" s="1">
        <v>-0.199999999999908</v>
      </c>
      <c r="AG120" s="1">
        <v>6.6132264529057796</v>
      </c>
      <c r="AH120" s="1">
        <v>25.7127192982454</v>
      </c>
      <c r="AI120" s="1">
        <v>16.1921375615233</v>
      </c>
      <c r="AJ120" s="1">
        <v>8.1554959785521195</v>
      </c>
      <c r="AK120" s="1">
        <v>3.9958356055719002</v>
      </c>
      <c r="AL120" s="1">
        <v>3.3166666666670599</v>
      </c>
      <c r="AM120" s="1">
        <v>3.5166962413288601</v>
      </c>
      <c r="AN120" s="1">
        <v>2.3531245130127298</v>
      </c>
      <c r="AO120" s="1">
        <v>6.5012180267958604</v>
      </c>
      <c r="AP120" s="1">
        <v>3.0378842030025002</v>
      </c>
      <c r="AQ120" s="1">
        <v>3.0916666666670301</v>
      </c>
      <c r="AR120" s="1">
        <v>0.60625656777942705</v>
      </c>
      <c r="AS120" s="1">
        <v>0.66688092559795997</v>
      </c>
      <c r="AT120" s="1">
        <v>1.77220437351017</v>
      </c>
      <c r="AU120" s="1">
        <v>1.8329938900204901</v>
      </c>
      <c r="AV120" s="1">
        <v>1.6299999999999799</v>
      </c>
      <c r="AW120" s="1">
        <v>3.3618682147660102</v>
      </c>
      <c r="AX120" s="1">
        <v>3.4936853461953099</v>
      </c>
      <c r="AY120" s="1">
        <v>6.2517246665644297</v>
      </c>
      <c r="AZ120" s="1">
        <v>4.7439063902164804</v>
      </c>
      <c r="BA120" s="1">
        <v>13.9712310012729</v>
      </c>
      <c r="BB120" s="1">
        <v>-0.73906974314477702</v>
      </c>
      <c r="BC120" s="1">
        <v>4.8455187585211599</v>
      </c>
      <c r="BD120" s="1">
        <v>4.1624416292779003</v>
      </c>
      <c r="BE120" s="1">
        <v>4.5152295667099001</v>
      </c>
      <c r="BF120" s="1">
        <v>4.8246231426953701</v>
      </c>
      <c r="BG120" s="1">
        <v>2.8994790500605698</v>
      </c>
      <c r="BH120" s="1">
        <v>-0.87685135970404904</v>
      </c>
      <c r="BI120" s="1">
        <v>-0.77843046305414199</v>
      </c>
      <c r="BJ120" s="1">
        <v>3.3238944757609699</v>
      </c>
      <c r="BK120" s="1">
        <v>4.46231108475481</v>
      </c>
      <c r="BL120" s="1">
        <v>0.76151404726560101</v>
      </c>
      <c r="BM120" s="1">
        <v>0.33329435062837798</v>
      </c>
      <c r="BN120" s="1">
        <v>1.3460937724311799</v>
      </c>
      <c r="BO120" s="1">
        <v>4.2291556889711703</v>
      </c>
      <c r="BP120" s="1">
        <v>2.0848698632713401</v>
      </c>
    </row>
    <row r="121" spans="1:68" x14ac:dyDescent="0.45">
      <c r="A121" s="1" t="s">
        <v>244</v>
      </c>
      <c r="B121" s="1" t="s">
        <v>245</v>
      </c>
      <c r="C121" s="1" t="s">
        <v>6</v>
      </c>
      <c r="D121" s="1" t="s">
        <v>7</v>
      </c>
      <c r="E121" s="1">
        <v>3.5745115253591</v>
      </c>
      <c r="F121" s="1">
        <v>5.3684617848005498</v>
      </c>
      <c r="G121" s="1">
        <v>6.8354403481972996</v>
      </c>
      <c r="H121" s="1">
        <v>6.7069055639799</v>
      </c>
      <c r="I121" s="1">
        <v>3.8003894530575302</v>
      </c>
      <c r="J121" s="1">
        <v>6.65599094260621</v>
      </c>
      <c r="K121" s="1">
        <v>5.0408320588767603</v>
      </c>
      <c r="L121" s="1">
        <v>3.9898480888151799</v>
      </c>
      <c r="M121" s="1">
        <v>5.3394329573934396</v>
      </c>
      <c r="N121" s="1">
        <v>5.2498209110202696</v>
      </c>
      <c r="O121" s="1">
        <v>6.9241738348578101</v>
      </c>
      <c r="P121" s="1">
        <v>6.3953488372092604</v>
      </c>
      <c r="Q121" s="1">
        <v>4.8435171385990499</v>
      </c>
      <c r="R121" s="1">
        <v>11.6086235489221</v>
      </c>
      <c r="S121" s="1">
        <v>23.2222458076842</v>
      </c>
      <c r="T121" s="1">
        <v>11.7312661498708</v>
      </c>
      <c r="U121" s="1">
        <v>9.3740363860623397</v>
      </c>
      <c r="V121" s="1">
        <v>8.1618268959684208</v>
      </c>
      <c r="W121" s="1">
        <v>4.2095660106868102</v>
      </c>
      <c r="X121" s="1">
        <v>3.7018509254626899</v>
      </c>
      <c r="Y121" s="1">
        <v>7.7785817655571803</v>
      </c>
      <c r="Z121" s="1">
        <v>4.9121629182052304</v>
      </c>
      <c r="AA121" s="1">
        <v>2.7410409556314002</v>
      </c>
      <c r="AB121" s="1">
        <v>1.89971971348485</v>
      </c>
      <c r="AC121" s="1">
        <v>2.2616136919315499</v>
      </c>
      <c r="AD121" s="1">
        <v>2.0322773460849</v>
      </c>
      <c r="AE121" s="1">
        <v>0.59558679945324899</v>
      </c>
      <c r="AF121" s="1">
        <v>0.126176841696583</v>
      </c>
      <c r="AG121" s="1">
        <v>0.67855758045755799</v>
      </c>
      <c r="AH121" s="1">
        <v>2.27228962064317</v>
      </c>
      <c r="AI121" s="1">
        <v>3.0785162869515998</v>
      </c>
      <c r="AJ121" s="1">
        <v>3.25143848753308</v>
      </c>
      <c r="AK121" s="1">
        <v>1.7602830605927</v>
      </c>
      <c r="AL121" s="1">
        <v>1.24304589707924</v>
      </c>
      <c r="AM121" s="1">
        <v>0.69545805786900405</v>
      </c>
      <c r="AN121" s="1">
        <v>-0.12789904502044599</v>
      </c>
      <c r="AO121" s="1">
        <v>0.13660035857590899</v>
      </c>
      <c r="AP121" s="1">
        <v>1.7478045869213299</v>
      </c>
      <c r="AQ121" s="1">
        <v>0.66197419138591096</v>
      </c>
      <c r="AR121" s="1">
        <v>-0.34129692832755398</v>
      </c>
      <c r="AS121" s="1">
        <v>-0.67657868359517503</v>
      </c>
      <c r="AT121" s="1">
        <v>-0.74005550416273802</v>
      </c>
      <c r="AU121" s="1">
        <v>-0.92349402694232097</v>
      </c>
      <c r="AV121" s="1">
        <v>-0.25654181631602502</v>
      </c>
      <c r="AW121" s="1">
        <v>-8.5733882031027199E-3</v>
      </c>
      <c r="AX121" s="1">
        <v>-0.28294606876439099</v>
      </c>
      <c r="AY121" s="1">
        <v>0.249355116079085</v>
      </c>
      <c r="AZ121" s="1">
        <v>6.0039454498669001E-2</v>
      </c>
      <c r="BA121" s="1">
        <v>1.3800788616491999</v>
      </c>
      <c r="BB121" s="1">
        <v>-1.3528367295171899</v>
      </c>
      <c r="BC121" s="1">
        <v>-0.72824320751777905</v>
      </c>
      <c r="BD121" s="1">
        <v>-0.27245561610123997</v>
      </c>
      <c r="BE121" s="1">
        <v>-4.4064510443260201E-2</v>
      </c>
      <c r="BF121" s="1">
        <v>0.33503791218474099</v>
      </c>
      <c r="BG121" s="1">
        <v>2.7592267135325299</v>
      </c>
      <c r="BH121" s="1">
        <v>0.79527963057983897</v>
      </c>
      <c r="BI121" s="1">
        <v>-0.127258844489754</v>
      </c>
      <c r="BJ121" s="1">
        <v>0.48419979612638497</v>
      </c>
      <c r="BK121" s="1">
        <v>0.98909459802184796</v>
      </c>
      <c r="BL121" s="1">
        <v>0.46877615938395001</v>
      </c>
      <c r="BM121" s="1">
        <v>-2.4995834027731E-2</v>
      </c>
      <c r="BN121" s="1">
        <v>-0.23335277939826399</v>
      </c>
      <c r="BO121" s="1">
        <v>2.4977027817225501</v>
      </c>
      <c r="BP121" s="1">
        <v>3.2681336593316299</v>
      </c>
    </row>
    <row r="122" spans="1:68" x14ac:dyDescent="0.45">
      <c r="A122" s="1" t="s">
        <v>246</v>
      </c>
      <c r="B122" s="1" t="s">
        <v>247</v>
      </c>
      <c r="C122" s="1" t="s">
        <v>6</v>
      </c>
      <c r="D122" s="1" t="s">
        <v>7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>
        <v>1877.3723951757099</v>
      </c>
      <c r="AN122" s="1">
        <v>176.15529894237</v>
      </c>
      <c r="AO122" s="1">
        <v>39.182542365411102</v>
      </c>
      <c r="AP122" s="1">
        <v>17.408041060735702</v>
      </c>
      <c r="AQ122" s="1">
        <v>7.1463266545233504</v>
      </c>
      <c r="AR122" s="1">
        <v>8.2960276534256501</v>
      </c>
      <c r="AS122" s="1">
        <v>13.1808905865732</v>
      </c>
      <c r="AT122" s="1">
        <v>8.3541377716133791</v>
      </c>
      <c r="AU122" s="1">
        <v>5.8369245210564404</v>
      </c>
      <c r="AV122" s="1">
        <v>6.4382181011894097</v>
      </c>
      <c r="AW122" s="1">
        <v>6.8820543898190003</v>
      </c>
      <c r="AX122" s="1">
        <v>7.5799992912576801</v>
      </c>
      <c r="AY122" s="1">
        <v>8.7216938609173305</v>
      </c>
      <c r="AZ122" s="1">
        <v>10.8468362075557</v>
      </c>
      <c r="BA122" s="1">
        <v>17.139899777206999</v>
      </c>
      <c r="BB122" s="1">
        <v>7.3160785828857904</v>
      </c>
      <c r="BC122" s="1">
        <v>7.4004635634139797</v>
      </c>
      <c r="BD122" s="1">
        <v>8.4529046617680006</v>
      </c>
      <c r="BE122" s="1">
        <v>5.1956836903507204</v>
      </c>
      <c r="BF122" s="1">
        <v>5.9428387164841796</v>
      </c>
      <c r="BG122" s="1">
        <v>6.8494497700334902</v>
      </c>
      <c r="BH122" s="1">
        <v>6.6782858561524403</v>
      </c>
      <c r="BI122" s="1">
        <v>14.3610942386247</v>
      </c>
      <c r="BJ122" s="1">
        <v>7.4426632130679202</v>
      </c>
      <c r="BK122" s="1">
        <v>6.1636624757775103</v>
      </c>
      <c r="BL122" s="1">
        <v>5.3335609891666902</v>
      </c>
      <c r="BM122" s="1">
        <v>6.7181545486146401</v>
      </c>
      <c r="BN122" s="1">
        <v>8.0414713402839606</v>
      </c>
      <c r="BO122" s="1">
        <v>15.0278644440851</v>
      </c>
      <c r="BP122" s="1">
        <v>14.724990020033101</v>
      </c>
    </row>
    <row r="123" spans="1:68" x14ac:dyDescent="0.45">
      <c r="A123" s="1" t="s">
        <v>248</v>
      </c>
      <c r="B123" s="1" t="s">
        <v>249</v>
      </c>
      <c r="C123" s="1" t="s">
        <v>6</v>
      </c>
      <c r="D123" s="1" t="s">
        <v>7</v>
      </c>
      <c r="E123" s="1">
        <v>1.24378109452731</v>
      </c>
      <c r="F123" s="1">
        <v>2.4570024570025399</v>
      </c>
      <c r="G123" s="1">
        <v>3.1175059952037798</v>
      </c>
      <c r="H123" s="1">
        <v>0.69767441860458901</v>
      </c>
      <c r="I123" s="1">
        <v>-9.9304866931434102E-2</v>
      </c>
      <c r="J123" s="1">
        <v>3.5785288280674199</v>
      </c>
      <c r="K123" s="1">
        <v>5.0143953932341399</v>
      </c>
      <c r="L123" s="1">
        <v>1.75919579598299</v>
      </c>
      <c r="M123" s="1">
        <v>0.36671157005101901</v>
      </c>
      <c r="N123" s="1">
        <v>-0.17150100656233</v>
      </c>
      <c r="O123" s="1">
        <v>2.1885270390743901</v>
      </c>
      <c r="P123" s="1">
        <v>3.78020612544907</v>
      </c>
      <c r="Q123" s="1">
        <v>5.8316447431100498</v>
      </c>
      <c r="R123" s="1">
        <v>9.2811942233210605</v>
      </c>
      <c r="S123" s="1">
        <v>17.809948033181801</v>
      </c>
      <c r="T123" s="1">
        <v>19.120184013605101</v>
      </c>
      <c r="U123" s="1">
        <v>11.4490304932756</v>
      </c>
      <c r="V123" s="1">
        <v>14.820964481893499</v>
      </c>
      <c r="W123" s="1">
        <v>16.9317824582842</v>
      </c>
      <c r="X123" s="1">
        <v>7.9793526184878596</v>
      </c>
      <c r="Y123" s="1">
        <v>13.858181456248399</v>
      </c>
      <c r="Z123" s="1">
        <v>11.6030534351142</v>
      </c>
      <c r="AA123" s="1">
        <v>20.666714666282701</v>
      </c>
      <c r="AB123" s="1">
        <v>11.397782736852299</v>
      </c>
      <c r="AC123" s="1">
        <v>10.284098213138</v>
      </c>
      <c r="AD123" s="1">
        <v>13.006566421882701</v>
      </c>
      <c r="AE123" s="1">
        <v>2.5342759889288802</v>
      </c>
      <c r="AF123" s="1">
        <v>8.6376731898008394</v>
      </c>
      <c r="AG123" s="1">
        <v>12.264963048158201</v>
      </c>
      <c r="AH123" s="1">
        <v>13.789317276388299</v>
      </c>
      <c r="AI123" s="1">
        <v>17.781814429920001</v>
      </c>
      <c r="AJ123" s="1">
        <v>20.084495575463201</v>
      </c>
      <c r="AK123" s="1">
        <v>27.332364447578399</v>
      </c>
      <c r="AL123" s="1">
        <v>45.978881303621797</v>
      </c>
      <c r="AM123" s="1">
        <v>28.814389430673099</v>
      </c>
      <c r="AN123" s="1">
        <v>1.55432816055009</v>
      </c>
      <c r="AO123" s="1">
        <v>8.8640874157752201</v>
      </c>
      <c r="AP123" s="1">
        <v>11.3618450505783</v>
      </c>
      <c r="AQ123" s="1">
        <v>6.72243650753928</v>
      </c>
      <c r="AR123" s="1">
        <v>5.7420010952048397</v>
      </c>
      <c r="AS123" s="1">
        <v>9.9800251535097892</v>
      </c>
      <c r="AT123" s="1">
        <v>5.73859814341467</v>
      </c>
      <c r="AU123" s="1">
        <v>1.9613082173916201</v>
      </c>
      <c r="AV123" s="1">
        <v>9.8156906297965403</v>
      </c>
      <c r="AW123" s="1">
        <v>11.6240355442426</v>
      </c>
      <c r="AX123" s="1">
        <v>10.3127783574683</v>
      </c>
      <c r="AY123" s="1">
        <v>14.4537342081708</v>
      </c>
      <c r="AZ123" s="1">
        <v>9.7588802302752899</v>
      </c>
      <c r="BA123" s="1">
        <v>26.239816644506298</v>
      </c>
      <c r="BB123" s="1">
        <v>9.2341259239465199</v>
      </c>
      <c r="BC123" s="1">
        <v>3.9613888911538502</v>
      </c>
      <c r="BD123" s="1">
        <v>14.022491301470399</v>
      </c>
      <c r="BE123" s="1">
        <v>9.3777700354759794</v>
      </c>
      <c r="BF123" s="1">
        <v>5.7174935703773304</v>
      </c>
      <c r="BG123" s="1">
        <v>6.87815499275949</v>
      </c>
      <c r="BH123" s="1">
        <v>6.5821542928477896</v>
      </c>
      <c r="BI123" s="1">
        <v>6.2972495381462501</v>
      </c>
      <c r="BJ123" s="1">
        <v>8.0056496770994503</v>
      </c>
      <c r="BK123" s="1">
        <v>4.6898064677633</v>
      </c>
      <c r="BL123" s="1">
        <v>5.2396379576479202</v>
      </c>
      <c r="BM123" s="1">
        <v>5.4051620793339197</v>
      </c>
      <c r="BN123" s="1">
        <v>6.1079360365917603</v>
      </c>
      <c r="BO123" s="1">
        <v>7.65986268272224</v>
      </c>
      <c r="BP123" s="1">
        <v>7.6713963402940202</v>
      </c>
    </row>
    <row r="124" spans="1:68" x14ac:dyDescent="0.45">
      <c r="A124" s="1" t="s">
        <v>250</v>
      </c>
      <c r="B124" s="1" t="s">
        <v>251</v>
      </c>
      <c r="C124" s="1" t="s">
        <v>6</v>
      </c>
      <c r="D124" s="1" t="s">
        <v>7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>
        <v>31.947337721856702</v>
      </c>
      <c r="AP124" s="1">
        <v>23.435427849700499</v>
      </c>
      <c r="AQ124" s="1">
        <v>10.4573825846721</v>
      </c>
      <c r="AR124" s="1">
        <v>37.030925836934401</v>
      </c>
      <c r="AS124" s="1">
        <v>18.700734283802301</v>
      </c>
      <c r="AT124" s="1">
        <v>6.9196798942304003</v>
      </c>
      <c r="AU124" s="1">
        <v>2.1342098631024302</v>
      </c>
      <c r="AV124" s="1">
        <v>2.9746129518435498</v>
      </c>
      <c r="AW124" s="1">
        <v>4.1106508472338099</v>
      </c>
      <c r="AX124" s="1">
        <v>4.3386739184431002</v>
      </c>
      <c r="AY124" s="1">
        <v>5.5521233316254204</v>
      </c>
      <c r="AZ124" s="1">
        <v>10.230103266048401</v>
      </c>
      <c r="BA124" s="1">
        <v>24.520102423410201</v>
      </c>
      <c r="BB124" s="1">
        <v>6.8365624810536803</v>
      </c>
      <c r="BC124" s="1">
        <v>7.9677222557968399</v>
      </c>
      <c r="BD124" s="1">
        <v>16.6363262731495</v>
      </c>
      <c r="BE124" s="1">
        <v>2.76844236540957</v>
      </c>
      <c r="BF124" s="1">
        <v>6.6137520235808198</v>
      </c>
      <c r="BG124" s="1">
        <v>7.5342472977588999</v>
      </c>
      <c r="BH124" s="1">
        <v>6.50331838993384</v>
      </c>
      <c r="BI124" s="1">
        <v>0.38883829689579902</v>
      </c>
      <c r="BJ124" s="1">
        <v>3.1753098637993999</v>
      </c>
      <c r="BK124" s="1">
        <v>1.54266145238436</v>
      </c>
      <c r="BL124" s="1">
        <v>1.1336225771880399</v>
      </c>
      <c r="BM124" s="1">
        <v>6.3254229633807801</v>
      </c>
      <c r="BN124" s="1">
        <v>11.9050398185147</v>
      </c>
      <c r="BO124" s="1">
        <v>13.9229093174176</v>
      </c>
      <c r="BP124" s="1">
        <v>10.753277041674201</v>
      </c>
    </row>
    <row r="125" spans="1:68" x14ac:dyDescent="0.45">
      <c r="A125" s="1" t="s">
        <v>252</v>
      </c>
      <c r="B125" s="1" t="s">
        <v>253</v>
      </c>
      <c r="C125" s="1" t="s">
        <v>6</v>
      </c>
      <c r="D125" s="1" t="s">
        <v>7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>
        <v>-0.79894433781187801</v>
      </c>
      <c r="AO125" s="1">
        <v>7.1508614087279598</v>
      </c>
      <c r="AP125" s="1">
        <v>7.9602139777745604</v>
      </c>
      <c r="AQ125" s="1">
        <v>14.8065035437763</v>
      </c>
      <c r="AR125" s="1">
        <v>4.00820702088782</v>
      </c>
      <c r="AS125" s="1">
        <v>-0.79199252947356702</v>
      </c>
      <c r="AT125" s="1">
        <v>-0.60064830012368597</v>
      </c>
      <c r="AU125" s="1">
        <v>0.21146656802260699</v>
      </c>
      <c r="AV125" s="1">
        <v>0.94174611779921003</v>
      </c>
      <c r="AW125" s="1">
        <v>4.3193367743478603</v>
      </c>
      <c r="AX125" s="1">
        <v>6.6152591200158701</v>
      </c>
      <c r="AY125" s="1">
        <v>5.8106855046430601</v>
      </c>
      <c r="AZ125" s="1">
        <v>8.7088277056804895</v>
      </c>
      <c r="BA125" s="1">
        <v>24.096851930604998</v>
      </c>
      <c r="BB125" s="1">
        <v>-1.24171754189637</v>
      </c>
      <c r="BC125" s="1">
        <v>3.9963952810721799</v>
      </c>
      <c r="BD125" s="1">
        <v>5.4784474961744998</v>
      </c>
      <c r="BE125" s="1">
        <v>2.9343160929395098</v>
      </c>
      <c r="BF125" s="1">
        <v>2.9416250954734902</v>
      </c>
      <c r="BG125" s="1">
        <v>3.8556886142420699</v>
      </c>
      <c r="BH125" s="1">
        <v>1.22393195511119</v>
      </c>
      <c r="BI125" s="1">
        <v>3.0191397513912799</v>
      </c>
      <c r="BJ125" s="1">
        <v>2.91263557371478</v>
      </c>
      <c r="BK125" s="1">
        <v>2.45908515380146</v>
      </c>
      <c r="BL125" s="1">
        <v>1.94257500833107</v>
      </c>
      <c r="BM125" s="1">
        <v>2.9402951426396999</v>
      </c>
      <c r="BN125" s="1">
        <v>2.9207347759294899</v>
      </c>
      <c r="BO125" s="1">
        <v>5.3437026489543697</v>
      </c>
      <c r="BP125" s="1">
        <v>2.12746796594194</v>
      </c>
    </row>
    <row r="126" spans="1:68" x14ac:dyDescent="0.45">
      <c r="A126" s="1" t="s">
        <v>254</v>
      </c>
      <c r="B126" s="1" t="s">
        <v>255</v>
      </c>
      <c r="C126" s="1" t="s">
        <v>6</v>
      </c>
      <c r="D126" s="1" t="s">
        <v>7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>
        <v>3.5925213126641702</v>
      </c>
      <c r="BA126" s="1">
        <v>13.6653995252441</v>
      </c>
      <c r="BB126" s="1">
        <v>9.8164388450865694</v>
      </c>
      <c r="BC126" s="1">
        <v>-3.8995504065164899</v>
      </c>
      <c r="BD126" s="1">
        <v>1.4974097987596999</v>
      </c>
      <c r="BE126" s="1">
        <v>-3.0458629277557101</v>
      </c>
      <c r="BF126" s="1">
        <v>-1.488059084681</v>
      </c>
      <c r="BG126" s="1">
        <v>2.1039852092504301</v>
      </c>
      <c r="BH126" s="1">
        <v>0.572015743634256</v>
      </c>
      <c r="BI126" s="1">
        <v>1.91731090233378</v>
      </c>
      <c r="BJ126" s="1">
        <v>0.35552088854682801</v>
      </c>
      <c r="BK126" s="1">
        <v>0.56403049149347595</v>
      </c>
      <c r="BL126" s="1">
        <v>-1.8130799530294699</v>
      </c>
      <c r="BM126" s="1">
        <v>2.5532455441463</v>
      </c>
      <c r="BN126" s="1">
        <v>2.05361676773907</v>
      </c>
      <c r="BO126" s="1">
        <v>5.3459544090890398</v>
      </c>
      <c r="BP126" s="1">
        <v>9.2830737451772105</v>
      </c>
    </row>
    <row r="127" spans="1:68" x14ac:dyDescent="0.45">
      <c r="A127" s="1" t="s">
        <v>256</v>
      </c>
      <c r="B127" s="1" t="s">
        <v>257</v>
      </c>
      <c r="C127" s="1" t="s">
        <v>6</v>
      </c>
      <c r="D127" s="1" t="s">
        <v>7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>
        <v>17.736654804681201</v>
      </c>
      <c r="Z127" s="1">
        <v>10.476363196689</v>
      </c>
      <c r="AA127" s="1">
        <v>5.9272229820199298</v>
      </c>
      <c r="AB127" s="1">
        <v>2.29153537034707</v>
      </c>
      <c r="AC127" s="1">
        <v>2.7149047054881801</v>
      </c>
      <c r="AD127" s="1">
        <v>2.61954629955699</v>
      </c>
      <c r="AE127" s="1">
        <v>-6.6855337242675197E-3</v>
      </c>
      <c r="AF127" s="1">
        <v>0.96301264865156999</v>
      </c>
      <c r="AG127" s="1">
        <v>0.23252503399781299</v>
      </c>
      <c r="AH127" s="1">
        <v>5.1699649556257299</v>
      </c>
      <c r="AI127" s="1">
        <v>4.01098407755617</v>
      </c>
      <c r="AJ127" s="1">
        <v>4.3237394435542003</v>
      </c>
      <c r="AK127" s="1">
        <v>2.8584467251445802</v>
      </c>
      <c r="AL127" s="1">
        <v>1.79486146433782</v>
      </c>
      <c r="AM127" s="1">
        <v>1.4422695880494301</v>
      </c>
      <c r="AN127" s="1">
        <v>2.9568002509262001</v>
      </c>
      <c r="AO127" s="1">
        <v>2.08657385169121</v>
      </c>
      <c r="AP127" s="1">
        <v>8.9051833911601594</v>
      </c>
      <c r="AQ127" s="1">
        <v>3.4463586595527298</v>
      </c>
      <c r="AR127" s="1">
        <v>3.3630363036304498</v>
      </c>
      <c r="AS127" s="1">
        <v>2.1488553274369599</v>
      </c>
      <c r="AT127" s="1">
        <v>2.3034474834925498</v>
      </c>
      <c r="AU127" s="1">
        <v>2.0410910262020798</v>
      </c>
      <c r="AV127" s="1">
        <v>2.2354366437455302</v>
      </c>
      <c r="AW127" s="1">
        <v>2.3145546223809301</v>
      </c>
      <c r="AX127" s="1">
        <v>3.3778190398823802</v>
      </c>
      <c r="AY127" s="1">
        <v>8.4874857584587904</v>
      </c>
      <c r="AZ127" s="1">
        <v>4.4808860861472599</v>
      </c>
      <c r="BA127" s="1">
        <v>5.3002967507258401</v>
      </c>
      <c r="BB127" s="1">
        <v>2.0579370904183598</v>
      </c>
      <c r="BC127" s="1">
        <v>0.85087864979584404</v>
      </c>
      <c r="BD127" s="1">
        <v>5.8351651957086004</v>
      </c>
      <c r="BE127" s="1">
        <v>0.81608928156245897</v>
      </c>
      <c r="BF127" s="1">
        <v>1.10698554000129</v>
      </c>
      <c r="BG127" s="1">
        <v>0.24786539236494201</v>
      </c>
      <c r="BH127" s="1">
        <v>-2.3018756304561601</v>
      </c>
      <c r="BI127" s="1">
        <v>-0.68703712329403899</v>
      </c>
      <c r="BJ127" s="1">
        <v>0.69491671161360402</v>
      </c>
      <c r="BK127" s="1">
        <v>-1.0371221413157199</v>
      </c>
      <c r="BL127" s="1">
        <v>-0.329562063663977</v>
      </c>
      <c r="BM127" s="1">
        <v>-1.1672450176935301</v>
      </c>
      <c r="BN127" s="1">
        <v>1.1956888703840001</v>
      </c>
      <c r="BO127" s="1">
        <v>2.6681753311124901</v>
      </c>
      <c r="BP127" s="1">
        <v>3.5571123084824299</v>
      </c>
    </row>
    <row r="128" spans="1:68" x14ac:dyDescent="0.45">
      <c r="A128" s="1" t="s">
        <v>258</v>
      </c>
      <c r="B128" s="1" t="s">
        <v>259</v>
      </c>
      <c r="C128" s="1" t="s">
        <v>6</v>
      </c>
      <c r="D128" s="1" t="s">
        <v>7</v>
      </c>
      <c r="E128" s="1">
        <v>7.9655657548259198</v>
      </c>
      <c r="F128" s="1">
        <v>8.1956528825409194</v>
      </c>
      <c r="G128" s="1">
        <v>6.6183109749239097</v>
      </c>
      <c r="H128" s="1">
        <v>20.6916473186476</v>
      </c>
      <c r="I128" s="1">
        <v>29.462831450079801</v>
      </c>
      <c r="J128" s="1">
        <v>13.548194710465401</v>
      </c>
      <c r="K128" s="1">
        <v>11.261384877580999</v>
      </c>
      <c r="L128" s="1">
        <v>10.8824400571964</v>
      </c>
      <c r="M128" s="1">
        <v>10.771821396935101</v>
      </c>
      <c r="N128" s="1">
        <v>12.3895647111187</v>
      </c>
      <c r="O128" s="1">
        <v>15.9503423646945</v>
      </c>
      <c r="P128" s="1">
        <v>13.5117023313079</v>
      </c>
      <c r="Q128" s="1">
        <v>11.688986680684501</v>
      </c>
      <c r="R128" s="1">
        <v>3.2210290469232601</v>
      </c>
      <c r="S128" s="1">
        <v>24.304199540239701</v>
      </c>
      <c r="T128" s="1">
        <v>25.2492564056733</v>
      </c>
      <c r="U128" s="1">
        <v>15.3273205213194</v>
      </c>
      <c r="V128" s="1">
        <v>10.0966653313387</v>
      </c>
      <c r="W128" s="1">
        <v>14.4602850195024</v>
      </c>
      <c r="X128" s="1">
        <v>18.323496342179102</v>
      </c>
      <c r="Y128" s="1">
        <v>28.6976086362017</v>
      </c>
      <c r="Z128" s="1">
        <v>21.351640253999999</v>
      </c>
      <c r="AA128" s="1">
        <v>7.1908466400686999</v>
      </c>
      <c r="AB128" s="1">
        <v>3.4206141949892102</v>
      </c>
      <c r="AC128" s="1">
        <v>2.2739564000186299</v>
      </c>
      <c r="AD128" s="1">
        <v>2.4591087921527399</v>
      </c>
      <c r="AE128" s="1">
        <v>2.7499809606335699</v>
      </c>
      <c r="AF128" s="1">
        <v>3.04966077087423</v>
      </c>
      <c r="AG128" s="1">
        <v>7.1460977372160501</v>
      </c>
      <c r="AH128" s="1">
        <v>5.7001654456140098</v>
      </c>
      <c r="AI128" s="1">
        <v>8.5732722572867708</v>
      </c>
      <c r="AJ128" s="1">
        <v>9.3327904816149498</v>
      </c>
      <c r="AK128" s="1">
        <v>6.2132814635518399</v>
      </c>
      <c r="AL128" s="1">
        <v>4.80099660215354</v>
      </c>
      <c r="AM128" s="1">
        <v>6.2658595003967896</v>
      </c>
      <c r="AN128" s="1">
        <v>4.4807410855724799</v>
      </c>
      <c r="AO128" s="1">
        <v>4.9245435429275402</v>
      </c>
      <c r="AP128" s="1">
        <v>4.4389318457462998</v>
      </c>
      <c r="AQ128" s="1">
        <v>7.5135800807930702</v>
      </c>
      <c r="AR128" s="1">
        <v>0.81295725444637001</v>
      </c>
      <c r="AS128" s="1">
        <v>2.2591658008015698</v>
      </c>
      <c r="AT128" s="1">
        <v>4.0665758789779201</v>
      </c>
      <c r="AU128" s="1">
        <v>2.7622621029659902</v>
      </c>
      <c r="AV128" s="1">
        <v>3.51487451459939</v>
      </c>
      <c r="AW128" s="1">
        <v>3.5906629888257799</v>
      </c>
      <c r="AX128" s="1">
        <v>2.75379162735039</v>
      </c>
      <c r="AY128" s="1">
        <v>2.24234028518921</v>
      </c>
      <c r="AZ128" s="1">
        <v>2.5345738213793201</v>
      </c>
      <c r="BA128" s="1">
        <v>4.6738965553340801</v>
      </c>
      <c r="BB128" s="1">
        <v>2.7564965449393002</v>
      </c>
      <c r="BC128" s="1">
        <v>2.93928652655686</v>
      </c>
      <c r="BD128" s="1">
        <v>4.0259650043609003</v>
      </c>
      <c r="BE128" s="1">
        <v>2.1870710443331398</v>
      </c>
      <c r="BF128" s="1">
        <v>1.3013475454741299</v>
      </c>
      <c r="BG128" s="1">
        <v>1.2747744640132199</v>
      </c>
      <c r="BH128" s="1">
        <v>0.70633177245574996</v>
      </c>
      <c r="BI128" s="1">
        <v>0.971685739912168</v>
      </c>
      <c r="BJ128" s="1">
        <v>1.9443323078636601</v>
      </c>
      <c r="BK128" s="1">
        <v>1.4758393500264499</v>
      </c>
      <c r="BL128" s="1">
        <v>0.38300030360813597</v>
      </c>
      <c r="BM128" s="1">
        <v>0.53728802341173698</v>
      </c>
      <c r="BN128" s="1">
        <v>2.4983333333333899</v>
      </c>
      <c r="BO128" s="1">
        <v>5.0895136506284198</v>
      </c>
      <c r="BP128" s="1">
        <v>3.5974562502901</v>
      </c>
    </row>
    <row r="129" spans="1:68" x14ac:dyDescent="0.45">
      <c r="A129" s="1" t="s">
        <v>260</v>
      </c>
      <c r="B129" s="1" t="s">
        <v>261</v>
      </c>
      <c r="C129" s="1" t="s">
        <v>6</v>
      </c>
      <c r="D129" s="1" t="s">
        <v>7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>
        <v>8.2666666660000594</v>
      </c>
      <c r="S129" s="1">
        <v>12.992610837518701</v>
      </c>
      <c r="T129" s="1">
        <v>8.3923705721844506</v>
      </c>
      <c r="U129" s="1">
        <v>5.2350427353237601</v>
      </c>
      <c r="V129" s="1">
        <v>9.8895192593310206</v>
      </c>
      <c r="W129" s="1">
        <v>8.6897451227484002</v>
      </c>
      <c r="X129" s="1">
        <v>7.0499999992500904</v>
      </c>
      <c r="Y129" s="1">
        <v>6.9282266856318797</v>
      </c>
      <c r="Z129" s="1">
        <v>7.37478159583807</v>
      </c>
      <c r="AA129" s="1">
        <v>7.7767984269085302</v>
      </c>
      <c r="AB129" s="1">
        <v>4.7181680927515597</v>
      </c>
      <c r="AC129" s="1">
        <v>1.1774600504666899</v>
      </c>
      <c r="AD129" s="1">
        <v>1.49032181427877</v>
      </c>
      <c r="AE129" s="1">
        <v>0.95360674019203795</v>
      </c>
      <c r="AF129" s="1">
        <v>0.65484469170165605</v>
      </c>
      <c r="AG129" s="1">
        <v>1.46813288041913</v>
      </c>
      <c r="AH129" s="1">
        <v>3.3420335905579202</v>
      </c>
      <c r="AI129" s="1">
        <v>9.8336353154340195</v>
      </c>
      <c r="AJ129" s="1">
        <v>9.0581883623275807</v>
      </c>
      <c r="AK129" s="1">
        <v>-0.54547121378820995</v>
      </c>
      <c r="AL129" s="1">
        <v>0.38254136516591603</v>
      </c>
      <c r="AM129" s="1">
        <v>2.53443526170792</v>
      </c>
      <c r="AN129" s="1">
        <v>2.6867275658248402</v>
      </c>
      <c r="AO129" s="1">
        <v>3.55398569684287</v>
      </c>
      <c r="AP129" s="1">
        <v>0.68219143470760402</v>
      </c>
      <c r="AQ129" s="1">
        <v>0.12965828767402701</v>
      </c>
      <c r="AR129" s="1">
        <v>2.9908103592316602</v>
      </c>
      <c r="AS129" s="1">
        <v>1.8129461388708901</v>
      </c>
      <c r="AT129" s="1">
        <v>1.2999999999999901</v>
      </c>
      <c r="AU129" s="1">
        <v>0.88845014807490696</v>
      </c>
      <c r="AV129" s="1">
        <v>0.96135029354211199</v>
      </c>
      <c r="AW129" s="1">
        <v>1.24856443679889</v>
      </c>
      <c r="AX129" s="1">
        <v>4.1429758363102298</v>
      </c>
      <c r="AY129" s="1">
        <v>3.05701339166722</v>
      </c>
      <c r="AZ129" s="1">
        <v>5.4849498327759596</v>
      </c>
      <c r="BA129" s="1">
        <v>10.5827097865144</v>
      </c>
      <c r="BB129" s="1">
        <v>4.6095954844778699</v>
      </c>
      <c r="BC129" s="1">
        <v>4.4964028776978697</v>
      </c>
      <c r="BD129" s="1">
        <v>4.8394034987095003</v>
      </c>
      <c r="BE129" s="1">
        <v>3.25514600287211</v>
      </c>
      <c r="BF129" s="1">
        <v>2.6822968408503902</v>
      </c>
      <c r="BG129" s="1">
        <v>2.9089267285862501</v>
      </c>
      <c r="BH129" s="1">
        <v>3.2717016609213299</v>
      </c>
      <c r="BI129" s="1">
        <v>3.19839776658374</v>
      </c>
      <c r="BJ129" s="1">
        <v>2.17183298510006</v>
      </c>
      <c r="BK129" s="1">
        <v>0.54313314819956704</v>
      </c>
      <c r="BL129" s="1">
        <v>1.0918480265585599</v>
      </c>
      <c r="BM129" s="1">
        <v>2.1017295482740002</v>
      </c>
      <c r="BN129" s="1">
        <v>3.4236294760918802</v>
      </c>
      <c r="BO129" s="1">
        <v>3.9806496199031298</v>
      </c>
      <c r="BP129" s="1">
        <v>3.6421640303070899</v>
      </c>
    </row>
    <row r="130" spans="1:68" x14ac:dyDescent="0.45">
      <c r="A130" s="1" t="s">
        <v>262</v>
      </c>
      <c r="B130" s="1" t="s">
        <v>263</v>
      </c>
      <c r="C130" s="1" t="s">
        <v>6</v>
      </c>
      <c r="D130" s="1" t="s">
        <v>7</v>
      </c>
      <c r="E130" s="1">
        <v>2.2668709916278549</v>
      </c>
      <c r="F130" s="1">
        <v>3.10525014675917</v>
      </c>
      <c r="G130" s="1">
        <v>2.0766952841156954</v>
      </c>
      <c r="H130" s="1">
        <v>2.5147602842078149</v>
      </c>
      <c r="I130" s="1">
        <v>3.6791188489121951</v>
      </c>
      <c r="J130" s="1">
        <v>2.7459324879856148</v>
      </c>
      <c r="K130" s="1">
        <v>2.87319422160326</v>
      </c>
      <c r="L130" s="1">
        <v>2.5543947308472799</v>
      </c>
      <c r="M130" s="1">
        <v>3.2535674094159051</v>
      </c>
      <c r="N130" s="1">
        <v>2.4418611681362399</v>
      </c>
      <c r="O130" s="1">
        <v>4.3039033520146148</v>
      </c>
      <c r="P130" s="1">
        <v>4.3139356210800948</v>
      </c>
      <c r="Q130" s="1">
        <v>5.1856976800431305</v>
      </c>
      <c r="R130" s="1">
        <v>13.190707015633851</v>
      </c>
      <c r="S130" s="1">
        <v>23.244048532597247</v>
      </c>
      <c r="T130" s="1">
        <v>14.944534640926699</v>
      </c>
      <c r="U130" s="1">
        <v>9.7936532753465109</v>
      </c>
      <c r="V130" s="1">
        <v>10.6889574207751</v>
      </c>
      <c r="W130" s="1">
        <v>10.507959934318599</v>
      </c>
      <c r="X130" s="1">
        <v>14.842308165532801</v>
      </c>
      <c r="Y130" s="1">
        <v>18.135170796071002</v>
      </c>
      <c r="Z130" s="1">
        <v>13.6573280826891</v>
      </c>
      <c r="AA130" s="1">
        <v>7.7294922391131848</v>
      </c>
      <c r="AB130" s="1">
        <v>10.9128872185399</v>
      </c>
      <c r="AC130" s="1">
        <v>11.72729825880865</v>
      </c>
      <c r="AD130" s="1">
        <v>20.507583176282701</v>
      </c>
      <c r="AE130" s="1">
        <v>16.896668054470052</v>
      </c>
      <c r="AF130" s="1">
        <v>14.064711115850649</v>
      </c>
      <c r="AG130" s="1">
        <v>13.417397411965151</v>
      </c>
      <c r="AH130" s="1">
        <v>14.751503572715201</v>
      </c>
      <c r="AI130" s="1">
        <v>22.641370776577499</v>
      </c>
      <c r="AJ130" s="1">
        <v>25.096407309349303</v>
      </c>
      <c r="AK130" s="1">
        <v>13.626533683000499</v>
      </c>
      <c r="AL130" s="1">
        <v>11.28416844549885</v>
      </c>
      <c r="AM130" s="1">
        <v>12.194894938390899</v>
      </c>
      <c r="AN130" s="1">
        <v>12.980686910268499</v>
      </c>
      <c r="AO130" s="1">
        <v>11.2974294718582</v>
      </c>
      <c r="AP130" s="1">
        <v>7.7208395783798753</v>
      </c>
      <c r="AQ130" s="1">
        <v>6.9306412286576249</v>
      </c>
      <c r="AR130" s="1">
        <v>5.0360290425189351</v>
      </c>
      <c r="AS130" s="1">
        <v>7.0699135225251704</v>
      </c>
      <c r="AT130" s="1">
        <v>6.8019093078759001</v>
      </c>
      <c r="AU130" s="1">
        <v>5.2233676975944698</v>
      </c>
      <c r="AV130" s="1">
        <v>5.6034767543447099</v>
      </c>
      <c r="AW130" s="1">
        <v>5.9040200554650202</v>
      </c>
      <c r="AX130" s="1">
        <v>5.0510196268969603</v>
      </c>
      <c r="AY130" s="1">
        <v>4.2823960480256096</v>
      </c>
      <c r="AZ130" s="1">
        <v>6.1435665524804701</v>
      </c>
      <c r="BA130" s="1">
        <v>10.0662418245849</v>
      </c>
      <c r="BB130" s="1">
        <v>2.5919467343056701</v>
      </c>
      <c r="BC130" s="1">
        <v>3.8595090983317299</v>
      </c>
      <c r="BD130" s="1">
        <v>5.1289237668160998</v>
      </c>
      <c r="BE130" s="1">
        <v>4.1115098107028896</v>
      </c>
      <c r="BF130" s="1">
        <v>2.7678966608200199</v>
      </c>
      <c r="BG130" s="1">
        <v>3.43816659958601</v>
      </c>
      <c r="BH130" s="1">
        <v>3.1290027447392501</v>
      </c>
      <c r="BI130" s="1">
        <v>2.7246122329528899</v>
      </c>
      <c r="BJ130" s="1">
        <v>3.2795569467854602</v>
      </c>
      <c r="BK130" s="1">
        <v>2.7823570914924503</v>
      </c>
      <c r="BL130" s="1">
        <v>2.1740841334291701</v>
      </c>
      <c r="BM130" s="1">
        <v>2.0024120575929198</v>
      </c>
      <c r="BN130" s="1">
        <v>4.2610512742281301</v>
      </c>
      <c r="BO130" s="1">
        <v>8.2747749023265396</v>
      </c>
      <c r="BP130" s="1">
        <v>4.6127928384328003</v>
      </c>
    </row>
    <row r="131" spans="1:68" x14ac:dyDescent="0.45">
      <c r="A131" s="1" t="s">
        <v>264</v>
      </c>
      <c r="B131" s="1" t="s">
        <v>265</v>
      </c>
      <c r="C131" s="1" t="s">
        <v>6</v>
      </c>
      <c r="D131" s="1" t="s">
        <v>7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>
        <v>61.3325965106187</v>
      </c>
      <c r="AI131" s="1">
        <v>35.642982971226999</v>
      </c>
      <c r="AJ131" s="1">
        <v>13.4415584415586</v>
      </c>
      <c r="AK131" s="1">
        <v>9.8645296699103202</v>
      </c>
      <c r="AL131" s="1">
        <v>6.2672224151902904</v>
      </c>
      <c r="AM131" s="1">
        <v>6.7844807862023</v>
      </c>
      <c r="AN131" s="1">
        <v>19.593918987858402</v>
      </c>
      <c r="AO131" s="1">
        <v>13.0244156963462</v>
      </c>
      <c r="AP131" s="1">
        <v>27.5088624491449</v>
      </c>
      <c r="AQ131" s="1">
        <v>90.980734562287793</v>
      </c>
      <c r="AR131" s="1">
        <v>125.27212839928001</v>
      </c>
      <c r="AS131" s="1">
        <v>25.084641428131501</v>
      </c>
      <c r="AT131" s="1">
        <v>7.8118079478347102</v>
      </c>
      <c r="AU131" s="1">
        <v>10.631344632333301</v>
      </c>
      <c r="AV131" s="1">
        <v>15.4893529233525</v>
      </c>
      <c r="AW131" s="1">
        <v>10.462266731420801</v>
      </c>
      <c r="AX131" s="1">
        <v>7.16541759946639</v>
      </c>
      <c r="AY131" s="1">
        <v>6.54559439052787</v>
      </c>
      <c r="AZ131" s="1">
        <v>4.6619726946970097</v>
      </c>
      <c r="BA131" s="1">
        <v>7.6288088757751602</v>
      </c>
      <c r="BB131" s="1">
        <v>0.14118767498038501</v>
      </c>
      <c r="BC131" s="1">
        <v>5.9825452155008199</v>
      </c>
      <c r="BD131" s="1">
        <v>7.5689885610997996</v>
      </c>
      <c r="BE131" s="1">
        <v>4.2551267783208999</v>
      </c>
      <c r="BF131" s="1">
        <v>6.37142717782947</v>
      </c>
      <c r="BG131" s="1">
        <v>4.1292430687377104</v>
      </c>
      <c r="BH131" s="1">
        <v>1.2773542710299199</v>
      </c>
      <c r="BI131" s="1">
        <v>1.59691227583204</v>
      </c>
      <c r="BJ131" s="1">
        <v>0.82547860756802605</v>
      </c>
      <c r="BK131" s="1">
        <v>2.04039266890201</v>
      </c>
      <c r="BL131" s="1">
        <v>3.32255881256925</v>
      </c>
      <c r="BM131" s="1">
        <v>5.1040726295991901</v>
      </c>
      <c r="BN131" s="1">
        <v>3.75562036658877</v>
      </c>
      <c r="BO131" s="1">
        <v>22.956222513205599</v>
      </c>
      <c r="BP131" s="1">
        <v>31.230134173264599</v>
      </c>
    </row>
    <row r="132" spans="1:68" x14ac:dyDescent="0.45">
      <c r="A132" s="1" t="s">
        <v>266</v>
      </c>
      <c r="B132" s="1" t="s">
        <v>267</v>
      </c>
      <c r="C132" s="1" t="s">
        <v>6</v>
      </c>
      <c r="D132" s="1" t="s">
        <v>7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>
        <v>1.1950967116554301</v>
      </c>
      <c r="BC132" s="1">
        <v>3.9834794185583302</v>
      </c>
      <c r="BD132" s="1">
        <v>4.9714857169238398</v>
      </c>
      <c r="BE132" s="1">
        <v>6.5814744768367701</v>
      </c>
      <c r="BF132" s="1">
        <v>4.8210195629739898</v>
      </c>
      <c r="BG132" s="1">
        <v>1.8546042134091001</v>
      </c>
      <c r="BH132" s="1">
        <v>-3.7491452479962901</v>
      </c>
      <c r="BI132" s="1">
        <v>-0.78335962436150797</v>
      </c>
      <c r="BJ132" s="1">
        <v>4.3213521830319097</v>
      </c>
      <c r="BK132" s="1">
        <v>6.0769890788960703</v>
      </c>
      <c r="BL132" s="1">
        <v>3.0053894939038299</v>
      </c>
      <c r="BM132" s="1">
        <v>84.864333047204099</v>
      </c>
      <c r="BN132" s="1">
        <v>154.75609602339301</v>
      </c>
      <c r="BO132" s="1">
        <v>171.20549133664099</v>
      </c>
      <c r="BP132" s="1">
        <v>221.34164402336501</v>
      </c>
    </row>
    <row r="133" spans="1:68" x14ac:dyDescent="0.45">
      <c r="A133" s="1" t="s">
        <v>268</v>
      </c>
      <c r="B133" s="1" t="s">
        <v>269</v>
      </c>
      <c r="C133" s="1" t="s">
        <v>6</v>
      </c>
      <c r="D133" s="1" t="s">
        <v>7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>
        <v>14.159647011632501</v>
      </c>
      <c r="AV133" s="1">
        <v>10.330288123682299</v>
      </c>
      <c r="AW133" s="1">
        <v>7.8290870488323501</v>
      </c>
      <c r="AX133" s="1">
        <v>10.834358848141401</v>
      </c>
      <c r="AY133" s="1">
        <v>7.3414460827855796</v>
      </c>
      <c r="AZ133" s="1">
        <v>11.3918966807102</v>
      </c>
      <c r="BA133" s="1">
        <v>17.489448642993001</v>
      </c>
      <c r="BB133" s="1">
        <v>7.4276430591491902</v>
      </c>
      <c r="BC133" s="1">
        <v>7.2899279689021803</v>
      </c>
      <c r="BD133" s="1">
        <v>8.4881675184940004</v>
      </c>
      <c r="BE133" s="1">
        <v>6.8317870341854796</v>
      </c>
      <c r="BF133" s="1">
        <v>7.5773068174139997</v>
      </c>
      <c r="BG133" s="1">
        <v>9.86111285574904</v>
      </c>
      <c r="BH133" s="1">
        <v>7.74869687621322</v>
      </c>
      <c r="BI133" s="1">
        <v>8.8342486833648799</v>
      </c>
      <c r="BJ133" s="1">
        <v>12.419632390713801</v>
      </c>
      <c r="BK133" s="1">
        <v>23.563514895374201</v>
      </c>
      <c r="BL133" s="1">
        <v>26.966276019787799</v>
      </c>
      <c r="BM133" s="1">
        <v>16.9557241496255</v>
      </c>
      <c r="BN133" s="1">
        <v>7.8155938585864799</v>
      </c>
      <c r="BO133" s="1">
        <v>7.59298486560313</v>
      </c>
      <c r="BP133" s="1">
        <v>10.094453566555201</v>
      </c>
    </row>
    <row r="134" spans="1:68" x14ac:dyDescent="0.45">
      <c r="A134" s="1" t="s">
        <v>270</v>
      </c>
      <c r="B134" s="1" t="s">
        <v>271</v>
      </c>
      <c r="C134" s="1" t="s">
        <v>6</v>
      </c>
      <c r="D134" s="1" t="s">
        <v>7</v>
      </c>
      <c r="E134" s="1"/>
      <c r="F134" s="1"/>
      <c r="G134" s="1"/>
      <c r="H134" s="1"/>
      <c r="I134" s="1"/>
      <c r="J134" s="1">
        <v>11.424999999667801</v>
      </c>
      <c r="K134" s="1">
        <v>12.2429137683409</v>
      </c>
      <c r="L134" s="1">
        <v>7.2961087423089097</v>
      </c>
      <c r="M134" s="1">
        <v>0.391231447309205</v>
      </c>
      <c r="N134" s="1">
        <v>9.7859705554738401</v>
      </c>
      <c r="O134" s="1">
        <v>-5.2963714220470397</v>
      </c>
      <c r="P134" s="1">
        <v>-3.10384940810851</v>
      </c>
      <c r="Q134" s="1">
        <v>-0.25102319208900797</v>
      </c>
      <c r="R134" s="1">
        <v>7.9708955631859997</v>
      </c>
      <c r="S134" s="1">
        <v>7.4584515608289399</v>
      </c>
      <c r="T134" s="1">
        <v>9.11920030145642</v>
      </c>
      <c r="U134" s="1">
        <v>5.4792152796884599</v>
      </c>
      <c r="V134" s="1">
        <v>6.2802130275090704</v>
      </c>
      <c r="W134" s="1">
        <v>29.379794164169802</v>
      </c>
      <c r="X134" s="1">
        <v>-6.0390287501709397</v>
      </c>
      <c r="Y134" s="1">
        <v>9.7342887947139207</v>
      </c>
      <c r="Z134" s="1">
        <v>11.199722607489401</v>
      </c>
      <c r="AA134" s="1">
        <v>10.2588088556284</v>
      </c>
      <c r="AB134" s="1">
        <v>10.6052036199096</v>
      </c>
      <c r="AC134" s="1">
        <v>12.4776272053182</v>
      </c>
      <c r="AD134" s="1">
        <v>9.1384405546715595</v>
      </c>
      <c r="AE134" s="1">
        <v>3.2909810456155801</v>
      </c>
      <c r="AF134" s="1">
        <v>4.3557168784028901</v>
      </c>
      <c r="AG134" s="1">
        <v>6.08695652173909</v>
      </c>
      <c r="AH134" s="1">
        <v>1.5118397085609301</v>
      </c>
      <c r="AI134" s="1">
        <v>8.4514624080388199</v>
      </c>
      <c r="AJ134" s="1">
        <v>11.896095301125101</v>
      </c>
      <c r="AK134" s="1">
        <v>9.3597515895313492</v>
      </c>
      <c r="AL134" s="1">
        <v>11.0735532720389</v>
      </c>
      <c r="AM134" s="1">
        <v>5.1125989044431401</v>
      </c>
      <c r="AN134" s="1">
        <v>7.2379849449912896</v>
      </c>
      <c r="AO134" s="1">
        <v>4.0280777537796304</v>
      </c>
      <c r="AP134" s="1">
        <v>3.55029585798821</v>
      </c>
      <c r="AQ134" s="1">
        <v>3.7092731829573902</v>
      </c>
      <c r="AR134" s="1">
        <v>2.6486225229581799</v>
      </c>
      <c r="AS134" s="1">
        <v>-2.9000000000002402</v>
      </c>
      <c r="AT134" s="1">
        <v>-8.8139375214554594</v>
      </c>
      <c r="AU134" s="1">
        <v>-9.7976470588235696</v>
      </c>
      <c r="AV134" s="1">
        <v>-2.19115191986644</v>
      </c>
      <c r="AW134" s="1">
        <v>-2.1975677405590002</v>
      </c>
      <c r="AX134" s="1">
        <v>2.6502057613165699</v>
      </c>
      <c r="AY134" s="1">
        <v>1.45926876202724</v>
      </c>
      <c r="AZ134" s="1">
        <v>6.2509878299355304</v>
      </c>
      <c r="BA134" s="1">
        <v>10.3607288954998</v>
      </c>
      <c r="BB134" s="1">
        <v>2.45990025609948</v>
      </c>
      <c r="BC134" s="1">
        <v>2.79989500109268</v>
      </c>
      <c r="BD134" s="1">
        <v>15.5184815317561</v>
      </c>
      <c r="BE134" s="1">
        <v>6.0598039215686397</v>
      </c>
      <c r="BF134" s="1">
        <v>2.6058180271951699</v>
      </c>
      <c r="BG134" s="1">
        <v>2.43294141599225</v>
      </c>
      <c r="BH134" s="1">
        <v>10.402293358815101</v>
      </c>
      <c r="BI134" s="1">
        <v>25.853874212446101</v>
      </c>
      <c r="BJ134" s="1">
        <v>25.803618478833801</v>
      </c>
      <c r="BK134" s="1">
        <v>13.170203853672101</v>
      </c>
      <c r="BL134" s="1">
        <v>-2.1621788347059501</v>
      </c>
      <c r="BM134" s="1">
        <v>1.4470365699874099</v>
      </c>
      <c r="BN134" s="1">
        <v>2.8683302775101902</v>
      </c>
      <c r="BO134" s="1">
        <v>4.5103014923570299</v>
      </c>
      <c r="BP134" s="1">
        <v>2.3731753143516898</v>
      </c>
    </row>
    <row r="135" spans="1:68" x14ac:dyDescent="0.45">
      <c r="A135" s="1" t="s">
        <v>272</v>
      </c>
      <c r="B135" s="1" t="s">
        <v>273</v>
      </c>
      <c r="C135" s="1" t="s">
        <v>6</v>
      </c>
      <c r="D135" s="1" t="s">
        <v>7</v>
      </c>
      <c r="E135" s="1"/>
      <c r="F135" s="1"/>
      <c r="G135" s="1"/>
      <c r="H135" s="1"/>
      <c r="I135" s="1"/>
      <c r="J135" s="1"/>
      <c r="K135" s="1">
        <v>2.47900839657731</v>
      </c>
      <c r="L135" s="1">
        <v>3.2071790871852901</v>
      </c>
      <c r="M135" s="1">
        <v>3.9694541053438899</v>
      </c>
      <c r="N135" s="1">
        <v>2.2543814996891598</v>
      </c>
      <c r="O135" s="1">
        <v>13.3987625348182</v>
      </c>
      <c r="P135" s="1">
        <v>8.3913452492058003</v>
      </c>
      <c r="Q135" s="1">
        <v>7.8805762890535096</v>
      </c>
      <c r="R135" s="1">
        <v>13.440600697174</v>
      </c>
      <c r="S135" s="1">
        <v>34.220604226879203</v>
      </c>
      <c r="T135" s="1">
        <v>17.7427876996523</v>
      </c>
      <c r="U135" s="1">
        <v>9.6691198466874102</v>
      </c>
      <c r="V135" s="1">
        <v>8.8657319002618795</v>
      </c>
      <c r="W135" s="1">
        <v>10.877518292099101</v>
      </c>
      <c r="X135" s="1">
        <v>9.3900427128735995</v>
      </c>
      <c r="Y135" s="1">
        <v>19.4777291132912</v>
      </c>
      <c r="Z135" s="1">
        <v>15.1248443770346</v>
      </c>
      <c r="AA135" s="1">
        <v>4.6140674987308801</v>
      </c>
      <c r="AB135" s="1">
        <v>1.4730585346230101</v>
      </c>
      <c r="AC135" s="1">
        <v>1.2054841036558801</v>
      </c>
      <c r="AD135" s="1">
        <v>1.4231989823873199</v>
      </c>
      <c r="AE135" s="1">
        <v>2.19025825433132</v>
      </c>
      <c r="AF135" s="1">
        <v>7.0217530390278098</v>
      </c>
      <c r="AG135" s="1">
        <v>0.82947242564637602</v>
      </c>
      <c r="AH135" s="1">
        <v>4.3726376639732898</v>
      </c>
      <c r="AI135" s="1">
        <v>4.2675566285597197</v>
      </c>
      <c r="AJ135" s="1">
        <v>6.1495505311904903</v>
      </c>
      <c r="AK135" s="1">
        <v>5.1388977994482801</v>
      </c>
      <c r="AL135" s="1">
        <v>0.84818159628960299</v>
      </c>
      <c r="AM135" s="1">
        <v>2.8159166515396801</v>
      </c>
      <c r="AN135" s="1">
        <v>5.6296592151237803</v>
      </c>
      <c r="AO135" s="1">
        <v>0.92484260961597298</v>
      </c>
      <c r="AP135" s="1">
        <v>-5.5202870547237997E-3</v>
      </c>
      <c r="AQ135" s="1">
        <v>3.2019434167909102</v>
      </c>
      <c r="AR135" s="1">
        <v>3.5037978410894199</v>
      </c>
      <c r="AS135" s="1">
        <v>3.7107860871360998</v>
      </c>
      <c r="AT135" s="1">
        <v>5.3072208102854699</v>
      </c>
      <c r="AU135" s="1">
        <v>-0.25553662691650803</v>
      </c>
      <c r="AV135" s="1">
        <v>1.0342537242622101</v>
      </c>
      <c r="AW135" s="1">
        <v>1.4603681442524501</v>
      </c>
      <c r="AX135" s="1">
        <v>3.8982737075947602</v>
      </c>
      <c r="AY135" s="1">
        <v>2.39562082529168</v>
      </c>
      <c r="AZ135" s="1">
        <v>2.8231037373692902</v>
      </c>
      <c r="BA135" s="1">
        <v>5.5495476938393704</v>
      </c>
      <c r="BB135" s="1">
        <v>-0.156936087168669</v>
      </c>
      <c r="BC135" s="1">
        <v>3.2503440918012898</v>
      </c>
      <c r="BD135" s="1">
        <v>2.7694079414409298</v>
      </c>
      <c r="BE135" s="1">
        <v>4.1776358710251502</v>
      </c>
      <c r="BF135" s="1">
        <v>1.4685651103542801</v>
      </c>
      <c r="BG135" s="1">
        <v>3.5169555136924102</v>
      </c>
      <c r="BH135" s="1">
        <v>-0.98360095269699599</v>
      </c>
      <c r="BI135" s="1">
        <v>-3.0782176567692701</v>
      </c>
      <c r="BJ135" s="1">
        <v>0.104262078958441</v>
      </c>
      <c r="BK135" s="1">
        <v>1.9356189315060199</v>
      </c>
      <c r="BL135" s="1">
        <v>0.53908755919175699</v>
      </c>
      <c r="BM135" s="1">
        <v>-1.7558083351759399</v>
      </c>
      <c r="BN135" s="1">
        <v>2.4107031217439299</v>
      </c>
      <c r="BO135" s="1">
        <v>6.3781469513335098</v>
      </c>
      <c r="BP135" s="1">
        <v>4.0706082192620396</v>
      </c>
    </row>
    <row r="136" spans="1:68" x14ac:dyDescent="0.45">
      <c r="A136" s="1" t="s">
        <v>274</v>
      </c>
      <c r="B136" s="1" t="s">
        <v>275</v>
      </c>
      <c r="C136" s="1" t="s">
        <v>6</v>
      </c>
      <c r="D136" s="1" t="s">
        <v>7</v>
      </c>
      <c r="E136" s="1"/>
      <c r="F136" s="1"/>
      <c r="G136" s="1"/>
      <c r="H136" s="1"/>
      <c r="I136" s="1"/>
      <c r="J136" s="1"/>
      <c r="K136" s="1"/>
      <c r="L136" s="1">
        <v>3.0169484750214801</v>
      </c>
      <c r="M136" s="1">
        <v>4.0938914310683598</v>
      </c>
      <c r="N136" s="1">
        <v>2.62934083658332</v>
      </c>
      <c r="O136" s="1">
        <v>4.6522974930315399</v>
      </c>
      <c r="P136" s="1">
        <v>4.78411438154619</v>
      </c>
      <c r="Q136" s="1">
        <v>6.6711776652836949</v>
      </c>
      <c r="R136" s="1">
        <v>13.618317345837951</v>
      </c>
      <c r="S136" s="1">
        <v>23.244048532597247</v>
      </c>
      <c r="T136" s="1">
        <v>16.773570324581598</v>
      </c>
      <c r="U136" s="1">
        <v>9.7936532753465109</v>
      </c>
      <c r="V136" s="1">
        <v>10.6889574207751</v>
      </c>
      <c r="W136" s="1">
        <v>10.306129222296549</v>
      </c>
      <c r="X136" s="1">
        <v>14.722170368999199</v>
      </c>
      <c r="Y136" s="1">
        <v>17.919924140626652</v>
      </c>
      <c r="Z136" s="1">
        <v>14.0479686718868</v>
      </c>
      <c r="AA136" s="1">
        <v>7.8127414121648897</v>
      </c>
      <c r="AB136" s="1">
        <v>10.243663352654499</v>
      </c>
      <c r="AC136" s="1">
        <v>11.5071695057309</v>
      </c>
      <c r="AD136" s="1">
        <v>12.9616863143474</v>
      </c>
      <c r="AE136" s="1">
        <v>9.7643692434206244</v>
      </c>
      <c r="AF136" s="1">
        <v>11.537536133789349</v>
      </c>
      <c r="AG136" s="1">
        <v>8.0126289057241245</v>
      </c>
      <c r="AH136" s="1">
        <v>11.409632006576249</v>
      </c>
      <c r="AI136" s="1">
        <v>21.507988173267901</v>
      </c>
      <c r="AJ136" s="1">
        <v>21.615741122444852</v>
      </c>
      <c r="AK136" s="1">
        <v>10.630199689303801</v>
      </c>
      <c r="AL136" s="1">
        <v>10.263623749654887</v>
      </c>
      <c r="AM136" s="1">
        <v>9.70025033516308</v>
      </c>
      <c r="AN136" s="1">
        <v>10.1932067630745</v>
      </c>
      <c r="AO136" s="1">
        <v>7.3591178178877596</v>
      </c>
      <c r="AP136" s="1">
        <v>6.9495660853411803</v>
      </c>
      <c r="AQ136" s="1">
        <v>5.1102495451755896</v>
      </c>
      <c r="AR136" s="1">
        <v>3.4543979358750749</v>
      </c>
      <c r="AS136" s="1">
        <v>4.6082299887259799</v>
      </c>
      <c r="AT136" s="1">
        <v>4.0550806134464503</v>
      </c>
      <c r="AU136" s="1">
        <v>3.9501166372159302</v>
      </c>
      <c r="AV136" s="1">
        <v>3.7337356616764401</v>
      </c>
      <c r="AW136" s="1">
        <v>4.3803228653460806</v>
      </c>
      <c r="AX136" s="1">
        <v>4.4405756568791244</v>
      </c>
      <c r="AY136" s="1">
        <v>4.2519532197796703</v>
      </c>
      <c r="AZ136" s="1">
        <v>4.5780857237715296</v>
      </c>
      <c r="BA136" s="1">
        <v>8.1081081081078192</v>
      </c>
      <c r="BB136" s="1">
        <v>2.5004998875638353</v>
      </c>
      <c r="BC136" s="1">
        <v>3.4912887261879999</v>
      </c>
      <c r="BD136" s="1">
        <v>4.9777356370697001</v>
      </c>
      <c r="BE136" s="1">
        <v>3.7818075467968799</v>
      </c>
      <c r="BF136" s="1">
        <v>2.5286478853837</v>
      </c>
      <c r="BG136" s="1">
        <v>3.3834127274947701</v>
      </c>
      <c r="BH136" s="1">
        <v>1.8614830286337101</v>
      </c>
      <c r="BI136" s="1">
        <v>1.6503899443157299</v>
      </c>
      <c r="BJ136" s="1">
        <v>2.1920101096298499</v>
      </c>
      <c r="BK136" s="1">
        <v>2.32414485367921</v>
      </c>
      <c r="BL136" s="1">
        <v>2.2521219135802699</v>
      </c>
      <c r="BM136" s="1">
        <v>0.99333702283873004</v>
      </c>
      <c r="BN136" s="1">
        <v>3.49505757399448</v>
      </c>
      <c r="BO136" s="1">
        <v>7.7806152516404001</v>
      </c>
      <c r="BP136" s="1">
        <v>4.6293024241996799</v>
      </c>
    </row>
    <row r="137" spans="1:68" x14ac:dyDescent="0.45">
      <c r="A137" s="1" t="s">
        <v>276</v>
      </c>
      <c r="B137" s="1" t="s">
        <v>277</v>
      </c>
      <c r="C137" s="1" t="s">
        <v>6</v>
      </c>
      <c r="D137" s="1" t="s">
        <v>7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>
        <v>9.3254619000765206</v>
      </c>
      <c r="AF137" s="1">
        <v>9.0135193146375201</v>
      </c>
      <c r="AG137" s="1">
        <v>10.219687503976544</v>
      </c>
      <c r="AH137" s="1">
        <v>8.9299414289402641</v>
      </c>
      <c r="AI137" s="1">
        <v>8.4886464965069557</v>
      </c>
      <c r="AJ137" s="1">
        <v>14.245844608747799</v>
      </c>
      <c r="AK137" s="1">
        <v>10.639302189743852</v>
      </c>
      <c r="AL137" s="1">
        <v>9.3703441597146107</v>
      </c>
      <c r="AM137" s="1">
        <v>25.1778762249963</v>
      </c>
      <c r="AN137" s="1">
        <v>15.448025835252849</v>
      </c>
      <c r="AO137" s="1">
        <v>9.3303145853192806</v>
      </c>
      <c r="AP137" s="1">
        <v>8.0840013548604297</v>
      </c>
      <c r="AQ137" s="1">
        <v>8.0137551896560293</v>
      </c>
      <c r="AR137" s="1">
        <v>5.7773689868789502</v>
      </c>
      <c r="AS137" s="1">
        <v>4.0324671128749801</v>
      </c>
      <c r="AT137" s="1">
        <v>4.8611646275599147</v>
      </c>
      <c r="AU137" s="1">
        <v>5.0328227571119504</v>
      </c>
      <c r="AV137" s="1">
        <v>6.5592978291005002</v>
      </c>
      <c r="AW137" s="1">
        <v>4.6350075903937498</v>
      </c>
      <c r="AX137" s="1">
        <v>7.7974978178644001</v>
      </c>
      <c r="AY137" s="1">
        <v>6.9203358070758698</v>
      </c>
      <c r="AZ137" s="1">
        <v>7.9051177898873002</v>
      </c>
      <c r="BA137" s="1">
        <v>11.305109882701901</v>
      </c>
      <c r="BB137" s="1">
        <v>4.6229477832374348</v>
      </c>
      <c r="BC137" s="1">
        <v>5.5161129870374204</v>
      </c>
      <c r="BD137" s="1">
        <v>6.7913829195262103</v>
      </c>
      <c r="BE137" s="1">
        <v>6.3779786562465652</v>
      </c>
      <c r="BF137" s="1">
        <v>5.5835838070988348</v>
      </c>
      <c r="BG137" s="1">
        <v>4.4053523418529297</v>
      </c>
      <c r="BH137" s="1">
        <v>3.9639431621119998</v>
      </c>
      <c r="BI137" s="1">
        <v>5.4720226940607546</v>
      </c>
      <c r="BJ137" s="1">
        <v>4.9759515055389203</v>
      </c>
      <c r="BK137" s="1">
        <v>3.49445848856181</v>
      </c>
      <c r="BL137" s="1">
        <v>3.32255881256925</v>
      </c>
      <c r="BM137" s="1">
        <v>4.4641443723286001</v>
      </c>
      <c r="BN137" s="1">
        <v>4.1862150652352002</v>
      </c>
      <c r="BO137" s="1">
        <v>9.3938387745659107</v>
      </c>
      <c r="BP137" s="1">
        <v>8.1126634761917593</v>
      </c>
    </row>
    <row r="138" spans="1:68" x14ac:dyDescent="0.45">
      <c r="A138" s="1" t="s">
        <v>278</v>
      </c>
      <c r="B138" s="1" t="s">
        <v>279</v>
      </c>
      <c r="C138" s="1" t="s">
        <v>6</v>
      </c>
      <c r="D138" s="1" t="s">
        <v>7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>
        <v>12.167394348793801</v>
      </c>
      <c r="AA138" s="1">
        <v>12.059765208133699</v>
      </c>
      <c r="AB138" s="1">
        <v>9.3554650798614993</v>
      </c>
      <c r="AC138" s="1">
        <v>9.5430695745469247</v>
      </c>
      <c r="AD138" s="1">
        <v>10.4714081120526</v>
      </c>
      <c r="AE138" s="1">
        <v>3.1848838876497751</v>
      </c>
      <c r="AF138" s="1">
        <v>5.6231262738223098</v>
      </c>
      <c r="AG138" s="1">
        <v>11.6905868876763</v>
      </c>
      <c r="AH138" s="1">
        <v>8.0461586348732013</v>
      </c>
      <c r="AI138" s="1">
        <v>6.0773254041294447</v>
      </c>
      <c r="AJ138" s="1">
        <v>8.9969387349433099</v>
      </c>
      <c r="AK138" s="1">
        <v>9.5604118760081604</v>
      </c>
      <c r="AL138" s="1">
        <v>9.6793465806792796</v>
      </c>
      <c r="AM138" s="1">
        <v>25.1778762249963</v>
      </c>
      <c r="AN138" s="1">
        <v>16.4335034524163</v>
      </c>
      <c r="AO138" s="1">
        <v>7.83063091721076</v>
      </c>
      <c r="AP138" s="1">
        <v>5.0293198643136501</v>
      </c>
      <c r="AQ138" s="1">
        <v>4.8161746093202158</v>
      </c>
      <c r="AR138" s="1">
        <v>1.6661053242610575</v>
      </c>
      <c r="AS138" s="1">
        <v>3.6073112329965253</v>
      </c>
      <c r="AT138" s="1">
        <v>4.2490551879621599</v>
      </c>
      <c r="AU138" s="1">
        <v>3.30012175283749</v>
      </c>
      <c r="AV138" s="1">
        <v>6.4894320867333803</v>
      </c>
      <c r="AW138" s="1">
        <v>3.99438400815971</v>
      </c>
      <c r="AX138" s="1">
        <v>8.4487264229953194</v>
      </c>
      <c r="AY138" s="1">
        <v>7.3106761356186398</v>
      </c>
      <c r="AZ138" s="1">
        <v>7.9286638492638</v>
      </c>
      <c r="BA138" s="1">
        <v>11.677982715495251</v>
      </c>
      <c r="BB138" s="1">
        <v>5.0062736153404304</v>
      </c>
      <c r="BC138" s="1">
        <v>4.3974138315006996</v>
      </c>
      <c r="BD138" s="1">
        <v>7.6228226284852001</v>
      </c>
      <c r="BE138" s="1">
        <v>6.8317870341854796</v>
      </c>
      <c r="BF138" s="1">
        <v>5.6991298963738197</v>
      </c>
      <c r="BG138" s="1">
        <v>4.4053523418529297</v>
      </c>
      <c r="BH138" s="1">
        <v>4.9609077816271654</v>
      </c>
      <c r="BI138" s="1">
        <v>5.8710668138544548</v>
      </c>
      <c r="BJ138" s="1">
        <v>8.2795367226083201</v>
      </c>
      <c r="BK138" s="1">
        <v>2.9676036600445599</v>
      </c>
      <c r="BL138" s="1">
        <v>2.8675880344690001</v>
      </c>
      <c r="BM138" s="1">
        <v>4.4641443723286001</v>
      </c>
      <c r="BN138" s="1">
        <v>5.8122511878771501</v>
      </c>
      <c r="BO138" s="1">
        <v>9.6214760848907197</v>
      </c>
      <c r="BP138" s="1">
        <v>9.9843901585020411</v>
      </c>
    </row>
    <row r="139" spans="1:68" x14ac:dyDescent="0.45">
      <c r="A139" s="1" t="s">
        <v>280</v>
      </c>
      <c r="B139" s="1" t="s">
        <v>281</v>
      </c>
      <c r="C139" s="1" t="s">
        <v>6</v>
      </c>
      <c r="D139" s="1" t="s">
        <v>7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spans="1:68" x14ac:dyDescent="0.45">
      <c r="A140" s="1" t="s">
        <v>282</v>
      </c>
      <c r="B140" s="1" t="s">
        <v>283</v>
      </c>
      <c r="C140" s="1" t="s">
        <v>6</v>
      </c>
      <c r="D140" s="1" t="s">
        <v>7</v>
      </c>
      <c r="E140" s="1">
        <v>-1.54467680609201</v>
      </c>
      <c r="F140" s="1">
        <v>1.1344436397999</v>
      </c>
      <c r="G140" s="1">
        <v>1.50357995251549</v>
      </c>
      <c r="H140" s="1">
        <v>2.27290539996214</v>
      </c>
      <c r="I140" s="1">
        <v>3.1956471760459202</v>
      </c>
      <c r="J140" s="1">
        <v>0.22278330625402101</v>
      </c>
      <c r="K140" s="1">
        <v>-0.15560165997384601</v>
      </c>
      <c r="L140" s="1">
        <v>2.1892393320351702</v>
      </c>
      <c r="M140" s="1">
        <v>5.8605664489857903</v>
      </c>
      <c r="N140" s="1">
        <v>7.4569527337257604</v>
      </c>
      <c r="O140" s="1">
        <v>5.8669560776596796</v>
      </c>
      <c r="P140" s="1">
        <v>2.6653802085999101</v>
      </c>
      <c r="Q140" s="1">
        <v>6.3494860501361297</v>
      </c>
      <c r="R140" s="1">
        <v>9.6266431017112204</v>
      </c>
      <c r="S140" s="1">
        <v>12.302886795247201</v>
      </c>
      <c r="T140" s="1">
        <v>6.6259925532097901</v>
      </c>
      <c r="U140" s="1">
        <v>1.3295186805823</v>
      </c>
      <c r="V140" s="1">
        <v>1.22487958802845</v>
      </c>
      <c r="W140" s="1">
        <v>12.141597276465999</v>
      </c>
      <c r="X140" s="1">
        <v>10.731921430872999</v>
      </c>
      <c r="Y140" s="1">
        <v>26.145410101446501</v>
      </c>
      <c r="Z140" s="1">
        <v>17.968995496010098</v>
      </c>
      <c r="AA140" s="1">
        <v>10.8257491675687</v>
      </c>
      <c r="AB140" s="1">
        <v>13.9643880065001</v>
      </c>
      <c r="AC140" s="1">
        <v>16.638253747921699</v>
      </c>
      <c r="AD140" s="1">
        <v>1.48118012235429</v>
      </c>
      <c r="AE140" s="1">
        <v>7.9763619357062696</v>
      </c>
      <c r="AF140" s="1">
        <v>7.7171656055926903</v>
      </c>
      <c r="AG140" s="1">
        <v>13.9915489002075</v>
      </c>
      <c r="AH140" s="1">
        <v>11.5675360890558</v>
      </c>
      <c r="AI140" s="1">
        <v>21.495252052759</v>
      </c>
      <c r="AJ140" s="1">
        <v>12.185630721438899</v>
      </c>
      <c r="AK140" s="1">
        <v>11.3834370512206</v>
      </c>
      <c r="AL140" s="1">
        <v>11.746737017494601</v>
      </c>
      <c r="AM140" s="1">
        <v>8.4487124869834798</v>
      </c>
      <c r="AN140" s="1">
        <v>7.6748487344980498</v>
      </c>
      <c r="AO140" s="1">
        <v>15.9358310447214</v>
      </c>
      <c r="AP140" s="1">
        <v>9.5736962640516197</v>
      </c>
      <c r="AQ140" s="1">
        <v>9.3642430068322895</v>
      </c>
      <c r="AR140" s="1">
        <v>4.6917056304843801</v>
      </c>
      <c r="AS140" s="1">
        <v>6.1762759101204496</v>
      </c>
      <c r="AT140" s="1">
        <v>14.15845579912</v>
      </c>
      <c r="AU140" s="1">
        <v>9.5510316700725095</v>
      </c>
      <c r="AV140" s="1">
        <v>6.3146378705117403</v>
      </c>
      <c r="AW140" s="1">
        <v>7.5759258299585603</v>
      </c>
      <c r="AX140" s="1">
        <v>11.639686097111801</v>
      </c>
      <c r="AY140" s="1">
        <v>10.020183605703499</v>
      </c>
      <c r="AZ140" s="1">
        <v>15.8421114924843</v>
      </c>
      <c r="BA140" s="1">
        <v>22.5644955300126</v>
      </c>
      <c r="BB140" s="1">
        <v>3.46496322106074</v>
      </c>
      <c r="BC140" s="1">
        <v>6.2176488930462002</v>
      </c>
      <c r="BD140" s="1">
        <v>6.7167684358853998</v>
      </c>
      <c r="BE140" s="1">
        <v>7.5429137323943696</v>
      </c>
      <c r="BF140" s="1">
        <v>6.9084503482845196</v>
      </c>
      <c r="BG140" s="1">
        <v>3.1790022823605999</v>
      </c>
      <c r="BH140" s="1">
        <v>3.76836783062096</v>
      </c>
      <c r="BI140" s="1">
        <v>3.9588884659307002</v>
      </c>
      <c r="BJ140" s="1">
        <v>7.7041376785060196</v>
      </c>
      <c r="BK140" s="1">
        <v>2.135037737132</v>
      </c>
      <c r="BL140" s="1">
        <v>3.5283935823181101</v>
      </c>
      <c r="BM140" s="1">
        <v>6.1539450839173799</v>
      </c>
      <c r="BN140" s="1">
        <v>7.0147807123819499</v>
      </c>
      <c r="BO140" s="1">
        <v>49.7211021114327</v>
      </c>
      <c r="BP140" s="1">
        <v>16.541174227983198</v>
      </c>
    </row>
    <row r="141" spans="1:68" x14ac:dyDescent="0.45">
      <c r="A141" s="1" t="s">
        <v>284</v>
      </c>
      <c r="B141" s="1" t="s">
        <v>285</v>
      </c>
      <c r="C141" s="1" t="s">
        <v>6</v>
      </c>
      <c r="D141" s="1" t="s">
        <v>7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>
        <v>14.271342116312599</v>
      </c>
      <c r="Z141" s="1">
        <v>11.8799135925283</v>
      </c>
      <c r="AA141" s="1">
        <v>10.527807297298301</v>
      </c>
      <c r="AB141" s="1">
        <v>11.5675243834069</v>
      </c>
      <c r="AC141" s="1">
        <v>10.983862571577401</v>
      </c>
      <c r="AD141" s="1">
        <v>7.7286389008591998</v>
      </c>
      <c r="AE141" s="1">
        <v>8.7297207270258106</v>
      </c>
      <c r="AF141" s="1">
        <v>8.2258064516129004</v>
      </c>
      <c r="AG141" s="1">
        <v>8.9104702001338101</v>
      </c>
      <c r="AH141" s="1">
        <v>8.8468869123255196</v>
      </c>
      <c r="AI141" s="1">
        <v>10.6535057862491</v>
      </c>
      <c r="AJ141" s="1">
        <v>12.641073023816</v>
      </c>
      <c r="AK141" s="1">
        <v>9.9603232073972094</v>
      </c>
      <c r="AL141" s="1">
        <v>8.5278769568800303</v>
      </c>
      <c r="AM141" s="1">
        <v>12.0803818909762</v>
      </c>
      <c r="AN141" s="1">
        <v>9.9112132321183797</v>
      </c>
      <c r="AO141" s="1">
        <v>8.9206198770198739</v>
      </c>
      <c r="AP141" s="1">
        <v>7.1061665685938298</v>
      </c>
      <c r="AQ141" s="1">
        <v>8.2561017959354555</v>
      </c>
      <c r="AR141" s="1">
        <v>4.6917056304843801</v>
      </c>
      <c r="AS141" s="1">
        <v>4.0107783605776604</v>
      </c>
      <c r="AT141" s="1">
        <v>4.3615291400726202</v>
      </c>
      <c r="AU141" s="1">
        <v>3.75017465778466</v>
      </c>
      <c r="AV141" s="1">
        <v>4.4554042902509599</v>
      </c>
      <c r="AW141" s="1">
        <v>4.5046033160389847</v>
      </c>
      <c r="AX141" s="1">
        <v>5.3645208583234298</v>
      </c>
      <c r="AY141" s="1">
        <v>6.0727187973429304</v>
      </c>
      <c r="AZ141" s="1">
        <v>6.7467212176692</v>
      </c>
      <c r="BA141" s="1">
        <v>11.484666959923601</v>
      </c>
      <c r="BB141" s="1">
        <v>4.3623482932571802</v>
      </c>
      <c r="BC141" s="1">
        <v>4.7631162752544949</v>
      </c>
      <c r="BD141" s="1">
        <v>6.33279483849042</v>
      </c>
      <c r="BE141" s="1">
        <v>5.8311660103146199</v>
      </c>
      <c r="BF141" s="1">
        <v>5.3162353132668896</v>
      </c>
      <c r="BG141" s="1">
        <v>4.7894250900921556</v>
      </c>
      <c r="BH141" s="1">
        <v>3.23658600886781</v>
      </c>
      <c r="BI141" s="1">
        <v>3.2052243455974549</v>
      </c>
      <c r="BJ141" s="1">
        <v>3.5202568881161702</v>
      </c>
      <c r="BK141" s="1">
        <v>4.0611633875106996</v>
      </c>
      <c r="BL141" s="1">
        <v>3.3192537270382698</v>
      </c>
      <c r="BM141" s="1">
        <v>4.8716739856555504</v>
      </c>
      <c r="BN141" s="1">
        <v>4.1496800336026398</v>
      </c>
      <c r="BO141" s="1">
        <v>7.6969543717689799</v>
      </c>
      <c r="BP141" s="1">
        <v>6.8890056604282801</v>
      </c>
    </row>
    <row r="142" spans="1:68" x14ac:dyDescent="0.45">
      <c r="A142" s="1" t="s">
        <v>286</v>
      </c>
      <c r="B142" s="1" t="s">
        <v>287</v>
      </c>
      <c r="C142" s="1" t="s">
        <v>6</v>
      </c>
      <c r="D142" s="1" t="s">
        <v>7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>
        <v>11.9658119658116</v>
      </c>
      <c r="W142" s="1">
        <v>9.0439882701036201</v>
      </c>
      <c r="X142" s="1"/>
      <c r="Y142" s="1"/>
      <c r="Z142" s="1">
        <v>12.8572077921642</v>
      </c>
      <c r="AA142" s="1">
        <v>10.831809773817099</v>
      </c>
      <c r="AB142" s="1">
        <v>10.620753648024049</v>
      </c>
      <c r="AC142" s="1">
        <v>10.284098213138</v>
      </c>
      <c r="AD142" s="1">
        <v>9.0905011888749296</v>
      </c>
      <c r="AE142" s="1">
        <v>8.7335591870667493</v>
      </c>
      <c r="AF142" s="1">
        <v>8.1890744948108054</v>
      </c>
      <c r="AG142" s="1">
        <v>9.0711587578001946</v>
      </c>
      <c r="AH142" s="1">
        <v>8.9299414289402641</v>
      </c>
      <c r="AI142" s="1">
        <v>10.33267205429485</v>
      </c>
      <c r="AJ142" s="1">
        <v>12.2751729438893</v>
      </c>
      <c r="AK142" s="1">
        <v>10.0510173716465</v>
      </c>
      <c r="AL142" s="1">
        <v>9.9910129821530447</v>
      </c>
      <c r="AM142" s="1">
        <v>20.5661948376355</v>
      </c>
      <c r="AN142" s="1">
        <v>11.70864711542575</v>
      </c>
      <c r="AO142" s="1">
        <v>8.9771523382645295</v>
      </c>
      <c r="AP142" s="1">
        <v>7.0876176294872604</v>
      </c>
      <c r="AQ142" s="1">
        <v>6.88054637817278</v>
      </c>
      <c r="AR142" s="1">
        <v>4.6807630054301601</v>
      </c>
      <c r="AS142" s="1">
        <v>4.06396201382596</v>
      </c>
      <c r="AT142" s="1">
        <v>5.0774504552249553</v>
      </c>
      <c r="AU142" s="1">
        <v>4.2402666068864496</v>
      </c>
      <c r="AV142" s="1">
        <v>5.1404482509599756</v>
      </c>
      <c r="AW142" s="1">
        <v>4.5046033160389847</v>
      </c>
      <c r="AX142" s="1">
        <v>6.4275527807009203</v>
      </c>
      <c r="AY142" s="1">
        <v>6.0727187973429304</v>
      </c>
      <c r="AZ142" s="1">
        <v>6.2509878299355304</v>
      </c>
      <c r="BA142" s="1">
        <v>10.3607288954998</v>
      </c>
      <c r="BB142" s="1">
        <v>4.2190305206462799</v>
      </c>
      <c r="BC142" s="1">
        <v>4.2770705291512199</v>
      </c>
      <c r="BD142" s="1">
        <v>6.1607755382867051</v>
      </c>
      <c r="BE142" s="1">
        <v>5.0180415542924601</v>
      </c>
      <c r="BF142" s="1">
        <v>4.7650240477914201</v>
      </c>
      <c r="BG142" s="1">
        <v>3.561794363819935</v>
      </c>
      <c r="BH142" s="1">
        <v>3.1690979675082902</v>
      </c>
      <c r="BI142" s="1">
        <v>3.0191397513912799</v>
      </c>
      <c r="BJ142" s="1">
        <v>3.6669970267591601</v>
      </c>
      <c r="BK142" s="1">
        <v>3.2392924593914199</v>
      </c>
      <c r="BL142" s="1">
        <v>2.741763824757975</v>
      </c>
      <c r="BM142" s="1">
        <v>2.9635499207606499</v>
      </c>
      <c r="BN142" s="1">
        <v>4.1862150652352002</v>
      </c>
      <c r="BO142" s="1">
        <v>8.30646124447623</v>
      </c>
      <c r="BP142" s="1">
        <v>6.0739085322052997</v>
      </c>
    </row>
    <row r="143" spans="1:68" x14ac:dyDescent="0.45">
      <c r="A143" s="1" t="s">
        <v>288</v>
      </c>
      <c r="B143" s="1" t="s">
        <v>289</v>
      </c>
      <c r="C143" s="1" t="s">
        <v>6</v>
      </c>
      <c r="D143" s="1" t="s">
        <v>7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>
        <v>13.422834516592401</v>
      </c>
      <c r="T143" s="1">
        <v>14.211939681942599</v>
      </c>
      <c r="U143" s="1">
        <v>11.412551998413599</v>
      </c>
      <c r="V143" s="1">
        <v>16.688311688555199</v>
      </c>
      <c r="W143" s="1">
        <v>13.483579011848899</v>
      </c>
      <c r="X143" s="1">
        <v>16.0035523977478</v>
      </c>
      <c r="Y143" s="1">
        <v>16.274841618253301</v>
      </c>
      <c r="Z143" s="1">
        <v>12.413261372398001</v>
      </c>
      <c r="AA143" s="1">
        <v>12.1399176954734</v>
      </c>
      <c r="AB143" s="1">
        <v>17.492354740061401</v>
      </c>
      <c r="AC143" s="1">
        <v>10.983862571577401</v>
      </c>
      <c r="AD143" s="1">
        <v>13.320825515947099</v>
      </c>
      <c r="AE143" s="1">
        <v>18.004966887417201</v>
      </c>
      <c r="AF143" s="1">
        <v>11.750263065591</v>
      </c>
      <c r="AG143" s="1">
        <v>11.4563716258632</v>
      </c>
      <c r="AH143" s="1">
        <v>14.728245564629701</v>
      </c>
      <c r="AI143" s="1">
        <v>11.6347569955818</v>
      </c>
      <c r="AJ143" s="1">
        <v>17.678100263852301</v>
      </c>
      <c r="AK143" s="1">
        <v>17.208520179372101</v>
      </c>
      <c r="AL143" s="1">
        <v>13.1356607683724</v>
      </c>
      <c r="AM143" s="1">
        <v>8.2147386219530194</v>
      </c>
      <c r="AN143" s="1">
        <v>9.2708333333332291</v>
      </c>
      <c r="AO143" s="1">
        <v>9.3303145853192806</v>
      </c>
      <c r="AP143" s="1"/>
      <c r="AQ143" s="1"/>
      <c r="AR143" s="1"/>
      <c r="AS143" s="1">
        <v>6.1319753872269596</v>
      </c>
      <c r="AT143" s="1">
        <v>-9.6161535385847206</v>
      </c>
      <c r="AU143" s="1">
        <v>33.812578338126002</v>
      </c>
      <c r="AV143" s="1">
        <v>6.62916357146762</v>
      </c>
      <c r="AW143" s="1">
        <v>5.0234206861628499</v>
      </c>
      <c r="AX143" s="1">
        <v>3.4378842305744302</v>
      </c>
      <c r="AY143" s="1">
        <v>6.0727187973429304</v>
      </c>
      <c r="AZ143" s="1">
        <v>8.0124366904340896</v>
      </c>
      <c r="BA143" s="1">
        <v>10.715666130968099</v>
      </c>
      <c r="BB143" s="1">
        <v>-16.859691054064399</v>
      </c>
      <c r="BC143" s="1">
        <v>-2.4052425459870599</v>
      </c>
      <c r="BD143" s="1">
        <v>5.0366305210156002</v>
      </c>
      <c r="BE143" s="1">
        <v>6.0514366213996702</v>
      </c>
      <c r="BF143" s="1">
        <v>4.8651189949638498</v>
      </c>
      <c r="BG143" s="1">
        <v>5.3702896100858704</v>
      </c>
      <c r="BH143" s="1">
        <v>3.2184451365593101</v>
      </c>
      <c r="BI143" s="1">
        <v>6.5965049069654302</v>
      </c>
      <c r="BJ143" s="1">
        <v>4.4476993737630002</v>
      </c>
      <c r="BK143" s="1">
        <v>4.7518030162473996</v>
      </c>
      <c r="BL143" s="1">
        <v>5.1870835919798202</v>
      </c>
      <c r="BM143" s="1">
        <v>4.9780967625230899</v>
      </c>
      <c r="BN143" s="1">
        <v>6.0477459195067604</v>
      </c>
      <c r="BO143" s="1">
        <v>8.2718038994302798</v>
      </c>
      <c r="BP143" s="1">
        <v>6.3422174312495301</v>
      </c>
    </row>
    <row r="144" spans="1:68" x14ac:dyDescent="0.45">
      <c r="A144" s="1" t="s">
        <v>290</v>
      </c>
      <c r="B144" s="1" t="s">
        <v>291</v>
      </c>
      <c r="C144" s="1" t="s">
        <v>6</v>
      </c>
      <c r="D144" s="1" t="s">
        <v>7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>
        <v>5.7564640111813601</v>
      </c>
      <c r="AG144" s="1">
        <v>7.1969696969695498</v>
      </c>
      <c r="AH144" s="1">
        <v>6.18935403382355</v>
      </c>
      <c r="AI144" s="1">
        <v>7.6060995774389202</v>
      </c>
      <c r="AJ144" s="1">
        <v>6.9048963274275899</v>
      </c>
      <c r="AK144" s="1">
        <v>5.8243451463790601</v>
      </c>
      <c r="AL144" s="1">
        <v>10.676537184070799</v>
      </c>
      <c r="AM144" s="1">
        <v>11.443119644497299</v>
      </c>
      <c r="AN144" s="1">
        <v>8.0129244395266106</v>
      </c>
      <c r="AO144" s="1">
        <v>7.2269148953241054</v>
      </c>
      <c r="AP144" s="1">
        <v>5.8798310574351502</v>
      </c>
      <c r="AQ144" s="1">
        <v>5.4415255401998355</v>
      </c>
      <c r="AR144" s="1">
        <v>3.3880075420400599</v>
      </c>
      <c r="AS144" s="1">
        <v>4.1028098304232845</v>
      </c>
      <c r="AT144" s="1">
        <v>4.6460444205863398</v>
      </c>
      <c r="AU144" s="1">
        <v>2.8011550518074699</v>
      </c>
      <c r="AV144" s="1">
        <v>3.23464817293927</v>
      </c>
      <c r="AW144" s="1">
        <v>3.8573039136739902</v>
      </c>
      <c r="AX144" s="1">
        <v>4.1429758363102298</v>
      </c>
      <c r="AY144" s="1">
        <v>4.3655220300907001</v>
      </c>
      <c r="AZ144" s="1">
        <v>5.4387588387655654</v>
      </c>
      <c r="BA144" s="1">
        <v>8.9559870517778393</v>
      </c>
      <c r="BB144" s="1">
        <v>3.0416682769848302</v>
      </c>
      <c r="BC144" s="1">
        <v>3.2977796133984647</v>
      </c>
      <c r="BD144" s="1">
        <v>4.3707355993921997</v>
      </c>
      <c r="BE144" s="1">
        <v>3.31605566687647</v>
      </c>
      <c r="BF144" s="1">
        <v>2.6822968408503902</v>
      </c>
      <c r="BG144" s="1">
        <v>2.0446148153933299</v>
      </c>
      <c r="BH144" s="1">
        <v>1.5579071134625999</v>
      </c>
      <c r="BI144" s="1">
        <v>1.1092080580702699</v>
      </c>
      <c r="BJ144" s="1">
        <v>2.1772757268926251</v>
      </c>
      <c r="BK144" s="1">
        <v>2.474463471184345</v>
      </c>
      <c r="BL144" s="1">
        <v>2.1617625813305352</v>
      </c>
      <c r="BM144" s="1">
        <v>1.9369412669422299</v>
      </c>
      <c r="BN144" s="1">
        <v>3.49505757399448</v>
      </c>
      <c r="BO144" s="1">
        <v>8.5181970348359446</v>
      </c>
      <c r="BP144" s="1">
        <v>5.9801225620013003</v>
      </c>
    </row>
    <row r="145" spans="1:68" x14ac:dyDescent="0.45">
      <c r="A145" s="1" t="s">
        <v>292</v>
      </c>
      <c r="B145" s="1" t="s">
        <v>293</v>
      </c>
      <c r="C145" s="1" t="s">
        <v>6</v>
      </c>
      <c r="D145" s="1" t="s">
        <v>7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>
        <v>1020.62056524354</v>
      </c>
      <c r="AL145" s="1">
        <v>410.45185856131599</v>
      </c>
      <c r="AM145" s="1">
        <v>72.254681616442795</v>
      </c>
      <c r="AN145" s="1">
        <v>39.647629032828902</v>
      </c>
      <c r="AO145" s="1">
        <v>24.625195386449999</v>
      </c>
      <c r="AP145" s="1">
        <v>8.8810484846589208</v>
      </c>
      <c r="AQ145" s="1">
        <v>5.0675538584196804</v>
      </c>
      <c r="AR145" s="1">
        <v>0.72755062655742397</v>
      </c>
      <c r="AS145" s="1">
        <v>0.98161547885759803</v>
      </c>
      <c r="AT145" s="1">
        <v>1.36712030817819</v>
      </c>
      <c r="AU145" s="1">
        <v>0.281506610345575</v>
      </c>
      <c r="AV145" s="1">
        <v>-1.1343085499024701</v>
      </c>
      <c r="AW145" s="1">
        <v>1.16410252104671</v>
      </c>
      <c r="AX145" s="1">
        <v>2.65848484065262</v>
      </c>
      <c r="AY145" s="1">
        <v>3.73912004060664</v>
      </c>
      <c r="AZ145" s="1">
        <v>5.7371738279984204</v>
      </c>
      <c r="BA145" s="1">
        <v>10.925885624165501</v>
      </c>
      <c r="BB145" s="1">
        <v>4.4530445651853503</v>
      </c>
      <c r="BC145" s="1">
        <v>1.3192136205546301</v>
      </c>
      <c r="BD145" s="1">
        <v>4.1302756264508496</v>
      </c>
      <c r="BE145" s="1">
        <v>3.0899827705541698</v>
      </c>
      <c r="BF145" s="1">
        <v>1.04747937065344</v>
      </c>
      <c r="BG145" s="1">
        <v>0.103758009433708</v>
      </c>
      <c r="BH145" s="1">
        <v>-0.88409740550059601</v>
      </c>
      <c r="BI145" s="1">
        <v>0.905525075460342</v>
      </c>
      <c r="BJ145" s="1">
        <v>3.7228886230370701</v>
      </c>
      <c r="BK145" s="1">
        <v>2.6979277920839402</v>
      </c>
      <c r="BL145" s="1">
        <v>2.3345093798802701</v>
      </c>
      <c r="BM145" s="1">
        <v>1.19989444983569</v>
      </c>
      <c r="BN145" s="1">
        <v>4.6835442090345296</v>
      </c>
      <c r="BO145" s="1">
        <v>19.705046151839401</v>
      </c>
      <c r="BP145" s="1">
        <v>9.1173196239047503</v>
      </c>
    </row>
    <row r="146" spans="1:68" x14ac:dyDescent="0.45">
      <c r="A146" s="1" t="s">
        <v>294</v>
      </c>
      <c r="B146" s="1" t="s">
        <v>295</v>
      </c>
      <c r="C146" s="1" t="s">
        <v>6</v>
      </c>
      <c r="D146" s="1" t="s">
        <v>7</v>
      </c>
      <c r="E146" s="1">
        <v>0.44962029638985701</v>
      </c>
      <c r="F146" s="1">
        <v>0.48243359063081998</v>
      </c>
      <c r="G146" s="1">
        <v>0.89594664733989704</v>
      </c>
      <c r="H146" s="1">
        <v>2.8763224621266801</v>
      </c>
      <c r="I146" s="1">
        <v>3.0963815124573602</v>
      </c>
      <c r="J146" s="1">
        <v>3.3336793292935298</v>
      </c>
      <c r="K146" s="1">
        <v>3.3316797725456202</v>
      </c>
      <c r="L146" s="1">
        <v>2.1661569873984901</v>
      </c>
      <c r="M146" s="1">
        <v>2.6254290896315302</v>
      </c>
      <c r="N146" s="1">
        <v>2.2944343704716501</v>
      </c>
      <c r="O146" s="1">
        <v>4.6393534438994797</v>
      </c>
      <c r="P146" s="1">
        <v>4.6722149804139699</v>
      </c>
      <c r="Q146" s="1">
        <v>5.2256805055554798</v>
      </c>
      <c r="R146" s="1">
        <v>6.0680983591020299</v>
      </c>
      <c r="S146" s="1">
        <v>9.5406554166059294</v>
      </c>
      <c r="T146" s="1">
        <v>10.717671133919699</v>
      </c>
      <c r="U146" s="1">
        <v>9.7973464371629593</v>
      </c>
      <c r="V146" s="1">
        <v>6.70549411450666</v>
      </c>
      <c r="W146" s="1">
        <v>3.09466077424648</v>
      </c>
      <c r="X146" s="1">
        <v>4.5465277904216501</v>
      </c>
      <c r="Y146" s="1">
        <v>6.2999000624459303</v>
      </c>
      <c r="Z146" s="1">
        <v>8.0729437593459501</v>
      </c>
      <c r="AA146" s="1">
        <v>9.3570509942738198</v>
      </c>
      <c r="AB146" s="1">
        <v>8.6692715980852206</v>
      </c>
      <c r="AC146" s="1">
        <v>6.4358578078699296</v>
      </c>
      <c r="AD146" s="1">
        <v>4.0935877853009304</v>
      </c>
      <c r="AE146" s="1">
        <v>0.294563408545436</v>
      </c>
      <c r="AF146" s="1">
        <v>-5.6662909389104399E-2</v>
      </c>
      <c r="AG146" s="1">
        <v>1.4365905663490399</v>
      </c>
      <c r="AH146" s="1">
        <v>3.37095887290443</v>
      </c>
      <c r="AI146" s="1">
        <v>3.2537665908363902</v>
      </c>
      <c r="AJ146" s="1">
        <v>3.1183565987485098</v>
      </c>
      <c r="AK146" s="1">
        <v>3.15417375961789</v>
      </c>
      <c r="AL146" s="1">
        <v>3.5880981853516398</v>
      </c>
      <c r="AM146" s="1">
        <v>2.1947646868907</v>
      </c>
      <c r="AN146" s="1">
        <v>1.86769424969105</v>
      </c>
      <c r="AO146" s="1">
        <v>1.18385968843571</v>
      </c>
      <c r="AP146" s="1">
        <v>1.3675126120794301</v>
      </c>
      <c r="AQ146" s="1">
        <v>0.958570110494674</v>
      </c>
      <c r="AR146" s="1">
        <v>1.0251967647493201</v>
      </c>
      <c r="AS146" s="1">
        <v>3.1507670702259198</v>
      </c>
      <c r="AT146" s="1">
        <v>2.6638211057910302</v>
      </c>
      <c r="AU146" s="1">
        <v>2.07408613571643</v>
      </c>
      <c r="AV146" s="1">
        <v>2.0498403056351799</v>
      </c>
      <c r="AW146" s="1">
        <v>2.22567916428889</v>
      </c>
      <c r="AX146" s="1">
        <v>2.4876966516408801</v>
      </c>
      <c r="AY146" s="1">
        <v>2.6663149457706901</v>
      </c>
      <c r="AZ146" s="1">
        <v>2.31245861786127</v>
      </c>
      <c r="BA146" s="1">
        <v>3.4018796302557099</v>
      </c>
      <c r="BB146" s="1">
        <v>0.36804199788888697</v>
      </c>
      <c r="BC146" s="1">
        <v>2.2736791162154</v>
      </c>
      <c r="BD146" s="1">
        <v>3.4106834106834198</v>
      </c>
      <c r="BE146" s="1">
        <v>2.6628416550802099</v>
      </c>
      <c r="BF146" s="1">
        <v>1.7340396351916201</v>
      </c>
      <c r="BG146" s="1">
        <v>0.62854398544071699</v>
      </c>
      <c r="BH146" s="1">
        <v>0.474743161437779</v>
      </c>
      <c r="BI146" s="1">
        <v>0.29083333333331701</v>
      </c>
      <c r="BJ146" s="1">
        <v>1.7307995911888701</v>
      </c>
      <c r="BK146" s="1">
        <v>1.5281952430737999</v>
      </c>
      <c r="BL146" s="1">
        <v>1.7433207565384801</v>
      </c>
      <c r="BM146" s="1">
        <v>0.81995730212703599</v>
      </c>
      <c r="BN146" s="1">
        <v>2.52692009066166</v>
      </c>
      <c r="BO146" s="1">
        <v>6.3360080777791898</v>
      </c>
      <c r="BP146" s="1">
        <v>3.7414036198313601</v>
      </c>
    </row>
    <row r="147" spans="1:68" x14ac:dyDescent="0.45">
      <c r="A147" s="1" t="s">
        <v>296</v>
      </c>
      <c r="B147" s="1" t="s">
        <v>297</v>
      </c>
      <c r="C147" s="1" t="s">
        <v>6</v>
      </c>
      <c r="D147" s="1" t="s">
        <v>7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>
        <v>951.69619487080104</v>
      </c>
      <c r="AL147" s="1">
        <v>108.989540624323</v>
      </c>
      <c r="AM147" s="1">
        <v>35.924705392964199</v>
      </c>
      <c r="AN147" s="1">
        <v>24.975935531675098</v>
      </c>
      <c r="AO147" s="1">
        <v>17.6104698431032</v>
      </c>
      <c r="AP147" s="1">
        <v>8.4473834209295209</v>
      </c>
      <c r="AQ147" s="1">
        <v>4.6442142266078701</v>
      </c>
      <c r="AR147" s="1">
        <v>2.3648183611180702</v>
      </c>
      <c r="AS147" s="1">
        <v>2.6542547779604799</v>
      </c>
      <c r="AT147" s="1">
        <v>2.4870400355545699</v>
      </c>
      <c r="AU147" s="1">
        <v>1.9388757385589599</v>
      </c>
      <c r="AV147" s="1">
        <v>2.9426475294847299</v>
      </c>
      <c r="AW147" s="1">
        <v>6.1923854719743998</v>
      </c>
      <c r="AX147" s="1">
        <v>6.74845027893112</v>
      </c>
      <c r="AY147" s="1">
        <v>6.5361990876587699</v>
      </c>
      <c r="AZ147" s="1">
        <v>10.092977584916801</v>
      </c>
      <c r="BA147" s="1">
        <v>15.4023191064986</v>
      </c>
      <c r="BB147" s="1">
        <v>3.5341067285894399</v>
      </c>
      <c r="BC147" s="1">
        <v>-1.0846359501516201</v>
      </c>
      <c r="BD147" s="1">
        <v>4.3707355993921997</v>
      </c>
      <c r="BE147" s="1">
        <v>2.2577892437459499</v>
      </c>
      <c r="BF147" s="1">
        <v>-2.9454778257921602E-2</v>
      </c>
      <c r="BG147" s="1">
        <v>0.620490636732421</v>
      </c>
      <c r="BH147" s="1">
        <v>0.17424224362518601</v>
      </c>
      <c r="BI147" s="1">
        <v>0.140633334505327</v>
      </c>
      <c r="BJ147" s="1">
        <v>2.9303631237466501</v>
      </c>
      <c r="BK147" s="1">
        <v>2.5344542418659799</v>
      </c>
      <c r="BL147" s="1">
        <v>2.8114092007561502</v>
      </c>
      <c r="BM147" s="1">
        <v>0.21906490484215599</v>
      </c>
      <c r="BN147" s="1">
        <v>3.2758293743115598</v>
      </c>
      <c r="BO147" s="1">
        <v>17.310283019881499</v>
      </c>
      <c r="BP147" s="1">
        <v>8.9380462331663697</v>
      </c>
    </row>
    <row r="148" spans="1:68" x14ac:dyDescent="0.45">
      <c r="A148" s="1" t="s">
        <v>298</v>
      </c>
      <c r="B148" s="1" t="s">
        <v>299</v>
      </c>
      <c r="C148" s="1" t="s">
        <v>6</v>
      </c>
      <c r="D148" s="1" t="s">
        <v>7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>
        <v>8.7709455415917894</v>
      </c>
      <c r="AI148" s="1">
        <v>7.96969384363224</v>
      </c>
      <c r="AJ148" s="1">
        <v>9.5688776593483897</v>
      </c>
      <c r="AK148" s="1">
        <v>7.7139216835661104</v>
      </c>
      <c r="AL148" s="1">
        <v>6.7058855277004499</v>
      </c>
      <c r="AM148" s="1">
        <v>6.2520689021026996</v>
      </c>
      <c r="AN148" s="1">
        <v>8.5586660430844592</v>
      </c>
      <c r="AO148" s="1">
        <v>4.8224867678348797</v>
      </c>
      <c r="AP148" s="1">
        <v>3.4909371513885499</v>
      </c>
      <c r="AQ148" s="1">
        <v>0.17263038456857499</v>
      </c>
      <c r="AR148" s="1">
        <v>-3.2041624818658798</v>
      </c>
      <c r="AS148" s="1">
        <v>-1.6097188396189499</v>
      </c>
      <c r="AT148" s="1">
        <v>-1.98465008641652</v>
      </c>
      <c r="AU148" s="1">
        <v>-2.63751699816194</v>
      </c>
      <c r="AV148" s="1">
        <v>-1.5624520367130501</v>
      </c>
      <c r="AW148" s="1">
        <v>0.98072845203942405</v>
      </c>
      <c r="AX148" s="1">
        <v>4.3958928433567603</v>
      </c>
      <c r="AY148" s="1">
        <v>5.1499733775069698</v>
      </c>
      <c r="AZ148" s="1">
        <v>5.57149689143953</v>
      </c>
      <c r="BA148" s="1">
        <v>8.6110185863699495</v>
      </c>
      <c r="BB148" s="1">
        <v>1.16906695453765</v>
      </c>
      <c r="BC148" s="1">
        <v>2.8094724206084498</v>
      </c>
      <c r="BD148" s="1">
        <v>5.8062461669104302</v>
      </c>
      <c r="BE148" s="1">
        <v>6.1073892833654897</v>
      </c>
      <c r="BF148" s="1">
        <v>5.5005777917848402</v>
      </c>
      <c r="BG148" s="1">
        <v>6.0482345209408503</v>
      </c>
      <c r="BH148" s="1">
        <v>4.5605633802816401</v>
      </c>
      <c r="BI148" s="1">
        <v>2.3689574970589802</v>
      </c>
      <c r="BJ148" s="1">
        <v>1.2281240405281599</v>
      </c>
      <c r="BK148" s="1">
        <v>3.0044629316693801</v>
      </c>
      <c r="BL148" s="1">
        <v>2.7519308105198199</v>
      </c>
      <c r="BM148" s="1">
        <v>0.811410511491651</v>
      </c>
      <c r="BN148" s="1">
        <v>2.6454364705412601E-2</v>
      </c>
      <c r="BO148" s="1">
        <v>1.04502802369954</v>
      </c>
      <c r="BP148" s="1">
        <v>0.47638449578807501</v>
      </c>
    </row>
    <row r="149" spans="1:68" x14ac:dyDescent="0.45">
      <c r="A149" s="1" t="s">
        <v>300</v>
      </c>
      <c r="B149" s="1" t="s">
        <v>301</v>
      </c>
      <c r="C149" s="1" t="s">
        <v>6</v>
      </c>
      <c r="D149" s="1" t="s">
        <v>7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</row>
    <row r="150" spans="1:68" x14ac:dyDescent="0.45">
      <c r="A150" s="1" t="s">
        <v>302</v>
      </c>
      <c r="B150" s="1" t="s">
        <v>303</v>
      </c>
      <c r="C150" s="1" t="s">
        <v>6</v>
      </c>
      <c r="D150" s="1" t="s">
        <v>7</v>
      </c>
      <c r="E150" s="1">
        <v>3.42429906542058</v>
      </c>
      <c r="F150" s="1">
        <v>1.7631246049345199</v>
      </c>
      <c r="G150" s="1">
        <v>5.0967290813814801</v>
      </c>
      <c r="H150" s="1">
        <v>5.6997116874522202</v>
      </c>
      <c r="I150" s="1">
        <v>4.02154147421213</v>
      </c>
      <c r="J150" s="1">
        <v>3.4828212200169002</v>
      </c>
      <c r="K150" s="1">
        <v>-1.0135793646964</v>
      </c>
      <c r="L150" s="1">
        <v>-0.74827699389771496</v>
      </c>
      <c r="M150" s="1">
        <v>0.43647906904452499</v>
      </c>
      <c r="N150" s="1">
        <v>2.9498913543924199</v>
      </c>
      <c r="O150" s="1">
        <v>1.27918132376476</v>
      </c>
      <c r="P150" s="1">
        <v>4.1553520683532996</v>
      </c>
      <c r="Q150" s="1">
        <v>3.7591705572226299</v>
      </c>
      <c r="R150" s="1">
        <v>4.0846140361297296</v>
      </c>
      <c r="S150" s="1">
        <v>17.556822745245402</v>
      </c>
      <c r="T150" s="1">
        <v>7.9182892670274097</v>
      </c>
      <c r="U150" s="1">
        <v>8.5021524434930296</v>
      </c>
      <c r="V150" s="1">
        <v>12.597000992006899</v>
      </c>
      <c r="W150" s="1">
        <v>9.7160327495434</v>
      </c>
      <c r="X150" s="1">
        <v>8.3313654181546202</v>
      </c>
      <c r="Y150" s="1">
        <v>9.4083794743795597</v>
      </c>
      <c r="Z150" s="1">
        <v>12.4925283921001</v>
      </c>
      <c r="AA150" s="1">
        <v>10.527807297298301</v>
      </c>
      <c r="AB150" s="1">
        <v>6.2079353887031301</v>
      </c>
      <c r="AC150" s="1">
        <v>12.447569329185299</v>
      </c>
      <c r="AD150" s="1">
        <v>7.7286389008591998</v>
      </c>
      <c r="AE150" s="1">
        <v>8.7335591870667493</v>
      </c>
      <c r="AF150" s="1">
        <v>2.6987399771376701</v>
      </c>
      <c r="AG150" s="1">
        <v>2.36905505487641</v>
      </c>
      <c r="AH150" s="1">
        <v>3.2599694922639002</v>
      </c>
      <c r="AI150" s="1">
        <v>6.7825940151100603</v>
      </c>
      <c r="AJ150" s="1">
        <v>7.98616600790512</v>
      </c>
      <c r="AK150" s="1">
        <v>5.7402466286873999</v>
      </c>
      <c r="AL150" s="1">
        <v>5.1831139603080096</v>
      </c>
      <c r="AM150" s="1">
        <v>5.1416715295336104</v>
      </c>
      <c r="AN150" s="1">
        <v>6.1235816477552296</v>
      </c>
      <c r="AO150" s="1">
        <v>2.9868092277301699</v>
      </c>
      <c r="AP150" s="1">
        <v>1.03819895051614</v>
      </c>
      <c r="AQ150" s="1">
        <v>2.75311330764477</v>
      </c>
      <c r="AR150" s="1">
        <v>0.684782608695643</v>
      </c>
      <c r="AS150" s="1">
        <v>1.8946345676346401</v>
      </c>
      <c r="AT150" s="1">
        <v>0.61980187529797504</v>
      </c>
      <c r="AU150" s="1">
        <v>2.7956196693693598</v>
      </c>
      <c r="AV150" s="1">
        <v>1.1677336747759199</v>
      </c>
      <c r="AW150" s="1">
        <v>1.4934440338177399</v>
      </c>
      <c r="AX150" s="1">
        <v>0.98264166001595099</v>
      </c>
      <c r="AY150" s="1">
        <v>3.2847616695481099</v>
      </c>
      <c r="AZ150" s="1">
        <v>2.0420851267334399</v>
      </c>
      <c r="BA150" s="1">
        <v>3.7148431149406398</v>
      </c>
      <c r="BB150" s="1">
        <v>0.97186299866763604</v>
      </c>
      <c r="BC150" s="1">
        <v>0.99355740122639202</v>
      </c>
      <c r="BD150" s="1">
        <v>0.90692490969179995</v>
      </c>
      <c r="BE150" s="1">
        <v>1.28712240079219</v>
      </c>
      <c r="BF150" s="1">
        <v>1.8806546672408599</v>
      </c>
      <c r="BG150" s="1">
        <v>0.442310053557048</v>
      </c>
      <c r="BH150" s="1">
        <v>1.5579071134625999</v>
      </c>
      <c r="BI150" s="1">
        <v>1.63531114327064</v>
      </c>
      <c r="BJ150" s="1">
        <v>0.75466324932361895</v>
      </c>
      <c r="BK150" s="1">
        <v>1.80391671141896</v>
      </c>
      <c r="BL150" s="1">
        <v>0.30338603659038299</v>
      </c>
      <c r="BM150" s="1">
        <v>0.70596866133826097</v>
      </c>
      <c r="BN150" s="1">
        <v>1.40195883962006</v>
      </c>
      <c r="BO150" s="1">
        <v>6.6570420275906699</v>
      </c>
      <c r="BP150" s="1">
        <v>6.0911415250414098</v>
      </c>
    </row>
    <row r="151" spans="1:68" x14ac:dyDescent="0.45">
      <c r="A151" s="1" t="s">
        <v>304</v>
      </c>
      <c r="B151" s="1" t="s">
        <v>305</v>
      </c>
      <c r="C151" s="1" t="s">
        <v>6</v>
      </c>
      <c r="D151" s="1" t="s">
        <v>7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</row>
    <row r="152" spans="1:68" x14ac:dyDescent="0.45">
      <c r="A152" s="1" t="s">
        <v>306</v>
      </c>
      <c r="B152" s="1" t="s">
        <v>307</v>
      </c>
      <c r="C152" s="1" t="s">
        <v>6</v>
      </c>
      <c r="D152" s="1" t="s">
        <v>7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>
        <v>1026.8262642470199</v>
      </c>
      <c r="AL152" s="1">
        <v>1613.6039887619399</v>
      </c>
      <c r="AM152" s="1">
        <v>486.425623795891</v>
      </c>
      <c r="AN152" s="1">
        <v>29.865610409571801</v>
      </c>
      <c r="AO152" s="1">
        <v>23.505677296336799</v>
      </c>
      <c r="AP152" s="1">
        <v>11.7728324494467</v>
      </c>
      <c r="AQ152" s="1">
        <v>7.6957651751720402</v>
      </c>
      <c r="AR152" s="1">
        <v>39.255980689174599</v>
      </c>
      <c r="AS152" s="1">
        <v>31.299301581778099</v>
      </c>
      <c r="AT152" s="1">
        <v>9.7646628575765</v>
      </c>
      <c r="AU152" s="1">
        <v>5.3012439026159699</v>
      </c>
      <c r="AV152" s="1">
        <v>11.7460792058232</v>
      </c>
      <c r="AW152" s="1">
        <v>12.524276842822699</v>
      </c>
      <c r="AX152" s="1">
        <v>11.9591837222127</v>
      </c>
      <c r="AY152" s="1">
        <v>12.777755783035101</v>
      </c>
      <c r="AZ152" s="1">
        <v>12.3671668414301</v>
      </c>
      <c r="BA152" s="1">
        <v>12.7830472618821</v>
      </c>
      <c r="BB152" s="1">
        <v>-6.2718596710879204E-2</v>
      </c>
      <c r="BC152" s="1">
        <v>7.4838508635085201</v>
      </c>
      <c r="BD152" s="1">
        <v>7.6872510335618003</v>
      </c>
      <c r="BE152" s="1">
        <v>4.5463342735529304</v>
      </c>
      <c r="BF152" s="1">
        <v>4.5978789736312704</v>
      </c>
      <c r="BG152" s="1">
        <v>5.0887855462587899</v>
      </c>
      <c r="BH152" s="1">
        <v>9.6762403310185992</v>
      </c>
      <c r="BI152" s="1">
        <v>6.3593089803793204</v>
      </c>
      <c r="BJ152" s="1">
        <v>6.5702299745560504</v>
      </c>
      <c r="BK152" s="1">
        <v>3.04505397337071</v>
      </c>
      <c r="BL152" s="1">
        <v>4.8377835142872803</v>
      </c>
      <c r="BM152" s="1">
        <v>3.7659712224535098</v>
      </c>
      <c r="BN152" s="1">
        <v>5.1064112900284098</v>
      </c>
      <c r="BO152" s="1">
        <v>28.737297676623498</v>
      </c>
      <c r="BP152" s="1">
        <v>13.417010438129999</v>
      </c>
    </row>
    <row r="153" spans="1:68" x14ac:dyDescent="0.45">
      <c r="A153" s="1" t="s">
        <v>308</v>
      </c>
      <c r="B153" s="1" t="s">
        <v>309</v>
      </c>
      <c r="C153" s="1" t="s">
        <v>6</v>
      </c>
      <c r="D153" s="1" t="s">
        <v>7</v>
      </c>
      <c r="E153" s="1"/>
      <c r="F153" s="1"/>
      <c r="G153" s="1"/>
      <c r="H153" s="1"/>
      <c r="I153" s="1"/>
      <c r="J153" s="1">
        <v>4.2018603658944196</v>
      </c>
      <c r="K153" s="1">
        <v>3.2115739789755402</v>
      </c>
      <c r="L153" s="1">
        <v>0.81519037668078698</v>
      </c>
      <c r="M153" s="1">
        <v>0.95651316448554302</v>
      </c>
      <c r="N153" s="1">
        <v>3.8288728268365899</v>
      </c>
      <c r="O153" s="1">
        <v>2.8786453431879302</v>
      </c>
      <c r="P153" s="1">
        <v>5.3858814924349501</v>
      </c>
      <c r="Q153" s="1">
        <v>5.6225596527748003</v>
      </c>
      <c r="R153" s="1">
        <v>6.1201018646477996</v>
      </c>
      <c r="S153" s="1">
        <v>22.100944418777999</v>
      </c>
      <c r="T153" s="1">
        <v>8.1912128321592892</v>
      </c>
      <c r="U153" s="1">
        <v>4.9868151186257101</v>
      </c>
      <c r="V153" s="1">
        <v>3.1089528912842601</v>
      </c>
      <c r="W153" s="1">
        <v>6.5284469226179702</v>
      </c>
      <c r="X153" s="1">
        <v>14.0555922555516</v>
      </c>
      <c r="Y153" s="1">
        <v>18.217865894675601</v>
      </c>
      <c r="Z153" s="1">
        <v>30.5381774327711</v>
      </c>
      <c r="AA153" s="1">
        <v>31.789704651053501</v>
      </c>
      <c r="AB153" s="1">
        <v>19.328338591095001</v>
      </c>
      <c r="AC153" s="1">
        <v>9.8566209543388901</v>
      </c>
      <c r="AD153" s="1">
        <v>10.5564839573619</v>
      </c>
      <c r="AE153" s="1">
        <v>14.4973321039129</v>
      </c>
      <c r="AF153" s="1">
        <v>14.993135132250201</v>
      </c>
      <c r="AG153" s="1">
        <v>26.8537971413812</v>
      </c>
      <c r="AH153" s="1">
        <v>9.0129959455550104</v>
      </c>
      <c r="AI153" s="1">
        <v>11.784483832135701</v>
      </c>
      <c r="AJ153" s="1">
        <v>8.59264760490192</v>
      </c>
      <c r="AK153" s="1">
        <v>14.5123786075771</v>
      </c>
      <c r="AL153" s="1">
        <v>10.008361204013999</v>
      </c>
      <c r="AM153" s="1">
        <v>38.941790898923898</v>
      </c>
      <c r="AN153" s="1">
        <v>49.080210059078397</v>
      </c>
      <c r="AO153" s="1">
        <v>19.756354543977601</v>
      </c>
      <c r="AP153" s="1">
        <v>4.48638261737399</v>
      </c>
      <c r="AQ153" s="1">
        <v>6.2080160866331999</v>
      </c>
      <c r="AR153" s="1">
        <v>9.9295339934878104</v>
      </c>
      <c r="AS153" s="1">
        <v>11.859684500027999</v>
      </c>
      <c r="AT153" s="1">
        <v>7.91694484529586</v>
      </c>
      <c r="AU153" s="1">
        <v>16.498525531584601</v>
      </c>
      <c r="AV153" s="1">
        <v>-1.7040047961629801</v>
      </c>
      <c r="AW153" s="1">
        <v>13.9558018033211</v>
      </c>
      <c r="AX153" s="1">
        <v>18.3638246468932</v>
      </c>
      <c r="AY153" s="1">
        <v>10.7656371554865</v>
      </c>
      <c r="AZ153" s="1">
        <v>10.287966318767101</v>
      </c>
      <c r="BA153" s="1">
        <v>9.2965083938105693</v>
      </c>
      <c r="BB153" s="1">
        <v>8.9542180239294904</v>
      </c>
      <c r="BC153" s="1">
        <v>9.24732173644116</v>
      </c>
      <c r="BD153" s="1">
        <v>9.4825404858299205</v>
      </c>
      <c r="BE153" s="1">
        <v>5.71384434191053</v>
      </c>
      <c r="BF153" s="1">
        <v>5.8264294445197997</v>
      </c>
      <c r="BG153" s="1">
        <v>6.0804081108830204</v>
      </c>
      <c r="BH153" s="1">
        <v>7.4041917420212897</v>
      </c>
      <c r="BI153" s="1">
        <v>6.0357585815467898</v>
      </c>
      <c r="BJ153" s="1">
        <v>8.6090507542294894</v>
      </c>
      <c r="BK153" s="1">
        <v>8.5942295887047599</v>
      </c>
      <c r="BL153" s="1">
        <v>5.6105144149236503</v>
      </c>
      <c r="BM153" s="1">
        <v>4.2017931219055704</v>
      </c>
      <c r="BN153" s="1">
        <v>5.8122511878771501</v>
      </c>
      <c r="BO153" s="1">
        <v>8.1605903199184393</v>
      </c>
      <c r="BP153" s="1">
        <v>9.8743267504488799</v>
      </c>
    </row>
    <row r="154" spans="1:68" x14ac:dyDescent="0.45">
      <c r="A154" s="1" t="s">
        <v>310</v>
      </c>
      <c r="B154" s="1" t="s">
        <v>311</v>
      </c>
      <c r="C154" s="1" t="s">
        <v>6</v>
      </c>
      <c r="D154" s="1" t="s">
        <v>7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>
        <v>9.7221932767856298</v>
      </c>
      <c r="AF154" s="1">
        <v>9.7040723294332007</v>
      </c>
      <c r="AG154" s="1">
        <v>6.4563602680194103</v>
      </c>
      <c r="AH154" s="1">
        <v>7.1658588947077702</v>
      </c>
      <c r="AI154" s="1">
        <v>3.6499119771747699</v>
      </c>
      <c r="AJ154" s="1">
        <v>14.7136770282735</v>
      </c>
      <c r="AK154" s="1">
        <v>16.855997753554799</v>
      </c>
      <c r="AL154" s="1">
        <v>20.127359314924799</v>
      </c>
      <c r="AM154" s="1">
        <v>3.3861009829149298</v>
      </c>
      <c r="AN154" s="1">
        <v>5.4888613317150403</v>
      </c>
      <c r="AO154" s="1">
        <v>6.2412459147602597</v>
      </c>
      <c r="AP154" s="1">
        <v>7.5728346707259204</v>
      </c>
      <c r="AQ154" s="1">
        <v>-1.4042523381679199</v>
      </c>
      <c r="AR154" s="1">
        <v>2.9537083606912899</v>
      </c>
      <c r="AS154" s="1">
        <v>-1.17475681175946</v>
      </c>
      <c r="AT154" s="1">
        <v>0.67257737006246998</v>
      </c>
      <c r="AU154" s="1">
        <v>4.1786723990479002</v>
      </c>
      <c r="AV154" s="1">
        <v>-1.26065113450354</v>
      </c>
      <c r="AW154" s="1">
        <v>-1.6854121245946601</v>
      </c>
      <c r="AX154" s="1">
        <v>1.30027500930997</v>
      </c>
      <c r="AY154" s="1">
        <v>2.73842131602099</v>
      </c>
      <c r="AZ154" s="1">
        <v>6.7947735393016799</v>
      </c>
      <c r="BA154" s="1">
        <v>12.041458350510799</v>
      </c>
      <c r="BB154" s="1">
        <v>4.5301765913280096</v>
      </c>
      <c r="BC154" s="1">
        <v>6.1498853675017298</v>
      </c>
      <c r="BD154" s="1">
        <v>11.2734146055937</v>
      </c>
      <c r="BE154" s="1">
        <v>10.884695658563</v>
      </c>
      <c r="BF154" s="1">
        <v>3.8056300091942998</v>
      </c>
      <c r="BG154" s="1">
        <v>2.1200017571813401</v>
      </c>
      <c r="BH154" s="1">
        <v>0.95320665877760702</v>
      </c>
      <c r="BI154" s="1">
        <v>0.50250941361161205</v>
      </c>
      <c r="BJ154" s="1">
        <v>2.8174733823450899</v>
      </c>
      <c r="BK154" s="1">
        <v>-0.133373386117595</v>
      </c>
      <c r="BL154" s="1">
        <v>0.22002973106538301</v>
      </c>
      <c r="BM154" s="1">
        <v>-1.3697742556981101</v>
      </c>
      <c r="BN154" s="1">
        <v>0.54314968873701297</v>
      </c>
      <c r="BO154" s="1">
        <v>2.3331433762456699</v>
      </c>
      <c r="BP154" s="1">
        <v>2.9274654242503502</v>
      </c>
    </row>
    <row r="155" spans="1:68" x14ac:dyDescent="0.45">
      <c r="A155" s="1" t="s">
        <v>312</v>
      </c>
      <c r="B155" s="1" t="s">
        <v>313</v>
      </c>
      <c r="C155" s="1" t="s">
        <v>6</v>
      </c>
      <c r="D155" s="1" t="s">
        <v>7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>
        <v>3.7392787219489949</v>
      </c>
      <c r="P155" s="1">
        <v>4.1753252205037654</v>
      </c>
      <c r="Q155" s="1">
        <v>4.0451751325287706</v>
      </c>
      <c r="R155" s="1">
        <v>8.2666666660000594</v>
      </c>
      <c r="S155" s="1">
        <v>14.248935538256699</v>
      </c>
      <c r="T155" s="1">
        <v>9.6696954815124503</v>
      </c>
      <c r="U155" s="1">
        <v>11.2561425062111</v>
      </c>
      <c r="V155" s="1">
        <v>11.989283322105001</v>
      </c>
      <c r="W155" s="1">
        <v>9.7160327495434</v>
      </c>
      <c r="X155" s="1">
        <v>7.7392364280667749</v>
      </c>
      <c r="Y155" s="1">
        <v>10.422699952912611</v>
      </c>
      <c r="Z155" s="1">
        <v>11.27215970794345</v>
      </c>
      <c r="AA155" s="1">
        <v>8.3312557558115596</v>
      </c>
      <c r="AB155" s="1">
        <v>5.493665514320905</v>
      </c>
      <c r="AC155" s="1">
        <v>8.1163979551709993</v>
      </c>
      <c r="AD155" s="1">
        <v>4.3893409574154099</v>
      </c>
      <c r="AE155" s="1">
        <v>7.4489713743552297</v>
      </c>
      <c r="AF155" s="1">
        <v>4.0891164464121399</v>
      </c>
      <c r="AG155" s="1">
        <v>5.9992507427369901</v>
      </c>
      <c r="AH155" s="1">
        <v>5.5414598150856405</v>
      </c>
      <c r="AI155" s="1">
        <v>8.0395686728390796</v>
      </c>
      <c r="AJ155" s="1">
        <v>9.0290941811638064</v>
      </c>
      <c r="AK155" s="1">
        <v>7.5920483679552042</v>
      </c>
      <c r="AL155" s="1">
        <v>8.0534659118527543</v>
      </c>
      <c r="AM155" s="1">
        <v>5.1271352169883748</v>
      </c>
      <c r="AN155" s="1">
        <v>6.7410676162313745</v>
      </c>
      <c r="AO155" s="1">
        <v>4.4663061799924755</v>
      </c>
      <c r="AP155" s="1">
        <v>3.55029585798821</v>
      </c>
      <c r="AQ155" s="1">
        <v>3.1253657965586199</v>
      </c>
      <c r="AR155" s="1">
        <v>2.6486225229581799</v>
      </c>
      <c r="AS155" s="1">
        <v>1.8129461388708901</v>
      </c>
      <c r="AT155" s="1">
        <v>1.74665224985434</v>
      </c>
      <c r="AU155" s="1">
        <v>1.8329938900204901</v>
      </c>
      <c r="AV155" s="1">
        <v>1.9819673462754499</v>
      </c>
      <c r="AW155" s="1">
        <v>3.1222620469935398</v>
      </c>
      <c r="AX155" s="1">
        <v>3.1049664014829799</v>
      </c>
      <c r="AY155" s="1">
        <v>3.4834069967786601</v>
      </c>
      <c r="AZ155" s="1">
        <v>4.1678233011997898</v>
      </c>
      <c r="BA155" s="1">
        <v>11.270665238084799</v>
      </c>
      <c r="BB155" s="1">
        <v>2.92089711805367</v>
      </c>
      <c r="BC155" s="1">
        <v>3.7491572759709602</v>
      </c>
      <c r="BD155" s="1">
        <v>4.5242115050527003</v>
      </c>
      <c r="BE155" s="1">
        <v>3.7312095075688698</v>
      </c>
      <c r="BF155" s="1">
        <v>3.2219775682929299</v>
      </c>
      <c r="BG155" s="1">
        <v>2.43294141599225</v>
      </c>
      <c r="BH155" s="1">
        <v>1.6859921764201</v>
      </c>
      <c r="BI155" s="1">
        <v>2.3727160307583146</v>
      </c>
      <c r="BJ155" s="1">
        <v>1.7779598569332049</v>
      </c>
      <c r="BK155" s="1">
        <v>1.9457930459443702</v>
      </c>
      <c r="BL155" s="1">
        <v>1.0488340367899651</v>
      </c>
      <c r="BM155" s="1">
        <v>0.70596866133826097</v>
      </c>
      <c r="BN155" s="1">
        <v>2.30446565742003</v>
      </c>
      <c r="BO155" s="1">
        <v>4.9952755374076103</v>
      </c>
      <c r="BP155" s="1">
        <v>4.2253521126760898</v>
      </c>
    </row>
    <row r="156" spans="1:68" x14ac:dyDescent="0.45">
      <c r="A156" s="1" t="s">
        <v>314</v>
      </c>
      <c r="B156" s="1" t="s">
        <v>315</v>
      </c>
      <c r="C156" s="1" t="s">
        <v>6</v>
      </c>
      <c r="D156" s="1" t="s">
        <v>7</v>
      </c>
      <c r="E156" s="1">
        <v>4.92751886903116</v>
      </c>
      <c r="F156" s="1">
        <v>1.6087596908193</v>
      </c>
      <c r="G156" s="1">
        <v>1.1989841781508199</v>
      </c>
      <c r="H156" s="1">
        <v>0.59405500846196502</v>
      </c>
      <c r="I156" s="1">
        <v>2.3379031723436201</v>
      </c>
      <c r="J156" s="1">
        <v>3.5680386574293599</v>
      </c>
      <c r="K156" s="1">
        <v>4.2157883773843503</v>
      </c>
      <c r="L156" s="1">
        <v>3.0169484750214801</v>
      </c>
      <c r="M156" s="1">
        <v>2.33395093467026</v>
      </c>
      <c r="N156" s="1">
        <v>3.3670033671167801</v>
      </c>
      <c r="O156" s="1">
        <v>5.0034120548343104</v>
      </c>
      <c r="P156" s="1">
        <v>5.4690289937683803</v>
      </c>
      <c r="Q156" s="1">
        <v>4.9436923637787498</v>
      </c>
      <c r="R156" s="1">
        <v>12.0819394612938</v>
      </c>
      <c r="S156" s="1">
        <v>23.784015442578699</v>
      </c>
      <c r="T156" s="1">
        <v>14.944534640926699</v>
      </c>
      <c r="U156" s="1">
        <v>15.824722489347</v>
      </c>
      <c r="V156" s="1">
        <v>29.0641247103461</v>
      </c>
      <c r="W156" s="1">
        <v>17.457292567826499</v>
      </c>
      <c r="X156" s="1">
        <v>18.191246298764302</v>
      </c>
      <c r="Y156" s="1">
        <v>26.351651356283401</v>
      </c>
      <c r="Z156" s="1">
        <v>27.933762598239898</v>
      </c>
      <c r="AA156" s="1">
        <v>58.913419853104799</v>
      </c>
      <c r="AB156" s="1">
        <v>101.87493843599199</v>
      </c>
      <c r="AC156" s="1">
        <v>65.448807127760205</v>
      </c>
      <c r="AD156" s="1">
        <v>57.748448400870203</v>
      </c>
      <c r="AE156" s="1">
        <v>86.233316992353807</v>
      </c>
      <c r="AF156" s="1">
        <v>131.82738392309</v>
      </c>
      <c r="AG156" s="1">
        <v>114.162258549066</v>
      </c>
      <c r="AH156" s="1">
        <v>20.007876713997799</v>
      </c>
      <c r="AI156" s="1">
        <v>26.651672564677099</v>
      </c>
      <c r="AJ156" s="1">
        <v>22.662359455061001</v>
      </c>
      <c r="AK156" s="1">
        <v>15.5078962533573</v>
      </c>
      <c r="AL156" s="1">
        <v>9.7514604535755307</v>
      </c>
      <c r="AM156" s="1">
        <v>6.9658123719112304</v>
      </c>
      <c r="AN156" s="1">
        <v>34.9992712889592</v>
      </c>
      <c r="AO156" s="1">
        <v>34.378383223516799</v>
      </c>
      <c r="AP156" s="1">
        <v>20.625628725924699</v>
      </c>
      <c r="AQ156" s="1">
        <v>15.928395011935301</v>
      </c>
      <c r="AR156" s="1">
        <v>16.585616970753801</v>
      </c>
      <c r="AS156" s="1">
        <v>9.4915614943540305</v>
      </c>
      <c r="AT156" s="1">
        <v>6.3677380623503703</v>
      </c>
      <c r="AU156" s="1">
        <v>5.0307273315129502</v>
      </c>
      <c r="AV156" s="1">
        <v>4.5469001211871802</v>
      </c>
      <c r="AW156" s="1">
        <v>4.6884088484314299</v>
      </c>
      <c r="AX156" s="1">
        <v>3.9880571459743699</v>
      </c>
      <c r="AY156" s="1">
        <v>3.62946762439132</v>
      </c>
      <c r="AZ156" s="1">
        <v>3.96684905458235</v>
      </c>
      <c r="BA156" s="1">
        <v>5.1249827457589596</v>
      </c>
      <c r="BB156" s="1">
        <v>5.2973558422885603</v>
      </c>
      <c r="BC156" s="1">
        <v>4.1567272268017401</v>
      </c>
      <c r="BD156" s="1">
        <v>3.4073782460574198</v>
      </c>
      <c r="BE156" s="1">
        <v>4.1115098107028896</v>
      </c>
      <c r="BF156" s="1">
        <v>3.8063906974720401</v>
      </c>
      <c r="BG156" s="1">
        <v>4.0186160807867903</v>
      </c>
      <c r="BH156" s="1">
        <v>2.72064064964023</v>
      </c>
      <c r="BI156" s="1">
        <v>2.8217078474766</v>
      </c>
      <c r="BJ156" s="1">
        <v>6.0414572401898603</v>
      </c>
      <c r="BK156" s="1">
        <v>4.8993501535655097</v>
      </c>
      <c r="BL156" s="1">
        <v>3.6359614212704598</v>
      </c>
      <c r="BM156" s="1">
        <v>3.3968341557000601</v>
      </c>
      <c r="BN156" s="1">
        <v>5.6892084768375302</v>
      </c>
      <c r="BO156" s="1">
        <v>7.8962761916854998</v>
      </c>
      <c r="BP156" s="1">
        <v>5.5279608731438898</v>
      </c>
    </row>
    <row r="157" spans="1:68" x14ac:dyDescent="0.45">
      <c r="A157" s="1" t="s">
        <v>316</v>
      </c>
      <c r="B157" s="1" t="s">
        <v>317</v>
      </c>
      <c r="C157" s="1" t="s">
        <v>6</v>
      </c>
      <c r="D157" s="1" t="s">
        <v>7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</row>
    <row r="158" spans="1:68" x14ac:dyDescent="0.45">
      <c r="A158" s="1" t="s">
        <v>318</v>
      </c>
      <c r="B158" s="1" t="s">
        <v>319</v>
      </c>
      <c r="C158" s="1" t="s">
        <v>6</v>
      </c>
      <c r="D158" s="1" t="s">
        <v>7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>
        <v>9.8621519195218816</v>
      </c>
      <c r="V158" s="1">
        <v>11.2657936370698</v>
      </c>
      <c r="W158" s="1">
        <v>8.9337588409501407</v>
      </c>
      <c r="X158" s="1">
        <v>11.345993194884901</v>
      </c>
      <c r="Y158" s="1">
        <v>16.753135689710199</v>
      </c>
      <c r="Z158" s="1">
        <v>12.974697469819301</v>
      </c>
      <c r="AA158" s="1">
        <v>10.2588088556284</v>
      </c>
      <c r="AB158" s="1">
        <v>10.6719367588934</v>
      </c>
      <c r="AC158" s="1">
        <v>10.455034823189999</v>
      </c>
      <c r="AD158" s="1">
        <v>8.5083743439159498</v>
      </c>
      <c r="AE158" s="1">
        <v>9.3254619000765206</v>
      </c>
      <c r="AF158" s="1">
        <v>8.4317398207068699</v>
      </c>
      <c r="AG158" s="1">
        <v>8.9830033820898905</v>
      </c>
      <c r="AH158" s="1">
        <v>9.5773852580613195</v>
      </c>
      <c r="AI158" s="1">
        <v>11.02492595310235</v>
      </c>
      <c r="AJ158" s="1">
        <v>13.22426577265065</v>
      </c>
      <c r="AK158" s="1">
        <v>10.0561167448841</v>
      </c>
      <c r="AL158" s="1">
        <v>10.5178384472896</v>
      </c>
      <c r="AM158" s="1">
        <v>13.395250659503251</v>
      </c>
      <c r="AN158" s="1">
        <v>10.512546081579</v>
      </c>
      <c r="AO158" s="1">
        <v>9.2204666237698607</v>
      </c>
      <c r="AP158" s="1">
        <v>7.1253272251305697</v>
      </c>
      <c r="AQ158" s="1">
        <v>7.6732289567508296</v>
      </c>
      <c r="AR158" s="1">
        <v>4.861922674900975</v>
      </c>
      <c r="AS158" s="1">
        <v>4.1992882562280904</v>
      </c>
      <c r="AT158" s="1">
        <v>5.2530530338629751</v>
      </c>
      <c r="AU158" s="1">
        <v>4.2687093230910396</v>
      </c>
      <c r="AV158" s="1">
        <v>4.7215533660534001</v>
      </c>
      <c r="AW158" s="1">
        <v>4.6884088484314299</v>
      </c>
      <c r="AX158" s="1">
        <v>5.0427948597842951</v>
      </c>
      <c r="AY158" s="1">
        <v>5.5649377040842003</v>
      </c>
      <c r="AZ158" s="1">
        <v>6.1778068349940902</v>
      </c>
      <c r="BA158" s="1">
        <v>10.1547846489023</v>
      </c>
      <c r="BB158" s="1">
        <v>3.9447591085763953</v>
      </c>
      <c r="BC158" s="1">
        <v>4.1567272268017401</v>
      </c>
      <c r="BD158" s="1">
        <v>5.8014553708529997</v>
      </c>
      <c r="BE158" s="1">
        <v>4.5417696776113257</v>
      </c>
      <c r="BF158" s="1">
        <v>4.4706251432132404</v>
      </c>
      <c r="BG158" s="1">
        <v>3.5343685614732401</v>
      </c>
      <c r="BH158" s="1">
        <v>3.1290027447392501</v>
      </c>
      <c r="BI158" s="1">
        <v>2.7246122329528899</v>
      </c>
      <c r="BJ158" s="1">
        <v>3.396975848952545</v>
      </c>
      <c r="BK158" s="1">
        <v>3.2405693293056901</v>
      </c>
      <c r="BL158" s="1">
        <v>2.6759920263989301</v>
      </c>
      <c r="BM158" s="1">
        <v>2.6566464330112849</v>
      </c>
      <c r="BN158" s="1">
        <v>4.088527375139825</v>
      </c>
      <c r="BO158" s="1">
        <v>8.2732894008784097</v>
      </c>
      <c r="BP158" s="1">
        <v>5.9394779877321504</v>
      </c>
    </row>
    <row r="159" spans="1:68" x14ac:dyDescent="0.45">
      <c r="A159" s="1" t="s">
        <v>320</v>
      </c>
      <c r="B159" s="1" t="s">
        <v>321</v>
      </c>
      <c r="C159" s="1" t="s">
        <v>6</v>
      </c>
      <c r="D159" s="1" t="s">
        <v>7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>
        <v>126.583368336245</v>
      </c>
      <c r="AN159" s="1">
        <v>16.373588972356799</v>
      </c>
      <c r="AO159" s="1">
        <v>2.4666000858291701</v>
      </c>
      <c r="AP159" s="1">
        <v>1.2943648715504501</v>
      </c>
      <c r="AQ159" s="1">
        <v>0.54419965252307401</v>
      </c>
      <c r="AR159" s="1">
        <v>-1.2792865757262599</v>
      </c>
      <c r="AS159" s="1">
        <v>6.6074229103853597</v>
      </c>
      <c r="AT159" s="1">
        <v>5.1988852574404802</v>
      </c>
      <c r="AU159" s="1">
        <v>2.3145979408321899</v>
      </c>
      <c r="AV159" s="1">
        <v>0.85556212272423104</v>
      </c>
      <c r="AW159" s="1">
        <v>-0.44865020655203802</v>
      </c>
      <c r="AX159" s="1">
        <v>0.52551595071428203</v>
      </c>
      <c r="AY159" s="1">
        <v>3.21362929606346</v>
      </c>
      <c r="AZ159" s="1">
        <v>2.2517579830545702</v>
      </c>
      <c r="BA159" s="1">
        <v>8.3318966696809493</v>
      </c>
      <c r="BB159" s="1">
        <v>-0.73963396306115303</v>
      </c>
      <c r="BC159" s="1">
        <v>1.50997522027621</v>
      </c>
      <c r="BD159" s="1">
        <v>3.9047542206973</v>
      </c>
      <c r="BE159" s="1">
        <v>3.31605566687647</v>
      </c>
      <c r="BF159" s="1">
        <v>2.7850005672611799</v>
      </c>
      <c r="BG159" s="1">
        <v>-0.28170503292849403</v>
      </c>
      <c r="BH159" s="1">
        <v>-0.299920475631552</v>
      </c>
      <c r="BI159" s="1">
        <v>-0.23929078768441001</v>
      </c>
      <c r="BJ159" s="1">
        <v>1.35161889677442</v>
      </c>
      <c r="BK159" s="1">
        <v>1.45831298507117</v>
      </c>
      <c r="BL159" s="1">
        <v>0.76643957345971603</v>
      </c>
      <c r="BM159" s="1">
        <v>1.2000734888848701</v>
      </c>
      <c r="BN159" s="1">
        <v>3.2307491213291901</v>
      </c>
      <c r="BO159" s="1">
        <v>14.204717319583301</v>
      </c>
      <c r="BP159" s="1">
        <v>9.3618724976901593</v>
      </c>
    </row>
    <row r="160" spans="1:68" x14ac:dyDescent="0.45">
      <c r="A160" s="1" t="s">
        <v>322</v>
      </c>
      <c r="B160" s="1" t="s">
        <v>323</v>
      </c>
      <c r="C160" s="1" t="s">
        <v>6</v>
      </c>
      <c r="D160" s="1" t="s">
        <v>7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>
        <v>-7.6692997928864998E-2</v>
      </c>
      <c r="AI160" s="1">
        <v>0.606339703737522</v>
      </c>
      <c r="AJ160" s="1">
        <v>1.8004272200185401</v>
      </c>
      <c r="AK160" s="1">
        <v>-6.2425059952042297</v>
      </c>
      <c r="AL160" s="1">
        <v>-0.26376788426180398</v>
      </c>
      <c r="AM160" s="1">
        <v>23.1767911524285</v>
      </c>
      <c r="AN160" s="1">
        <v>13.4417696811974</v>
      </c>
      <c r="AO160" s="1">
        <v>6.8054599678823502</v>
      </c>
      <c r="AP160" s="1">
        <v>-0.36299979594669501</v>
      </c>
      <c r="AQ160" s="1">
        <v>4.0365894595498597</v>
      </c>
      <c r="AR160" s="1">
        <v>-1.2019036863750201</v>
      </c>
      <c r="AS160" s="1">
        <v>-0.677661659046769</v>
      </c>
      <c r="AT160" s="1">
        <v>5.1870119194406596</v>
      </c>
      <c r="AU160" s="1">
        <v>5.0328227571119504</v>
      </c>
      <c r="AV160" s="1">
        <v>-1.34672619047621</v>
      </c>
      <c r="AW160" s="1">
        <v>-3.0997812806395602</v>
      </c>
      <c r="AX160" s="1">
        <v>6.3978829389788103</v>
      </c>
      <c r="AY160" s="1">
        <v>1.5435259692758401</v>
      </c>
      <c r="AZ160" s="1">
        <v>1.4120020171457599</v>
      </c>
      <c r="BA160" s="1">
        <v>9.1709881366767796</v>
      </c>
      <c r="BB160" s="1">
        <v>2.4637518857229899</v>
      </c>
      <c r="BC160" s="1">
        <v>1.1089269067018701</v>
      </c>
      <c r="BD160" s="1">
        <v>2.9556439522939102</v>
      </c>
      <c r="BE160" s="1">
        <v>5.3231284706405804</v>
      </c>
      <c r="BF160" s="1">
        <v>-0.60673635635147105</v>
      </c>
      <c r="BG160" s="1">
        <v>0.88381454713784102</v>
      </c>
      <c r="BH160" s="1">
        <v>1.45069057605961</v>
      </c>
      <c r="BI160" s="1">
        <v>-1.7996470708338601</v>
      </c>
      <c r="BJ160" s="1">
        <v>1.7598574292715601</v>
      </c>
      <c r="BK160" s="1">
        <v>0.29954650738793398</v>
      </c>
      <c r="BL160" s="1">
        <v>-1.6582669484636501</v>
      </c>
      <c r="BM160" s="1">
        <v>0.43808894032066797</v>
      </c>
      <c r="BN160" s="1">
        <v>3.92560283104276</v>
      </c>
      <c r="BO160" s="1">
        <v>9.6214760848907197</v>
      </c>
      <c r="BP160" s="1">
        <v>2.0588022827421399</v>
      </c>
    </row>
    <row r="161" spans="1:68" x14ac:dyDescent="0.45">
      <c r="A161" s="1" t="s">
        <v>324</v>
      </c>
      <c r="B161" s="1" t="s">
        <v>325</v>
      </c>
      <c r="C161" s="1" t="s">
        <v>6</v>
      </c>
      <c r="D161" s="1" t="s">
        <v>7</v>
      </c>
      <c r="E161" s="1">
        <v>3.3846153846155298</v>
      </c>
      <c r="F161" s="1">
        <v>2.5113215310069501</v>
      </c>
      <c r="G161" s="1">
        <v>0.16867469895763501</v>
      </c>
      <c r="H161" s="1">
        <v>1.87635313921265</v>
      </c>
      <c r="I161" s="1">
        <v>2.18024399859687</v>
      </c>
      <c r="J161" s="1">
        <v>1.60221845610132</v>
      </c>
      <c r="K161" s="1">
        <v>0.52312357869952997</v>
      </c>
      <c r="L161" s="1">
        <v>0.69386831571304797</v>
      </c>
      <c r="M161" s="1">
        <v>2.0373005768227599</v>
      </c>
      <c r="N161" s="1">
        <v>2.3342876018621701</v>
      </c>
      <c r="O161" s="1">
        <v>3.7156588480926298</v>
      </c>
      <c r="P161" s="1">
        <v>2.32381215838809</v>
      </c>
      <c r="Q161" s="1">
        <v>3.3727610678115498</v>
      </c>
      <c r="R161" s="1">
        <v>7.6892899178614904</v>
      </c>
      <c r="S161" s="1">
        <v>7.2556162720400703</v>
      </c>
      <c r="T161" s="1">
        <v>8.7916666661669094</v>
      </c>
      <c r="U161" s="1">
        <v>0.551512830258583</v>
      </c>
      <c r="V161" s="1">
        <v>10.0403748002364</v>
      </c>
      <c r="W161" s="1">
        <v>4.7075112495148703</v>
      </c>
      <c r="X161" s="1">
        <v>7.1471074379789297</v>
      </c>
      <c r="Y161" s="1">
        <v>15.747254103486</v>
      </c>
      <c r="Z161" s="1">
        <v>11.5097558377123</v>
      </c>
      <c r="AA161" s="1">
        <v>5.8182339721866496</v>
      </c>
      <c r="AB161" s="1">
        <v>-0.88099756031750698</v>
      </c>
      <c r="AC161" s="1">
        <v>-0.44250000075007501</v>
      </c>
      <c r="AD161" s="1">
        <v>-0.235207459677474</v>
      </c>
      <c r="AE161" s="1">
        <v>2.0278887141476098</v>
      </c>
      <c r="AF161" s="1">
        <v>0.431725669422442</v>
      </c>
      <c r="AG161" s="1">
        <v>0.93834438712851498</v>
      </c>
      <c r="AH161" s="1">
        <v>0.84769135922621197</v>
      </c>
      <c r="AI161" s="1">
        <v>2.9834058606356</v>
      </c>
      <c r="AJ161" s="1">
        <v>2.54219284786975</v>
      </c>
      <c r="AK161" s="1">
        <v>1.6332120988904499</v>
      </c>
      <c r="AL161" s="1">
        <v>4.1448195418048801</v>
      </c>
      <c r="AM161" s="1">
        <v>4.1299218163825904</v>
      </c>
      <c r="AN161" s="1">
        <v>4.4266455028665401</v>
      </c>
      <c r="AO161" s="1">
        <v>2.05400000000009</v>
      </c>
      <c r="AP161" s="1">
        <v>3.1120779195327199</v>
      </c>
      <c r="AQ161" s="1">
        <v>2.3852513541766101</v>
      </c>
      <c r="AR161" s="1">
        <v>2.13476888806386</v>
      </c>
      <c r="AS161" s="1">
        <v>2.3695928753180602</v>
      </c>
      <c r="AT161" s="1">
        <v>2.9294924432410401</v>
      </c>
      <c r="AU161" s="1">
        <v>2.1884904806054899</v>
      </c>
      <c r="AV161" s="1">
        <v>1.3038377744260199</v>
      </c>
      <c r="AW161" s="1">
        <v>2.7908284806775399</v>
      </c>
      <c r="AX161" s="1">
        <v>3.00796652450313</v>
      </c>
      <c r="AY161" s="1">
        <v>2.7737800648147202</v>
      </c>
      <c r="AZ161" s="1">
        <v>1.2492192379762901</v>
      </c>
      <c r="BA161" s="1">
        <v>4.2586217189707298</v>
      </c>
      <c r="BB161" s="1">
        <v>2.0843274608234301</v>
      </c>
      <c r="BC161" s="1">
        <v>1.51563513618532</v>
      </c>
      <c r="BD161" s="1">
        <v>2.9629852819288001</v>
      </c>
      <c r="BE161" s="1">
        <v>2.3758205776038599</v>
      </c>
      <c r="BF161" s="1">
        <v>1.1802843636655</v>
      </c>
      <c r="BG161" s="1">
        <v>0.31030647218166502</v>
      </c>
      <c r="BH161" s="1">
        <v>1.10054826378929</v>
      </c>
      <c r="BI161" s="1">
        <v>0.64270277152730404</v>
      </c>
      <c r="BJ161" s="1">
        <v>1.3643544815070801</v>
      </c>
      <c r="BK161" s="1">
        <v>1.1578236245151701</v>
      </c>
      <c r="BL161" s="1">
        <v>1.6420600176894</v>
      </c>
      <c r="BM161" s="1">
        <v>0.63854495677671197</v>
      </c>
      <c r="BN161" s="1">
        <v>1.4978921793472399</v>
      </c>
      <c r="BO161" s="1">
        <v>6.1537562193303703</v>
      </c>
      <c r="BP161" s="1">
        <v>5.0939675897888304</v>
      </c>
    </row>
    <row r="162" spans="1:68" x14ac:dyDescent="0.45">
      <c r="A162" s="1" t="s">
        <v>326</v>
      </c>
      <c r="B162" s="1" t="s">
        <v>327</v>
      </c>
      <c r="C162" s="1" t="s">
        <v>6</v>
      </c>
      <c r="D162" s="1" t="s">
        <v>7</v>
      </c>
      <c r="E162" s="1">
        <v>7.3899371070349096</v>
      </c>
      <c r="F162" s="1">
        <v>-0.146412882872103</v>
      </c>
      <c r="G162" s="1">
        <v>-1.6129032272725401</v>
      </c>
      <c r="H162" s="1">
        <v>-2.6825633383410299</v>
      </c>
      <c r="I162" s="1">
        <v>-0.45941806891995901</v>
      </c>
      <c r="J162" s="1">
        <v>17.692307692307502</v>
      </c>
      <c r="K162" s="1">
        <v>25.4901960784319</v>
      </c>
      <c r="L162" s="1">
        <v>0.83333333229158502</v>
      </c>
      <c r="M162" s="1">
        <v>2.3760330578756199</v>
      </c>
      <c r="N162" s="1">
        <v>-4.33905146321215</v>
      </c>
      <c r="O162" s="1">
        <v>-4.0084388175527703</v>
      </c>
      <c r="P162" s="1">
        <v>2.0879120879118598</v>
      </c>
      <c r="Q162" s="1">
        <v>7.64262648008593</v>
      </c>
      <c r="R162" s="1">
        <v>25.199999999250199</v>
      </c>
      <c r="S162" s="1">
        <v>25.2116613422039</v>
      </c>
      <c r="T162" s="1">
        <v>31.655662934801398</v>
      </c>
      <c r="U162" s="1">
        <v>22.384401699229201</v>
      </c>
      <c r="V162" s="1">
        <v>-1.1566872425286401</v>
      </c>
      <c r="W162" s="1">
        <v>-6.0447061257026498</v>
      </c>
      <c r="X162" s="1">
        <v>5.6722950288782696</v>
      </c>
      <c r="Y162" s="1">
        <v>0.60815308389961398</v>
      </c>
      <c r="Z162" s="1">
        <v>0.31844473326591499</v>
      </c>
      <c r="AA162" s="1">
        <v>5.3047404053799303</v>
      </c>
      <c r="AB162" s="1">
        <v>5.6500833634543799</v>
      </c>
      <c r="AC162" s="1">
        <v>4.8463115476905303</v>
      </c>
      <c r="AD162" s="1">
        <v>6.8075665576833302</v>
      </c>
      <c r="AE162" s="1">
        <v>9.3254619000765206</v>
      </c>
      <c r="AF162" s="1">
        <v>24.759999999999899</v>
      </c>
      <c r="AG162" s="1">
        <v>16.0428021801856</v>
      </c>
      <c r="AH162" s="1">
        <v>27.198526449088799</v>
      </c>
      <c r="AI162" s="1">
        <v>17.6267750314504</v>
      </c>
      <c r="AJ162" s="1">
        <v>32.272038286641603</v>
      </c>
      <c r="AK162" s="1">
        <v>21.9132104007913</v>
      </c>
      <c r="AL162" s="1">
        <v>31.831606872759998</v>
      </c>
      <c r="AM162" s="1">
        <v>24.098786075701899</v>
      </c>
      <c r="AN162" s="1">
        <v>25.1947123972847</v>
      </c>
      <c r="AO162" s="1">
        <v>16.275396637737401</v>
      </c>
      <c r="AP162" s="1">
        <v>29.697232579152899</v>
      </c>
      <c r="AQ162" s="1">
        <v>51.487549750407901</v>
      </c>
      <c r="AR162" s="1">
        <v>18.401043374160899</v>
      </c>
      <c r="AS162" s="1">
        <v>-0.109165514668565</v>
      </c>
      <c r="AT162" s="1">
        <v>21.101305376923001</v>
      </c>
      <c r="AU162" s="1">
        <v>57.074511262170297</v>
      </c>
      <c r="AV162" s="1">
        <v>36.589717532392399</v>
      </c>
      <c r="AW162" s="1">
        <v>4.5342137412969201</v>
      </c>
      <c r="AX162" s="1">
        <v>9.3686181419670405</v>
      </c>
      <c r="AY162" s="1">
        <v>19.996487335921401</v>
      </c>
      <c r="AZ162" s="1">
        <v>35.024597071769797</v>
      </c>
      <c r="BA162" s="1">
        <v>26.799537193402202</v>
      </c>
      <c r="BB162" s="1">
        <v>1.47234311385647</v>
      </c>
      <c r="BC162" s="1">
        <v>7.7183819587361402</v>
      </c>
      <c r="BD162" s="1">
        <v>5.0214601462072999</v>
      </c>
      <c r="BE162" s="1">
        <v>1.4675832267467901</v>
      </c>
      <c r="BF162" s="1">
        <v>5.6430388342550097</v>
      </c>
      <c r="BG162" s="1">
        <v>4.953299184844</v>
      </c>
      <c r="BH162" s="1">
        <v>9.4541718952601794</v>
      </c>
      <c r="BI162" s="1">
        <v>6.9288252581607601</v>
      </c>
      <c r="BJ162" s="1">
        <v>4.5725365531752002</v>
      </c>
      <c r="BK162" s="1">
        <v>6.8723286566293504</v>
      </c>
      <c r="BL162" s="1">
        <v>8.8250669680455793</v>
      </c>
      <c r="BM162" s="1"/>
      <c r="BN162" s="1"/>
      <c r="BO162" s="1"/>
      <c r="BP162" s="1"/>
    </row>
    <row r="163" spans="1:68" x14ac:dyDescent="0.45">
      <c r="A163" s="1" t="s">
        <v>328</v>
      </c>
      <c r="B163" s="1" t="s">
        <v>329</v>
      </c>
      <c r="C163" s="1" t="s">
        <v>6</v>
      </c>
      <c r="D163" s="1" t="s">
        <v>7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>
        <v>4.0592469302555001</v>
      </c>
      <c r="P163" s="1">
        <v>3.8756212395568346</v>
      </c>
      <c r="Q163" s="1">
        <v>3.7077388435274949</v>
      </c>
      <c r="R163" s="1">
        <v>7.0718675347065751</v>
      </c>
      <c r="S163" s="1">
        <v>12.13662664495255</v>
      </c>
      <c r="T163" s="1">
        <v>9.5934364127839054</v>
      </c>
      <c r="U163" s="1">
        <v>10.7867791969762</v>
      </c>
      <c r="V163" s="1">
        <v>12.29314215705595</v>
      </c>
      <c r="W163" s="1">
        <v>10.397066566078699</v>
      </c>
      <c r="X163" s="1">
        <v>9.9043605123112908</v>
      </c>
      <c r="Y163" s="1">
        <v>11.584567341648452</v>
      </c>
      <c r="Z163" s="1">
        <v>11.84612549979475</v>
      </c>
      <c r="AA163" s="1">
        <v>10.393308076463351</v>
      </c>
      <c r="AB163" s="1">
        <v>6.1676138647938652</v>
      </c>
      <c r="AC163" s="1">
        <v>9.2295181947549594</v>
      </c>
      <c r="AD163" s="1">
        <v>7.7286389008591998</v>
      </c>
      <c r="AE163" s="1">
        <v>15.25962130805795</v>
      </c>
      <c r="AF163" s="1">
        <v>7.4412609128724698</v>
      </c>
      <c r="AG163" s="1">
        <v>6.9050980749376647</v>
      </c>
      <c r="AH163" s="1">
        <v>10.35178923978328</v>
      </c>
      <c r="AI163" s="1">
        <v>12.321799984781059</v>
      </c>
      <c r="AJ163" s="1">
        <v>14.512331622263151</v>
      </c>
      <c r="AK163" s="1">
        <v>12.32329924182415</v>
      </c>
      <c r="AL163" s="1">
        <v>12.6564663913828</v>
      </c>
      <c r="AM163" s="1">
        <v>11.741349219577781</v>
      </c>
      <c r="AN163" s="1">
        <v>11.86109415403323</v>
      </c>
      <c r="AO163" s="1">
        <v>6.8441608619978904</v>
      </c>
      <c r="AP163" s="1">
        <v>3.6520262072307101</v>
      </c>
      <c r="AQ163" s="1">
        <v>3.8725754642749002</v>
      </c>
      <c r="AR163" s="1">
        <v>2.6901248581158002</v>
      </c>
      <c r="AS163" s="1">
        <v>2.68380535348546</v>
      </c>
      <c r="AT163" s="1">
        <v>2.1265452690464652</v>
      </c>
      <c r="AU163" s="1">
        <v>2.7291356992539448</v>
      </c>
      <c r="AV163" s="1">
        <v>4.3359930878519393</v>
      </c>
      <c r="AW163" s="1">
        <v>3.7970401760690597</v>
      </c>
      <c r="AX163" s="1">
        <v>3.8004680266773101</v>
      </c>
      <c r="AY163" s="1">
        <v>5.0470329614061251</v>
      </c>
      <c r="AZ163" s="1">
        <v>4.3258079473262754</v>
      </c>
      <c r="BA163" s="1">
        <v>12.310736758289</v>
      </c>
      <c r="BB163" s="1">
        <v>2.92089711805367</v>
      </c>
      <c r="BC163" s="1">
        <v>3.95007875923885</v>
      </c>
      <c r="BD163" s="1">
        <v>4.9714857169238398</v>
      </c>
      <c r="BE163" s="1">
        <v>6.0890964159504302</v>
      </c>
      <c r="BF163" s="1">
        <v>4.8210195629739898</v>
      </c>
      <c r="BG163" s="1">
        <v>2.8994790500605698</v>
      </c>
      <c r="BH163" s="1">
        <v>2.9976391933387996</v>
      </c>
      <c r="BI163" s="1">
        <v>3.1839057306156802</v>
      </c>
      <c r="BJ163" s="1">
        <v>4.8151002893451746</v>
      </c>
      <c r="BK163" s="1">
        <v>4.3661506447128247</v>
      </c>
      <c r="BL163" s="1">
        <v>2.478578852216375</v>
      </c>
      <c r="BM163" s="1">
        <v>1.7774078380617</v>
      </c>
      <c r="BN163" s="1">
        <v>5.2140494051304298</v>
      </c>
      <c r="BO163" s="1">
        <v>6.6570420275906699</v>
      </c>
      <c r="BP163" s="1">
        <v>6.0911415250414098</v>
      </c>
    </row>
    <row r="164" spans="1:68" x14ac:dyDescent="0.45">
      <c r="A164" s="1" t="s">
        <v>330</v>
      </c>
      <c r="B164" s="1" t="s">
        <v>331</v>
      </c>
      <c r="C164" s="1" t="s">
        <v>6</v>
      </c>
      <c r="D164" s="1" t="s">
        <v>7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>
        <v>2.9245125812364798</v>
      </c>
      <c r="AZ164" s="1">
        <v>4.3471221565611202</v>
      </c>
      <c r="BA164" s="1">
        <v>8.7587276958879805</v>
      </c>
      <c r="BB164" s="1">
        <v>3.4667237320779298</v>
      </c>
      <c r="BC164" s="1">
        <v>0.65494657014847901</v>
      </c>
      <c r="BD164" s="1">
        <v>3.4501431124869</v>
      </c>
      <c r="BE164" s="1">
        <v>4.1452472498111899</v>
      </c>
      <c r="BF164" s="1">
        <v>2.2058926814117799</v>
      </c>
      <c r="BG164" s="1">
        <v>-0.71051405171022697</v>
      </c>
      <c r="BH164" s="1">
        <v>1.5486915822248599</v>
      </c>
      <c r="BI164" s="1">
        <v>-0.27138502338517601</v>
      </c>
      <c r="BJ164" s="1">
        <v>2.3802359905313</v>
      </c>
      <c r="BK164" s="1">
        <v>2.611223782638</v>
      </c>
      <c r="BL164" s="1">
        <v>0.36156370454076697</v>
      </c>
      <c r="BM164" s="1">
        <v>-0.25565569984855102</v>
      </c>
      <c r="BN164" s="1">
        <v>2.4108019840316501</v>
      </c>
      <c r="BO164" s="1">
        <v>13.0403036347004</v>
      </c>
      <c r="BP164" s="1">
        <v>8.5847691045540309</v>
      </c>
    </row>
    <row r="165" spans="1:68" x14ac:dyDescent="0.45">
      <c r="A165" s="1" t="s">
        <v>332</v>
      </c>
      <c r="B165" s="1" t="s">
        <v>333</v>
      </c>
      <c r="C165" s="1" t="s">
        <v>6</v>
      </c>
      <c r="D165" s="1" t="s">
        <v>7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>
        <v>268.15048888278397</v>
      </c>
      <c r="AM165" s="1">
        <v>87.580009329807993</v>
      </c>
      <c r="AN165" s="1">
        <v>4.35161009571923E-2</v>
      </c>
      <c r="AO165" s="1">
        <v>46.889952153110301</v>
      </c>
      <c r="AP165" s="1">
        <v>36.556114894877297</v>
      </c>
      <c r="AQ165" s="1">
        <v>9.3570421771655106</v>
      </c>
      <c r="AR165" s="1">
        <v>7.5649415030737099</v>
      </c>
      <c r="AS165" s="1">
        <v>11.595538759332699</v>
      </c>
      <c r="AT165" s="1">
        <v>6.2773602048400603</v>
      </c>
      <c r="AU165" s="1">
        <v>0.91707468718427099</v>
      </c>
      <c r="AV165" s="1">
        <v>5.1289949942241702</v>
      </c>
      <c r="AW165" s="1">
        <v>8.2411544941761807</v>
      </c>
      <c r="AX165" s="1">
        <v>12.7165674066053</v>
      </c>
      <c r="AY165" s="1">
        <v>5.0951666166316301</v>
      </c>
      <c r="AZ165" s="1">
        <v>9.6309630963096904</v>
      </c>
      <c r="BA165" s="1">
        <v>27.955665024630601</v>
      </c>
      <c r="BB165" s="1">
        <v>7.6195059351940397</v>
      </c>
      <c r="BC165" s="1">
        <v>10.0462065881651</v>
      </c>
      <c r="BD165" s="1">
        <v>8.4112149532709992</v>
      </c>
      <c r="BE165" s="1">
        <v>14.3303348325837</v>
      </c>
      <c r="BF165" s="1">
        <v>10.490656758824199</v>
      </c>
      <c r="BG165" s="1">
        <v>12.253980812976</v>
      </c>
      <c r="BH165" s="1">
        <v>5.7356828193832001</v>
      </c>
      <c r="BI165" s="1">
        <v>0.73327222731439701</v>
      </c>
      <c r="BJ165" s="1">
        <v>4.3014310530234203</v>
      </c>
      <c r="BK165" s="1">
        <v>6.8242479014552204</v>
      </c>
      <c r="BL165" s="1">
        <v>7.3010695355072297</v>
      </c>
      <c r="BM165" s="1">
        <v>3.7960402611124699</v>
      </c>
      <c r="BN165" s="1">
        <v>7.3528124338021899</v>
      </c>
      <c r="BO165" s="1">
        <v>15.1479560897226</v>
      </c>
      <c r="BP165" s="1">
        <v>10.3475831314339</v>
      </c>
    </row>
    <row r="166" spans="1:68" x14ac:dyDescent="0.45">
      <c r="A166" s="1" t="s">
        <v>334</v>
      </c>
      <c r="B166" s="1" t="s">
        <v>335</v>
      </c>
      <c r="C166" s="1" t="s">
        <v>6</v>
      </c>
      <c r="D166" s="1" t="s">
        <v>7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</row>
    <row r="167" spans="1:68" x14ac:dyDescent="0.45">
      <c r="A167" s="1" t="s">
        <v>336</v>
      </c>
      <c r="B167" s="1" t="s">
        <v>337</v>
      </c>
      <c r="C167" s="1" t="s">
        <v>6</v>
      </c>
      <c r="D167" s="1" t="s">
        <v>7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>
        <v>6.4275527807009203</v>
      </c>
      <c r="AY167" s="1">
        <v>13.2450879070998</v>
      </c>
      <c r="AZ167" s="1">
        <v>8.4894867549745499</v>
      </c>
      <c r="BA167" s="1">
        <v>14.5028053002268</v>
      </c>
      <c r="BB167" s="1">
        <v>3.7886133091462799</v>
      </c>
      <c r="BC167" s="1">
        <v>12.425542173515501</v>
      </c>
      <c r="BD167" s="1">
        <v>11.1666056127875</v>
      </c>
      <c r="BE167" s="1">
        <v>2.6024545695660901</v>
      </c>
      <c r="BF167" s="1">
        <v>4.2613525094197202</v>
      </c>
      <c r="BG167" s="1">
        <v>2.5597487584429501</v>
      </c>
      <c r="BH167" s="1">
        <v>3.5507596735674598</v>
      </c>
      <c r="BI167" s="1">
        <v>17.418041819759701</v>
      </c>
      <c r="BJ167" s="1">
        <v>15.113207389938401</v>
      </c>
      <c r="BK167" s="1">
        <v>3.9113343999072301</v>
      </c>
      <c r="BL167" s="1">
        <v>2.8027030792810601</v>
      </c>
      <c r="BM167" s="1">
        <v>3.48393567493209</v>
      </c>
      <c r="BN167" s="1">
        <v>6.4084765297569204</v>
      </c>
      <c r="BO167" s="1">
        <v>10.279401809342099</v>
      </c>
      <c r="BP167" s="1">
        <v>7.1269748213185098</v>
      </c>
    </row>
    <row r="168" spans="1:68" x14ac:dyDescent="0.45">
      <c r="A168" s="1" t="s">
        <v>338</v>
      </c>
      <c r="B168" s="1" t="s">
        <v>339</v>
      </c>
      <c r="C168" s="1" t="s">
        <v>6</v>
      </c>
      <c r="D168" s="1" t="s">
        <v>7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>
        <v>7.4333333333332003</v>
      </c>
      <c r="AF168" s="1">
        <v>8.1523425380087104</v>
      </c>
      <c r="AG168" s="1">
        <v>1.31965861005482</v>
      </c>
      <c r="AH168" s="1">
        <v>12.9326820981099</v>
      </c>
      <c r="AI168" s="1">
        <v>6.6002256487401798</v>
      </c>
      <c r="AJ168" s="1">
        <v>5.62866666666699</v>
      </c>
      <c r="AK168" s="1">
        <v>10.141817562150999</v>
      </c>
      <c r="AL168" s="1">
        <v>9.3703441597146107</v>
      </c>
      <c r="AM168" s="1">
        <v>4.1282586129544203</v>
      </c>
      <c r="AN168" s="1">
        <v>6.54379068524171</v>
      </c>
      <c r="AO168" s="1">
        <v>4.6813062391641296</v>
      </c>
      <c r="AP168" s="1">
        <v>4.6253469531839402</v>
      </c>
      <c r="AQ168" s="1">
        <v>8.0316666549885802</v>
      </c>
      <c r="AR168" s="1">
        <v>4.0741761359675399</v>
      </c>
      <c r="AS168" s="1">
        <v>3.25406745833358</v>
      </c>
      <c r="AT168" s="1">
        <v>4.7148963468960998</v>
      </c>
      <c r="AU168" s="1">
        <v>3.8957052575849</v>
      </c>
      <c r="AV168" s="1">
        <v>5.1519015076957801</v>
      </c>
      <c r="AW168" s="1">
        <v>10.367623347307299</v>
      </c>
      <c r="AX168" s="1">
        <v>12.1256487185541</v>
      </c>
      <c r="AY168" s="1">
        <v>6.2410332814281997</v>
      </c>
      <c r="AZ168" s="1">
        <v>7.2541084130488702</v>
      </c>
      <c r="BA168" s="1">
        <v>7.3466354124978599</v>
      </c>
      <c r="BB168" s="1">
        <v>2.2209203238177899</v>
      </c>
      <c r="BC168" s="1">
        <v>6.2835408742770404</v>
      </c>
      <c r="BD168" s="1">
        <v>5.6863195957595396</v>
      </c>
      <c r="BE168" s="1">
        <v>4.9024272721799704</v>
      </c>
      <c r="BF168" s="1">
        <v>4.1291017378339303</v>
      </c>
      <c r="BG168" s="1">
        <v>3.5343685614732401</v>
      </c>
      <c r="BH168" s="1">
        <v>3.2547268811763099</v>
      </c>
      <c r="BI168" s="1">
        <v>1.4717104565000401</v>
      </c>
      <c r="BJ168" s="1">
        <v>2.2542765193481298</v>
      </c>
      <c r="BK168" s="1">
        <v>3.06735996058356</v>
      </c>
      <c r="BL168" s="1">
        <v>2.30009262117937</v>
      </c>
      <c r="BM168" s="1">
        <v>2.3856948845632</v>
      </c>
      <c r="BN168" s="1">
        <v>3.5651648465018502</v>
      </c>
      <c r="BO168" s="1">
        <v>9.5252662862284296</v>
      </c>
      <c r="BP168" s="1">
        <v>4.9530503450687204</v>
      </c>
    </row>
    <row r="169" spans="1:68" x14ac:dyDescent="0.45">
      <c r="A169" s="1" t="s">
        <v>340</v>
      </c>
      <c r="B169" s="1" t="s">
        <v>341</v>
      </c>
      <c r="C169" s="1" t="s">
        <v>6</v>
      </c>
      <c r="D169" s="1" t="s">
        <v>7</v>
      </c>
      <c r="E169" s="1"/>
      <c r="F169" s="1"/>
      <c r="G169" s="1"/>
      <c r="H169" s="1"/>
      <c r="I169" s="1">
        <v>1.89557417280998</v>
      </c>
      <c r="J169" s="1">
        <v>1.7855659829822801</v>
      </c>
      <c r="K169" s="1">
        <v>2.5048955609583801</v>
      </c>
      <c r="L169" s="1">
        <v>1.8785321978165299</v>
      </c>
      <c r="M169" s="1">
        <v>6.9771075867296801</v>
      </c>
      <c r="N169" s="1">
        <v>2.3152205667647201</v>
      </c>
      <c r="O169" s="1">
        <v>1.5418659432566699</v>
      </c>
      <c r="P169" s="1">
        <v>0.31634446369251001</v>
      </c>
      <c r="Q169" s="1">
        <v>5.3959355293340998</v>
      </c>
      <c r="R169" s="1">
        <v>13.450797872677599</v>
      </c>
      <c r="S169" s="1">
        <v>29.115630311092001</v>
      </c>
      <c r="T169" s="1">
        <v>14.738323271755</v>
      </c>
      <c r="U169" s="1">
        <v>12.9557291671836</v>
      </c>
      <c r="V169" s="1">
        <v>9.1724989707480091</v>
      </c>
      <c r="W169" s="1">
        <v>8.5451391508228394</v>
      </c>
      <c r="X169" s="1">
        <v>14.4663702058303</v>
      </c>
      <c r="Y169" s="1">
        <v>41.9995143865698</v>
      </c>
      <c r="Z169" s="1">
        <v>14.4615910742107</v>
      </c>
      <c r="AA169" s="1">
        <v>11.415693128365101</v>
      </c>
      <c r="AB169" s="1">
        <v>5.5894980184394498</v>
      </c>
      <c r="AC169" s="1">
        <v>7.3891625616946603</v>
      </c>
      <c r="AD169" s="1">
        <v>6.6987039465849296</v>
      </c>
      <c r="AE169" s="1">
        <v>1.63265306122486</v>
      </c>
      <c r="AF169" s="1">
        <v>0.51874163319989997</v>
      </c>
      <c r="AG169" s="1">
        <v>9.1593141335105006</v>
      </c>
      <c r="AH169" s="1">
        <v>12.670042091136001</v>
      </c>
      <c r="AI169" s="1">
        <v>13.4880887926371</v>
      </c>
      <c r="AJ169" s="1">
        <v>7.0010137754188397</v>
      </c>
      <c r="AK169" s="1">
        <v>4.6435192988370897</v>
      </c>
      <c r="AL169" s="1">
        <v>10.5178384472896</v>
      </c>
      <c r="AM169" s="1">
        <v>7.3234715441229197</v>
      </c>
      <c r="AN169" s="1">
        <v>6.0293318848453001</v>
      </c>
      <c r="AO169" s="1">
        <v>6.5509733606557399</v>
      </c>
      <c r="AP169" s="1">
        <v>6.8333433499610301</v>
      </c>
      <c r="AQ169" s="1">
        <v>6.8107932379719198</v>
      </c>
      <c r="AR169" s="1">
        <v>6.9091462486677599</v>
      </c>
      <c r="AS169" s="1">
        <v>4.1992882562280904</v>
      </c>
      <c r="AT169" s="1">
        <v>5.38934426229505</v>
      </c>
      <c r="AU169" s="1">
        <v>6.4193337222115199</v>
      </c>
      <c r="AV169" s="1">
        <v>3.92105357558194</v>
      </c>
      <c r="AW169" s="1">
        <v>4.71037060105885</v>
      </c>
      <c r="AX169" s="1">
        <v>4.9371700498179303</v>
      </c>
      <c r="AY169" s="1">
        <v>8.9135010565013904</v>
      </c>
      <c r="AZ169" s="1">
        <v>8.8272927239330006</v>
      </c>
      <c r="BA169" s="1">
        <v>9.7322831714687101</v>
      </c>
      <c r="BB169" s="1">
        <v>2.51609128145122</v>
      </c>
      <c r="BC169" s="1">
        <v>2.9323630136986001</v>
      </c>
      <c r="BD169" s="1">
        <v>6.5224925486933998</v>
      </c>
      <c r="BE169" s="1">
        <v>3.8521603331597301</v>
      </c>
      <c r="BF169" s="1">
        <v>3.5432957393483901</v>
      </c>
      <c r="BG169" s="1">
        <v>3.2176919199468501</v>
      </c>
      <c r="BH169" s="1">
        <v>1.2865497076024</v>
      </c>
      <c r="BI169" s="1">
        <v>0.97767513471896506</v>
      </c>
      <c r="BJ169" s="1">
        <v>3.6669970267591601</v>
      </c>
      <c r="BK169" s="1">
        <v>3.21605383144579</v>
      </c>
      <c r="BL169" s="1">
        <v>0.40565519030955299</v>
      </c>
      <c r="BM169" s="1">
        <v>2.5808007718282999</v>
      </c>
      <c r="BN169" s="1">
        <v>4.0285288815737603</v>
      </c>
      <c r="BO169" s="1">
        <v>10.773751224289899</v>
      </c>
      <c r="BP169" s="1">
        <v>7.0529823845474304</v>
      </c>
    </row>
    <row r="170" spans="1:68" x14ac:dyDescent="0.45">
      <c r="A170" s="1" t="s">
        <v>342</v>
      </c>
      <c r="B170" s="1" t="s">
        <v>343</v>
      </c>
      <c r="C170" s="1" t="s">
        <v>6</v>
      </c>
      <c r="D170" s="1" t="s">
        <v>7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>
        <v>11.814697550021201</v>
      </c>
      <c r="AA170" s="1">
        <v>9.8211624443207803</v>
      </c>
      <c r="AB170" s="1">
        <v>13.5025105170179</v>
      </c>
      <c r="AC170" s="1">
        <v>20.026303204232502</v>
      </c>
      <c r="AD170" s="1">
        <v>10.5189759937166</v>
      </c>
      <c r="AE170" s="1">
        <v>14.0468679587644</v>
      </c>
      <c r="AF170" s="1">
        <v>25.155095428291101</v>
      </c>
      <c r="AG170" s="1">
        <v>33.9121649354339</v>
      </c>
      <c r="AH170" s="1">
        <v>12.4463620502664</v>
      </c>
      <c r="AI170" s="1">
        <v>11.8235380454151</v>
      </c>
      <c r="AJ170" s="1">
        <v>12.6153153828849</v>
      </c>
      <c r="AK170" s="1">
        <v>23.751353023039901</v>
      </c>
      <c r="AL170" s="1">
        <v>22.772710233662501</v>
      </c>
      <c r="AM170" s="1">
        <v>34.6496361508324</v>
      </c>
      <c r="AN170" s="1">
        <v>83.325774754345801</v>
      </c>
      <c r="AO170" s="1">
        <v>37.602045023501603</v>
      </c>
      <c r="AP170" s="1">
        <v>9.1373524300349498</v>
      </c>
      <c r="AQ170" s="1">
        <v>29.748651282826401</v>
      </c>
      <c r="AR170" s="1">
        <v>44.804164286167399</v>
      </c>
      <c r="AS170" s="1">
        <v>29.581488463168402</v>
      </c>
      <c r="AT170" s="1">
        <v>22.7</v>
      </c>
      <c r="AU170" s="1">
        <v>14.744634610160301</v>
      </c>
      <c r="AV170" s="1">
        <v>9.5767978691921396</v>
      </c>
      <c r="AW170" s="1">
        <v>11.4298060822124</v>
      </c>
      <c r="AX170" s="1">
        <v>15.410344660429599</v>
      </c>
      <c r="AY170" s="1">
        <v>13.974294354838801</v>
      </c>
      <c r="AZ170" s="1">
        <v>7.9522099086402998</v>
      </c>
      <c r="BA170" s="1">
        <v>8.7126018660904307</v>
      </c>
      <c r="BB170" s="1">
        <v>8.4220442769665507</v>
      </c>
      <c r="BC170" s="1">
        <v>7.4115909288382698</v>
      </c>
      <c r="BD170" s="1">
        <v>7.6228226284852001</v>
      </c>
      <c r="BE170" s="1">
        <v>21.271265001377898</v>
      </c>
      <c r="BF170" s="1">
        <v>27.283333333333399</v>
      </c>
      <c r="BG170" s="1">
        <v>23.792064946968701</v>
      </c>
      <c r="BH170" s="1">
        <v>21.8673475542553</v>
      </c>
      <c r="BI170" s="1">
        <v>21.711113213649899</v>
      </c>
      <c r="BJ170" s="1">
        <v>11.543393918877101</v>
      </c>
      <c r="BK170" s="1">
        <v>12.420178108921</v>
      </c>
      <c r="BL170" s="1">
        <v>9.3708360560566994</v>
      </c>
      <c r="BM170" s="1">
        <v>8.6255146965055207</v>
      </c>
      <c r="BN170" s="1">
        <v>9.3301441083521208</v>
      </c>
      <c r="BO170" s="1">
        <v>20.953969729969</v>
      </c>
      <c r="BP170" s="1">
        <v>28.7897428247298</v>
      </c>
    </row>
    <row r="171" spans="1:68" x14ac:dyDescent="0.45">
      <c r="A171" s="1" t="s">
        <v>344</v>
      </c>
      <c r="B171" s="1" t="s">
        <v>345</v>
      </c>
      <c r="C171" s="1" t="s">
        <v>6</v>
      </c>
      <c r="D171" s="1" t="s">
        <v>7</v>
      </c>
      <c r="E171" s="1">
        <v>6.3182597888167005E-2</v>
      </c>
      <c r="F171" s="1">
        <v>-0.18040772163156499</v>
      </c>
      <c r="G171" s="1">
        <v>0.10844026784808999</v>
      </c>
      <c r="H171" s="1">
        <v>3.1052536560834398</v>
      </c>
      <c r="I171" s="1">
        <v>-0.40273157100365797</v>
      </c>
      <c r="J171" s="1">
        <v>-0.10548523224379</v>
      </c>
      <c r="K171" s="1">
        <v>0.96796902526136896</v>
      </c>
      <c r="L171" s="1">
        <v>4.5755621403329103</v>
      </c>
      <c r="M171" s="1">
        <v>-0.15834652879456701</v>
      </c>
      <c r="N171" s="1">
        <v>-0.40901502529407002</v>
      </c>
      <c r="O171" s="1">
        <v>1.8439359655638701</v>
      </c>
      <c r="P171" s="1">
        <v>1.61303596395808</v>
      </c>
      <c r="Q171" s="1">
        <v>3.23155422354874</v>
      </c>
      <c r="R171" s="1">
        <v>10.560175741310101</v>
      </c>
      <c r="S171" s="1">
        <v>17.328980982441099</v>
      </c>
      <c r="T171" s="1">
        <v>4.4877222691590601</v>
      </c>
      <c r="U171" s="1">
        <v>2.6337115073057098</v>
      </c>
      <c r="V171" s="1">
        <v>4.7882240144596402</v>
      </c>
      <c r="W171" s="1">
        <v>4.8600645855425197</v>
      </c>
      <c r="X171" s="1">
        <v>3.6544679979641401</v>
      </c>
      <c r="Y171" s="1">
        <v>6.6749195345050998</v>
      </c>
      <c r="Z171" s="1">
        <v>9.7000000000001503</v>
      </c>
      <c r="AA171" s="1">
        <v>5.8189000297783</v>
      </c>
      <c r="AB171" s="1">
        <v>3.7042354631937302</v>
      </c>
      <c r="AC171" s="1">
        <v>3.8972726014976802</v>
      </c>
      <c r="AD171" s="1">
        <v>0.34645879125988399</v>
      </c>
      <c r="AE171" s="1">
        <v>0.73700285539193899</v>
      </c>
      <c r="AF171" s="1">
        <v>0.29000790943841198</v>
      </c>
      <c r="AG171" s="1">
        <v>2.5565194532074198</v>
      </c>
      <c r="AH171" s="1">
        <v>2.8132008971480502</v>
      </c>
      <c r="AI171" s="1">
        <v>2.6178010471205102</v>
      </c>
      <c r="AJ171" s="1">
        <v>4.3583333333330003</v>
      </c>
      <c r="AK171" s="1">
        <v>4.7672282999282096</v>
      </c>
      <c r="AL171" s="1">
        <v>3.5365853658538899</v>
      </c>
      <c r="AM171" s="1">
        <v>3.7249705535928399</v>
      </c>
      <c r="AN171" s="1">
        <v>3.4505750958489498</v>
      </c>
      <c r="AO171" s="1">
        <v>3.4885594585891599</v>
      </c>
      <c r="AP171" s="1">
        <v>2.6625145971194599</v>
      </c>
      <c r="AQ171" s="1">
        <v>5.2703420034876602</v>
      </c>
      <c r="AR171" s="1">
        <v>2.7445613024060398</v>
      </c>
      <c r="AS171" s="1">
        <v>1.53474023697699</v>
      </c>
      <c r="AT171" s="1">
        <v>1.4167847320609801</v>
      </c>
      <c r="AU171" s="1">
        <v>1.80787246281536</v>
      </c>
      <c r="AV171" s="1">
        <v>1.0896763257728601</v>
      </c>
      <c r="AW171" s="1">
        <v>1.4212711593740199</v>
      </c>
      <c r="AX171" s="1">
        <v>2.9750709268444901</v>
      </c>
      <c r="AY171" s="1">
        <v>3.60923564224389</v>
      </c>
      <c r="AZ171" s="1">
        <v>2.0273531777956899</v>
      </c>
      <c r="BA171" s="1">
        <v>5.44078221100769</v>
      </c>
      <c r="BB171" s="1">
        <v>0.58330840562370201</v>
      </c>
      <c r="BC171" s="1">
        <v>1.62285235577035</v>
      </c>
      <c r="BD171" s="1">
        <v>3.1744709215131</v>
      </c>
      <c r="BE171" s="1">
        <v>1.6635710247920601</v>
      </c>
      <c r="BF171" s="1">
        <v>2.10501231233612</v>
      </c>
      <c r="BG171" s="1">
        <v>3.14299050879095</v>
      </c>
      <c r="BH171" s="1">
        <v>2.1043898023835901</v>
      </c>
      <c r="BI171" s="1">
        <v>2.0905665952574202</v>
      </c>
      <c r="BJ171" s="1">
        <v>3.8712011577423699</v>
      </c>
      <c r="BK171" s="1">
        <v>0.88470916057123505</v>
      </c>
      <c r="BL171" s="1">
        <v>0.66289186576432602</v>
      </c>
      <c r="BM171" s="1">
        <v>-1.1387021539305</v>
      </c>
      <c r="BN171" s="1">
        <v>2.4771024146544698</v>
      </c>
      <c r="BO171" s="1">
        <v>3.3786986254992799</v>
      </c>
      <c r="BP171" s="1">
        <v>2.4888656012575399</v>
      </c>
    </row>
    <row r="172" spans="1:68" x14ac:dyDescent="0.45">
      <c r="A172" s="1" t="s">
        <v>346</v>
      </c>
      <c r="B172" s="1" t="s">
        <v>347</v>
      </c>
      <c r="C172" s="1" t="s">
        <v>6</v>
      </c>
      <c r="D172" s="1" t="s">
        <v>7</v>
      </c>
      <c r="E172" s="1">
        <v>1.408335819225915</v>
      </c>
      <c r="F172" s="1">
        <v>1.044745451839675</v>
      </c>
      <c r="G172" s="1">
        <v>1.1301722367336051</v>
      </c>
      <c r="H172" s="1">
        <v>1.4339103409959049</v>
      </c>
      <c r="I172" s="1">
        <v>1.59552813373414</v>
      </c>
      <c r="J172" s="1">
        <v>1.9589132323239848</v>
      </c>
      <c r="K172" s="1">
        <v>3.4153672226344653</v>
      </c>
      <c r="L172" s="1">
        <v>3.1763689449481047</v>
      </c>
      <c r="M172" s="1">
        <v>4.1635478460279201</v>
      </c>
      <c r="N172" s="1">
        <v>5.0119725509851847</v>
      </c>
      <c r="O172" s="1">
        <v>4.5921475760604151</v>
      </c>
      <c r="P172" s="1">
        <v>3.49884236045868</v>
      </c>
      <c r="Q172" s="1">
        <v>4.13015348879917</v>
      </c>
      <c r="R172" s="1">
        <v>6.8327036730862449</v>
      </c>
      <c r="S172" s="1">
        <v>11.0259879752454</v>
      </c>
      <c r="T172" s="1">
        <v>9.9076677300296758</v>
      </c>
      <c r="U172" s="1">
        <v>6.6432756326561648</v>
      </c>
      <c r="V172" s="1">
        <v>7.2390646954370501</v>
      </c>
      <c r="W172" s="1">
        <v>8.3023435951840998</v>
      </c>
      <c r="X172" s="1">
        <v>10.199574054175656</v>
      </c>
      <c r="Y172" s="1">
        <v>11.83921124175685</v>
      </c>
      <c r="Z172" s="1">
        <v>11.40316387755715</v>
      </c>
      <c r="AA172" s="1">
        <v>8.4501994499944146</v>
      </c>
      <c r="AB172" s="1">
        <v>4.5380116314671657</v>
      </c>
      <c r="AC172" s="1">
        <v>4.3026568895758306</v>
      </c>
      <c r="AD172" s="1">
        <v>3.7538373463728503</v>
      </c>
      <c r="AE172" s="1">
        <v>3.0464170065994849</v>
      </c>
      <c r="AF172" s="1">
        <v>4.0103359648671493</v>
      </c>
      <c r="AG172" s="1">
        <v>4.0529876280801194</v>
      </c>
      <c r="AH172" s="1">
        <v>4.9053124649745099</v>
      </c>
      <c r="AI172" s="1">
        <v>5.0892166866331454</v>
      </c>
      <c r="AJ172" s="1">
        <v>4.9304140252342705</v>
      </c>
      <c r="AK172" s="1">
        <v>2.2594762909475703</v>
      </c>
      <c r="AL172" s="1">
        <v>2.4083681657324902</v>
      </c>
      <c r="AM172" s="1">
        <v>1.3865022530309106</v>
      </c>
      <c r="AN172" s="1">
        <v>2.4770900095575552</v>
      </c>
      <c r="AO172" s="1">
        <v>2.2508676625028952</v>
      </c>
      <c r="AP172" s="1">
        <v>1.97945315907633</v>
      </c>
      <c r="AQ172" s="1">
        <v>1.2741107777008298</v>
      </c>
      <c r="AR172" s="1">
        <v>1.96143507401638</v>
      </c>
      <c r="AS172" s="1">
        <v>3.0481486142095249</v>
      </c>
      <c r="AT172" s="1">
        <v>2.6756456293265654</v>
      </c>
      <c r="AU172" s="1">
        <v>1.9222130179572801</v>
      </c>
      <c r="AV172" s="1">
        <v>2.5143290934811349</v>
      </c>
      <c r="AW172" s="1">
        <v>2.2672477058321401</v>
      </c>
      <c r="AX172" s="1">
        <v>2.8031494399465853</v>
      </c>
      <c r="AY172" s="1">
        <v>2.6139847480228249</v>
      </c>
      <c r="AZ172" s="1">
        <v>2.495528237084875</v>
      </c>
      <c r="BA172" s="1">
        <v>3.104685485546995</v>
      </c>
      <c r="BB172" s="1">
        <v>-2.8039731645223998E-2</v>
      </c>
      <c r="BC172" s="1">
        <v>1.708457491658085</v>
      </c>
      <c r="BD172" s="1">
        <v>3.0344883286727553</v>
      </c>
      <c r="BE172" s="1">
        <v>1.7925077482529199</v>
      </c>
      <c r="BF172" s="1">
        <v>1.2015622767212435</v>
      </c>
      <c r="BG172" s="1">
        <v>1.7644294422933902</v>
      </c>
      <c r="BH172" s="1">
        <v>0.62193424824761057</v>
      </c>
      <c r="BI172" s="1">
        <v>1.345171376358105</v>
      </c>
      <c r="BJ172" s="1">
        <v>1.8634970660946899</v>
      </c>
      <c r="BK172" s="1">
        <v>2.3554044847046001</v>
      </c>
      <c r="BL172" s="1">
        <v>1.8807395496880699</v>
      </c>
      <c r="BM172" s="1">
        <v>0.97529201430705847</v>
      </c>
      <c r="BN172" s="1">
        <v>4.0465260244563499</v>
      </c>
      <c r="BO172" s="1">
        <v>7.4028004869686699</v>
      </c>
      <c r="BP172" s="1">
        <v>3.9976699908145701</v>
      </c>
    </row>
    <row r="173" spans="1:68" x14ac:dyDescent="0.45">
      <c r="A173" s="1" t="s">
        <v>348</v>
      </c>
      <c r="B173" s="1" t="s">
        <v>349</v>
      </c>
      <c r="C173" s="1" t="s">
        <v>6</v>
      </c>
      <c r="D173" s="1" t="s">
        <v>7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>
        <v>7.1361531145862998</v>
      </c>
      <c r="AW173" s="1">
        <v>4.1366321314474801</v>
      </c>
      <c r="AX173" s="1">
        <v>2.2819460702430701</v>
      </c>
      <c r="AY173" s="1">
        <v>4.9611668929891604</v>
      </c>
      <c r="AZ173" s="1">
        <v>6.5478814110171699</v>
      </c>
      <c r="BA173" s="1">
        <v>9.0946430719281004</v>
      </c>
      <c r="BB173" s="1">
        <v>9.4517265152170502</v>
      </c>
      <c r="BC173" s="1">
        <v>4.8749198764394999</v>
      </c>
      <c r="BD173" s="1">
        <v>5.0055951808119996</v>
      </c>
      <c r="BE173" s="1">
        <v>6.7219977733488596</v>
      </c>
      <c r="BF173" s="1">
        <v>5.6009250229040104</v>
      </c>
      <c r="BG173" s="1">
        <v>5.3501696685960196</v>
      </c>
      <c r="BH173" s="1">
        <v>3.39401538410559</v>
      </c>
      <c r="BI173" s="1">
        <v>6.72858234593338</v>
      </c>
      <c r="BJ173" s="1">
        <v>6.1457998111116403</v>
      </c>
      <c r="BK173" s="1">
        <v>4.2915910533787498</v>
      </c>
      <c r="BL173" s="1">
        <v>3.7223941442269499</v>
      </c>
      <c r="BM173" s="1">
        <v>2.2093823693346901</v>
      </c>
      <c r="BN173" s="1">
        <v>3.6169053010881398</v>
      </c>
      <c r="BO173" s="1">
        <v>6.0812811411241299</v>
      </c>
      <c r="BP173" s="1">
        <v>5.8799346328427502</v>
      </c>
    </row>
    <row r="174" spans="1:68" x14ac:dyDescent="0.45">
      <c r="A174" s="1" t="s">
        <v>350</v>
      </c>
      <c r="B174" s="1" t="s">
        <v>351</v>
      </c>
      <c r="C174" s="1" t="s">
        <v>6</v>
      </c>
      <c r="D174" s="1" t="s">
        <v>7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>
        <v>2.4289969375338298</v>
      </c>
      <c r="BE174" s="1">
        <v>1.74967234600262</v>
      </c>
      <c r="BF174" s="1">
        <v>1.2776131899271801</v>
      </c>
      <c r="BG174" s="1">
        <v>0.178851060785511</v>
      </c>
      <c r="BH174" s="1">
        <v>0.57050814104840197</v>
      </c>
      <c r="BI174" s="1">
        <v>0.57831743552075399</v>
      </c>
      <c r="BJ174" s="1"/>
      <c r="BK174" s="1"/>
      <c r="BL174" s="1"/>
      <c r="BM174" s="1"/>
      <c r="BN174" s="1"/>
      <c r="BO174" s="1"/>
      <c r="BP174" s="1"/>
    </row>
    <row r="175" spans="1:68" x14ac:dyDescent="0.45">
      <c r="A175" s="1" t="s">
        <v>352</v>
      </c>
      <c r="B175" s="1" t="s">
        <v>353</v>
      </c>
      <c r="C175" s="1" t="s">
        <v>6</v>
      </c>
      <c r="D175" s="1" t="s">
        <v>7</v>
      </c>
      <c r="E175" s="1"/>
      <c r="F175" s="1"/>
      <c r="G175" s="1"/>
      <c r="H175" s="1"/>
      <c r="I175" s="1">
        <v>1.00401606426671</v>
      </c>
      <c r="J175" s="1">
        <v>4.3737574563059196</v>
      </c>
      <c r="K175" s="1">
        <v>10.571428570476099</v>
      </c>
      <c r="L175" s="1">
        <v>0.43066322136443702</v>
      </c>
      <c r="M175" s="1">
        <v>-2.92309891297475</v>
      </c>
      <c r="N175" s="1">
        <v>10.645660015843401</v>
      </c>
      <c r="O175" s="1">
        <v>1.11783884490559</v>
      </c>
      <c r="P175" s="1">
        <v>4.1916167664867698</v>
      </c>
      <c r="Q175" s="1">
        <v>9.7511683720270295</v>
      </c>
      <c r="R175" s="1">
        <v>11.7850155367474</v>
      </c>
      <c r="S175" s="1">
        <v>3.3975084937332598</v>
      </c>
      <c r="T175" s="1">
        <v>9.11580205137059</v>
      </c>
      <c r="U175" s="1">
        <v>23.5296801569284</v>
      </c>
      <c r="V175" s="1">
        <v>23.251089606333</v>
      </c>
      <c r="W175" s="1">
        <v>10.093200275699401</v>
      </c>
      <c r="X175" s="1">
        <v>7.2678770722335697</v>
      </c>
      <c r="Y175" s="1">
        <v>10.305275712404599</v>
      </c>
      <c r="Z175" s="1">
        <v>22.913407564163499</v>
      </c>
      <c r="AA175" s="1">
        <v>11.6418357416785</v>
      </c>
      <c r="AB175" s="1">
        <v>-2.4896056867148801</v>
      </c>
      <c r="AC175" s="1">
        <v>8.3644241182996595</v>
      </c>
      <c r="AD175" s="1">
        <v>-0.92339912399483504</v>
      </c>
      <c r="AE175" s="1">
        <v>-3.2075713416568501</v>
      </c>
      <c r="AF175" s="1">
        <v>-6.7121089290119498</v>
      </c>
      <c r="AG175" s="1">
        <v>-1.39396304047091</v>
      </c>
      <c r="AH175" s="1">
        <v>-2.84352517985621</v>
      </c>
      <c r="AI175" s="1">
        <v>-0.77565301097746597</v>
      </c>
      <c r="AJ175" s="1">
        <v>-7.7966417910446797</v>
      </c>
      <c r="AK175" s="1">
        <v>-4.4756179024717797</v>
      </c>
      <c r="AL175" s="1">
        <v>-1.2150349650349399</v>
      </c>
      <c r="AM175" s="1">
        <v>36.041058313424102</v>
      </c>
      <c r="AN175" s="1">
        <v>10.5632886691814</v>
      </c>
      <c r="AO175" s="1">
        <v>5.2888575126488204</v>
      </c>
      <c r="AP175" s="1">
        <v>2.9334525339442199</v>
      </c>
      <c r="AQ175" s="1">
        <v>4.5480157771872003</v>
      </c>
      <c r="AR175" s="1">
        <v>-2.30212503849648</v>
      </c>
      <c r="AS175" s="1">
        <v>2.9001497359910799</v>
      </c>
      <c r="AT175" s="1">
        <v>4.0055142835267796</v>
      </c>
      <c r="AU175" s="1">
        <v>2.6288659793813598</v>
      </c>
      <c r="AV175" s="1">
        <v>-1.61440769175596</v>
      </c>
      <c r="AW175" s="1">
        <v>0.26254375729283802</v>
      </c>
      <c r="AX175" s="1">
        <v>7.7974978178644001</v>
      </c>
      <c r="AY175" s="1">
        <v>4.0485829959507398E-2</v>
      </c>
      <c r="AZ175" s="1">
        <v>5.3959260758156199E-2</v>
      </c>
      <c r="BA175" s="1">
        <v>11.305109882701901</v>
      </c>
      <c r="BB175" s="1">
        <v>0.58290659080113205</v>
      </c>
      <c r="BC175" s="1">
        <v>0.80407308088263796</v>
      </c>
      <c r="BD175" s="1">
        <v>2.9423851401331098</v>
      </c>
      <c r="BE175" s="1">
        <v>0.45508982035929002</v>
      </c>
      <c r="BF175" s="1">
        <v>2.2972311495532698</v>
      </c>
      <c r="BG175" s="1">
        <v>-0.93028725998446604</v>
      </c>
      <c r="BH175" s="1">
        <v>-0.57609036983318895</v>
      </c>
      <c r="BI175" s="1">
        <v>1.65388922387806</v>
      </c>
      <c r="BJ175" s="1">
        <v>2.7963731887127499</v>
      </c>
      <c r="BK175" s="1">
        <v>2.9676036600445599</v>
      </c>
      <c r="BL175" s="1">
        <v>-2.48979265070846</v>
      </c>
      <c r="BM175" s="1">
        <v>2.8981937602626999</v>
      </c>
      <c r="BN175" s="1">
        <v>3.8378680284050102</v>
      </c>
      <c r="BO175" s="1">
        <v>4.22621791916393</v>
      </c>
      <c r="BP175" s="1">
        <v>3.70097316425842</v>
      </c>
    </row>
    <row r="176" spans="1:68" x14ac:dyDescent="0.45">
      <c r="A176" s="1" t="s">
        <v>354</v>
      </c>
      <c r="B176" s="1" t="s">
        <v>355</v>
      </c>
      <c r="C176" s="1" t="s">
        <v>6</v>
      </c>
      <c r="D176" s="1" t="s">
        <v>7</v>
      </c>
      <c r="E176" s="1">
        <v>5.4443273618724</v>
      </c>
      <c r="F176" s="1">
        <v>6.2791472347751398</v>
      </c>
      <c r="G176" s="1">
        <v>5.2656323462173296</v>
      </c>
      <c r="H176" s="1">
        <v>-2.69465535232731</v>
      </c>
      <c r="I176" s="1">
        <v>0.85679314573755405</v>
      </c>
      <c r="J176" s="1">
        <v>4.1034587381161796</v>
      </c>
      <c r="K176" s="1">
        <v>9.6903460837511908</v>
      </c>
      <c r="L176" s="1">
        <v>-3.72633676514215</v>
      </c>
      <c r="M176" s="1">
        <v>-0.47605905906083301</v>
      </c>
      <c r="N176" s="1">
        <v>10.155979202822</v>
      </c>
      <c r="O176" s="1">
        <v>13.757079924793</v>
      </c>
      <c r="P176" s="1">
        <v>15.999114848223501</v>
      </c>
      <c r="Q176" s="1">
        <v>3.457649752015</v>
      </c>
      <c r="R176" s="1">
        <v>5.4026644539422</v>
      </c>
      <c r="S176" s="1">
        <v>12.674393177433</v>
      </c>
      <c r="T176" s="1">
        <v>33.964188322177698</v>
      </c>
      <c r="U176" s="1">
        <v>24.299999999999599</v>
      </c>
      <c r="V176" s="1">
        <v>15.087834057268701</v>
      </c>
      <c r="W176" s="1">
        <v>21.7092457416665</v>
      </c>
      <c r="X176" s="1">
        <v>11.709730621211699</v>
      </c>
      <c r="Y176" s="1">
        <v>9.9722619900142693</v>
      </c>
      <c r="Z176" s="1">
        <v>20.8128229121949</v>
      </c>
      <c r="AA176" s="1">
        <v>7.6977472471425097</v>
      </c>
      <c r="AB176" s="1">
        <v>23.212331551155899</v>
      </c>
      <c r="AC176" s="1">
        <v>17.820533286084199</v>
      </c>
      <c r="AD176" s="1">
        <v>7.4353448275862997</v>
      </c>
      <c r="AE176" s="1">
        <v>5.7171514543630497</v>
      </c>
      <c r="AF176" s="1">
        <v>11.290322580645199</v>
      </c>
      <c r="AG176" s="1">
        <v>54.511224779767097</v>
      </c>
      <c r="AH176" s="1">
        <v>50.466688123591602</v>
      </c>
      <c r="AI176" s="1">
        <v>7.36440030557692</v>
      </c>
      <c r="AJ176" s="1">
        <v>13.0069731037427</v>
      </c>
      <c r="AK176" s="1">
        <v>44.588842715022999</v>
      </c>
      <c r="AL176" s="1">
        <v>57.165252834921702</v>
      </c>
      <c r="AM176" s="1">
        <v>57.031708911966</v>
      </c>
      <c r="AN176" s="1">
        <v>72.835502297263702</v>
      </c>
      <c r="AO176" s="1">
        <v>29.2682926829271</v>
      </c>
      <c r="AP176" s="1">
        <v>8.5298742138363899</v>
      </c>
      <c r="AQ176" s="1">
        <v>9.9963781238680092</v>
      </c>
      <c r="AR176" s="1">
        <v>6.61837339479756</v>
      </c>
      <c r="AS176" s="1">
        <v>6.9332921556516096</v>
      </c>
      <c r="AT176" s="1">
        <v>18.873646209386202</v>
      </c>
      <c r="AU176" s="1">
        <v>12.8765792031099</v>
      </c>
      <c r="AV176" s="1">
        <v>14.0317836131437</v>
      </c>
      <c r="AW176" s="1">
        <v>14.9980338183251</v>
      </c>
      <c r="AX176" s="1">
        <v>17.863493366160501</v>
      </c>
      <c r="AY176" s="1">
        <v>8.2252215201704804</v>
      </c>
      <c r="AZ176" s="1">
        <v>5.3880079685863</v>
      </c>
      <c r="BA176" s="1">
        <v>11.5810751748252</v>
      </c>
      <c r="BB176" s="1">
        <v>12.5378277304689</v>
      </c>
      <c r="BC176" s="1">
        <v>13.7400521363694</v>
      </c>
      <c r="BD176" s="1">
        <v>10.826137188001701</v>
      </c>
      <c r="BE176" s="1">
        <v>12.224241302058299</v>
      </c>
      <c r="BF176" s="1">
        <v>8.4955183826567797</v>
      </c>
      <c r="BG176" s="1">
        <v>8.0474108796790702</v>
      </c>
      <c r="BH176" s="1">
        <v>9.0094349800769908</v>
      </c>
      <c r="BI176" s="1">
        <v>15.6968126387972</v>
      </c>
      <c r="BJ176" s="1">
        <v>16.502266213964099</v>
      </c>
      <c r="BK176" s="1">
        <v>12.095106517343201</v>
      </c>
      <c r="BL176" s="1">
        <v>11.396422337811501</v>
      </c>
      <c r="BM176" s="1">
        <v>13.246023427659701</v>
      </c>
      <c r="BN176" s="1">
        <v>16.952845722160799</v>
      </c>
      <c r="BO176" s="1">
        <v>18.847187784327399</v>
      </c>
      <c r="BP176" s="1">
        <v>24.659550203113898</v>
      </c>
    </row>
    <row r="177" spans="1:68" x14ac:dyDescent="0.45">
      <c r="A177" s="1" t="s">
        <v>356</v>
      </c>
      <c r="B177" s="1" t="s">
        <v>357</v>
      </c>
      <c r="C177" s="1" t="s">
        <v>6</v>
      </c>
      <c r="D177" s="1" t="s">
        <v>7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>
        <v>7.0699135225251704</v>
      </c>
      <c r="AT177" s="1">
        <v>5.9860418627951804</v>
      </c>
      <c r="AU177" s="1">
        <v>3.75017465778466</v>
      </c>
      <c r="AV177" s="1">
        <v>5.3023877321993602</v>
      </c>
      <c r="AW177" s="1">
        <v>8.4702106358407701</v>
      </c>
      <c r="AX177" s="1">
        <v>9.5990998606442499</v>
      </c>
      <c r="AY177" s="1">
        <v>9.1401996677771997</v>
      </c>
      <c r="AZ177" s="1">
        <v>11.1269347446118</v>
      </c>
      <c r="BA177" s="1">
        <v>19.8262031287429</v>
      </c>
      <c r="BB177" s="1">
        <v>3.6870016049879699</v>
      </c>
      <c r="BC177" s="1">
        <v>5.4551342588742298</v>
      </c>
      <c r="BD177" s="1">
        <v>8.0823879809909993</v>
      </c>
      <c r="BE177" s="1">
        <v>7.1935505333896002</v>
      </c>
      <c r="BF177" s="1">
        <v>7.1354678528940703</v>
      </c>
      <c r="BG177" s="1">
        <v>6.03596861798425</v>
      </c>
      <c r="BH177" s="1">
        <v>3.99737996694396</v>
      </c>
      <c r="BI177" s="1">
        <v>3.5231731762847298</v>
      </c>
      <c r="BJ177" s="1">
        <v>3.8506716628472701</v>
      </c>
      <c r="BK177" s="1">
        <v>4.94723728039886</v>
      </c>
      <c r="BL177" s="1">
        <v>5.3762899084412599</v>
      </c>
      <c r="BM177" s="1">
        <v>3.6818134162557201</v>
      </c>
      <c r="BN177" s="1">
        <v>4.9284139694896796</v>
      </c>
      <c r="BO177" s="1">
        <v>10.4674244465991</v>
      </c>
      <c r="BP177" s="1">
        <v>8.3876585487253603</v>
      </c>
    </row>
    <row r="178" spans="1:68" x14ac:dyDescent="0.45">
      <c r="A178" s="1" t="s">
        <v>358</v>
      </c>
      <c r="B178" s="1" t="s">
        <v>359</v>
      </c>
      <c r="C178" s="1" t="s">
        <v>6</v>
      </c>
      <c r="D178" s="1" t="s">
        <v>7</v>
      </c>
      <c r="E178" s="1">
        <v>2.3239436619721801</v>
      </c>
      <c r="F178" s="1">
        <v>1.3076393668273101</v>
      </c>
      <c r="G178" s="1">
        <v>2.4311226441781</v>
      </c>
      <c r="H178" s="1">
        <v>3.2436473739640101</v>
      </c>
      <c r="I178" s="1">
        <v>5.8237682581744004</v>
      </c>
      <c r="J178" s="1">
        <v>3.9080378277962202</v>
      </c>
      <c r="K178" s="1">
        <v>5.7621402362245897</v>
      </c>
      <c r="L178" s="1">
        <v>3.45533218314714</v>
      </c>
      <c r="M178" s="1">
        <v>3.7207932801914101</v>
      </c>
      <c r="N178" s="1">
        <v>7.4217900550128499</v>
      </c>
      <c r="O178" s="1">
        <v>3.6689308880865501</v>
      </c>
      <c r="P178" s="1">
        <v>7.4776786767116104</v>
      </c>
      <c r="Q178" s="1">
        <v>7.8027921925660504</v>
      </c>
      <c r="R178" s="1">
        <v>8.0222099587893592</v>
      </c>
      <c r="S178" s="1">
        <v>9.5914226726850806</v>
      </c>
      <c r="T178" s="1">
        <v>10.2174757948241</v>
      </c>
      <c r="U178" s="1">
        <v>8.8306515860315606</v>
      </c>
      <c r="V178" s="1">
        <v>6.3992948740609696</v>
      </c>
      <c r="W178" s="1">
        <v>4.1120119626929101</v>
      </c>
      <c r="X178" s="1">
        <v>4.1992999016834798</v>
      </c>
      <c r="Y178" s="1">
        <v>6.5134554552179704</v>
      </c>
      <c r="Z178" s="1">
        <v>6.7389265520478201</v>
      </c>
      <c r="AA178" s="1">
        <v>5.9110965846838397</v>
      </c>
      <c r="AB178" s="1">
        <v>2.74084033162258</v>
      </c>
      <c r="AC178" s="1">
        <v>3.3016407575930402</v>
      </c>
      <c r="AD178" s="1">
        <v>2.2585844298861999</v>
      </c>
      <c r="AE178" s="1">
        <v>8.3346777108538703E-2</v>
      </c>
      <c r="AF178" s="1">
        <v>-0.69121048141151897</v>
      </c>
      <c r="AG178" s="1">
        <v>0.73795068833231903</v>
      </c>
      <c r="AH178" s="1">
        <v>1.0821581025329901</v>
      </c>
      <c r="AI178" s="1">
        <v>2.4540918481834102</v>
      </c>
      <c r="AJ178" s="1">
        <v>3.1582004147712199</v>
      </c>
      <c r="AK178" s="1">
        <v>3.1835818176155102</v>
      </c>
      <c r="AL178" s="1">
        <v>2.5841844867179899</v>
      </c>
      <c r="AM178" s="1">
        <v>2.80152463293178</v>
      </c>
      <c r="AN178" s="1">
        <v>1.9232200345352499</v>
      </c>
      <c r="AO178" s="1">
        <v>1.94936713166008</v>
      </c>
      <c r="AP178" s="1">
        <v>2.1092456273948299</v>
      </c>
      <c r="AQ178" s="1">
        <v>1.95913632274251</v>
      </c>
      <c r="AR178" s="1">
        <v>2.1571791805505902</v>
      </c>
      <c r="AS178" s="1">
        <v>2.36052233801948</v>
      </c>
      <c r="AT178" s="1">
        <v>4.1558412719561302</v>
      </c>
      <c r="AU178" s="1">
        <v>3.2875310471277102</v>
      </c>
      <c r="AV178" s="1">
        <v>2.09199838997655</v>
      </c>
      <c r="AW178" s="1">
        <v>1.2636473918318001</v>
      </c>
      <c r="AX178" s="1">
        <v>1.6881301786962299</v>
      </c>
      <c r="AY178" s="1">
        <v>1.1015010651770201</v>
      </c>
      <c r="AZ178" s="1">
        <v>1.61385859802103</v>
      </c>
      <c r="BA178" s="1">
        <v>2.4865019828945401</v>
      </c>
      <c r="BB178" s="1">
        <v>1.1897768702155</v>
      </c>
      <c r="BC178" s="1">
        <v>1.27530569556683</v>
      </c>
      <c r="BD178" s="1">
        <v>2.3410701775137301</v>
      </c>
      <c r="BE178" s="1">
        <v>2.45554765291604</v>
      </c>
      <c r="BF178" s="1">
        <v>2.5068985265788499</v>
      </c>
      <c r="BG178" s="1">
        <v>0.97603507969967895</v>
      </c>
      <c r="BH178" s="1">
        <v>0.60024814727877596</v>
      </c>
      <c r="BI178" s="1">
        <v>0.31666666666674298</v>
      </c>
      <c r="BJ178" s="1">
        <v>1.38145871407206</v>
      </c>
      <c r="BK178" s="1">
        <v>1.7034979474447001</v>
      </c>
      <c r="BL178" s="1">
        <v>2.6336991024960099</v>
      </c>
      <c r="BM178" s="1">
        <v>1.2724603778916099</v>
      </c>
      <c r="BN178" s="1">
        <v>2.6757200880538501</v>
      </c>
      <c r="BO178" s="1">
        <v>10.001207875347299</v>
      </c>
      <c r="BP178" s="1">
        <v>3.8383935434280798</v>
      </c>
    </row>
    <row r="179" spans="1:68" x14ac:dyDescent="0.45">
      <c r="A179" s="1" t="s">
        <v>360</v>
      </c>
      <c r="B179" s="1" t="s">
        <v>361</v>
      </c>
      <c r="C179" s="1" t="s">
        <v>6</v>
      </c>
      <c r="D179" s="1" t="s">
        <v>7</v>
      </c>
      <c r="E179" s="1">
        <v>0.360492346844622</v>
      </c>
      <c r="F179" s="1">
        <v>2.1551727767092199</v>
      </c>
      <c r="G179" s="1">
        <v>5.2742595292073204</v>
      </c>
      <c r="H179" s="1">
        <v>2.4716105289649701</v>
      </c>
      <c r="I179" s="1">
        <v>5.8670153875192197</v>
      </c>
      <c r="J179" s="1">
        <v>4.1872244399800396</v>
      </c>
      <c r="K179" s="1">
        <v>3.2505633430529999</v>
      </c>
      <c r="L179" s="1">
        <v>4.5792697575399899</v>
      </c>
      <c r="M179" s="1">
        <v>3.44829324254207</v>
      </c>
      <c r="N179" s="1">
        <v>2.96294951075211</v>
      </c>
      <c r="O179" s="1">
        <v>10.6372065264183</v>
      </c>
      <c r="P179" s="1">
        <v>6.2238632350129297</v>
      </c>
      <c r="Q179" s="1">
        <v>7.2584358296152098</v>
      </c>
      <c r="R179" s="1">
        <v>7.4194728363750304</v>
      </c>
      <c r="S179" s="1">
        <v>9.4117681321188993</v>
      </c>
      <c r="T179" s="1">
        <v>11.689223481685399</v>
      </c>
      <c r="U179" s="1">
        <v>9.1614727654756205</v>
      </c>
      <c r="V179" s="1">
        <v>9.1038397116029799</v>
      </c>
      <c r="W179" s="1">
        <v>8.1616715433961993</v>
      </c>
      <c r="X179" s="1">
        <v>4.5097276120620897</v>
      </c>
      <c r="Y179" s="1">
        <v>10.878661087866</v>
      </c>
      <c r="Z179" s="1">
        <v>13.6429608127722</v>
      </c>
      <c r="AA179" s="1">
        <v>11.3409961685824</v>
      </c>
      <c r="AB179" s="1">
        <v>8.4652443220922198</v>
      </c>
      <c r="AC179" s="1">
        <v>6.2182741116751199</v>
      </c>
      <c r="AD179" s="1">
        <v>5.7148546395857904</v>
      </c>
      <c r="AE179" s="1">
        <v>7.1764927481635699</v>
      </c>
      <c r="AF179" s="1">
        <v>8.7170474516695595</v>
      </c>
      <c r="AG179" s="1">
        <v>6.6763659877141697</v>
      </c>
      <c r="AH179" s="1">
        <v>4.5461433550537897</v>
      </c>
      <c r="AI179" s="1">
        <v>4.1310334831134998</v>
      </c>
      <c r="AJ179" s="1">
        <v>3.43819599109134</v>
      </c>
      <c r="AK179" s="1">
        <v>2.3280850491185698</v>
      </c>
      <c r="AL179" s="1">
        <v>2.2882693319305698</v>
      </c>
      <c r="AM179" s="1">
        <v>1.3756749807147901</v>
      </c>
      <c r="AN179" s="1">
        <v>2.46036778693724</v>
      </c>
      <c r="AO179" s="1">
        <v>1.26253249164502</v>
      </c>
      <c r="AP179" s="1">
        <v>2.5669233590025899</v>
      </c>
      <c r="AQ179" s="1">
        <v>2.2524132999642301</v>
      </c>
      <c r="AR179" s="1">
        <v>2.3659673659673399</v>
      </c>
      <c r="AS179" s="1">
        <v>3.0855060913127601</v>
      </c>
      <c r="AT179" s="1">
        <v>3.0041970399823699</v>
      </c>
      <c r="AU179" s="1">
        <v>1.28672528415184</v>
      </c>
      <c r="AV179" s="1">
        <v>2.48782553461783</v>
      </c>
      <c r="AW179" s="1">
        <v>0.45449850222083998</v>
      </c>
      <c r="AX179" s="1">
        <v>1.5321336760925399</v>
      </c>
      <c r="AY179" s="1">
        <v>2.32934980757544</v>
      </c>
      <c r="AZ179" s="1">
        <v>0.71258907363420099</v>
      </c>
      <c r="BA179" s="1">
        <v>3.7539308176100499</v>
      </c>
      <c r="BB179" s="1">
        <v>2.1973858685357399</v>
      </c>
      <c r="BC179" s="1">
        <v>2.4189063948100098</v>
      </c>
      <c r="BD179" s="1">
        <v>1.2849515880915201</v>
      </c>
      <c r="BE179" s="1">
        <v>0.69686411149836203</v>
      </c>
      <c r="BF179" s="1">
        <v>2.1204862035311201</v>
      </c>
      <c r="BG179" s="1">
        <v>2.04170286707211</v>
      </c>
      <c r="BH179" s="1">
        <v>2.1711366538952701</v>
      </c>
      <c r="BI179" s="1">
        <v>3.5499999999999798</v>
      </c>
      <c r="BJ179" s="1">
        <v>1.87510059552554</v>
      </c>
      <c r="BK179" s="1">
        <v>2.7648313452878801</v>
      </c>
      <c r="BL179" s="1">
        <v>2.1677300330540201</v>
      </c>
      <c r="BM179" s="1">
        <v>1.2865849070800499</v>
      </c>
      <c r="BN179" s="1">
        <v>3.48388055266678</v>
      </c>
      <c r="BO179" s="1">
        <v>5.7641231785227198</v>
      </c>
      <c r="BP179" s="1">
        <v>5.5178498710465904</v>
      </c>
    </row>
    <row r="180" spans="1:68" x14ac:dyDescent="0.45">
      <c r="A180" s="1" t="s">
        <v>362</v>
      </c>
      <c r="B180" s="1" t="s">
        <v>363</v>
      </c>
      <c r="C180" s="1" t="s">
        <v>6</v>
      </c>
      <c r="D180" s="1" t="s">
        <v>7</v>
      </c>
      <c r="E180" s="1"/>
      <c r="F180" s="1"/>
      <c r="G180" s="1"/>
      <c r="H180" s="1"/>
      <c r="I180" s="1"/>
      <c r="J180" s="1">
        <v>8.4718693284646704</v>
      </c>
      <c r="K180" s="1">
        <v>14.3889706868656</v>
      </c>
      <c r="L180" s="1">
        <v>-2.8083313833468702</v>
      </c>
      <c r="M180" s="1">
        <v>1.1798699737004801</v>
      </c>
      <c r="N180" s="1">
        <v>4.0575916228155702</v>
      </c>
      <c r="O180" s="1">
        <v>15.2372784450359</v>
      </c>
      <c r="P180" s="1">
        <v>-1.9995038452082801</v>
      </c>
      <c r="Q180" s="1">
        <v>8.3890238963018202</v>
      </c>
      <c r="R180" s="1">
        <v>11.429772525860001</v>
      </c>
      <c r="S180" s="1">
        <v>19.806338028084902</v>
      </c>
      <c r="T180" s="1">
        <v>7.5859852135296499</v>
      </c>
      <c r="U180" s="1">
        <v>-3.11323573327194</v>
      </c>
      <c r="V180" s="1">
        <v>9.8988528431348399</v>
      </c>
      <c r="W180" s="1">
        <v>7.3460912508329503</v>
      </c>
      <c r="X180" s="1">
        <v>3.56545378520237</v>
      </c>
      <c r="Y180" s="1">
        <v>14.684502776376799</v>
      </c>
      <c r="Z180" s="1">
        <v>11.144856727844299</v>
      </c>
      <c r="AA180" s="1">
        <v>11.6985465924139</v>
      </c>
      <c r="AB180" s="1">
        <v>12.377238078271301</v>
      </c>
      <c r="AC180" s="1">
        <v>2.8457849571626599</v>
      </c>
      <c r="AD180" s="1">
        <v>8.0526412661962894</v>
      </c>
      <c r="AE180" s="1">
        <v>18.998949550239502</v>
      </c>
      <c r="AF180" s="1">
        <v>10.750328044985</v>
      </c>
      <c r="AG180" s="1">
        <v>8.9830033820898905</v>
      </c>
      <c r="AH180" s="1">
        <v>8.8468869123255196</v>
      </c>
      <c r="AI180" s="1">
        <v>8.2397003745321005</v>
      </c>
      <c r="AJ180" s="1">
        <v>15.557452927694801</v>
      </c>
      <c r="AK180" s="1">
        <v>17.149523624343999</v>
      </c>
      <c r="AL180" s="1">
        <v>7.5053941908710504</v>
      </c>
      <c r="AM180" s="1">
        <v>8.3492867288338601</v>
      </c>
      <c r="AN180" s="1">
        <v>7.6229695069816303</v>
      </c>
      <c r="AO180" s="1">
        <v>9.2204666237698607</v>
      </c>
      <c r="AP180" s="1">
        <v>4.0099886052318299</v>
      </c>
      <c r="AQ180" s="1">
        <v>11.244467781861401</v>
      </c>
      <c r="AR180" s="1">
        <v>7.4511126095754996</v>
      </c>
      <c r="AS180" s="1">
        <v>2.4788202070913199</v>
      </c>
      <c r="AT180" s="1">
        <v>2.68830373545629</v>
      </c>
      <c r="AU180" s="1">
        <v>3.02939948714896</v>
      </c>
      <c r="AV180" s="1">
        <v>5.7070093187473701</v>
      </c>
      <c r="AW180" s="1">
        <v>2.8418113124897801</v>
      </c>
      <c r="AX180" s="1">
        <v>6.8363326589287503</v>
      </c>
      <c r="AY180" s="1">
        <v>6.9203358070758698</v>
      </c>
      <c r="AZ180" s="1">
        <v>2.26921924439073</v>
      </c>
      <c r="BA180" s="1">
        <v>9.9078300530647905</v>
      </c>
      <c r="BB180" s="1">
        <v>11.0948237386987</v>
      </c>
      <c r="BC180" s="1">
        <v>9.3265041074539408</v>
      </c>
      <c r="BD180" s="1">
        <v>9.2270754612595098</v>
      </c>
      <c r="BE180" s="1">
        <v>9.4598098035713498</v>
      </c>
      <c r="BF180" s="1">
        <v>9.0401631191763592</v>
      </c>
      <c r="BG180" s="1">
        <v>8.3641546965956302</v>
      </c>
      <c r="BH180" s="1">
        <v>7.8689089559089904</v>
      </c>
      <c r="BI180" s="1">
        <v>8.7903433200463308</v>
      </c>
      <c r="BJ180" s="1">
        <v>3.6270961069660701</v>
      </c>
      <c r="BK180" s="1">
        <v>4.0611633875106996</v>
      </c>
      <c r="BL180" s="1">
        <v>5.5686854778492902</v>
      </c>
      <c r="BM180" s="1">
        <v>5.0523665528921198</v>
      </c>
      <c r="BN180" s="1">
        <v>4.1496800336026398</v>
      </c>
      <c r="BO180" s="1">
        <v>7.6507917679853001</v>
      </c>
      <c r="BP180" s="1">
        <v>7.11475951738199</v>
      </c>
    </row>
    <row r="181" spans="1:68" x14ac:dyDescent="0.45">
      <c r="A181" s="1" t="s">
        <v>364</v>
      </c>
      <c r="B181" s="1" t="s">
        <v>365</v>
      </c>
      <c r="C181" s="1" t="s">
        <v>6</v>
      </c>
      <c r="D181" s="1" t="s">
        <v>7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>
        <v>0.30030030030030003</v>
      </c>
      <c r="BE181" s="1">
        <v>-0.12475049900197099</v>
      </c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</row>
    <row r="182" spans="1:68" x14ac:dyDescent="0.45">
      <c r="A182" s="1" t="s">
        <v>366</v>
      </c>
      <c r="B182" s="1" t="s">
        <v>367</v>
      </c>
      <c r="C182" s="1" t="s">
        <v>6</v>
      </c>
      <c r="D182" s="1" t="s">
        <v>7</v>
      </c>
      <c r="E182" s="1">
        <v>0.69792923379647698</v>
      </c>
      <c r="F182" s="1">
        <v>1.7977042900920801</v>
      </c>
      <c r="G182" s="1">
        <v>2.6808539698746099</v>
      </c>
      <c r="H182" s="1">
        <v>1.9684985044188701</v>
      </c>
      <c r="I182" s="1">
        <v>3.4749054767661001</v>
      </c>
      <c r="J182" s="1">
        <v>3.3974897561108399</v>
      </c>
      <c r="K182" s="1">
        <v>2.7554807754281501</v>
      </c>
      <c r="L182" s="1">
        <v>6.0569200626752204</v>
      </c>
      <c r="M182" s="1">
        <v>4.31192496550194</v>
      </c>
      <c r="N182" s="1">
        <v>4.9252424269513302</v>
      </c>
      <c r="O182" s="1">
        <v>6.5171810515548003</v>
      </c>
      <c r="P182" s="1">
        <v>10.3875683188138</v>
      </c>
      <c r="Q182" s="1">
        <v>6.9328045920685399</v>
      </c>
      <c r="R182" s="1">
        <v>8.1666692732665798</v>
      </c>
      <c r="S182" s="1">
        <v>11.1094020122224</v>
      </c>
      <c r="T182" s="1">
        <v>14.6849834723994</v>
      </c>
      <c r="U182" s="1">
        <v>16.906857005945</v>
      </c>
      <c r="V182" s="1">
        <v>14.3835494194622</v>
      </c>
      <c r="W182" s="1">
        <v>11.9566179733303</v>
      </c>
      <c r="X182" s="1">
        <v>13.699595015664199</v>
      </c>
      <c r="Y182" s="1">
        <v>17.150545424095402</v>
      </c>
      <c r="Z182" s="1">
        <v>15.3701595831853</v>
      </c>
      <c r="AA182" s="1">
        <v>16.163694123101799</v>
      </c>
      <c r="AB182" s="1">
        <v>7.3410758605734499</v>
      </c>
      <c r="AC182" s="1">
        <v>6.1712534792444202</v>
      </c>
      <c r="AD182" s="1">
        <v>15.4176555719917</v>
      </c>
      <c r="AE182" s="1">
        <v>13.213398064002099</v>
      </c>
      <c r="AF182" s="1">
        <v>15.7443007888927</v>
      </c>
      <c r="AG182" s="1">
        <v>6.3752494441105299</v>
      </c>
      <c r="AH182" s="1">
        <v>5.7159915513563</v>
      </c>
      <c r="AI182" s="1">
        <v>6.0984441481020397</v>
      </c>
      <c r="AJ182" s="1">
        <v>2.60239285999773</v>
      </c>
      <c r="AK182" s="1">
        <v>1.0145602717123601</v>
      </c>
      <c r="AL182" s="1">
        <v>1.28820776574386</v>
      </c>
      <c r="AM182" s="1">
        <v>1.7453779077374301</v>
      </c>
      <c r="AN182" s="1">
        <v>3.7549441367755398</v>
      </c>
      <c r="AO182" s="1">
        <v>2.2857130540219499</v>
      </c>
      <c r="AP182" s="1">
        <v>1.18714833105632</v>
      </c>
      <c r="AQ182" s="1">
        <v>1.2652440991540601</v>
      </c>
      <c r="AR182" s="1">
        <v>-0.114267129777524</v>
      </c>
      <c r="AS182" s="1">
        <v>2.6152344624631998</v>
      </c>
      <c r="AT182" s="1">
        <v>2.6258163039290299</v>
      </c>
      <c r="AU182" s="1">
        <v>2.6770925771160501</v>
      </c>
      <c r="AV182" s="1">
        <v>1.7535744475955699</v>
      </c>
      <c r="AW182" s="1">
        <v>2.29024902847571</v>
      </c>
      <c r="AX182" s="1">
        <v>3.0370233261701198</v>
      </c>
      <c r="AY182" s="1">
        <v>3.3654019617199298</v>
      </c>
      <c r="AZ182" s="1">
        <v>2.3761431029065898</v>
      </c>
      <c r="BA182" s="1">
        <v>3.9589493731205998</v>
      </c>
      <c r="BB182" s="1">
        <v>2.1156511055456</v>
      </c>
      <c r="BC182" s="1">
        <v>2.3020238595857201</v>
      </c>
      <c r="BD182" s="1">
        <v>4.0279066739204001</v>
      </c>
      <c r="BE182" s="1">
        <v>1.0599131844563201</v>
      </c>
      <c r="BF182" s="1">
        <v>1.1344226644581701</v>
      </c>
      <c r="BG182" s="1">
        <v>1.2275075059739999</v>
      </c>
      <c r="BH182" s="1">
        <v>0.29270462813610099</v>
      </c>
      <c r="BI182" s="1">
        <v>0.64624028445452397</v>
      </c>
      <c r="BJ182" s="1">
        <v>1.85078767452536</v>
      </c>
      <c r="BK182" s="1">
        <v>1.5982970380169601</v>
      </c>
      <c r="BL182" s="1">
        <v>1.6196319018404799</v>
      </c>
      <c r="BM182" s="1">
        <v>1.71456170007245</v>
      </c>
      <c r="BN182" s="1">
        <v>3.9411206077872798</v>
      </c>
      <c r="BO182" s="1">
        <v>7.1722247601644096</v>
      </c>
      <c r="BP182" s="1">
        <v>5.7331628303495696</v>
      </c>
    </row>
    <row r="183" spans="1:68" x14ac:dyDescent="0.45">
      <c r="A183" s="1" t="s">
        <v>368</v>
      </c>
      <c r="B183" s="1" t="s">
        <v>369</v>
      </c>
      <c r="C183" s="1" t="s">
        <v>6</v>
      </c>
      <c r="D183" s="1" t="s">
        <v>7</v>
      </c>
      <c r="E183" s="1">
        <v>1.9457493519864499</v>
      </c>
      <c r="F183" s="1">
        <v>2.1579731098196402</v>
      </c>
      <c r="G183" s="1">
        <v>4.2637271214908496</v>
      </c>
      <c r="H183" s="1">
        <v>2.9669597758771</v>
      </c>
      <c r="I183" s="1">
        <v>3.4448984822276798</v>
      </c>
      <c r="J183" s="1">
        <v>4.1872244399800396</v>
      </c>
      <c r="K183" s="1">
        <v>4.17434761852995</v>
      </c>
      <c r="L183" s="1">
        <v>3.5799522673031201</v>
      </c>
      <c r="M183" s="1">
        <v>4.0938914310683598</v>
      </c>
      <c r="N183" s="1">
        <v>3.48791924395193</v>
      </c>
      <c r="O183" s="1">
        <v>5.7311448429353202</v>
      </c>
      <c r="P183" s="1">
        <v>6.3953488372092604</v>
      </c>
      <c r="Q183" s="1">
        <v>6.5623609025653602</v>
      </c>
      <c r="R183" s="1">
        <v>9.1434711287436343</v>
      </c>
      <c r="S183" s="1">
        <v>15.5485200326028</v>
      </c>
      <c r="T183" s="1">
        <v>14.15687262728745</v>
      </c>
      <c r="U183" s="1">
        <v>11.63675205588695</v>
      </c>
      <c r="V183" s="1">
        <v>11.182021459570301</v>
      </c>
      <c r="W183" s="1">
        <v>8.6184321950599099</v>
      </c>
      <c r="X183" s="1">
        <v>10.128892275368809</v>
      </c>
      <c r="Y183" s="1">
        <v>13.63445060660105</v>
      </c>
      <c r="Z183" s="1">
        <v>13.6429608127722</v>
      </c>
      <c r="AA183" s="1">
        <v>11.3409961685824</v>
      </c>
      <c r="AB183" s="1">
        <v>8.8730215236321293</v>
      </c>
      <c r="AC183" s="1">
        <v>7.6738026224732101</v>
      </c>
      <c r="AD183" s="1">
        <v>6.7346938775509999</v>
      </c>
      <c r="AE183" s="1">
        <v>5.2916617007109101</v>
      </c>
      <c r="AF183" s="1">
        <v>4.7472849038978904</v>
      </c>
      <c r="AG183" s="1">
        <v>5.8248986843943698</v>
      </c>
      <c r="AH183" s="1">
        <v>6.2598313795697704</v>
      </c>
      <c r="AI183" s="1">
        <v>6.7218195222865704</v>
      </c>
      <c r="AJ183" s="1">
        <v>5.9342134433592397</v>
      </c>
      <c r="AK183" s="1">
        <v>5.0569779673173096</v>
      </c>
      <c r="AL183" s="1">
        <v>4.5979032100655548</v>
      </c>
      <c r="AM183" s="1">
        <v>3.5026257741339748</v>
      </c>
      <c r="AN183" s="1">
        <v>4.3517786132836704</v>
      </c>
      <c r="AO183" s="1">
        <v>3.0000907625161499</v>
      </c>
      <c r="AP183" s="1">
        <v>2.2690030591249899</v>
      </c>
      <c r="AQ183" s="1">
        <v>2.1057748113533701</v>
      </c>
      <c r="AR183" s="1">
        <v>2.1726031887620851</v>
      </c>
      <c r="AS183" s="1">
        <v>3.0638034489953547</v>
      </c>
      <c r="AT183" s="1">
        <v>3.18908268106052</v>
      </c>
      <c r="AU183" s="1">
        <v>2.4773606791093652</v>
      </c>
      <c r="AV183" s="1">
        <v>2.1842835824151901</v>
      </c>
      <c r="AW183" s="1">
        <v>2.2579640963822998</v>
      </c>
      <c r="AX183" s="1">
        <v>2.472121790478635</v>
      </c>
      <c r="AY183" s="1">
        <v>2.6001537646035198</v>
      </c>
      <c r="AZ183" s="1">
        <v>2.4847043881287103</v>
      </c>
      <c r="BA183" s="1">
        <v>4.1140702203381601</v>
      </c>
      <c r="BB183" s="1">
        <v>1.10457711175391</v>
      </c>
      <c r="BC183" s="1">
        <v>1.8073523056609799</v>
      </c>
      <c r="BD183" s="1">
        <v>3.3742975943252151</v>
      </c>
      <c r="BE183" s="1">
        <v>2.5294552091577254</v>
      </c>
      <c r="BF183" s="1">
        <v>1.451565263983785</v>
      </c>
      <c r="BG183" s="1">
        <v>0.62451731108656894</v>
      </c>
      <c r="BH183" s="1">
        <v>0.33870569541016748</v>
      </c>
      <c r="BI183" s="1">
        <v>0.44325815756578302</v>
      </c>
      <c r="BJ183" s="1">
        <v>1.8226433605906252</v>
      </c>
      <c r="BK183" s="1">
        <v>1.9324681228635949</v>
      </c>
      <c r="BL183" s="1">
        <v>1.740712678701805</v>
      </c>
      <c r="BM183" s="1">
        <v>0.73285164517585999</v>
      </c>
      <c r="BN183" s="1">
        <v>2.81528854435832</v>
      </c>
      <c r="BO183" s="1">
        <v>8.2380324069718593</v>
      </c>
      <c r="BP183" s="1">
        <v>5.6776786261542895</v>
      </c>
    </row>
    <row r="184" spans="1:68" x14ac:dyDescent="0.45">
      <c r="A184" s="1" t="s">
        <v>370</v>
      </c>
      <c r="B184" s="1" t="s">
        <v>371</v>
      </c>
      <c r="C184" s="1" t="s">
        <v>6</v>
      </c>
      <c r="D184" s="1" t="s">
        <v>7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>
        <v>-0.81666666666665599</v>
      </c>
      <c r="AU184" s="1">
        <v>-0.27957882257137301</v>
      </c>
      <c r="AV184" s="1">
        <v>0.23132868226714301</v>
      </c>
      <c r="AW184" s="1">
        <v>0.62496906263136698</v>
      </c>
      <c r="AX184" s="1">
        <v>1.90983553531865</v>
      </c>
      <c r="AY184" s="1">
        <v>3.5449859160503299</v>
      </c>
      <c r="AZ184" s="1">
        <v>5.8304841809271002</v>
      </c>
      <c r="BA184" s="1">
        <v>12.3754091529912</v>
      </c>
      <c r="BB184" s="1">
        <v>3.4688102375489298</v>
      </c>
      <c r="BC184" s="1">
        <v>3.2565795907862398</v>
      </c>
      <c r="BD184" s="1">
        <v>4.0421886711638999</v>
      </c>
      <c r="BE184" s="1">
        <v>2.9477349525720902</v>
      </c>
      <c r="BF184" s="1">
        <v>1.0535482026593199</v>
      </c>
      <c r="BG184" s="1">
        <v>1.01401483924156</v>
      </c>
      <c r="BH184" s="1">
        <v>6.5290133028659894E-2</v>
      </c>
      <c r="BI184" s="1">
        <v>1.1092080580702699</v>
      </c>
      <c r="BJ184" s="1">
        <v>1.58909413567799</v>
      </c>
      <c r="BK184" s="1">
        <v>0.88931237097040405</v>
      </c>
      <c r="BL184" s="1">
        <v>0.49081536282067101</v>
      </c>
      <c r="BM184" s="1">
        <v>-0.40640291946585</v>
      </c>
      <c r="BN184" s="1">
        <v>1.6822118587608501</v>
      </c>
      <c r="BO184" s="1">
        <v>2.5061425061425</v>
      </c>
      <c r="BP184" s="1">
        <v>0.95078299776282704</v>
      </c>
    </row>
    <row r="185" spans="1:68" x14ac:dyDescent="0.45">
      <c r="A185" s="1" t="s">
        <v>372</v>
      </c>
      <c r="B185" s="1" t="s">
        <v>373</v>
      </c>
      <c r="C185" s="1" t="s">
        <v>6</v>
      </c>
      <c r="D185" s="1" t="s">
        <v>7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>
        <v>11.044645208397601</v>
      </c>
      <c r="AA185" s="1">
        <v>7.6592551758257397</v>
      </c>
      <c r="AB185" s="1">
        <v>5.3196061297241144</v>
      </c>
      <c r="AC185" s="1">
        <v>5.9919511104844396</v>
      </c>
      <c r="AD185" s="1">
        <v>2.3532152842492802</v>
      </c>
      <c r="AE185" s="1">
        <v>5.8750409954666196</v>
      </c>
      <c r="AF185" s="1">
        <v>3.3189102564105299</v>
      </c>
      <c r="AG185" s="1">
        <v>4.0740740740738399</v>
      </c>
      <c r="AH185" s="1">
        <v>4.5551601423488401</v>
      </c>
      <c r="AI185" s="1">
        <v>4.5020546289584296</v>
      </c>
      <c r="AJ185" s="1">
        <v>6.80877887943634</v>
      </c>
      <c r="AK185" s="1">
        <v>3.94771176824031</v>
      </c>
      <c r="AL185" s="1">
        <v>5.32128128555195</v>
      </c>
      <c r="AM185" s="1">
        <v>3.7909900732448349</v>
      </c>
      <c r="AN185" s="1">
        <v>5.7277513633555852</v>
      </c>
      <c r="AO185" s="1">
        <v>4.471272241294205</v>
      </c>
      <c r="AP185" s="1">
        <v>6.5054871826909002</v>
      </c>
      <c r="AQ185" s="1">
        <v>2.5798525798524201</v>
      </c>
      <c r="AR185" s="1">
        <v>3.2961108971890898</v>
      </c>
      <c r="AS185" s="1">
        <v>4.01848952508763</v>
      </c>
      <c r="AT185" s="1">
        <v>3.4147894611159599</v>
      </c>
      <c r="AU185" s="1">
        <v>2.8011550518074699</v>
      </c>
      <c r="AV185" s="1">
        <v>2.3139859572353849</v>
      </c>
      <c r="AW185" s="1">
        <v>3.1222620469935398</v>
      </c>
      <c r="AX185" s="1">
        <v>3.00796652450313</v>
      </c>
      <c r="AY185" s="1">
        <v>3.4288852989953651</v>
      </c>
      <c r="AZ185" s="1">
        <v>5.0087669552272356</v>
      </c>
      <c r="BA185" s="1">
        <v>8.9114819576887001</v>
      </c>
      <c r="BB185" s="1">
        <v>2.6558020584776703</v>
      </c>
      <c r="BC185" s="1">
        <v>2.95220406692777</v>
      </c>
      <c r="BD185" s="1">
        <v>4.2374550325407156</v>
      </c>
      <c r="BE185" s="1">
        <v>4.0393235613905194</v>
      </c>
      <c r="BF185" s="1">
        <v>3.0402890792171497</v>
      </c>
      <c r="BG185" s="1">
        <v>1.3418649434015699</v>
      </c>
      <c r="BH185" s="1">
        <v>1.10054826378929</v>
      </c>
      <c r="BI185" s="1">
        <v>0.57394801980268095</v>
      </c>
      <c r="BJ185" s="1">
        <v>1.7604155918059601</v>
      </c>
      <c r="BK185" s="1">
        <v>2.4527334265002647</v>
      </c>
      <c r="BL185" s="1">
        <v>1.374363380325015</v>
      </c>
      <c r="BM185" s="1">
        <v>0.63854495677671197</v>
      </c>
      <c r="BN185" s="1">
        <v>2.4460886717547399</v>
      </c>
      <c r="BO185" s="1">
        <v>7.0053094539978398</v>
      </c>
      <c r="BP185" s="1">
        <v>4.2293441992926102</v>
      </c>
    </row>
    <row r="186" spans="1:68" x14ac:dyDescent="0.45">
      <c r="A186" s="1" t="s">
        <v>374</v>
      </c>
      <c r="B186" s="1" t="s">
        <v>375</v>
      </c>
      <c r="C186" s="1" t="s">
        <v>6</v>
      </c>
      <c r="D186" s="1" t="s">
        <v>7</v>
      </c>
      <c r="E186" s="1">
        <v>6.9473684210528903</v>
      </c>
      <c r="F186" s="1">
        <v>1.6404199475060901</v>
      </c>
      <c r="G186" s="1">
        <v>-0.51646223369849997</v>
      </c>
      <c r="H186" s="1">
        <v>1.45648844797496</v>
      </c>
      <c r="I186" s="1">
        <v>4.17958688145319</v>
      </c>
      <c r="J186" s="1">
        <v>5.56863547936375</v>
      </c>
      <c r="K186" s="1">
        <v>7.2276215978773504</v>
      </c>
      <c r="L186" s="1">
        <v>6.8113996342868797</v>
      </c>
      <c r="M186" s="1">
        <v>0.17062734843810101</v>
      </c>
      <c r="N186" s="1">
        <v>3.1869867957368601</v>
      </c>
      <c r="O186" s="1">
        <v>5.3498409098301698</v>
      </c>
      <c r="P186" s="1">
        <v>4.7306914823227197</v>
      </c>
      <c r="Q186" s="1">
        <v>5.1832376454913804</v>
      </c>
      <c r="R186" s="1">
        <v>23.070084025084402</v>
      </c>
      <c r="S186" s="1">
        <v>26.663034853748801</v>
      </c>
      <c r="T186" s="1">
        <v>20.904509457399801</v>
      </c>
      <c r="U186" s="1">
        <v>7.1583237311846499</v>
      </c>
      <c r="V186" s="1">
        <v>10.1329676874055</v>
      </c>
      <c r="W186" s="1">
        <v>6.1386926674274296</v>
      </c>
      <c r="X186" s="1">
        <v>8.2670469761757204</v>
      </c>
      <c r="Y186" s="1">
        <v>11.9382309107087</v>
      </c>
      <c r="Z186" s="1">
        <v>11.8799135925283</v>
      </c>
      <c r="AA186" s="1">
        <v>5.9035287843586302</v>
      </c>
      <c r="AB186" s="1">
        <v>6.3620334998530002</v>
      </c>
      <c r="AC186" s="1">
        <v>6.0871667357371599</v>
      </c>
      <c r="AD186" s="1">
        <v>5.6148392179322402</v>
      </c>
      <c r="AE186" s="1">
        <v>3.5064142475820499</v>
      </c>
      <c r="AF186" s="1">
        <v>4.6812185462021301</v>
      </c>
      <c r="AG186" s="1">
        <v>8.8379370181777297</v>
      </c>
      <c r="AH186" s="1">
        <v>7.8442647374004402</v>
      </c>
      <c r="AI186" s="1">
        <v>9.0521315527977606</v>
      </c>
      <c r="AJ186" s="1">
        <v>11.791270335141601</v>
      </c>
      <c r="AK186" s="1">
        <v>9.5090414619015</v>
      </c>
      <c r="AL186" s="1">
        <v>9.97366476029209</v>
      </c>
      <c r="AM186" s="1">
        <v>12.3681943936948</v>
      </c>
      <c r="AN186" s="1">
        <v>12.3435785170513</v>
      </c>
      <c r="AO186" s="1">
        <v>10.3738085885002</v>
      </c>
      <c r="AP186" s="1">
        <v>11.3754928865122</v>
      </c>
      <c r="AQ186" s="1">
        <v>6.2280041542454301</v>
      </c>
      <c r="AR186" s="1">
        <v>4.1426371808217102</v>
      </c>
      <c r="AS186" s="1">
        <v>4.3666645129168096</v>
      </c>
      <c r="AT186" s="1">
        <v>3.1482614459061802</v>
      </c>
      <c r="AU186" s="1">
        <v>3.2903447261315302</v>
      </c>
      <c r="AV186" s="1">
        <v>2.91413470059479</v>
      </c>
      <c r="AW186" s="1">
        <v>7.4446246934273903</v>
      </c>
      <c r="AX186" s="1">
        <v>9.0633273703041706</v>
      </c>
      <c r="AY186" s="1">
        <v>7.9210844005878904</v>
      </c>
      <c r="AZ186" s="1">
        <v>7.5986844105077402</v>
      </c>
      <c r="BA186" s="1">
        <v>20.286121092955401</v>
      </c>
      <c r="BB186" s="1">
        <v>13.647765063976101</v>
      </c>
      <c r="BC186" s="1">
        <v>12.9388705634889</v>
      </c>
      <c r="BD186" s="1">
        <v>11.9160927116277</v>
      </c>
      <c r="BE186" s="1">
        <v>9.6823518605568406</v>
      </c>
      <c r="BF186" s="1">
        <v>7.6921561189956504</v>
      </c>
      <c r="BG186" s="1">
        <v>7.1893840284702799</v>
      </c>
      <c r="BH186" s="1">
        <v>2.5293281725422898</v>
      </c>
      <c r="BI186" s="1">
        <v>3.7651191635657999</v>
      </c>
      <c r="BJ186" s="1">
        <v>4.0853736803260796</v>
      </c>
      <c r="BK186" s="1">
        <v>5.0780572586891699</v>
      </c>
      <c r="BL186" s="1">
        <v>10.5783618004555</v>
      </c>
      <c r="BM186" s="1">
        <v>9.7399931389815499</v>
      </c>
      <c r="BN186" s="1">
        <v>9.4962105612494696</v>
      </c>
      <c r="BO186" s="1">
        <v>19.873859964665499</v>
      </c>
      <c r="BP186" s="1">
        <v>30.768128065700498</v>
      </c>
    </row>
    <row r="187" spans="1:68" x14ac:dyDescent="0.45">
      <c r="A187" s="1" t="s">
        <v>376</v>
      </c>
      <c r="B187" s="1" t="s">
        <v>377</v>
      </c>
      <c r="C187" s="1" t="s">
        <v>6</v>
      </c>
      <c r="D187" s="1" t="s">
        <v>7</v>
      </c>
      <c r="E187" s="1">
        <v>5.1177072415766599E-2</v>
      </c>
      <c r="F187" s="1">
        <v>0.61381074194672702</v>
      </c>
      <c r="G187" s="1">
        <v>0.78800203355591203</v>
      </c>
      <c r="H187" s="1">
        <v>0.44988752812000199</v>
      </c>
      <c r="I187" s="1">
        <v>2.41353570491375</v>
      </c>
      <c r="J187" s="1">
        <v>0.461613216719862</v>
      </c>
      <c r="K187" s="1">
        <v>0.19347037509259299</v>
      </c>
      <c r="L187" s="1">
        <v>1.3758146270917699</v>
      </c>
      <c r="M187" s="1">
        <v>1.6190476195354899</v>
      </c>
      <c r="N187" s="1">
        <v>1.8275538894135599</v>
      </c>
      <c r="O187" s="1">
        <v>3.0832949836702901</v>
      </c>
      <c r="P187" s="1">
        <v>1.9196428571514199</v>
      </c>
      <c r="Q187" s="1">
        <v>5.4095488394892604</v>
      </c>
      <c r="R187" s="1">
        <v>6.8564305005337696</v>
      </c>
      <c r="S187" s="1">
        <v>16.2680666277125</v>
      </c>
      <c r="T187" s="1">
        <v>5.8810413065094398</v>
      </c>
      <c r="U187" s="1">
        <v>3.9499999994172201</v>
      </c>
      <c r="V187" s="1">
        <v>4.5855379188961303</v>
      </c>
      <c r="W187" s="1">
        <v>4.2005212326609698</v>
      </c>
      <c r="X187" s="1">
        <v>7.9888185961076799</v>
      </c>
      <c r="Y187" s="1">
        <v>13.807901907800799</v>
      </c>
      <c r="Z187" s="1">
        <v>7.3023283652621904</v>
      </c>
      <c r="AA187" s="1">
        <v>4.2505717632812399</v>
      </c>
      <c r="AB187" s="1">
        <v>2.1028412436816701</v>
      </c>
      <c r="AC187" s="1">
        <v>1.5826433285858701</v>
      </c>
      <c r="AD187" s="1">
        <v>1.02661989275157</v>
      </c>
      <c r="AE187" s="1">
        <v>-6.6384108359355196E-2</v>
      </c>
      <c r="AF187" s="1">
        <v>0.99642309667917806</v>
      </c>
      <c r="AG187" s="1">
        <v>0.35922084492817002</v>
      </c>
      <c r="AH187" s="1">
        <v>0.20586725831774499</v>
      </c>
      <c r="AI187" s="1">
        <v>0.76948535495602299</v>
      </c>
      <c r="AJ187" s="1">
        <v>1.2562607767468801</v>
      </c>
      <c r="AK187" s="1">
        <v>1.82452156989957</v>
      </c>
      <c r="AL187" s="1">
        <v>0.453930078840388</v>
      </c>
      <c r="AM187" s="1">
        <v>1.26843190106196</v>
      </c>
      <c r="AN187" s="1">
        <v>0.99420698293384102</v>
      </c>
      <c r="AO187" s="1">
        <v>1.2557166111154801</v>
      </c>
      <c r="AP187" s="1">
        <v>1.3243512210060799</v>
      </c>
      <c r="AQ187" s="1">
        <v>0.55908129344249302</v>
      </c>
      <c r="AR187" s="1">
        <v>1.2471825694963601</v>
      </c>
      <c r="AS187" s="1">
        <v>1.49896111605777</v>
      </c>
      <c r="AT187" s="1">
        <v>0.30706243602872202</v>
      </c>
      <c r="AU187" s="1">
        <v>1.0058309037903901</v>
      </c>
      <c r="AV187" s="1">
        <v>0.391666666666657</v>
      </c>
      <c r="AW187" s="1">
        <v>0.47472307820433601</v>
      </c>
      <c r="AX187" s="1">
        <v>2.8558832476095901</v>
      </c>
      <c r="AY187" s="1">
        <v>2.4578934644209598</v>
      </c>
      <c r="AZ187" s="1">
        <v>4.1686330029888703</v>
      </c>
      <c r="BA187" s="1">
        <v>8.7586831772878408</v>
      </c>
      <c r="BB187" s="1">
        <v>2.4090530408220001</v>
      </c>
      <c r="BC187" s="1">
        <v>3.4912887261879999</v>
      </c>
      <c r="BD187" s="1">
        <v>5.8758024367877004</v>
      </c>
      <c r="BE187" s="1">
        <v>5.69819959165992</v>
      </c>
      <c r="BF187" s="1">
        <v>4.0271599157105999</v>
      </c>
      <c r="BG187" s="1">
        <v>2.6265269992915101</v>
      </c>
      <c r="BH187" s="1">
        <v>0.137492058461504</v>
      </c>
      <c r="BI187" s="1">
        <v>0.73973402530003296</v>
      </c>
      <c r="BJ187" s="1">
        <v>0.87558591875987801</v>
      </c>
      <c r="BK187" s="1">
        <v>0.761578359399944</v>
      </c>
      <c r="BL187" s="1">
        <v>-0.35508382102124503</v>
      </c>
      <c r="BM187" s="1">
        <v>-1.5502754080376</v>
      </c>
      <c r="BN187" s="1">
        <v>1.6307033730189799</v>
      </c>
      <c r="BO187" s="1">
        <v>2.8596512883471101</v>
      </c>
      <c r="BP187" s="1">
        <v>1.4864135527703799</v>
      </c>
    </row>
    <row r="188" spans="1:68" x14ac:dyDescent="0.45">
      <c r="A188" s="1" t="s">
        <v>378</v>
      </c>
      <c r="B188" s="1" t="s">
        <v>379</v>
      </c>
      <c r="C188" s="1" t="s">
        <v>6</v>
      </c>
      <c r="D188" s="1" t="s">
        <v>7</v>
      </c>
      <c r="E188" s="1">
        <v>8.6644591627190994</v>
      </c>
      <c r="F188" s="1">
        <v>5.9167089883637498</v>
      </c>
      <c r="G188" s="1">
        <v>6.6410932635974902</v>
      </c>
      <c r="H188" s="1">
        <v>6.0701438842859297</v>
      </c>
      <c r="I188" s="1">
        <v>9.7922848666348408</v>
      </c>
      <c r="J188" s="1">
        <v>16.389961389442401</v>
      </c>
      <c r="K188" s="1">
        <v>8.8406037492220904</v>
      </c>
      <c r="L188" s="1">
        <v>9.7836025606341401</v>
      </c>
      <c r="M188" s="1">
        <v>19.086618545438</v>
      </c>
      <c r="N188" s="1">
        <v>6.2361580607806104</v>
      </c>
      <c r="O188" s="1">
        <v>5.0252359007242404</v>
      </c>
      <c r="P188" s="1">
        <v>6.7906393649541501</v>
      </c>
      <c r="Q188" s="1">
        <v>7.2197221677054504</v>
      </c>
      <c r="R188" s="1">
        <v>9.4890510950339806</v>
      </c>
      <c r="S188" s="1">
        <v>16.891666666570298</v>
      </c>
      <c r="T188" s="1">
        <v>23.618735296332598</v>
      </c>
      <c r="U188" s="1">
        <v>33.483275663456602</v>
      </c>
      <c r="V188" s="1">
        <v>38.054091419679303</v>
      </c>
      <c r="W188" s="1">
        <v>57.848782625150498</v>
      </c>
      <c r="X188" s="1">
        <v>66.694422966487593</v>
      </c>
      <c r="Y188" s="1">
        <v>59.145071244491398</v>
      </c>
      <c r="Z188" s="1">
        <v>75.433268757606399</v>
      </c>
      <c r="AA188" s="1">
        <v>64.448158538792896</v>
      </c>
      <c r="AB188" s="1">
        <v>111.150635209157</v>
      </c>
      <c r="AC188" s="1">
        <v>110.208519562543</v>
      </c>
      <c r="AD188" s="1">
        <v>163.399505243688</v>
      </c>
      <c r="AE188" s="1">
        <v>77.921025547359505</v>
      </c>
      <c r="AF188" s="1">
        <v>85.822306238184595</v>
      </c>
      <c r="AG188" s="1">
        <v>667.01932858596103</v>
      </c>
      <c r="AH188" s="1">
        <v>3398.6790100533199</v>
      </c>
      <c r="AI188" s="1">
        <v>7481.6636112452597</v>
      </c>
      <c r="AJ188" s="1">
        <v>409.53016662202299</v>
      </c>
      <c r="AK188" s="1">
        <v>73.528294244264103</v>
      </c>
      <c r="AL188" s="1">
        <v>48.579986446888498</v>
      </c>
      <c r="AM188" s="1">
        <v>23.7369050565046</v>
      </c>
      <c r="AN188" s="1">
        <v>11.1287029707089</v>
      </c>
      <c r="AO188" s="1">
        <v>11.537942411517699</v>
      </c>
      <c r="AP188" s="1">
        <v>8.5621894895365305</v>
      </c>
      <c r="AQ188" s="1">
        <v>7.2478217521346897</v>
      </c>
      <c r="AR188" s="1">
        <v>3.4696599629301899</v>
      </c>
      <c r="AS188" s="1">
        <v>3.7573383334447401</v>
      </c>
      <c r="AT188" s="1">
        <v>1.9770987850205299</v>
      </c>
      <c r="AU188" s="1">
        <v>0.19313500385372201</v>
      </c>
      <c r="AV188" s="1">
        <v>2.2593775336307198</v>
      </c>
      <c r="AW188" s="1">
        <v>3.6624732009223302</v>
      </c>
      <c r="AX188" s="1">
        <v>1.61630193862544</v>
      </c>
      <c r="AY188" s="1">
        <v>2.0022580124881899</v>
      </c>
      <c r="AZ188" s="1">
        <v>1.7799864468037201</v>
      </c>
      <c r="BA188" s="1">
        <v>5.7858759820675498</v>
      </c>
      <c r="BB188" s="1">
        <v>2.9362315359669999</v>
      </c>
      <c r="BC188" s="1">
        <v>1.5283205973290099</v>
      </c>
      <c r="BD188" s="1">
        <v>3.3693109533385299</v>
      </c>
      <c r="BE188" s="1">
        <v>3.6112129494016298</v>
      </c>
      <c r="BF188" s="1">
        <v>2.7678966608200199</v>
      </c>
      <c r="BG188" s="1">
        <v>3.4119457980746501</v>
      </c>
      <c r="BH188" s="1">
        <v>3.39809194746308</v>
      </c>
      <c r="BI188" s="1">
        <v>3.5571766355627901</v>
      </c>
      <c r="BJ188" s="1">
        <v>2.9949004580944298</v>
      </c>
      <c r="BK188" s="1">
        <v>1.5091542302474199</v>
      </c>
      <c r="BL188" s="1">
        <v>2.2521219135802699</v>
      </c>
      <c r="BM188" s="1">
        <v>2.0024120575929198</v>
      </c>
      <c r="BN188" s="1">
        <v>4.2716638153679796</v>
      </c>
      <c r="BO188" s="1">
        <v>8.3337063009623105</v>
      </c>
      <c r="BP188" s="1">
        <v>6.4556134836958599</v>
      </c>
    </row>
    <row r="189" spans="1:68" x14ac:dyDescent="0.45">
      <c r="A189" s="1" t="s">
        <v>380</v>
      </c>
      <c r="B189" s="1" t="s">
        <v>381</v>
      </c>
      <c r="C189" s="1" t="s">
        <v>6</v>
      </c>
      <c r="D189" s="1" t="s">
        <v>7</v>
      </c>
      <c r="E189" s="1">
        <v>4.1548217798216101</v>
      </c>
      <c r="F189" s="1">
        <v>1.59563300452722</v>
      </c>
      <c r="G189" s="1">
        <v>5.7966522010137602</v>
      </c>
      <c r="H189" s="1">
        <v>5.6255493700882404</v>
      </c>
      <c r="I189" s="1">
        <v>8.1830790570032992</v>
      </c>
      <c r="J189" s="1">
        <v>2.5641025642844899</v>
      </c>
      <c r="K189" s="1">
        <v>5.39999999968075</v>
      </c>
      <c r="L189" s="1">
        <v>6.2539531939773401</v>
      </c>
      <c r="M189" s="1">
        <v>2.3588064589059399</v>
      </c>
      <c r="N189" s="1">
        <v>1.95551032285384</v>
      </c>
      <c r="O189" s="1">
        <v>14.381461675732799</v>
      </c>
      <c r="P189" s="1">
        <v>21.403343536614301</v>
      </c>
      <c r="Q189" s="1">
        <v>8.2040341349883406</v>
      </c>
      <c r="R189" s="1">
        <v>16.580032263846402</v>
      </c>
      <c r="S189" s="1">
        <v>34.163591635916497</v>
      </c>
      <c r="T189" s="1">
        <v>6.7614027045607701</v>
      </c>
      <c r="U189" s="1">
        <v>9.1992271361101103</v>
      </c>
      <c r="V189" s="1">
        <v>9.8987515973656599</v>
      </c>
      <c r="W189" s="1">
        <v>7.3345259391769204</v>
      </c>
      <c r="X189" s="1">
        <v>17.5333333327501</v>
      </c>
      <c r="Y189" s="1">
        <v>18.2005104938508</v>
      </c>
      <c r="Z189" s="1">
        <v>13.082598524167601</v>
      </c>
      <c r="AA189" s="1">
        <v>10.2217271376892</v>
      </c>
      <c r="AB189" s="1">
        <v>10.0293565620481</v>
      </c>
      <c r="AC189" s="1">
        <v>50.338975637449799</v>
      </c>
      <c r="AD189" s="1">
        <v>23.1031071803888</v>
      </c>
      <c r="AE189" s="1">
        <v>1.14813777653338</v>
      </c>
      <c r="AF189" s="1">
        <v>4.0697674418602396</v>
      </c>
      <c r="AG189" s="1">
        <v>13.860069167331901</v>
      </c>
      <c r="AH189" s="1">
        <v>12.242990654205499</v>
      </c>
      <c r="AI189" s="1">
        <v>12.1773522064946</v>
      </c>
      <c r="AJ189" s="1">
        <v>19.2614585266282</v>
      </c>
      <c r="AK189" s="1">
        <v>8.6510035786526505</v>
      </c>
      <c r="AL189" s="1">
        <v>6.71631104109973</v>
      </c>
      <c r="AM189" s="1">
        <v>10.3864734299517</v>
      </c>
      <c r="AN189" s="1">
        <v>6.8319961098953401</v>
      </c>
      <c r="AO189" s="1">
        <v>7.4761037778791</v>
      </c>
      <c r="AP189" s="1">
        <v>5.5902593965060099</v>
      </c>
      <c r="AQ189" s="1">
        <v>9.2349343226712097</v>
      </c>
      <c r="AR189" s="1">
        <v>5.9390490178080801</v>
      </c>
      <c r="AS189" s="1">
        <v>3.9771250324928</v>
      </c>
      <c r="AT189" s="1">
        <v>5.3455019556714198</v>
      </c>
      <c r="AU189" s="1">
        <v>2.7227722772276501</v>
      </c>
      <c r="AV189" s="1">
        <v>2.2891566265060699</v>
      </c>
      <c r="AW189" s="1">
        <v>4.8292108362779498</v>
      </c>
      <c r="AX189" s="1">
        <v>6.51685393258433</v>
      </c>
      <c r="AY189" s="1">
        <v>5.4852320675105002</v>
      </c>
      <c r="AZ189" s="1">
        <v>2.9000000000000301</v>
      </c>
      <c r="BA189" s="1">
        <v>8.2604470359572506</v>
      </c>
      <c r="BB189" s="1">
        <v>4.2190305206462799</v>
      </c>
      <c r="BC189" s="1">
        <v>3.7898363479759101</v>
      </c>
      <c r="BD189" s="1">
        <v>4.7184170471842002</v>
      </c>
      <c r="BE189" s="1">
        <v>3.02696391124796</v>
      </c>
      <c r="BF189" s="1">
        <v>2.5826876614179501</v>
      </c>
      <c r="BG189" s="1">
        <v>3.5978234386421102</v>
      </c>
      <c r="BH189" s="1">
        <v>0.67419253684540803</v>
      </c>
      <c r="BI189" s="1">
        <v>1.25369880080982</v>
      </c>
      <c r="BJ189" s="1">
        <v>2.85318772590947</v>
      </c>
      <c r="BK189" s="1">
        <v>5.3093466162770699</v>
      </c>
      <c r="BL189" s="1">
        <v>2.39206534422404</v>
      </c>
      <c r="BM189" s="1">
        <v>2.3931623931624002</v>
      </c>
      <c r="BN189" s="1">
        <v>3.92718022100332</v>
      </c>
      <c r="BO189" s="1">
        <v>5.8211581121395497</v>
      </c>
      <c r="BP189" s="1">
        <v>5.9780251554140902</v>
      </c>
    </row>
    <row r="190" spans="1:68" x14ac:dyDescent="0.45">
      <c r="A190" s="1" t="s">
        <v>382</v>
      </c>
      <c r="B190" s="1" t="s">
        <v>383</v>
      </c>
      <c r="C190" s="1" t="s">
        <v>6</v>
      </c>
      <c r="D190" s="1" t="s">
        <v>7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>
        <v>-1.30123617436562</v>
      </c>
      <c r="AV190" s="1">
        <v>0.92287409360582395</v>
      </c>
      <c r="AW190" s="1">
        <v>4.9640757674721696</v>
      </c>
      <c r="AX190" s="1">
        <v>3.9514623522090999</v>
      </c>
      <c r="AY190" s="1">
        <v>4.4298114337025396</v>
      </c>
      <c r="AZ190" s="1">
        <v>3.2387503582688102</v>
      </c>
      <c r="BA190" s="1">
        <v>11.9655746807329</v>
      </c>
      <c r="BB190" s="1">
        <v>1.43813538308953</v>
      </c>
      <c r="BC190" s="1">
        <v>1.44219017355169</v>
      </c>
      <c r="BD190" s="1">
        <v>4.6746987951807002</v>
      </c>
      <c r="BE190" s="1">
        <v>3.61418047882138</v>
      </c>
      <c r="BF190" s="1">
        <v>3.3548100422128702</v>
      </c>
      <c r="BG190" s="1">
        <v>4.19174548581256</v>
      </c>
      <c r="BH190" s="1">
        <v>0.94904064369708097</v>
      </c>
      <c r="BI190" s="1">
        <v>-1.04230533415074</v>
      </c>
      <c r="BJ190" s="1">
        <v>1.4179881966692001</v>
      </c>
      <c r="BK190" s="1">
        <v>2.1097046413501701</v>
      </c>
      <c r="BL190" s="1">
        <v>0.26737967914444</v>
      </c>
      <c r="BM190" s="1">
        <v>0.21818181818183299</v>
      </c>
      <c r="BN190" s="1">
        <v>2.6124818577647999</v>
      </c>
      <c r="BO190" s="1">
        <v>12.352663837812401</v>
      </c>
      <c r="BP190" s="1">
        <v>12.7989928661351</v>
      </c>
    </row>
    <row r="191" spans="1:68" x14ac:dyDescent="0.45">
      <c r="A191" s="1" t="s">
        <v>384</v>
      </c>
      <c r="B191" s="1" t="s">
        <v>385</v>
      </c>
      <c r="C191" s="1" t="s">
        <v>6</v>
      </c>
      <c r="D191" s="1" t="s">
        <v>7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>
        <v>6.0749999995151098</v>
      </c>
      <c r="R191" s="1">
        <v>8.3431534294721708</v>
      </c>
      <c r="S191" s="1">
        <v>23.167283010324802</v>
      </c>
      <c r="T191" s="1">
        <v>10.4909925823773</v>
      </c>
      <c r="U191" s="1">
        <v>7.6566496162451196</v>
      </c>
      <c r="V191" s="1">
        <v>4.5285820346222696</v>
      </c>
      <c r="W191" s="1">
        <v>5.7999999989995903</v>
      </c>
      <c r="X191" s="1">
        <v>5.7655954631934803</v>
      </c>
      <c r="Y191" s="1">
        <v>12.0643431636459</v>
      </c>
      <c r="Z191" s="1">
        <v>8.0542264761410607</v>
      </c>
      <c r="AA191" s="1">
        <v>5.5350553505534803</v>
      </c>
      <c r="AB191" s="1">
        <v>7.9020979013986299</v>
      </c>
      <c r="AC191" s="1">
        <v>7.4206092035478601</v>
      </c>
      <c r="AD191" s="1">
        <v>3.7104072398190899</v>
      </c>
      <c r="AE191" s="1">
        <v>5.4537521815008398</v>
      </c>
      <c r="AF191" s="1">
        <v>3.3374706936972101</v>
      </c>
      <c r="AG191" s="1">
        <v>5.4450820766046402</v>
      </c>
      <c r="AH191" s="1">
        <v>4.4804455132266101</v>
      </c>
      <c r="AI191" s="1">
        <v>6.9533615990306998</v>
      </c>
      <c r="AJ191" s="1">
        <v>6.9656812776075299</v>
      </c>
      <c r="AK191" s="1">
        <v>4.3096145700974802</v>
      </c>
      <c r="AL191" s="1">
        <v>4.9741143031164601</v>
      </c>
      <c r="AM191" s="1">
        <v>2.85272217387134</v>
      </c>
      <c r="AN191" s="1">
        <v>17.280932681458999</v>
      </c>
      <c r="AO191" s="1">
        <v>11.624178290844799</v>
      </c>
      <c r="AP191" s="1">
        <v>3.9643780522840899</v>
      </c>
      <c r="AQ191" s="1">
        <v>13.574191765680901</v>
      </c>
      <c r="AR191" s="1">
        <v>14.932181740770099</v>
      </c>
      <c r="AS191" s="1">
        <v>15.5958933107535</v>
      </c>
      <c r="AT191" s="1">
        <v>9.2981733278396792</v>
      </c>
      <c r="AU191" s="1">
        <v>11.7994470972606</v>
      </c>
      <c r="AV191" s="1">
        <v>14.7090779663557</v>
      </c>
      <c r="AW191" s="1">
        <v>2.15893131266946</v>
      </c>
      <c r="AX191" s="1">
        <v>1.7808043992582601</v>
      </c>
      <c r="AY191" s="1">
        <v>2.3684623841682999</v>
      </c>
      <c r="AZ191" s="1">
        <v>0.91135045567523998</v>
      </c>
      <c r="BA191" s="1">
        <v>10.761418232682701</v>
      </c>
      <c r="BB191" s="1">
        <v>6.9183253260122397</v>
      </c>
      <c r="BC191" s="1">
        <v>6.01360893567856</v>
      </c>
      <c r="BD191" s="1">
        <v>4.4408340102897101</v>
      </c>
      <c r="BE191" s="1">
        <v>4.53720508166972</v>
      </c>
      <c r="BF191" s="1">
        <v>4.9603174603175004</v>
      </c>
      <c r="BG191" s="1">
        <v>5.2221172022684099</v>
      </c>
      <c r="BH191" s="1">
        <v>5.9959577812710698</v>
      </c>
      <c r="BI191" s="1">
        <v>6.6737288135592996</v>
      </c>
      <c r="BJ191" s="1">
        <v>5.4220456802383401</v>
      </c>
      <c r="BK191" s="1">
        <v>4.3744892145316197</v>
      </c>
      <c r="BL191" s="1">
        <v>3.9286729093959698</v>
      </c>
      <c r="BM191" s="1">
        <v>4.8716739856555504</v>
      </c>
      <c r="BN191" s="1">
        <v>4.4835901404239804</v>
      </c>
      <c r="BO191" s="1">
        <v>5.25323922215241</v>
      </c>
      <c r="BP191" s="1">
        <v>2.2986999129679102</v>
      </c>
    </row>
    <row r="192" spans="1:68" x14ac:dyDescent="0.45">
      <c r="A192" s="1" t="s">
        <v>386</v>
      </c>
      <c r="B192" s="1" t="s">
        <v>387</v>
      </c>
      <c r="C192" s="1" t="s">
        <v>6</v>
      </c>
      <c r="D192" s="1" t="s">
        <v>7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>
        <v>1.0999999990001199</v>
      </c>
      <c r="Q192" s="1">
        <v>-9.8911967360075806E-2</v>
      </c>
      <c r="R192" s="1">
        <v>2.47524752475231</v>
      </c>
      <c r="S192" s="1">
        <v>7.0531400956522896</v>
      </c>
      <c r="T192" s="1">
        <v>2.2563176895509001</v>
      </c>
      <c r="U192" s="1">
        <v>4.4130626655289298</v>
      </c>
      <c r="V192" s="1">
        <v>4.9027895182155898</v>
      </c>
      <c r="W192" s="1">
        <v>8.1012658227846508</v>
      </c>
      <c r="X192" s="1">
        <v>7.0257611241218703</v>
      </c>
      <c r="Y192" s="1">
        <v>9.6827133479212897</v>
      </c>
      <c r="Z192" s="1">
        <v>19.1271820448877</v>
      </c>
      <c r="AA192" s="1">
        <v>103.55871886121</v>
      </c>
      <c r="AB192" s="1">
        <v>25.534759358289001</v>
      </c>
      <c r="AC192" s="1">
        <v>15.400999426558201</v>
      </c>
      <c r="AD192" s="1">
        <v>11.5212607368495</v>
      </c>
      <c r="AE192" s="1">
        <v>16.5499681731383</v>
      </c>
      <c r="AF192" s="1">
        <v>26.379027853632302</v>
      </c>
      <c r="AG192" s="1">
        <v>58.720829732065397</v>
      </c>
      <c r="AH192" s="1">
        <v>244.550932984827</v>
      </c>
      <c r="AI192" s="1">
        <v>567.87880066619095</v>
      </c>
      <c r="AJ192" s="1">
        <v>76.7694992087347</v>
      </c>
      <c r="AK192" s="1">
        <v>46.098562103743099</v>
      </c>
      <c r="AL192" s="1">
        <v>36.9641666120718</v>
      </c>
      <c r="AM192" s="1">
        <v>32.991276609352198</v>
      </c>
      <c r="AN192" s="1">
        <v>27.951388563304</v>
      </c>
      <c r="AO192" s="1">
        <v>19.794966919670699</v>
      </c>
      <c r="AP192" s="1">
        <v>14.913158614959899</v>
      </c>
      <c r="AQ192" s="1">
        <v>11.5978554257235</v>
      </c>
      <c r="AR192" s="1">
        <v>7.1540729117986199</v>
      </c>
      <c r="AS192" s="1">
        <v>9.9001753884306396</v>
      </c>
      <c r="AT192" s="1">
        <v>5.4083354556614802</v>
      </c>
      <c r="AU192" s="1">
        <v>1.9052821504805499</v>
      </c>
      <c r="AV192" s="1">
        <v>0.68270137578768098</v>
      </c>
      <c r="AW192" s="1">
        <v>3.3826468188469101</v>
      </c>
      <c r="AX192" s="1">
        <v>2.18379872390258</v>
      </c>
      <c r="AY192" s="1">
        <v>1.2846939436640801</v>
      </c>
      <c r="AZ192" s="1">
        <v>2.4587431238540201</v>
      </c>
      <c r="BA192" s="1">
        <v>4.1649719352476398</v>
      </c>
      <c r="BB192" s="1">
        <v>3.79539242483406</v>
      </c>
      <c r="BC192" s="1">
        <v>2.58069370250543</v>
      </c>
      <c r="BD192" s="1">
        <v>4.2394014962593998</v>
      </c>
      <c r="BE192" s="1">
        <v>3.5603715170278298</v>
      </c>
      <c r="BF192" s="1">
        <v>0.99198260633242796</v>
      </c>
      <c r="BG192" s="1">
        <v>5.3821313239980198E-2</v>
      </c>
      <c r="BH192" s="1">
        <v>-0.87412587412577003</v>
      </c>
      <c r="BI192" s="1">
        <v>-0.66476733143396105</v>
      </c>
      <c r="BJ192" s="1">
        <v>2.0759355367385002</v>
      </c>
      <c r="BK192" s="1">
        <v>1.81295156542679</v>
      </c>
      <c r="BL192" s="1">
        <v>2.2274788093829998</v>
      </c>
      <c r="BM192" s="1">
        <v>3.37446972618589</v>
      </c>
      <c r="BN192" s="1">
        <v>5.0550270471927199</v>
      </c>
      <c r="BO192" s="1">
        <v>14.4294507575758</v>
      </c>
      <c r="BP192" s="1">
        <v>11.5289127961105</v>
      </c>
    </row>
    <row r="193" spans="1:68" x14ac:dyDescent="0.45">
      <c r="A193" s="1" t="s">
        <v>388</v>
      </c>
      <c r="B193" s="1" t="s">
        <v>389</v>
      </c>
      <c r="C193" s="1" t="s">
        <v>6</v>
      </c>
      <c r="D193" s="1" t="s">
        <v>7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>
        <v>6.1847785445693404</v>
      </c>
      <c r="AF193" s="1">
        <v>8.1523425380087104</v>
      </c>
      <c r="AG193" s="1">
        <v>9.3106365298707399</v>
      </c>
      <c r="AH193" s="1">
        <v>8.2750160875159207</v>
      </c>
      <c r="AI193" s="1">
        <v>6.6002256487401798</v>
      </c>
      <c r="AJ193" s="1">
        <v>8.59264760490192</v>
      </c>
      <c r="AK193" s="1">
        <v>9.4865425061716309</v>
      </c>
      <c r="AL193" s="1">
        <v>7.9170741936265401</v>
      </c>
      <c r="AM193" s="1">
        <v>34.6496361508324</v>
      </c>
      <c r="AN193" s="1">
        <v>16.4335034524163</v>
      </c>
      <c r="AO193" s="1">
        <v>7.1916466043334397</v>
      </c>
      <c r="AP193" s="1">
        <v>6.8706392761614694</v>
      </c>
      <c r="AQ193" s="1">
        <v>6.4652262970862395</v>
      </c>
      <c r="AR193" s="1">
        <v>3.8123720536602002</v>
      </c>
      <c r="AS193" s="1">
        <v>4.1654044229028404</v>
      </c>
      <c r="AT193" s="1">
        <v>5.0774504552249553</v>
      </c>
      <c r="AU193" s="1">
        <v>4.3787597178087303</v>
      </c>
      <c r="AV193" s="1">
        <v>5.2277338613967999</v>
      </c>
      <c r="AW193" s="1">
        <v>4.1070359395540246</v>
      </c>
      <c r="AX193" s="1">
        <v>7.7974978178644001</v>
      </c>
      <c r="AY193" s="1">
        <v>6.6952646577335404</v>
      </c>
      <c r="AZ193" s="1">
        <v>5.995907558763685</v>
      </c>
      <c r="BA193" s="1">
        <v>10.28768479211945</v>
      </c>
      <c r="BB193" s="1">
        <v>4.5615068767098297</v>
      </c>
      <c r="BC193" s="1">
        <v>3.9765528847816798</v>
      </c>
      <c r="BD193" s="1">
        <v>6.4293968107234001</v>
      </c>
      <c r="BE193" s="1">
        <v>6.4412128093411702</v>
      </c>
      <c r="BF193" s="1">
        <v>4.6316161972946102</v>
      </c>
      <c r="BG193" s="1">
        <v>3.3050376255298248</v>
      </c>
      <c r="BH193" s="1">
        <v>3.4027432773718846</v>
      </c>
      <c r="BI193" s="1">
        <v>4.6646623581020545</v>
      </c>
      <c r="BJ193" s="1">
        <v>4.9759515055389203</v>
      </c>
      <c r="BK193" s="1">
        <v>2.9676036600445599</v>
      </c>
      <c r="BL193" s="1">
        <v>2.4528021406273202</v>
      </c>
      <c r="BM193" s="1">
        <v>3.3986292851885551</v>
      </c>
      <c r="BN193" s="1">
        <v>4.2227896203319402</v>
      </c>
      <c r="BO193" s="1">
        <v>8.0640819680489457</v>
      </c>
      <c r="BP193" s="1">
        <v>7.2548943320641754</v>
      </c>
    </row>
    <row r="194" spans="1:68" x14ac:dyDescent="0.45">
      <c r="A194" s="1" t="s">
        <v>390</v>
      </c>
      <c r="B194" s="1" t="s">
        <v>391</v>
      </c>
      <c r="C194" s="1" t="s">
        <v>6</v>
      </c>
      <c r="D194" s="1" t="s">
        <v>7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</row>
    <row r="195" spans="1:68" x14ac:dyDescent="0.45">
      <c r="A195" s="1" t="s">
        <v>392</v>
      </c>
      <c r="B195" s="1" t="s">
        <v>393</v>
      </c>
      <c r="C195" s="1" t="s">
        <v>6</v>
      </c>
      <c r="D195" s="1" t="s">
        <v>7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</row>
    <row r="196" spans="1:68" x14ac:dyDescent="0.45">
      <c r="A196" s="1" t="s">
        <v>394</v>
      </c>
      <c r="B196" s="1" t="s">
        <v>395</v>
      </c>
      <c r="C196" s="1" t="s">
        <v>6</v>
      </c>
      <c r="D196" s="1" t="s">
        <v>7</v>
      </c>
      <c r="E196" s="1">
        <v>3.0465927783270002</v>
      </c>
      <c r="F196" s="1">
        <v>1.54899696989872</v>
      </c>
      <c r="G196" s="1">
        <v>2.6620641793476301</v>
      </c>
      <c r="H196" s="1">
        <v>2.0215827275978899</v>
      </c>
      <c r="I196" s="1">
        <v>3.4448984822276798</v>
      </c>
      <c r="J196" s="1">
        <v>3.4249277774556601</v>
      </c>
      <c r="K196" s="1">
        <v>5.0392672185818297</v>
      </c>
      <c r="L196" s="1">
        <v>5.5264760075309196</v>
      </c>
      <c r="M196" s="1">
        <v>6.0813617114861502</v>
      </c>
      <c r="N196" s="1">
        <v>8.7827710555412004</v>
      </c>
      <c r="O196" s="1">
        <v>6.3801444900167299</v>
      </c>
      <c r="P196" s="1">
        <v>11.9468983654056</v>
      </c>
      <c r="Q196" s="1">
        <v>10.663355975947701</v>
      </c>
      <c r="R196" s="1">
        <v>12.9746085239333</v>
      </c>
      <c r="S196" s="1">
        <v>25.082777858952699</v>
      </c>
      <c r="T196" s="1">
        <v>15.271685751848301</v>
      </c>
      <c r="U196" s="1">
        <v>21.141904803195501</v>
      </c>
      <c r="V196" s="1">
        <v>31.016749098880702</v>
      </c>
      <c r="W196" s="1">
        <v>21.0387723599382</v>
      </c>
      <c r="X196" s="1">
        <v>21.899224806201499</v>
      </c>
      <c r="Y196" s="1">
        <v>15.867480383609401</v>
      </c>
      <c r="Z196" s="1">
        <v>19.040410746691499</v>
      </c>
      <c r="AA196" s="1">
        <v>21.6792837277095</v>
      </c>
      <c r="AB196" s="1">
        <v>24.002762380291699</v>
      </c>
      <c r="AC196" s="1">
        <v>28.384638889710299</v>
      </c>
      <c r="AD196" s="1">
        <v>19.461410007869599</v>
      </c>
      <c r="AE196" s="1">
        <v>12.331333489721899</v>
      </c>
      <c r="AF196" s="1">
        <v>9.6348318624575295</v>
      </c>
      <c r="AG196" s="1">
        <v>10.1016321152266</v>
      </c>
      <c r="AH196" s="1">
        <v>12.686303645614901</v>
      </c>
      <c r="AI196" s="1">
        <v>13.6305705693074</v>
      </c>
      <c r="AJ196" s="1">
        <v>11.849484177367501</v>
      </c>
      <c r="AK196" s="1">
        <v>9.5592603317750804</v>
      </c>
      <c r="AL196" s="1">
        <v>6.7837799466540698</v>
      </c>
      <c r="AM196" s="1">
        <v>5.42044019241626</v>
      </c>
      <c r="AN196" s="1">
        <v>4.2228161409948601</v>
      </c>
      <c r="AO196" s="1">
        <v>3.0689773250978898</v>
      </c>
      <c r="AP196" s="1">
        <v>2.33686298314116</v>
      </c>
      <c r="AQ196" s="1">
        <v>2.5727522590912999</v>
      </c>
      <c r="AR196" s="1">
        <v>2.34009490312169</v>
      </c>
      <c r="AS196" s="1">
        <v>2.8530303928715699</v>
      </c>
      <c r="AT196" s="1">
        <v>4.3699033055179299</v>
      </c>
      <c r="AU196" s="1">
        <v>3.6003465829091401</v>
      </c>
      <c r="AV196" s="1">
        <v>3.2189909068289499</v>
      </c>
      <c r="AW196" s="1">
        <v>2.3653620409730198</v>
      </c>
      <c r="AX196" s="1">
        <v>2.2771639488783402</v>
      </c>
      <c r="AY196" s="1">
        <v>3.1076654587105002</v>
      </c>
      <c r="AZ196" s="1">
        <v>2.45396528138743</v>
      </c>
      <c r="BA196" s="1">
        <v>2.58850657657959</v>
      </c>
      <c r="BB196" s="1">
        <v>-0.83553002150415701</v>
      </c>
      <c r="BC196" s="1">
        <v>1.4025728989536901</v>
      </c>
      <c r="BD196" s="1">
        <v>3.6530110043072401</v>
      </c>
      <c r="BE196" s="1">
        <v>2.7733385405158599</v>
      </c>
      <c r="BF196" s="1">
        <v>0.27441666666666298</v>
      </c>
      <c r="BG196" s="1">
        <v>-0.27815336746742803</v>
      </c>
      <c r="BH196" s="1">
        <v>0.48793862390471998</v>
      </c>
      <c r="BI196" s="1">
        <v>0.60739707464171899</v>
      </c>
      <c r="BJ196" s="1">
        <v>1.3686141164347201</v>
      </c>
      <c r="BK196" s="1">
        <v>0.99371568346832595</v>
      </c>
      <c r="BL196" s="1">
        <v>0.33817841004603399</v>
      </c>
      <c r="BM196" s="1">
        <v>-1.2438329957530501E-2</v>
      </c>
      <c r="BN196" s="1">
        <v>1.2656571906904399</v>
      </c>
      <c r="BO196" s="1">
        <v>7.8326912423332304</v>
      </c>
      <c r="BP196" s="1">
        <v>4.3112819189867198</v>
      </c>
    </row>
    <row r="197" spans="1:68" x14ac:dyDescent="0.45">
      <c r="A197" s="1" t="s">
        <v>396</v>
      </c>
      <c r="B197" s="1" t="s">
        <v>397</v>
      </c>
      <c r="C197" s="1" t="s">
        <v>6</v>
      </c>
      <c r="D197" s="1" t="s">
        <v>7</v>
      </c>
      <c r="E197" s="1">
        <v>8.18181818181802</v>
      </c>
      <c r="F197" s="1">
        <v>18.487394957983199</v>
      </c>
      <c r="G197" s="1">
        <v>1.4184397163120801</v>
      </c>
      <c r="H197" s="1">
        <v>2.0979020979021099</v>
      </c>
      <c r="I197" s="1">
        <v>1.36986301369865</v>
      </c>
      <c r="J197" s="1">
        <v>3.8592981578051999</v>
      </c>
      <c r="K197" s="1">
        <v>2.87319422160326</v>
      </c>
      <c r="L197" s="1">
        <v>1.36526759221905</v>
      </c>
      <c r="M197" s="1">
        <v>0.70807357785436598</v>
      </c>
      <c r="N197" s="1">
        <v>2.24684753574717</v>
      </c>
      <c r="O197" s="1">
        <v>-0.85955602100690898</v>
      </c>
      <c r="P197" s="1">
        <v>4.9532569364098702</v>
      </c>
      <c r="Q197" s="1">
        <v>9.1803749730368498</v>
      </c>
      <c r="R197" s="1">
        <v>12.796894532602</v>
      </c>
      <c r="S197" s="1">
        <v>25.233317779107502</v>
      </c>
      <c r="T197" s="1">
        <v>6.6930600836674801</v>
      </c>
      <c r="U197" s="1">
        <v>4.4746147466449804</v>
      </c>
      <c r="V197" s="1">
        <v>9.3598529166283804</v>
      </c>
      <c r="W197" s="1">
        <v>10.6602475929181</v>
      </c>
      <c r="X197" s="1">
        <v>28.1610386024436</v>
      </c>
      <c r="Y197" s="1">
        <v>22.447330136217701</v>
      </c>
      <c r="Z197" s="1">
        <v>12.974697469819301</v>
      </c>
      <c r="AA197" s="1">
        <v>5.1200654371318803</v>
      </c>
      <c r="AB197" s="1">
        <v>13.4337555631631</v>
      </c>
      <c r="AC197" s="1">
        <v>20.311462546025499</v>
      </c>
      <c r="AD197" s="1">
        <v>25.2107164358818</v>
      </c>
      <c r="AE197" s="1">
        <v>31.742597267299899</v>
      </c>
      <c r="AF197" s="1">
        <v>21.810274035098299</v>
      </c>
      <c r="AG197" s="1">
        <v>22.594257178526799</v>
      </c>
      <c r="AH197" s="1">
        <v>26.422126723558598</v>
      </c>
      <c r="AI197" s="1">
        <v>37.259956179920103</v>
      </c>
      <c r="AJ197" s="1">
        <v>24.225352112676301</v>
      </c>
      <c r="AK197" s="1">
        <v>15.192743764172</v>
      </c>
      <c r="AL197" s="1">
        <v>18.208661417322801</v>
      </c>
      <c r="AM197" s="1">
        <v>20.5661948376355</v>
      </c>
      <c r="AN197" s="1">
        <v>13.4254143646407</v>
      </c>
      <c r="AO197" s="1">
        <v>9.7996833901608298</v>
      </c>
      <c r="AP197" s="1">
        <v>6.9495660853411803</v>
      </c>
      <c r="AQ197" s="1">
        <v>11.553268435583901</v>
      </c>
      <c r="AR197" s="1">
        <v>6.7522658610272499</v>
      </c>
      <c r="AS197" s="1">
        <v>8.9821597675002192</v>
      </c>
      <c r="AT197" s="1">
        <v>7.2680602858482501</v>
      </c>
      <c r="AU197" s="1">
        <v>10.510242085661201</v>
      </c>
      <c r="AV197" s="1">
        <v>14.2367970499143</v>
      </c>
      <c r="AW197" s="1">
        <v>4.3232649296749104</v>
      </c>
      <c r="AX197" s="1">
        <v>6.8073820311637698</v>
      </c>
      <c r="AY197" s="1">
        <v>9.5893494112922895</v>
      </c>
      <c r="AZ197" s="1">
        <v>8.1304741769857696</v>
      </c>
      <c r="BA197" s="1">
        <v>10.1547846489023</v>
      </c>
      <c r="BB197" s="1">
        <v>2.5919467343056701</v>
      </c>
      <c r="BC197" s="1">
        <v>4.6511627906976498</v>
      </c>
      <c r="BD197" s="1">
        <v>8.2539682539682993</v>
      </c>
      <c r="BE197" s="1">
        <v>3.6759189797449601</v>
      </c>
      <c r="BF197" s="1">
        <v>2.68385738718582</v>
      </c>
      <c r="BG197" s="1">
        <v>5.0288276745676601</v>
      </c>
      <c r="BH197" s="1">
        <v>3.1290027447392501</v>
      </c>
      <c r="BI197" s="1">
        <v>4.0868228057724103</v>
      </c>
      <c r="BJ197" s="1">
        <v>3.6024774134894302</v>
      </c>
      <c r="BK197" s="1">
        <v>3.97561015740694</v>
      </c>
      <c r="BL197" s="1">
        <v>2.7570972756277499</v>
      </c>
      <c r="BM197" s="1">
        <v>1.76751592356698</v>
      </c>
      <c r="BN197" s="1">
        <v>4.7879831012359997</v>
      </c>
      <c r="BO197" s="1">
        <v>9.7655666716440201</v>
      </c>
      <c r="BP197" s="1">
        <v>4.6320228540335604</v>
      </c>
    </row>
    <row r="198" spans="1:68" x14ac:dyDescent="0.45">
      <c r="A198" s="1" t="s">
        <v>398</v>
      </c>
      <c r="B198" s="1" t="s">
        <v>399</v>
      </c>
      <c r="C198" s="1" t="s">
        <v>6</v>
      </c>
      <c r="D198" s="1" t="s">
        <v>7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>
        <v>7.0870059120570899</v>
      </c>
      <c r="AQ198" s="1">
        <v>5.5796450583826802</v>
      </c>
      <c r="AR198" s="1">
        <v>5.5443918036874704</v>
      </c>
      <c r="AS198" s="1">
        <v>2.79819892435758</v>
      </c>
      <c r="AT198" s="1">
        <v>1.22278475878898</v>
      </c>
      <c r="AU198" s="1">
        <v>5.7095158597662596</v>
      </c>
      <c r="AV198" s="1">
        <v>4.4030322173088798</v>
      </c>
      <c r="AW198" s="1">
        <v>3.0041749863859302</v>
      </c>
      <c r="AX198" s="1">
        <v>4.1072507071593103</v>
      </c>
      <c r="AY198" s="1">
        <v>3.8423412562478201</v>
      </c>
      <c r="AZ198" s="1">
        <v>1.8597437935111101</v>
      </c>
      <c r="BA198" s="1">
        <v>9.8899978869184899</v>
      </c>
      <c r="BB198" s="1">
        <v>2.7539348508315098</v>
      </c>
      <c r="BC198" s="1">
        <v>3.7491572759709602</v>
      </c>
      <c r="BD198" s="1">
        <v>2.8772435849594</v>
      </c>
      <c r="BE198" s="1">
        <v>2.7790876828249198</v>
      </c>
      <c r="BF198" s="1">
        <v>1.72439933626931</v>
      </c>
      <c r="BG198" s="1">
        <v>1.7329851003744701</v>
      </c>
      <c r="BH198" s="1">
        <v>1.4316114581047601</v>
      </c>
      <c r="BI198" s="1">
        <v>-0.21910660490731601</v>
      </c>
      <c r="BJ198" s="1">
        <v>0.21257093422888099</v>
      </c>
      <c r="BK198" s="1">
        <v>-0.19510777373073501</v>
      </c>
      <c r="BL198" s="1">
        <v>1.5801833363945501</v>
      </c>
      <c r="BM198" s="1">
        <v>-0.73533200109219099</v>
      </c>
      <c r="BN198" s="1">
        <v>1.2374810283136899</v>
      </c>
      <c r="BO198" s="1">
        <v>3.7412239185207699</v>
      </c>
      <c r="BP198" s="1">
        <v>5.8711017767898799</v>
      </c>
    </row>
    <row r="199" spans="1:68" x14ac:dyDescent="0.45">
      <c r="A199" s="1" t="s">
        <v>400</v>
      </c>
      <c r="B199" s="1" t="s">
        <v>401</v>
      </c>
      <c r="C199" s="1" t="s">
        <v>6</v>
      </c>
      <c r="D199" s="1" t="s">
        <v>7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>
        <v>2.3481032742026251</v>
      </c>
      <c r="AT199" s="1">
        <v>4.0554774416641504</v>
      </c>
      <c r="AU199" s="1">
        <v>1.96356754199195</v>
      </c>
      <c r="AV199" s="1">
        <v>3.0162412993039398</v>
      </c>
      <c r="AW199" s="1">
        <v>4.9640757674721696</v>
      </c>
      <c r="AX199" s="1">
        <v>3.9514623522090999</v>
      </c>
      <c r="AY199" s="1">
        <v>4.4298114337025396</v>
      </c>
      <c r="AZ199" s="1">
        <v>4.3695951420188148</v>
      </c>
      <c r="BA199" s="1">
        <v>11.006447175638101</v>
      </c>
      <c r="BB199" s="1">
        <v>5.311009545952925</v>
      </c>
      <c r="BC199" s="1">
        <v>2.1024424341625849</v>
      </c>
      <c r="BD199" s="1">
        <v>4.878646417042205</v>
      </c>
      <c r="BE199" s="1">
        <v>2.0490188352116001</v>
      </c>
      <c r="BF199" s="1">
        <v>1.605630545543415</v>
      </c>
      <c r="BG199" s="1">
        <v>1.4514245236737264</v>
      </c>
      <c r="BH199" s="1">
        <v>0.6482429392544925</v>
      </c>
      <c r="BI199" s="1">
        <v>1.0733938885334255</v>
      </c>
      <c r="BJ199" s="1">
        <v>1.583942485758125</v>
      </c>
      <c r="BK199" s="1">
        <v>2.8962193227029749</v>
      </c>
      <c r="BL199" s="1">
        <v>1.407199394170275</v>
      </c>
      <c r="BM199" s="1">
        <v>0.38638822451750349</v>
      </c>
      <c r="BN199" s="1">
        <v>2.4778827199271651</v>
      </c>
      <c r="BO199" s="1">
        <v>6.098717552320295</v>
      </c>
      <c r="BP199" s="1"/>
    </row>
    <row r="200" spans="1:68" x14ac:dyDescent="0.45">
      <c r="A200" s="1" t="s">
        <v>402</v>
      </c>
      <c r="B200" s="1" t="s">
        <v>403</v>
      </c>
      <c r="C200" s="1" t="s">
        <v>6</v>
      </c>
      <c r="D200" s="1" t="s">
        <v>7</v>
      </c>
      <c r="E200" s="1">
        <v>1.53661234295201</v>
      </c>
      <c r="F200" s="1">
        <v>2.0771383313786149</v>
      </c>
      <c r="G200" s="1">
        <v>3.5198845401880647</v>
      </c>
      <c r="H200" s="1">
        <v>2.8740314034921903</v>
      </c>
      <c r="I200" s="1">
        <v>3.3346246289278101</v>
      </c>
      <c r="J200" s="1">
        <v>3.6664828026259402</v>
      </c>
      <c r="K200" s="1">
        <v>3.8446565434988851</v>
      </c>
      <c r="L200" s="1">
        <v>3.6348751533575698</v>
      </c>
      <c r="M200" s="1">
        <v>3.7207932801914101</v>
      </c>
      <c r="N200" s="1">
        <v>3.27868852459016</v>
      </c>
      <c r="O200" s="1">
        <v>4.9683198732933498</v>
      </c>
      <c r="P200" s="1">
        <v>6.1381074168798397</v>
      </c>
      <c r="Q200" s="1">
        <v>6.0630030971818698</v>
      </c>
      <c r="R200" s="1">
        <v>8.0944396160279695</v>
      </c>
      <c r="S200" s="1">
        <v>13.163602612079551</v>
      </c>
      <c r="T200" s="1">
        <v>11.687575365504099</v>
      </c>
      <c r="U200" s="1">
        <v>9.2677545757689792</v>
      </c>
      <c r="V200" s="1">
        <v>9.2991971917536596</v>
      </c>
      <c r="W200" s="1">
        <v>8.0832988258853007</v>
      </c>
      <c r="X200" s="1">
        <v>9.0492095942540907</v>
      </c>
      <c r="Y200" s="1">
        <v>11.94997166261445</v>
      </c>
      <c r="Z200" s="1">
        <v>11.767387434418101</v>
      </c>
      <c r="AA200" s="1">
        <v>9.4709893205241347</v>
      </c>
      <c r="AB200" s="1">
        <v>7.3104857966841799</v>
      </c>
      <c r="AC200" s="1">
        <v>6.1947637954597701</v>
      </c>
      <c r="AD200" s="1">
        <v>4.7737427234009697</v>
      </c>
      <c r="AE200" s="1">
        <v>3.159097294519305</v>
      </c>
      <c r="AF200" s="1">
        <v>4.066511159441105</v>
      </c>
      <c r="AG200" s="1">
        <v>4.6862018375304046</v>
      </c>
      <c r="AH200" s="1">
        <v>5.7159915513563</v>
      </c>
      <c r="AI200" s="1">
        <v>6.0984441481020397</v>
      </c>
      <c r="AJ200" s="1">
        <v>5.6258640859300497</v>
      </c>
      <c r="AK200" s="1">
        <v>4.0370302077873896</v>
      </c>
      <c r="AL200" s="1">
        <v>4.1448195418048801</v>
      </c>
      <c r="AM200" s="1">
        <v>2.95340936761079</v>
      </c>
      <c r="AN200" s="1">
        <v>3.7549441367755398</v>
      </c>
      <c r="AO200" s="1">
        <v>2.6153846153846101</v>
      </c>
      <c r="AP200" s="1">
        <v>2.2011431351088202</v>
      </c>
      <c r="AQ200" s="1">
        <v>1.8343299990841</v>
      </c>
      <c r="AR200" s="1">
        <v>1.6117611762865951</v>
      </c>
      <c r="AS200" s="1">
        <v>2.57987611218614</v>
      </c>
      <c r="AT200" s="1">
        <v>2.6569109392931551</v>
      </c>
      <c r="AU200" s="1">
        <v>1.998749211493515</v>
      </c>
      <c r="AV200" s="1">
        <v>2.0216854285798602</v>
      </c>
      <c r="AW200" s="1">
        <v>2.07924464636088</v>
      </c>
      <c r="AX200" s="1">
        <v>2.3753195897788002</v>
      </c>
      <c r="AY200" s="1">
        <v>2.4579244419586499</v>
      </c>
      <c r="AZ200" s="1">
        <v>2.3276112889147602</v>
      </c>
      <c r="BA200" s="1">
        <v>4.1527970811029302</v>
      </c>
      <c r="BB200" s="1">
        <v>0.83926224679388695</v>
      </c>
      <c r="BC200" s="1">
        <v>1.9962123674588701</v>
      </c>
      <c r="BD200" s="1">
        <v>3.3298532335064999</v>
      </c>
      <c r="BE200" s="1">
        <v>2.4856756217701501</v>
      </c>
      <c r="BF200" s="1">
        <v>1.40858109183019</v>
      </c>
      <c r="BG200" s="1">
        <v>0.90679400043424596</v>
      </c>
      <c r="BH200" s="1">
        <v>0.36804684232536</v>
      </c>
      <c r="BI200" s="1">
        <v>0.60739707464171899</v>
      </c>
      <c r="BJ200" s="1">
        <v>1.7307995911888701</v>
      </c>
      <c r="BK200" s="1">
        <v>1.7386086198818</v>
      </c>
      <c r="BL200" s="1">
        <v>1.6196319018404799</v>
      </c>
      <c r="BM200" s="1">
        <v>0.63226733191171547</v>
      </c>
      <c r="BN200" s="1">
        <v>2.5083522147377599</v>
      </c>
      <c r="BO200" s="1">
        <v>7.8773700369061253</v>
      </c>
      <c r="BP200" s="1">
        <v>5.0939675897888304</v>
      </c>
    </row>
    <row r="201" spans="1:68" x14ac:dyDescent="0.45">
      <c r="A201" s="1" t="s">
        <v>404</v>
      </c>
      <c r="B201" s="1" t="s">
        <v>405</v>
      </c>
      <c r="C201" s="1" t="s">
        <v>6</v>
      </c>
      <c r="D201" s="1" t="s">
        <v>7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</row>
    <row r="202" spans="1:68" x14ac:dyDescent="0.45">
      <c r="A202" s="1" t="s">
        <v>406</v>
      </c>
      <c r="B202" s="1" t="s">
        <v>407</v>
      </c>
      <c r="C202" s="1" t="s">
        <v>6</v>
      </c>
      <c r="D202" s="1" t="s">
        <v>7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>
        <v>6.79999999900022</v>
      </c>
      <c r="Z202" s="1">
        <v>8.5205992510162005</v>
      </c>
      <c r="AA202" s="1">
        <v>5.6999999999997897</v>
      </c>
      <c r="AB202" s="1">
        <v>2.7436140009461698</v>
      </c>
      <c r="AC202" s="1">
        <v>1.10497237570068</v>
      </c>
      <c r="AD202" s="1">
        <v>1.9125683069392501</v>
      </c>
      <c r="AE202" s="1">
        <v>0.75757575757570905</v>
      </c>
      <c r="AF202" s="1">
        <v>2.6852846401719002</v>
      </c>
      <c r="AG202" s="1">
        <v>4.6025104602508504</v>
      </c>
      <c r="AH202" s="1">
        <v>3.3000000000001499</v>
      </c>
      <c r="AI202" s="1">
        <v>3.0009680542110999</v>
      </c>
      <c r="AJ202" s="1">
        <v>4.4172932330825496</v>
      </c>
      <c r="AK202" s="1">
        <v>3.06030603060311</v>
      </c>
      <c r="AL202" s="1">
        <v>-0.87336244541480001</v>
      </c>
      <c r="AM202" s="1">
        <v>1.32158590308376</v>
      </c>
      <c r="AN202" s="1">
        <v>2.9565217391303</v>
      </c>
      <c r="AO202" s="1">
        <v>4.9045346062053197</v>
      </c>
      <c r="AP202" s="1">
        <v>4.8344898191332204</v>
      </c>
      <c r="AQ202" s="1">
        <v>2.9513888888888999</v>
      </c>
      <c r="AR202" s="1">
        <v>2.1817032040472299</v>
      </c>
      <c r="AS202" s="1">
        <v>1.6503352243423199</v>
      </c>
      <c r="AT202" s="1">
        <v>1.4713343480468299</v>
      </c>
      <c r="AU202" s="1">
        <v>0.239999999999952</v>
      </c>
      <c r="AV202" s="1">
        <v>2.2645650438946898</v>
      </c>
      <c r="AW202" s="1">
        <v>6.7993366500827896</v>
      </c>
      <c r="AX202" s="1">
        <v>8.8143953233468295</v>
      </c>
      <c r="AY202" s="1">
        <v>11.835809619743101</v>
      </c>
      <c r="AZ202" s="1">
        <v>13.758162575996399</v>
      </c>
      <c r="BA202" s="1">
        <v>15.050145157033301</v>
      </c>
      <c r="BB202" s="1">
        <v>-4.8632780162256504</v>
      </c>
      <c r="BC202" s="1">
        <v>-2.4252567516171402</v>
      </c>
      <c r="BD202" s="1">
        <v>1.1383662352920201</v>
      </c>
      <c r="BE202" s="1">
        <v>2.3153485343166098</v>
      </c>
      <c r="BF202" s="1">
        <v>3.2219775682929299</v>
      </c>
      <c r="BG202" s="1">
        <v>3.3497208565952299</v>
      </c>
      <c r="BH202" s="1">
        <v>1.8140772393775999</v>
      </c>
      <c r="BI202" s="1">
        <v>2.6765917009818998</v>
      </c>
      <c r="BJ202" s="1">
        <v>0.39487891408300502</v>
      </c>
      <c r="BK202" s="1">
        <v>0.25581538272440801</v>
      </c>
      <c r="BL202" s="1">
        <v>-0.66664112486114702</v>
      </c>
      <c r="BM202" s="1">
        <v>-2.5403150300476001</v>
      </c>
      <c r="BN202" s="1">
        <v>2.30446565742003</v>
      </c>
      <c r="BO202" s="1">
        <v>4.9952755374076103</v>
      </c>
      <c r="BP202" s="1">
        <v>3.0276489919890199</v>
      </c>
    </row>
    <row r="203" spans="1:68" x14ac:dyDescent="0.45">
      <c r="A203" s="1" t="s">
        <v>408</v>
      </c>
      <c r="B203" s="1" t="s">
        <v>409</v>
      </c>
      <c r="C203" s="1" t="s">
        <v>6</v>
      </c>
      <c r="D203" s="1" t="s">
        <v>7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>
        <v>230.622494900178</v>
      </c>
      <c r="AK203" s="1">
        <v>211.20558761008201</v>
      </c>
      <c r="AL203" s="1">
        <v>255.16686182669801</v>
      </c>
      <c r="AM203" s="1">
        <v>136.759392815441</v>
      </c>
      <c r="AN203" s="1">
        <v>32.242484725759702</v>
      </c>
      <c r="AO203" s="1">
        <v>38.829301338285198</v>
      </c>
      <c r="AP203" s="1">
        <v>154.76348043630901</v>
      </c>
      <c r="AQ203" s="1">
        <v>59.096582754116703</v>
      </c>
      <c r="AR203" s="1">
        <v>45.803781132636303</v>
      </c>
      <c r="AS203" s="1">
        <v>45.666594044023803</v>
      </c>
      <c r="AT203" s="1">
        <v>34.477012349352698</v>
      </c>
      <c r="AU203" s="1">
        <v>22.539886260538601</v>
      </c>
      <c r="AV203" s="1">
        <v>15.2734889936255</v>
      </c>
      <c r="AW203" s="1">
        <v>11.874363593639901</v>
      </c>
      <c r="AX203" s="1">
        <v>9.0149128334383501</v>
      </c>
      <c r="AY203" s="1">
        <v>6.5585141227698296</v>
      </c>
      <c r="AZ203" s="1">
        <v>4.8373292831398897</v>
      </c>
      <c r="BA203" s="1">
        <v>7.8508025571448199</v>
      </c>
      <c r="BB203" s="1">
        <v>5.58742004264393</v>
      </c>
      <c r="BC203" s="1">
        <v>6.0914166860189098</v>
      </c>
      <c r="BD203" s="1">
        <v>5.7892532881588004</v>
      </c>
      <c r="BE203" s="1">
        <v>3.3349226769344198</v>
      </c>
      <c r="BF203" s="1">
        <v>3.9847123554813</v>
      </c>
      <c r="BG203" s="1">
        <v>1.06830987684298</v>
      </c>
      <c r="BH203" s="1">
        <v>-0.59415643749520297</v>
      </c>
      <c r="BI203" s="1">
        <v>-1.54479666813897</v>
      </c>
      <c r="BJ203" s="1">
        <v>1.3390212110438999</v>
      </c>
      <c r="BK203" s="1">
        <v>4.6254844313777896</v>
      </c>
      <c r="BL203" s="1">
        <v>3.8278543259943798</v>
      </c>
      <c r="BM203" s="1">
        <v>2.6310731118474302</v>
      </c>
      <c r="BN203" s="1">
        <v>5.0523287609658203</v>
      </c>
      <c r="BO203" s="1">
        <v>13.795488743252101</v>
      </c>
      <c r="BP203" s="1">
        <v>10.3971874764996</v>
      </c>
    </row>
    <row r="204" spans="1:68" x14ac:dyDescent="0.45">
      <c r="A204" s="1" t="s">
        <v>410</v>
      </c>
      <c r="B204" s="1" t="s">
        <v>411</v>
      </c>
      <c r="C204" s="1" t="s">
        <v>6</v>
      </c>
      <c r="D204" s="1" t="s">
        <v>7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>
        <v>874.245720380188</v>
      </c>
      <c r="AM204" s="1">
        <v>307.72263555319302</v>
      </c>
      <c r="AN204" s="1">
        <v>197.41426808425101</v>
      </c>
      <c r="AO204" s="1">
        <v>47.752012200993903</v>
      </c>
      <c r="AP204" s="1">
        <v>14.761329268806</v>
      </c>
      <c r="AQ204" s="1">
        <v>27.685679807674202</v>
      </c>
      <c r="AR204" s="1">
        <v>85.7464940960636</v>
      </c>
      <c r="AS204" s="1">
        <v>20.798760655870399</v>
      </c>
      <c r="AT204" s="1">
        <v>21.4770072117159</v>
      </c>
      <c r="AU204" s="1">
        <v>15.7887307914463</v>
      </c>
      <c r="AV204" s="1">
        <v>13.663293022866601</v>
      </c>
      <c r="AW204" s="1">
        <v>10.8886157326216</v>
      </c>
      <c r="AX204" s="1">
        <v>12.6853039507349</v>
      </c>
      <c r="AY204" s="1">
        <v>9.6686545478926504</v>
      </c>
      <c r="AZ204" s="1">
        <v>9.0072986886107902</v>
      </c>
      <c r="BA204" s="1">
        <v>14.110767784044199</v>
      </c>
      <c r="BB204" s="1">
        <v>11.647329576411799</v>
      </c>
      <c r="BC204" s="1">
        <v>6.8493923025502497</v>
      </c>
      <c r="BD204" s="1">
        <v>8.4404648593257008</v>
      </c>
      <c r="BE204" s="1">
        <v>5.0747430079914899</v>
      </c>
      <c r="BF204" s="1">
        <v>6.7537102622094203</v>
      </c>
      <c r="BG204" s="1">
        <v>7.8234118386551303</v>
      </c>
      <c r="BH204" s="1">
        <v>15.534405052840301</v>
      </c>
      <c r="BI204" s="1">
        <v>7.0424476295479899</v>
      </c>
      <c r="BJ204" s="1">
        <v>3.6833294441223301</v>
      </c>
      <c r="BK204" s="1">
        <v>2.8782972364788399</v>
      </c>
      <c r="BL204" s="1">
        <v>4.4703666076017301</v>
      </c>
      <c r="BM204" s="1">
        <v>3.3816593723789801</v>
      </c>
      <c r="BN204" s="1">
        <v>6.6944589195761202</v>
      </c>
      <c r="BO204" s="1"/>
      <c r="BP204" s="1"/>
    </row>
    <row r="205" spans="1:68" x14ac:dyDescent="0.45">
      <c r="A205" s="1" t="s">
        <v>412</v>
      </c>
      <c r="B205" s="1" t="s">
        <v>413</v>
      </c>
      <c r="C205" s="1" t="s">
        <v>6</v>
      </c>
      <c r="D205" s="1" t="s">
        <v>7</v>
      </c>
      <c r="E205" s="1"/>
      <c r="F205" s="1"/>
      <c r="G205" s="1"/>
      <c r="H205" s="1"/>
      <c r="I205" s="1"/>
      <c r="J205" s="1"/>
      <c r="K205" s="1"/>
      <c r="L205" s="1">
        <v>1.4529273002285199</v>
      </c>
      <c r="M205" s="1">
        <v>3.1619369726993298</v>
      </c>
      <c r="N205" s="1">
        <v>0.48493955331757099</v>
      </c>
      <c r="O205" s="1">
        <v>0.51488580802246298</v>
      </c>
      <c r="P205" s="1">
        <v>0.48858007422289101</v>
      </c>
      <c r="Q205" s="1">
        <v>3.0921938089349998</v>
      </c>
      <c r="R205" s="1">
        <v>9.3736740756773997</v>
      </c>
      <c r="S205" s="1">
        <v>31.0882993654484</v>
      </c>
      <c r="T205" s="1">
        <v>30.226046574906501</v>
      </c>
      <c r="U205" s="1">
        <v>7.1658615138317998</v>
      </c>
      <c r="V205" s="1">
        <v>13.655146506642801</v>
      </c>
      <c r="W205" s="1">
        <v>13.270533797387801</v>
      </c>
      <c r="X205" s="1">
        <v>15.6733294423726</v>
      </c>
      <c r="Y205" s="1">
        <v>7.2493929932527399</v>
      </c>
      <c r="Z205" s="1">
        <v>6.4506644718119004</v>
      </c>
      <c r="AA205" s="1">
        <v>12.5651365334134</v>
      </c>
      <c r="AB205" s="1">
        <v>6.5930021430707804</v>
      </c>
      <c r="AC205" s="1">
        <v>5.3695703882737602</v>
      </c>
      <c r="AD205" s="1">
        <v>1.7593300565168799</v>
      </c>
      <c r="AE205" s="1">
        <v>-1.1170665728067599</v>
      </c>
      <c r="AF205" s="1">
        <v>4.1330149080912504</v>
      </c>
      <c r="AG205" s="1">
        <v>2.97864355658034</v>
      </c>
      <c r="AH205" s="1">
        <v>1.0102782483111401</v>
      </c>
      <c r="AI205" s="1">
        <v>4.1857637264994798</v>
      </c>
      <c r="AJ205" s="1">
        <v>19.637165814837299</v>
      </c>
      <c r="AK205" s="1">
        <v>9.5604118760081604</v>
      </c>
      <c r="AL205" s="1">
        <v>12.354388763044801</v>
      </c>
      <c r="AM205" s="1"/>
      <c r="AN205" s="1"/>
      <c r="AO205" s="1">
        <v>7.4113717352664201</v>
      </c>
      <c r="AP205" s="1">
        <v>12.015422519568601</v>
      </c>
      <c r="AQ205" s="1">
        <v>6.2100670945580996</v>
      </c>
      <c r="AR205" s="1">
        <v>-2.40593209742259</v>
      </c>
      <c r="AS205" s="1">
        <v>3.8995298028471201</v>
      </c>
      <c r="AT205" s="1">
        <v>3.34285506749409</v>
      </c>
      <c r="AU205" s="1">
        <v>1.9925854245399299</v>
      </c>
      <c r="AV205" s="1">
        <v>7.4497001400736602</v>
      </c>
      <c r="AW205" s="1">
        <v>12.2507102894391</v>
      </c>
      <c r="AX205" s="1">
        <v>9.0140891809233903</v>
      </c>
      <c r="AY205" s="1">
        <v>8.8828265477792296</v>
      </c>
      <c r="AZ205" s="1">
        <v>9.0807220587315793</v>
      </c>
      <c r="BA205" s="1">
        <v>15.4382138709255</v>
      </c>
      <c r="BB205" s="1">
        <v>12.944397840171201</v>
      </c>
      <c r="BC205" s="1">
        <v>-0.246128693436934</v>
      </c>
      <c r="BD205" s="1">
        <v>3.0801706924026</v>
      </c>
      <c r="BE205" s="1">
        <v>10.2710182318876</v>
      </c>
      <c r="BF205" s="1">
        <v>5.9242686798485398</v>
      </c>
      <c r="BG205" s="1">
        <v>2.3544905282035802</v>
      </c>
      <c r="BH205" s="1">
        <v>2.5285028419242099</v>
      </c>
      <c r="BI205" s="1">
        <v>7.1743430198200899</v>
      </c>
      <c r="BJ205" s="1">
        <v>8.2795367226083201</v>
      </c>
      <c r="BK205" s="1">
        <v>-0.31121016039069899</v>
      </c>
      <c r="BL205" s="1">
        <v>3.3478765503764798</v>
      </c>
      <c r="BM205" s="1">
        <v>9.8503990227420708</v>
      </c>
      <c r="BN205" s="1">
        <v>-0.39134674830079103</v>
      </c>
      <c r="BO205" s="1">
        <v>17.6892095588153</v>
      </c>
      <c r="BP205" s="1">
        <v>19.789546746467</v>
      </c>
    </row>
    <row r="206" spans="1:68" x14ac:dyDescent="0.45">
      <c r="A206" s="1" t="s">
        <v>414</v>
      </c>
      <c r="B206" s="1" t="s">
        <v>415</v>
      </c>
      <c r="C206" s="1" t="s">
        <v>6</v>
      </c>
      <c r="D206" s="1" t="s">
        <v>7</v>
      </c>
      <c r="E206" s="1"/>
      <c r="F206" s="1"/>
      <c r="G206" s="1"/>
      <c r="H206" s="1"/>
      <c r="I206" s="1"/>
      <c r="J206" s="1">
        <v>7.0202524039142098</v>
      </c>
      <c r="K206" s="1">
        <v>9.0147349734057762</v>
      </c>
      <c r="L206" s="1">
        <v>4.5003194831610251</v>
      </c>
      <c r="M206" s="1">
        <v>2.20864119998775</v>
      </c>
      <c r="N206" s="1">
        <v>3.6222892092762153</v>
      </c>
      <c r="O206" s="1">
        <v>5.6083984937449252</v>
      </c>
      <c r="P206" s="1">
        <v>2.8726594463326398</v>
      </c>
      <c r="Q206" s="1">
        <v>6.3957917558592801</v>
      </c>
      <c r="R206" s="1">
        <v>14.185294252516801</v>
      </c>
      <c r="S206" s="1">
        <v>23.234686440916853</v>
      </c>
      <c r="T206" s="1">
        <v>7.1059888833697205</v>
      </c>
      <c r="U206" s="1">
        <v>-0.89185852634481999</v>
      </c>
      <c r="V206" s="1">
        <v>9.1031614674232504</v>
      </c>
      <c r="W206" s="1">
        <v>6.74239195913019</v>
      </c>
      <c r="X206" s="1">
        <v>7.2713651718995358</v>
      </c>
      <c r="Y206" s="1">
        <v>13.31136684354275</v>
      </c>
      <c r="Z206" s="1">
        <v>11.8799135925283</v>
      </c>
      <c r="AA206" s="1">
        <v>9.8467721677970399</v>
      </c>
      <c r="AB206" s="1">
        <v>12.377238078271301</v>
      </c>
      <c r="AC206" s="1">
        <v>7.0377066115702496</v>
      </c>
      <c r="AD206" s="1">
        <v>5.55642423236554</v>
      </c>
      <c r="AE206" s="1">
        <v>9.2259570019057193</v>
      </c>
      <c r="AF206" s="1">
        <v>8.8011258125183307</v>
      </c>
      <c r="AG206" s="1">
        <v>8.9830033820898905</v>
      </c>
      <c r="AH206" s="1">
        <v>7.8442647374004402</v>
      </c>
      <c r="AI206" s="1">
        <v>8.9712325027324997</v>
      </c>
      <c r="AJ206" s="1">
        <v>12.2751729438893</v>
      </c>
      <c r="AK206" s="1">
        <v>11.787817041813399</v>
      </c>
      <c r="AL206" s="1">
        <v>9.97366476029209</v>
      </c>
      <c r="AM206" s="1">
        <v>8.3492867288338601</v>
      </c>
      <c r="AN206" s="1">
        <v>9.4875483678936696</v>
      </c>
      <c r="AO206" s="1">
        <v>8.9771523382645295</v>
      </c>
      <c r="AP206" s="1">
        <v>7.1642521146272404</v>
      </c>
      <c r="AQ206" s="1">
        <v>9.3642430068322895</v>
      </c>
      <c r="AR206" s="1">
        <v>4.6917056304843801</v>
      </c>
      <c r="AS206" s="1">
        <v>4.0094359104519004</v>
      </c>
      <c r="AT206" s="1">
        <v>3.1482614459061802</v>
      </c>
      <c r="AU206" s="1">
        <v>3.33256493271913</v>
      </c>
      <c r="AV206" s="1">
        <v>3.80585899528851</v>
      </c>
      <c r="AW206" s="1">
        <v>4.10593698272959</v>
      </c>
      <c r="AX206" s="1">
        <v>6.9414754105745704</v>
      </c>
      <c r="AY206" s="1">
        <v>6.7749288602820696</v>
      </c>
      <c r="AZ206" s="1">
        <v>7.1967289749047101</v>
      </c>
      <c r="BA206" s="1">
        <v>10.974644201787795</v>
      </c>
      <c r="BB206" s="1">
        <v>4.9768244765374003</v>
      </c>
      <c r="BC206" s="1">
        <v>7.5815297762146852</v>
      </c>
      <c r="BD206" s="1">
        <v>10.250245033426605</v>
      </c>
      <c r="BE206" s="1">
        <v>9.46940335888468</v>
      </c>
      <c r="BF206" s="1">
        <v>7.6112812640636847</v>
      </c>
      <c r="BG206" s="1">
        <v>6.8286478054437403</v>
      </c>
      <c r="BH206" s="1">
        <v>4.158255890721505</v>
      </c>
      <c r="BI206" s="1">
        <v>4.1713902105348151</v>
      </c>
      <c r="BJ206" s="1">
        <v>4.5202286750886849</v>
      </c>
      <c r="BK206" s="1">
        <v>3.3313951643767501</v>
      </c>
      <c r="BL206" s="1">
        <v>3.6289496588547001</v>
      </c>
      <c r="BM206" s="1">
        <v>5.6910747474621104</v>
      </c>
      <c r="BN206" s="1">
        <v>5.54565430773473</v>
      </c>
      <c r="BO206" s="1">
        <v>7.6507917679853001</v>
      </c>
      <c r="BP206" s="1">
        <v>7.11475951738199</v>
      </c>
    </row>
    <row r="207" spans="1:68" x14ac:dyDescent="0.45">
      <c r="A207" s="1" t="s">
        <v>416</v>
      </c>
      <c r="B207" s="1" t="s">
        <v>417</v>
      </c>
      <c r="C207" s="1" t="s">
        <v>6</v>
      </c>
      <c r="D207" s="1" t="s">
        <v>7</v>
      </c>
      <c r="E207" s="1"/>
      <c r="F207" s="1"/>
      <c r="G207" s="1"/>
      <c r="H207" s="1"/>
      <c r="I207" s="1">
        <v>2.7999999989997999</v>
      </c>
      <c r="J207" s="1">
        <v>0.38910505934226097</v>
      </c>
      <c r="K207" s="1">
        <v>1.55038759593052</v>
      </c>
      <c r="L207" s="1">
        <v>2.0992366421952</v>
      </c>
      <c r="M207" s="1">
        <v>1.58878504672939</v>
      </c>
      <c r="N207" s="1">
        <v>3.4958601655932502</v>
      </c>
      <c r="O207" s="1">
        <v>0.17777777777779499</v>
      </c>
      <c r="P207" s="1">
        <v>4.4749999997500103</v>
      </c>
      <c r="Q207" s="1">
        <v>4.3311797078349104</v>
      </c>
      <c r="R207" s="1">
        <v>16.513761468195401</v>
      </c>
      <c r="S207" s="1">
        <v>21.437007873664101</v>
      </c>
      <c r="T207" s="1">
        <v>34.576106338148499</v>
      </c>
      <c r="U207" s="1">
        <v>31.5586605641125</v>
      </c>
      <c r="V207" s="1">
        <v>11.3990111699532</v>
      </c>
      <c r="W207" s="1">
        <v>-1.58360185022085</v>
      </c>
      <c r="X207" s="1">
        <v>1.0815669028833701</v>
      </c>
      <c r="Y207" s="1">
        <v>4.1692665536328901</v>
      </c>
      <c r="Z207" s="1">
        <v>2.7989821882948598</v>
      </c>
      <c r="AA207" s="1">
        <v>1.02103960396038</v>
      </c>
      <c r="AB207" s="1">
        <v>0.19142419601903499</v>
      </c>
      <c r="AC207" s="1">
        <v>-1.55903706534203</v>
      </c>
      <c r="AD207" s="1">
        <v>-3.0587687291366001</v>
      </c>
      <c r="AE207" s="1">
        <v>-3.2033314647229898</v>
      </c>
      <c r="AF207" s="1">
        <v>-1.5471167369901899</v>
      </c>
      <c r="AG207" s="1">
        <v>0.90756302521051402</v>
      </c>
      <c r="AH207" s="1">
        <v>1.0326449033973799</v>
      </c>
      <c r="AI207" s="1">
        <v>2.0771513353115898</v>
      </c>
      <c r="AJ207" s="1">
        <v>4.8611111111113603</v>
      </c>
      <c r="AK207" s="1">
        <v>-7.7006006469077695E-2</v>
      </c>
      <c r="AL207" s="1">
        <v>1.0557953144269401</v>
      </c>
      <c r="AM207" s="1">
        <v>0.56432547853314396</v>
      </c>
      <c r="AN207" s="1">
        <v>4.8684310305603002</v>
      </c>
      <c r="AO207" s="1">
        <v>1.22206988451309</v>
      </c>
      <c r="AP207" s="1">
        <v>5.7154703770759999E-2</v>
      </c>
      <c r="AQ207" s="1">
        <v>-0.37126973498381399</v>
      </c>
      <c r="AR207" s="1">
        <v>-1.33376350229422</v>
      </c>
      <c r="AS207" s="1">
        <v>-1.1249947785477401</v>
      </c>
      <c r="AT207" s="1">
        <v>-1.12094477457175</v>
      </c>
      <c r="AU207" s="1">
        <v>0.24718651429923</v>
      </c>
      <c r="AV207" s="1">
        <v>0.61219439512521201</v>
      </c>
      <c r="AW207" s="1">
        <v>0.51550676699808096</v>
      </c>
      <c r="AX207" s="1">
        <v>0.47923039782608401</v>
      </c>
      <c r="AY207" s="1">
        <v>2.20902407871182</v>
      </c>
      <c r="AZ207" s="1">
        <v>4.1678233011997898</v>
      </c>
      <c r="BA207" s="1">
        <v>9.8702479127599396</v>
      </c>
      <c r="BB207" s="1">
        <v>5.0572231469363302</v>
      </c>
      <c r="BC207" s="1">
        <v>5.3394168063745404</v>
      </c>
      <c r="BD207" s="1">
        <v>5.8262160883886196</v>
      </c>
      <c r="BE207" s="1">
        <v>2.8662688748991498</v>
      </c>
      <c r="BF207" s="1">
        <v>3.5325247069491801</v>
      </c>
      <c r="BG207" s="1">
        <v>2.23629031536978</v>
      </c>
      <c r="BH207" s="1">
        <v>1.2060732215010901</v>
      </c>
      <c r="BI207" s="1">
        <v>2.0688403605347299</v>
      </c>
      <c r="BJ207" s="1">
        <v>-0.83819457967501798</v>
      </c>
      <c r="BK207" s="1">
        <v>2.4581415800753201</v>
      </c>
      <c r="BL207" s="1">
        <v>-2.0933333333332902</v>
      </c>
      <c r="BM207" s="1">
        <v>3.4454582595669199</v>
      </c>
      <c r="BN207" s="1">
        <v>3.0632898894154699</v>
      </c>
      <c r="BO207" s="1">
        <v>2.4740737192536999</v>
      </c>
      <c r="BP207" s="1">
        <v>2.3270851836269202</v>
      </c>
    </row>
    <row r="208" spans="1:68" x14ac:dyDescent="0.45">
      <c r="A208" s="1" t="s">
        <v>418</v>
      </c>
      <c r="B208" s="1" t="s">
        <v>419</v>
      </c>
      <c r="C208" s="1" t="s">
        <v>6</v>
      </c>
      <c r="D208" s="1" t="s">
        <v>7</v>
      </c>
      <c r="E208" s="1">
        <v>9.2240285829436997E-2</v>
      </c>
      <c r="F208" s="1">
        <v>8.7605114619163196</v>
      </c>
      <c r="G208" s="1">
        <v>1.6628713656799701</v>
      </c>
      <c r="H208" s="1">
        <v>4.6882325364618103</v>
      </c>
      <c r="I208" s="1">
        <v>3.9508384335637099</v>
      </c>
      <c r="J208" s="1">
        <v>-2.4460293905620101</v>
      </c>
      <c r="K208" s="1">
        <v>1.71246319927017</v>
      </c>
      <c r="L208" s="1">
        <v>11.013555887773499</v>
      </c>
      <c r="M208" s="1">
        <v>-10.033895358938899</v>
      </c>
      <c r="N208" s="1">
        <v>12.606868569675999</v>
      </c>
      <c r="O208" s="1">
        <v>4.02779565047173</v>
      </c>
      <c r="P208" s="1">
        <v>1.3036690085935301</v>
      </c>
      <c r="Q208" s="1">
        <v>13.5547507128621</v>
      </c>
      <c r="R208" s="1">
        <v>15.289087947877301</v>
      </c>
      <c r="S208" s="1">
        <v>26.158102301419799</v>
      </c>
      <c r="T208" s="1">
        <v>23.963047637073799</v>
      </c>
      <c r="U208" s="1">
        <v>1.6748842635821699</v>
      </c>
      <c r="V208" s="1">
        <v>17.0763307914922</v>
      </c>
      <c r="W208" s="1">
        <v>19.2304044013514</v>
      </c>
      <c r="X208" s="1">
        <v>31.138455010752999</v>
      </c>
      <c r="Y208" s="1">
        <v>25.352369011941899</v>
      </c>
      <c r="Z208" s="1">
        <v>24.5757243336576</v>
      </c>
      <c r="AA208" s="1">
        <v>25.7128797492595</v>
      </c>
      <c r="AB208" s="1">
        <v>30.5877747791383</v>
      </c>
      <c r="AC208" s="1">
        <v>34.146341463360002</v>
      </c>
      <c r="AD208" s="1">
        <v>45.407503234209997</v>
      </c>
      <c r="AE208" s="1">
        <v>24.453490125131999</v>
      </c>
      <c r="AF208" s="1">
        <v>20.557237745390999</v>
      </c>
      <c r="AG208" s="1">
        <v>64.7005631001051</v>
      </c>
      <c r="AH208" s="1">
        <v>66.720321931589794</v>
      </c>
      <c r="AI208" s="1">
        <v>65.158097996620299</v>
      </c>
      <c r="AJ208" s="1">
        <v>123.57812690293601</v>
      </c>
      <c r="AK208" s="1">
        <v>117.62446889639401</v>
      </c>
      <c r="AL208" s="1">
        <v>101.380423763812</v>
      </c>
      <c r="AM208" s="1">
        <v>115.398144292738</v>
      </c>
      <c r="AN208" s="1">
        <v>68.375192948542207</v>
      </c>
      <c r="AO208" s="1">
        <v>132.82377737413901</v>
      </c>
      <c r="AP208" s="1">
        <v>47.168536964719699</v>
      </c>
      <c r="AQ208" s="1">
        <v>24.621878546158602</v>
      </c>
      <c r="AR208" s="1">
        <v>17.1664454201761</v>
      </c>
      <c r="AS208" s="1">
        <v>7.1212589717229102</v>
      </c>
      <c r="AT208" s="1">
        <v>1.9352957209533299</v>
      </c>
      <c r="AU208" s="1">
        <v>22.2247241495905</v>
      </c>
      <c r="AV208" s="1">
        <v>6.4894320867333803</v>
      </c>
      <c r="AW208" s="1">
        <v>9.6575462860594499</v>
      </c>
      <c r="AX208" s="1">
        <v>8.5058507593311692</v>
      </c>
      <c r="AY208" s="1">
        <v>7.1991299011470904</v>
      </c>
      <c r="AZ208" s="1">
        <v>14.7542770780084</v>
      </c>
      <c r="BA208" s="1">
        <v>14.2971224481434</v>
      </c>
      <c r="BB208" s="1">
        <v>11.256758706301</v>
      </c>
      <c r="BC208" s="1">
        <v>12.977666389801399</v>
      </c>
      <c r="BD208" s="1">
        <v>18.0966171221351</v>
      </c>
      <c r="BE208" s="1">
        <v>35.559057414702401</v>
      </c>
      <c r="BF208" s="1">
        <v>36.522344913915397</v>
      </c>
      <c r="BG208" s="1">
        <v>36.906642786359498</v>
      </c>
      <c r="BH208" s="1">
        <v>16.909570605097699</v>
      </c>
      <c r="BI208" s="1">
        <v>17.750253831196002</v>
      </c>
      <c r="BJ208" s="1">
        <v>32.351626096843702</v>
      </c>
      <c r="BK208" s="1">
        <v>63.292507345588803</v>
      </c>
      <c r="BL208" s="1">
        <v>50.9940515002965</v>
      </c>
      <c r="BM208" s="1">
        <v>163.257782355458</v>
      </c>
      <c r="BN208" s="1">
        <v>359.09304077899901</v>
      </c>
      <c r="BO208" s="1">
        <v>138.80846024176</v>
      </c>
      <c r="BP208" s="1"/>
    </row>
    <row r="209" spans="1:68" x14ac:dyDescent="0.45">
      <c r="A209" s="1" t="s">
        <v>420</v>
      </c>
      <c r="B209" s="1" t="s">
        <v>421</v>
      </c>
      <c r="C209" s="1" t="s">
        <v>6</v>
      </c>
      <c r="D209" s="1" t="s">
        <v>7</v>
      </c>
      <c r="E209" s="1"/>
      <c r="F209" s="1"/>
      <c r="G209" s="1"/>
      <c r="H209" s="1"/>
      <c r="I209" s="1"/>
      <c r="J209" s="1"/>
      <c r="K209" s="1"/>
      <c r="L209" s="1"/>
      <c r="M209" s="1">
        <v>5.83333328330434E-2</v>
      </c>
      <c r="N209" s="1">
        <v>4.0226534522570603</v>
      </c>
      <c r="O209" s="1">
        <v>2.8102481985702701</v>
      </c>
      <c r="P209" s="1">
        <v>3.87820263197536</v>
      </c>
      <c r="Q209" s="1">
        <v>6.1548841741127402</v>
      </c>
      <c r="R209" s="1">
        <v>11.285310734683801</v>
      </c>
      <c r="S209" s="1">
        <v>16.601091509349398</v>
      </c>
      <c r="T209" s="1">
        <v>31.653423315368499</v>
      </c>
      <c r="U209" s="1">
        <v>1.0830921871066299</v>
      </c>
      <c r="V209" s="1">
        <v>11.3405856371037</v>
      </c>
      <c r="W209" s="1">
        <v>3.41965105587522</v>
      </c>
      <c r="X209" s="1">
        <v>9.6533598525702899</v>
      </c>
      <c r="Y209" s="1">
        <v>8.7290276607232702</v>
      </c>
      <c r="Z209" s="1">
        <v>5.9131937203162597</v>
      </c>
      <c r="AA209" s="1">
        <v>17.376385216892199</v>
      </c>
      <c r="AB209" s="1">
        <v>11.616984568147499</v>
      </c>
      <c r="AC209" s="1">
        <v>11.784027479632901</v>
      </c>
      <c r="AD209" s="1">
        <v>13.000057615979401</v>
      </c>
      <c r="AE209" s="1">
        <v>6.1847785445693404</v>
      </c>
      <c r="AF209" s="1">
        <v>-4.1407237863380901</v>
      </c>
      <c r="AG209" s="1">
        <v>-1.8266822507929501</v>
      </c>
      <c r="AH209" s="1">
        <v>0.44730934077131601</v>
      </c>
      <c r="AI209" s="1">
        <v>0.32509863018325802</v>
      </c>
      <c r="AJ209" s="1">
        <v>-1.7535569019930901</v>
      </c>
      <c r="AK209" s="1">
        <v>-0.10994296708564601</v>
      </c>
      <c r="AL209" s="1">
        <v>-0.58643461512018402</v>
      </c>
      <c r="AM209" s="1">
        <v>32.293666856955099</v>
      </c>
      <c r="AN209" s="1">
        <v>7.86400784570111</v>
      </c>
      <c r="AO209" s="1">
        <v>2.7543066348240899</v>
      </c>
      <c r="AP209" s="1">
        <v>1.7531647809723501</v>
      </c>
      <c r="AQ209" s="1">
        <v>1.1567807039134099</v>
      </c>
      <c r="AR209" s="1">
        <v>0.82725060827250896</v>
      </c>
      <c r="AS209" s="1">
        <v>0.73198198198160902</v>
      </c>
      <c r="AT209" s="1">
        <v>2.9745008391957</v>
      </c>
      <c r="AU209" s="1">
        <v>2.3373018745430199</v>
      </c>
      <c r="AV209" s="1">
        <v>-5.1997024271437799E-2</v>
      </c>
      <c r="AW209" s="1">
        <v>0.51478178102298</v>
      </c>
      <c r="AX209" s="1">
        <v>1.71133325855503</v>
      </c>
      <c r="AY209" s="1">
        <v>2.1122858387711001</v>
      </c>
      <c r="AZ209" s="1">
        <v>5.8533042846768701</v>
      </c>
      <c r="BA209" s="1">
        <v>7.3472023657840397</v>
      </c>
      <c r="BB209" s="1">
        <v>-2.2480214785533699</v>
      </c>
      <c r="BC209" s="1">
        <v>1.2286811967334099</v>
      </c>
      <c r="BD209" s="1">
        <v>3.4032282978697102</v>
      </c>
      <c r="BE209" s="1">
        <v>1.41822871177844</v>
      </c>
      <c r="BF209" s="1">
        <v>0.71024548669527199</v>
      </c>
      <c r="BG209" s="1">
        <v>-1.0902550744689501</v>
      </c>
      <c r="BH209" s="1">
        <v>0.13521193363525999</v>
      </c>
      <c r="BI209" s="1">
        <v>0.83728494255743402</v>
      </c>
      <c r="BJ209" s="1">
        <v>1.3181531484778</v>
      </c>
      <c r="BK209" s="1">
        <v>0.46098564246428197</v>
      </c>
      <c r="BL209" s="1">
        <v>1.76011151192938</v>
      </c>
      <c r="BM209" s="1">
        <v>2.5431468568165201</v>
      </c>
      <c r="BN209" s="1">
        <v>2.18032278088147</v>
      </c>
      <c r="BO209" s="1">
        <v>9.6968189908107298</v>
      </c>
      <c r="BP209" s="1">
        <v>5.9394779877321504</v>
      </c>
    </row>
    <row r="210" spans="1:68" x14ac:dyDescent="0.45">
      <c r="A210" s="1" t="s">
        <v>422</v>
      </c>
      <c r="B210" s="1" t="s">
        <v>423</v>
      </c>
      <c r="C210" s="1" t="s">
        <v>6</v>
      </c>
      <c r="D210" s="1" t="s">
        <v>7</v>
      </c>
      <c r="E210" s="1"/>
      <c r="F210" s="1">
        <v>0.40000000000006602</v>
      </c>
      <c r="G210" s="1">
        <v>0.419580419580313</v>
      </c>
      <c r="H210" s="1">
        <v>2.2051996285983302</v>
      </c>
      <c r="I210" s="1">
        <v>1.72609584374285</v>
      </c>
      <c r="J210" s="1">
        <v>0.17861129716461199</v>
      </c>
      <c r="K210" s="1">
        <v>2.0057945174949201</v>
      </c>
      <c r="L210" s="1">
        <v>3.3428009613282099</v>
      </c>
      <c r="M210" s="1">
        <v>0.65539112050733495</v>
      </c>
      <c r="N210" s="1">
        <v>-0.27305187985694401</v>
      </c>
      <c r="O210" s="1">
        <v>0.46335299073262898</v>
      </c>
      <c r="P210" s="1">
        <v>1.7610062893082301</v>
      </c>
      <c r="Q210" s="1">
        <v>2.0807581376187199</v>
      </c>
      <c r="R210" s="1">
        <v>19.6367305751765</v>
      </c>
      <c r="S210" s="1">
        <v>22.368421052631501</v>
      </c>
      <c r="T210" s="1">
        <v>2.5365315687894801</v>
      </c>
      <c r="U210" s="1">
        <v>-1.84189298198422</v>
      </c>
      <c r="V210" s="1">
        <v>3.1639501438158</v>
      </c>
      <c r="W210" s="1">
        <v>4.8725438130642704</v>
      </c>
      <c r="X210" s="1">
        <v>4.0764653753639903</v>
      </c>
      <c r="Y210" s="1">
        <v>8.52694319425858</v>
      </c>
      <c r="Z210" s="1">
        <v>8.1820219681684794</v>
      </c>
      <c r="AA210" s="1">
        <v>3.9162867799419998</v>
      </c>
      <c r="AB210" s="1">
        <v>1.19641076769694</v>
      </c>
      <c r="AC210" s="1">
        <v>2.6009852216748501</v>
      </c>
      <c r="AD210" s="1">
        <v>0.48012291146536101</v>
      </c>
      <c r="AE210" s="1">
        <v>-1.3857033639144201</v>
      </c>
      <c r="AF210" s="1">
        <v>0.52330652194977401</v>
      </c>
      <c r="AG210" s="1">
        <v>1.52318519232631</v>
      </c>
      <c r="AH210" s="1">
        <v>2.34545627195897</v>
      </c>
      <c r="AI210" s="1">
        <v>3.4607533865282201</v>
      </c>
      <c r="AJ210" s="1">
        <v>3.4257017307864399</v>
      </c>
      <c r="AK210" s="1">
        <v>2.2630711870285198</v>
      </c>
      <c r="AL210" s="1">
        <v>2.2892996438863902</v>
      </c>
      <c r="AM210" s="1">
        <v>3.1001326259950401</v>
      </c>
      <c r="AN210" s="1">
        <v>1.7205338478852199</v>
      </c>
      <c r="AO210" s="1">
        <v>1.3831805248187701</v>
      </c>
      <c r="AP210" s="1">
        <v>2.00358618538962</v>
      </c>
      <c r="AQ210" s="1">
        <v>-0.26750229287613803</v>
      </c>
      <c r="AR210" s="1">
        <v>1.6709833737080099E-2</v>
      </c>
      <c r="AS210" s="1">
        <v>1.3616239244845401</v>
      </c>
      <c r="AT210" s="1">
        <v>0.99719795615596096</v>
      </c>
      <c r="AU210" s="1">
        <v>-0.39167686658505901</v>
      </c>
      <c r="AV210" s="1">
        <v>0.50790530023754099</v>
      </c>
      <c r="AW210" s="1">
        <v>1.6627271986307099</v>
      </c>
      <c r="AX210" s="1">
        <v>0.42510627656912903</v>
      </c>
      <c r="AY210" s="1">
        <v>0.96290177816511402</v>
      </c>
      <c r="AZ210" s="1">
        <v>2.1048800363321098</v>
      </c>
      <c r="BA210" s="1">
        <v>6.6277817735213098</v>
      </c>
      <c r="BB210" s="1">
        <v>0.59672025742494395</v>
      </c>
      <c r="BC210" s="1">
        <v>2.82366134885608</v>
      </c>
      <c r="BD210" s="1">
        <v>5.2477933984048004</v>
      </c>
      <c r="BE210" s="1">
        <v>4.57560270376527</v>
      </c>
      <c r="BF210" s="1">
        <v>2.35860415399832</v>
      </c>
      <c r="BG210" s="1">
        <v>1.02514803039391</v>
      </c>
      <c r="BH210" s="1">
        <v>-0.52261816707529796</v>
      </c>
      <c r="BI210" s="1">
        <v>-0.53226873971625299</v>
      </c>
      <c r="BJ210" s="1">
        <v>0.57626031016634904</v>
      </c>
      <c r="BK210" s="1">
        <v>0.43862011844684001</v>
      </c>
      <c r="BL210" s="1">
        <v>0.56526056878032604</v>
      </c>
      <c r="BM210" s="1">
        <v>-0.181916666666634</v>
      </c>
      <c r="BN210" s="1">
        <v>2.3048595904048401</v>
      </c>
      <c r="BO210" s="1">
        <v>6.1210600403941804</v>
      </c>
      <c r="BP210" s="1">
        <v>4.82146729476466</v>
      </c>
    </row>
    <row r="211" spans="1:68" x14ac:dyDescent="0.45">
      <c r="A211" s="1" t="s">
        <v>424</v>
      </c>
      <c r="B211" s="1" t="s">
        <v>425</v>
      </c>
      <c r="C211" s="1" t="s">
        <v>6</v>
      </c>
      <c r="D211" s="1" t="s">
        <v>7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>
        <v>6.8775461301553102</v>
      </c>
      <c r="R211" s="1">
        <v>3.2286995513523999</v>
      </c>
      <c r="S211" s="1">
        <v>18.853171155598901</v>
      </c>
      <c r="T211" s="1">
        <v>10.0694444446641</v>
      </c>
      <c r="U211" s="1">
        <v>4.25531914893602</v>
      </c>
      <c r="V211" s="1">
        <v>8.6167800453515397</v>
      </c>
      <c r="W211" s="1">
        <v>6.2630480167015499</v>
      </c>
      <c r="X211" s="1">
        <v>8.0550098231826706</v>
      </c>
      <c r="Y211" s="1">
        <v>13.090909090909101</v>
      </c>
      <c r="Z211" s="1">
        <v>16.3987138263664</v>
      </c>
      <c r="AA211" s="1">
        <v>12.983425414364801</v>
      </c>
      <c r="AB211" s="1">
        <v>6.2347188264058202</v>
      </c>
      <c r="AC211" s="1">
        <v>11.0471806674338</v>
      </c>
      <c r="AD211" s="1">
        <v>9.5682210708114308</v>
      </c>
      <c r="AE211" s="1">
        <v>13.571878940731301</v>
      </c>
      <c r="AF211" s="1">
        <v>10.992366412213499</v>
      </c>
      <c r="AG211" s="1">
        <v>16.737526572465399</v>
      </c>
      <c r="AH211" s="1">
        <v>14.9322478710301</v>
      </c>
      <c r="AI211" s="1">
        <v>8.7375926184818091</v>
      </c>
      <c r="AJ211" s="1">
        <v>15.050130775936999</v>
      </c>
      <c r="AK211" s="1">
        <v>10.751160367528501</v>
      </c>
      <c r="AL211" s="1">
        <v>9.1686623332198494</v>
      </c>
      <c r="AM211" s="1">
        <v>13.2560325916638</v>
      </c>
      <c r="AN211" s="1">
        <v>9.6292197011622598</v>
      </c>
      <c r="AO211" s="1">
        <v>11.774356385663699</v>
      </c>
      <c r="AP211" s="1">
        <v>8.0840013548604297</v>
      </c>
      <c r="AQ211" s="1">
        <v>12.3995038128069</v>
      </c>
      <c r="AR211" s="1">
        <v>8.0203683929684093</v>
      </c>
      <c r="AS211" s="1">
        <v>7.8895618698672099</v>
      </c>
      <c r="AT211" s="1">
        <v>6.92583732057426</v>
      </c>
      <c r="AU211" s="1">
        <v>10.929634187269199</v>
      </c>
      <c r="AV211" s="1">
        <v>8.2694634933440607</v>
      </c>
      <c r="AW211" s="1">
        <v>6.9858420268256696</v>
      </c>
      <c r="AX211" s="1">
        <v>7.3306634163329898</v>
      </c>
      <c r="AY211" s="1">
        <v>11.2199870214146</v>
      </c>
      <c r="AZ211" s="1">
        <v>7.6660201348480603</v>
      </c>
      <c r="BA211" s="1">
        <v>17.320065196877401</v>
      </c>
      <c r="BB211" s="1">
        <v>7.0927171687628601</v>
      </c>
      <c r="BC211" s="1">
        <v>1.05148163321038</v>
      </c>
      <c r="BD211" s="1">
        <v>7.3427070601800004</v>
      </c>
      <c r="BE211" s="1">
        <v>5.91200602491155</v>
      </c>
      <c r="BF211" s="1">
        <v>5.3913638858755997</v>
      </c>
      <c r="BG211" s="1">
        <v>5.16590237925171</v>
      </c>
      <c r="BH211" s="1">
        <v>-0.57446928635949002</v>
      </c>
      <c r="BI211" s="1">
        <v>0.51248562626879202</v>
      </c>
      <c r="BJ211" s="1">
        <v>0.48868676026108299</v>
      </c>
      <c r="BK211" s="1">
        <v>3.4614748497372898</v>
      </c>
      <c r="BL211" s="1">
        <v>1.63485544012247</v>
      </c>
      <c r="BM211" s="1">
        <v>2.9635499207606499</v>
      </c>
      <c r="BN211" s="1">
        <v>-0.115437894412839</v>
      </c>
      <c r="BO211" s="1">
        <v>5.5181292857693798</v>
      </c>
      <c r="BP211" s="1">
        <v>5.8858589704216397</v>
      </c>
    </row>
    <row r="212" spans="1:68" x14ac:dyDescent="0.45">
      <c r="A212" s="1" t="s">
        <v>426</v>
      </c>
      <c r="B212" s="1" t="s">
        <v>427</v>
      </c>
      <c r="C212" s="1" t="s">
        <v>6</v>
      </c>
      <c r="D212" s="1" t="s">
        <v>7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>
        <v>11.6499744518106</v>
      </c>
      <c r="BA212" s="1">
        <v>8.2111243228960795</v>
      </c>
      <c r="BB212" s="1">
        <v>7.4690189854098197</v>
      </c>
      <c r="BC212" s="1">
        <v>7.18566275668163</v>
      </c>
      <c r="BD212" s="1">
        <v>6.7913829195262103</v>
      </c>
      <c r="BE212" s="1">
        <v>6.5877623939258498</v>
      </c>
      <c r="BF212" s="1">
        <v>5.5241287799426599</v>
      </c>
      <c r="BG212" s="1">
        <v>4.63931171409667</v>
      </c>
      <c r="BH212" s="1">
        <v>6.6894356249868103</v>
      </c>
      <c r="BI212" s="1">
        <v>10.8860609413903</v>
      </c>
      <c r="BJ212" s="1">
        <v>18.221509400338601</v>
      </c>
      <c r="BK212" s="1">
        <v>16.029544769369899</v>
      </c>
      <c r="BL212" s="1">
        <v>14.804999090602101</v>
      </c>
      <c r="BM212" s="1">
        <v>13.446871110105199</v>
      </c>
      <c r="BN212" s="1">
        <v>11.8739588840234</v>
      </c>
      <c r="BO212" s="1">
        <v>27.208288381465302</v>
      </c>
      <c r="BP212" s="1">
        <v>47.6428733253179</v>
      </c>
    </row>
    <row r="213" spans="1:68" x14ac:dyDescent="0.45">
      <c r="A213" s="1" t="s">
        <v>428</v>
      </c>
      <c r="B213" s="1" t="s">
        <v>429</v>
      </c>
      <c r="C213" s="1" t="s">
        <v>6</v>
      </c>
      <c r="D213" s="1" t="s">
        <v>7</v>
      </c>
      <c r="E213" s="1">
        <v>-3.8974199003069802E-2</v>
      </c>
      <c r="F213" s="1">
        <v>-2.6824703680741901</v>
      </c>
      <c r="G213" s="1">
        <v>9.6153846394794296E-2</v>
      </c>
      <c r="H213" s="1">
        <v>1.5690041625892599</v>
      </c>
      <c r="I213" s="1">
        <v>1.75756620405747</v>
      </c>
      <c r="J213" s="1">
        <v>0.45697467291712401</v>
      </c>
      <c r="K213" s="1">
        <v>-1.1873554359337399</v>
      </c>
      <c r="L213" s="1">
        <v>1.46691635472379</v>
      </c>
      <c r="M213" s="1">
        <v>2.5376807134879198</v>
      </c>
      <c r="N213" s="1">
        <v>-0.19499025003815401</v>
      </c>
      <c r="O213" s="1">
        <v>2.8178539220851402</v>
      </c>
      <c r="P213" s="1">
        <v>0.44580866769247501</v>
      </c>
      <c r="Q213" s="1">
        <v>1.5352153667887201</v>
      </c>
      <c r="R213" s="1">
        <v>6.3919742031183704</v>
      </c>
      <c r="S213" s="1">
        <v>16.8990368422354</v>
      </c>
      <c r="T213" s="1">
        <v>19.0884996543863</v>
      </c>
      <c r="U213" s="1">
        <v>7.0346896319882504</v>
      </c>
      <c r="V213" s="1">
        <v>11.820277539148901</v>
      </c>
      <c r="W213" s="1">
        <v>13.2751232921383</v>
      </c>
      <c r="X213" s="1">
        <v>14.056024736106201</v>
      </c>
      <c r="Y213" s="1">
        <v>17.366968256402501</v>
      </c>
      <c r="Z213" s="1">
        <v>14.7971516299733</v>
      </c>
      <c r="AA213" s="1">
        <v>11.728886865467899</v>
      </c>
      <c r="AB213" s="1">
        <v>13.3143177303524</v>
      </c>
      <c r="AC213" s="1">
        <v>11.5071695057309</v>
      </c>
      <c r="AD213" s="1">
        <v>22.328375055441601</v>
      </c>
      <c r="AE213" s="1">
        <v>31.935016147276301</v>
      </c>
      <c r="AF213" s="1">
        <v>24.864500337312499</v>
      </c>
      <c r="AG213" s="1">
        <v>19.7611617858858</v>
      </c>
      <c r="AH213" s="1">
        <v>17.634079938534502</v>
      </c>
      <c r="AI213" s="1">
        <v>23.9991651130861</v>
      </c>
      <c r="AJ213" s="1">
        <v>14.4026748806266</v>
      </c>
      <c r="AK213" s="1">
        <v>11.2144813801987</v>
      </c>
      <c r="AL213" s="1">
        <v>18.506688330271398</v>
      </c>
      <c r="AM213" s="1">
        <v>10.5858066526451</v>
      </c>
      <c r="AN213" s="1">
        <v>10.0296564501018</v>
      </c>
      <c r="AO213" s="1">
        <v>9.7889204017996594</v>
      </c>
      <c r="AP213" s="1">
        <v>4.4901362785520398</v>
      </c>
      <c r="AQ213" s="1">
        <v>2.5470597755415101</v>
      </c>
      <c r="AR213" s="1">
        <v>0.51482713019297899</v>
      </c>
      <c r="AS213" s="1">
        <v>2.2712875682872302</v>
      </c>
      <c r="AT213" s="1">
        <v>3.7508205747201999</v>
      </c>
      <c r="AU213" s="1">
        <v>1.86552503610077</v>
      </c>
      <c r="AV213" s="1">
        <v>2.1203909173333</v>
      </c>
      <c r="AW213" s="1">
        <v>4.4519439239504504</v>
      </c>
      <c r="AX213" s="1">
        <v>4.6909487090376896</v>
      </c>
      <c r="AY213" s="1">
        <v>4.0371235942961201</v>
      </c>
      <c r="AZ213" s="1">
        <v>4.5780857237715296</v>
      </c>
      <c r="BA213" s="1">
        <v>6.7079229351593899</v>
      </c>
      <c r="BB213" s="1">
        <v>1.0559502973120101</v>
      </c>
      <c r="BC213" s="1">
        <v>1.1793357687367301</v>
      </c>
      <c r="BD213" s="1">
        <v>5.1289237668160998</v>
      </c>
      <c r="BE213" s="1">
        <v>1.7297348158138299</v>
      </c>
      <c r="BF213" s="1">
        <v>0.75766918452297305</v>
      </c>
      <c r="BG213" s="1">
        <v>1.14134467538233</v>
      </c>
      <c r="BH213" s="1">
        <v>-0.73138448738795703</v>
      </c>
      <c r="BI213" s="1">
        <v>0.60404908699660997</v>
      </c>
      <c r="BJ213" s="1">
        <v>1.0123540331558001</v>
      </c>
      <c r="BK213" s="1">
        <v>1.09033000581892</v>
      </c>
      <c r="BL213" s="1">
        <v>7.5324135002461198E-2</v>
      </c>
      <c r="BM213" s="1">
        <v>-0.371590212324095</v>
      </c>
      <c r="BN213" s="1">
        <v>3.46692585313082</v>
      </c>
      <c r="BO213" s="1">
        <v>7.1986161560986703</v>
      </c>
      <c r="BP213" s="1">
        <v>4.0455469422247701</v>
      </c>
    </row>
    <row r="214" spans="1:68" x14ac:dyDescent="0.45">
      <c r="A214" s="1" t="s">
        <v>430</v>
      </c>
      <c r="B214" s="1" t="s">
        <v>431</v>
      </c>
      <c r="C214" s="1" t="s">
        <v>6</v>
      </c>
      <c r="D214" s="1" t="s">
        <v>7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>
        <v>1.4308386852734201</v>
      </c>
      <c r="AX214" s="1">
        <v>1.6854889052834801</v>
      </c>
      <c r="AY214" s="1">
        <v>2.0952593561143198</v>
      </c>
      <c r="AZ214" s="1">
        <v>2.49894575725803</v>
      </c>
      <c r="BA214" s="1">
        <v>4.2932024928770396</v>
      </c>
      <c r="BB214" s="1">
        <v>2.1995923704601101</v>
      </c>
      <c r="BC214" s="1">
        <v>2.5854181558258902</v>
      </c>
      <c r="BD214" s="1">
        <v>2.8997958430009101</v>
      </c>
      <c r="BE214" s="1">
        <v>2.8273322422262002</v>
      </c>
      <c r="BF214" s="1">
        <v>1.6043929807806301</v>
      </c>
      <c r="BG214" s="1">
        <v>1.1129630337383201</v>
      </c>
      <c r="BH214" s="1">
        <v>0.14568607324097499</v>
      </c>
      <c r="BI214" s="1">
        <v>0.57394801980268095</v>
      </c>
      <c r="BJ214" s="1">
        <v>1.04597683468917</v>
      </c>
      <c r="BK214" s="1"/>
      <c r="BL214" s="1"/>
      <c r="BM214" s="1"/>
      <c r="BN214" s="1"/>
      <c r="BO214" s="1"/>
      <c r="BP214" s="1"/>
    </row>
    <row r="215" spans="1:68" x14ac:dyDescent="0.45">
      <c r="A215" s="1" t="s">
        <v>432</v>
      </c>
      <c r="B215" s="1" t="s">
        <v>433</v>
      </c>
      <c r="C215" s="1" t="s">
        <v>6</v>
      </c>
      <c r="D215" s="1" t="s">
        <v>7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</row>
    <row r="216" spans="1:68" x14ac:dyDescent="0.45">
      <c r="A216" s="1" t="s">
        <v>434</v>
      </c>
      <c r="B216" s="1" t="s">
        <v>435</v>
      </c>
      <c r="C216" s="1" t="s">
        <v>6</v>
      </c>
      <c r="D216" s="1" t="s">
        <v>7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>
        <v>82.660515186466299</v>
      </c>
      <c r="AO216" s="1">
        <v>95.600926120817107</v>
      </c>
      <c r="AP216" s="1">
        <v>23.307866135801</v>
      </c>
      <c r="AQ216" s="1">
        <v>30.1596997992844</v>
      </c>
      <c r="AR216" s="1">
        <v>42.4539054642972</v>
      </c>
      <c r="AS216" s="1">
        <v>71.120628794654095</v>
      </c>
      <c r="AT216" s="1">
        <v>95.005225810000596</v>
      </c>
      <c r="AU216" s="1">
        <v>19.490832157968899</v>
      </c>
      <c r="AV216" s="1">
        <v>9.8761788972957802</v>
      </c>
      <c r="AW216" s="1">
        <v>11.0263627183464</v>
      </c>
      <c r="AX216" s="1">
        <v>16.119980648282599</v>
      </c>
      <c r="AY216" s="1">
        <v>11.724022998083401</v>
      </c>
      <c r="AZ216" s="1">
        <v>6.3917064439141296</v>
      </c>
      <c r="BA216" s="1">
        <v>12.410986775177999</v>
      </c>
      <c r="BB216" s="1">
        <v>8.1169509223808198</v>
      </c>
      <c r="BC216" s="1">
        <v>6.1425536024724803</v>
      </c>
      <c r="BD216" s="1">
        <v>11.137397634212901</v>
      </c>
      <c r="BE216" s="1">
        <v>7.3303858959664598</v>
      </c>
      <c r="BF216" s="1">
        <v>7.6942636289665503</v>
      </c>
      <c r="BG216" s="1">
        <v>2.0824479388015402</v>
      </c>
      <c r="BH216" s="1">
        <v>1.39235822000187</v>
      </c>
      <c r="BI216" s="1">
        <v>1.12231397417769</v>
      </c>
      <c r="BJ216" s="1">
        <v>3.13106248590115</v>
      </c>
      <c r="BK216" s="1">
        <v>1.9598407629380099</v>
      </c>
      <c r="BL216" s="1">
        <v>1.84922984511086</v>
      </c>
      <c r="BM216" s="1">
        <v>1.5755329008341501</v>
      </c>
      <c r="BN216" s="1">
        <v>4.0851028533510201</v>
      </c>
      <c r="BO216" s="1">
        <v>11.981511734470301</v>
      </c>
      <c r="BP216" s="1">
        <v>12.3719043552519</v>
      </c>
    </row>
    <row r="217" spans="1:68" x14ac:dyDescent="0.45">
      <c r="A217" s="1" t="s">
        <v>436</v>
      </c>
      <c r="B217" s="1" t="s">
        <v>437</v>
      </c>
      <c r="C217" s="1" t="s">
        <v>6</v>
      </c>
      <c r="D217" s="1" t="s">
        <v>7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>
        <v>12.413261372398001</v>
      </c>
      <c r="AA217" s="1">
        <v>12.1399176954734</v>
      </c>
      <c r="AB217" s="1">
        <v>11.5675243834069</v>
      </c>
      <c r="AC217" s="1">
        <v>11.2499999999997</v>
      </c>
      <c r="AD217" s="1">
        <v>10.305440669829499</v>
      </c>
      <c r="AE217" s="1">
        <v>7.4333333333332003</v>
      </c>
      <c r="AF217" s="1">
        <v>8.1523425380087104</v>
      </c>
      <c r="AG217" s="1">
        <v>8.7554968508613449</v>
      </c>
      <c r="AH217" s="1">
        <v>8.2750160875159207</v>
      </c>
      <c r="AI217" s="1">
        <v>7.72532188841208</v>
      </c>
      <c r="AJ217" s="1">
        <v>8.9656226521430948</v>
      </c>
      <c r="AK217" s="1">
        <v>9.5234771910898957</v>
      </c>
      <c r="AL217" s="1">
        <v>9.6793465806792796</v>
      </c>
      <c r="AM217" s="1">
        <v>28.814389430673099</v>
      </c>
      <c r="AN217" s="1">
        <v>12.288591260142599</v>
      </c>
      <c r="AO217" s="1">
        <v>7.27287999570148</v>
      </c>
      <c r="AP217" s="1">
        <v>8.1690214410696296</v>
      </c>
      <c r="AQ217" s="1">
        <v>6.6613986566575196</v>
      </c>
      <c r="AR217" s="1">
        <v>4.2495525589725052</v>
      </c>
      <c r="AS217" s="1">
        <v>4.1992882562280904</v>
      </c>
      <c r="AT217" s="1">
        <v>5.0774504552249553</v>
      </c>
      <c r="AU217" s="1">
        <v>5.0328227571119504</v>
      </c>
      <c r="AV217" s="1">
        <v>6.0844248988622507</v>
      </c>
      <c r="AW217" s="1">
        <v>4.1781600011979094</v>
      </c>
      <c r="AX217" s="1">
        <v>6.6052408554920099</v>
      </c>
      <c r="AY217" s="1">
        <v>6.6165543053647902</v>
      </c>
      <c r="AZ217" s="1">
        <v>7.02551436974771</v>
      </c>
      <c r="BA217" s="1">
        <v>10.2969758221254</v>
      </c>
      <c r="BB217" s="1">
        <v>4.8486696464070906</v>
      </c>
      <c r="BC217" s="1">
        <v>4.0897298947046403</v>
      </c>
      <c r="BD217" s="1">
        <v>5.6863195957595396</v>
      </c>
      <c r="BE217" s="1">
        <v>6.5758997075769798</v>
      </c>
      <c r="BF217" s="1">
        <v>4.9052087569455702</v>
      </c>
      <c r="BG217" s="1">
        <v>4.4038027171436003</v>
      </c>
      <c r="BH217" s="1">
        <v>3.4723875288365251</v>
      </c>
      <c r="BI217" s="1">
        <v>5.4941046376006053</v>
      </c>
      <c r="BJ217" s="1">
        <v>5.2097170591420898</v>
      </c>
      <c r="BK217" s="1">
        <v>4.2746219861054504</v>
      </c>
      <c r="BL217" s="1">
        <v>2.8675880344690001</v>
      </c>
      <c r="BM217" s="1">
        <v>3.84286439841883</v>
      </c>
      <c r="BN217" s="1">
        <v>4.43551817673037</v>
      </c>
      <c r="BO217" s="1">
        <v>9.4595525303971701</v>
      </c>
      <c r="BP217" s="1">
        <v>7.0529823845474304</v>
      </c>
    </row>
    <row r="218" spans="1:68" x14ac:dyDescent="0.45">
      <c r="A218" s="1" t="s">
        <v>438</v>
      </c>
      <c r="B218" s="1" t="s">
        <v>439</v>
      </c>
      <c r="C218" s="1" t="s">
        <v>6</v>
      </c>
      <c r="D218" s="1" t="s">
        <v>7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>
        <v>5.0062736153404304</v>
      </c>
      <c r="BC218" s="1">
        <v>1.1696218030110599</v>
      </c>
      <c r="BD218" s="1">
        <v>46.8521757193597</v>
      </c>
      <c r="BE218" s="1">
        <v>45.525897837170596</v>
      </c>
      <c r="BF218" s="1">
        <v>-5.80909784225664E-2</v>
      </c>
      <c r="BG218" s="1">
        <v>1.6742990629552501</v>
      </c>
      <c r="BH218" s="1">
        <v>52.766330419214199</v>
      </c>
      <c r="BI218" s="1">
        <v>379.999585624026</v>
      </c>
      <c r="BJ218" s="1">
        <v>187.85163027944199</v>
      </c>
      <c r="BK218" s="1">
        <v>83.501529492199893</v>
      </c>
      <c r="BL218" s="1">
        <v>87.241364150003307</v>
      </c>
      <c r="BM218" s="1">
        <v>29.675843553857099</v>
      </c>
      <c r="BN218" s="1">
        <v>10.516715829435901</v>
      </c>
      <c r="BO218" s="1">
        <v>-6.6873209421267203</v>
      </c>
      <c r="BP218" s="1">
        <v>2.38280434813759</v>
      </c>
    </row>
    <row r="219" spans="1:68" x14ac:dyDescent="0.45">
      <c r="A219" s="1" t="s">
        <v>440</v>
      </c>
      <c r="B219" s="1" t="s">
        <v>441</v>
      </c>
      <c r="C219" s="1" t="s">
        <v>6</v>
      </c>
      <c r="D219" s="1" t="s">
        <v>7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>
        <v>18.311785753990449</v>
      </c>
      <c r="U219" s="1">
        <v>11.544880651983551</v>
      </c>
      <c r="V219" s="1">
        <v>14.890066502322298</v>
      </c>
      <c r="W219" s="1">
        <v>11.45942944253855</v>
      </c>
      <c r="X219" s="1">
        <v>13.6746254544361</v>
      </c>
      <c r="Y219" s="1">
        <v>13.601982828949151</v>
      </c>
      <c r="Z219" s="1">
        <v>12.290327860595902</v>
      </c>
      <c r="AA219" s="1">
        <v>12.099841451803549</v>
      </c>
      <c r="AB219" s="1">
        <v>11.482653560129599</v>
      </c>
      <c r="AC219" s="1">
        <v>11.116931285788549</v>
      </c>
      <c r="AD219" s="1">
        <v>9.4069075068727237</v>
      </c>
      <c r="AE219" s="1">
        <v>6.8593442279488546</v>
      </c>
      <c r="AF219" s="1">
        <v>7.6327900887810403</v>
      </c>
      <c r="AG219" s="1">
        <v>8.3516795682121892</v>
      </c>
      <c r="AH219" s="1">
        <v>8.0461586348732013</v>
      </c>
      <c r="AI219" s="1">
        <v>7.5448610969945005</v>
      </c>
      <c r="AJ219" s="1">
        <v>8.9343065693428798</v>
      </c>
      <c r="AK219" s="1">
        <v>9.4865425061716309</v>
      </c>
      <c r="AL219" s="1">
        <v>9.524845370196946</v>
      </c>
      <c r="AM219" s="1">
        <v>27.447980712694601</v>
      </c>
      <c r="AN219" s="1">
        <v>11.425939964662</v>
      </c>
      <c r="AO219" s="1">
        <v>7.1916466043334397</v>
      </c>
      <c r="AP219" s="1">
        <v>7.6471743331001001</v>
      </c>
      <c r="AQ219" s="1">
        <v>6.43573287560781</v>
      </c>
      <c r="AR219" s="1">
        <v>4.3564337451045301</v>
      </c>
      <c r="AS219" s="1">
        <v>4.5007885626210351</v>
      </c>
      <c r="AT219" s="1">
        <v>5.1474680022261801</v>
      </c>
      <c r="AU219" s="1">
        <v>4.7057912374603408</v>
      </c>
      <c r="AV219" s="1">
        <v>5.6794177109911201</v>
      </c>
      <c r="AW219" s="1">
        <v>4.1366321314474801</v>
      </c>
      <c r="AX219" s="1">
        <v>6.4275527807009203</v>
      </c>
      <c r="AY219" s="1">
        <v>6.5378439529960399</v>
      </c>
      <c r="AZ219" s="1">
        <v>6.78669789038244</v>
      </c>
      <c r="BA219" s="1">
        <v>10.378524478797999</v>
      </c>
      <c r="BB219" s="1">
        <v>5.0062736153404304</v>
      </c>
      <c r="BC219" s="1">
        <v>4.0331413897431601</v>
      </c>
      <c r="BD219" s="1">
        <v>5.3662109294807898</v>
      </c>
      <c r="BE219" s="1">
        <v>6.5818310507514148</v>
      </c>
      <c r="BF219" s="1">
        <v>4.88516387595471</v>
      </c>
      <c r="BG219" s="1">
        <v>4.40225309243427</v>
      </c>
      <c r="BH219" s="1">
        <v>3.5507596735674598</v>
      </c>
      <c r="BI219" s="1">
        <v>5.4305196611915596</v>
      </c>
      <c r="BJ219" s="1">
        <v>5.1969818534016845</v>
      </c>
      <c r="BK219" s="1">
        <v>4.0929781930063402</v>
      </c>
      <c r="BL219" s="1">
        <v>2.8351455568750303</v>
      </c>
      <c r="BM219" s="1">
        <v>3.48393567493209</v>
      </c>
      <c r="BN219" s="1">
        <v>4.6116721780320598</v>
      </c>
      <c r="BO219" s="1">
        <v>9.3938387745659107</v>
      </c>
      <c r="BP219" s="1">
        <v>6.6975999078984803</v>
      </c>
    </row>
    <row r="220" spans="1:68" x14ac:dyDescent="0.45">
      <c r="A220" s="1" t="s">
        <v>442</v>
      </c>
      <c r="B220" s="1" t="s">
        <v>443</v>
      </c>
      <c r="C220" s="1" t="s">
        <v>6</v>
      </c>
      <c r="D220" s="1" t="s">
        <v>7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>
        <v>15.120064254969101</v>
      </c>
      <c r="Z220" s="1">
        <v>12.12270624198195</v>
      </c>
      <c r="AA220" s="1">
        <v>7.1299067581671203</v>
      </c>
      <c r="AB220" s="1">
        <v>5.1400065119485845</v>
      </c>
      <c r="AC220" s="1">
        <v>4.0942928039701201</v>
      </c>
      <c r="AD220" s="1">
        <v>3.9151052508279398</v>
      </c>
      <c r="AE220" s="1">
        <v>2.4822459655441902</v>
      </c>
      <c r="AF220" s="1">
        <v>4.056848439914245</v>
      </c>
      <c r="AG220" s="1">
        <v>4.4024118278676401</v>
      </c>
      <c r="AH220" s="1">
        <v>5.3876582278480702</v>
      </c>
      <c r="AI220" s="1">
        <v>4.6693191201867599</v>
      </c>
      <c r="AJ220" s="1">
        <v>6.2575266327002099</v>
      </c>
      <c r="AK220" s="1">
        <v>4.8830227156861099</v>
      </c>
      <c r="AL220" s="1">
        <v>4.0938362262871753</v>
      </c>
      <c r="AM220" s="1">
        <v>2.6926298489913147</v>
      </c>
      <c r="AN220" s="1">
        <v>2.88961584372151</v>
      </c>
      <c r="AO220" s="1">
        <v>2.9789248648126501</v>
      </c>
      <c r="AP220" s="1">
        <v>3.4619054850837498</v>
      </c>
      <c r="AQ220" s="1">
        <v>2.8908979983216652</v>
      </c>
      <c r="AR220" s="1">
        <v>2.9537083606912899</v>
      </c>
      <c r="AS220" s="1">
        <v>2.4867507385512146</v>
      </c>
      <c r="AT220" s="1">
        <v>3.3823770921474496</v>
      </c>
      <c r="AU220" s="1">
        <v>2.1884904806054899</v>
      </c>
      <c r="AV220" s="1">
        <v>2.19518237141616</v>
      </c>
      <c r="AW220" s="1">
        <v>2.96003946719286</v>
      </c>
      <c r="AX220" s="1">
        <v>3.1049664014829799</v>
      </c>
      <c r="AY220" s="1">
        <v>3.5917469011670953</v>
      </c>
      <c r="AZ220" s="1">
        <v>4.4661671009813402</v>
      </c>
      <c r="BA220" s="1">
        <v>8.3271604938271402</v>
      </c>
      <c r="BB220" s="1">
        <v>2.1995923704601101</v>
      </c>
      <c r="BC220" s="1">
        <v>2.97204512015694</v>
      </c>
      <c r="BD220" s="1">
        <v>4.0010266434312003</v>
      </c>
      <c r="BE220" s="1">
        <v>3.4001278387042699</v>
      </c>
      <c r="BF220" s="1">
        <v>1.7523273735076199</v>
      </c>
      <c r="BG220" s="1">
        <v>1.1571813392744499</v>
      </c>
      <c r="BH220" s="1">
        <v>0.60908217890778849</v>
      </c>
      <c r="BI220" s="1">
        <v>0.60832539566499255</v>
      </c>
      <c r="BJ220" s="1">
        <v>1.6340518911042601</v>
      </c>
      <c r="BK220" s="1">
        <v>2.1877840540687652</v>
      </c>
      <c r="BL220" s="1">
        <v>1.30544966502396</v>
      </c>
      <c r="BM220" s="1">
        <v>0.49549921545957698</v>
      </c>
      <c r="BN220" s="1">
        <v>2.4108019840316501</v>
      </c>
      <c r="BO220" s="1">
        <v>6.2768931944754396</v>
      </c>
      <c r="BP220" s="1">
        <v>4.3898401748767499</v>
      </c>
    </row>
    <row r="221" spans="1:68" x14ac:dyDescent="0.45">
      <c r="A221" s="1" t="s">
        <v>444</v>
      </c>
      <c r="B221" s="1" t="s">
        <v>445</v>
      </c>
      <c r="C221" s="1" t="s">
        <v>6</v>
      </c>
      <c r="D221" s="1" t="s">
        <v>7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>
        <v>35.817178244479997</v>
      </c>
      <c r="AQ221" s="1">
        <v>50.493135748625399</v>
      </c>
      <c r="AR221" s="1">
        <v>12.7251770130085</v>
      </c>
      <c r="AS221" s="1">
        <v>12.2089456308977</v>
      </c>
      <c r="AT221" s="1">
        <v>9.2220370756088901</v>
      </c>
      <c r="AU221" s="1">
        <v>10.128724672229</v>
      </c>
      <c r="AV221" s="1">
        <v>9.7924197493450897</v>
      </c>
      <c r="AW221" s="1">
        <v>13.2858860871796</v>
      </c>
      <c r="AX221" s="1">
        <v>17.1522049354354</v>
      </c>
      <c r="AY221" s="1">
        <v>23.077037345138098</v>
      </c>
      <c r="AZ221" s="1">
        <v>18.548513632577901</v>
      </c>
      <c r="BA221" s="1">
        <v>31.9901039492573</v>
      </c>
      <c r="BB221" s="1">
        <v>16.957475802594502</v>
      </c>
      <c r="BC221" s="1">
        <v>13.340052353780001</v>
      </c>
      <c r="BD221" s="1">
        <v>14.3271667616801</v>
      </c>
      <c r="BE221" s="1">
        <v>10.6379353431628</v>
      </c>
      <c r="BF221" s="1">
        <v>8.1058327087547593</v>
      </c>
      <c r="BG221" s="1">
        <v>6.9984994396642097</v>
      </c>
      <c r="BH221" s="1">
        <v>5.2458783502245403</v>
      </c>
      <c r="BI221" s="1">
        <v>5.4305196611915596</v>
      </c>
      <c r="BJ221" s="1">
        <v>5.6902961992902004</v>
      </c>
      <c r="BK221" s="1">
        <v>7.8685962887390897</v>
      </c>
      <c r="BL221" s="1">
        <v>7.7202452521324796</v>
      </c>
      <c r="BM221" s="1">
        <v>9.8193279154014608</v>
      </c>
      <c r="BN221" s="1">
        <v>8.1377703837873199</v>
      </c>
      <c r="BO221" s="1">
        <v>18.0056351122841</v>
      </c>
      <c r="BP221" s="1">
        <v>21.258913847300001</v>
      </c>
    </row>
    <row r="222" spans="1:68" x14ac:dyDescent="0.45">
      <c r="A222" s="1" t="s">
        <v>446</v>
      </c>
      <c r="B222" s="1" t="s">
        <v>447</v>
      </c>
      <c r="C222" s="1" t="s">
        <v>6</v>
      </c>
      <c r="D222" s="1" t="s">
        <v>7</v>
      </c>
      <c r="E222" s="1">
        <v>2.8571428571428599</v>
      </c>
      <c r="F222" s="1">
        <v>1.70940170940175</v>
      </c>
      <c r="G222" s="1">
        <v>2.1008403361344001</v>
      </c>
      <c r="H222" s="1">
        <v>2.05761316872425</v>
      </c>
      <c r="I222" s="1">
        <v>4.2338709677419697</v>
      </c>
      <c r="J222" s="1">
        <v>1.93423597678913</v>
      </c>
      <c r="K222" s="1">
        <v>4.7438330170778302</v>
      </c>
      <c r="L222" s="1">
        <v>10.6884057971016</v>
      </c>
      <c r="M222" s="1">
        <v>0.16366612111287601</v>
      </c>
      <c r="N222" s="1">
        <v>11.2745098039219</v>
      </c>
      <c r="O222" s="1">
        <v>2.5880425879729501</v>
      </c>
      <c r="P222" s="1">
        <v>0.215551652643419</v>
      </c>
      <c r="Q222" s="1">
        <v>3.2342866248859501</v>
      </c>
      <c r="R222" s="1">
        <v>12.940813334093701</v>
      </c>
      <c r="S222" s="1">
        <v>16.8761956821095</v>
      </c>
      <c r="T222" s="1">
        <v>8.4473284227465903</v>
      </c>
      <c r="U222" s="1">
        <v>10.069538030279499</v>
      </c>
      <c r="V222" s="1">
        <v>9.7311327685373694</v>
      </c>
      <c r="W222" s="1">
        <v>8.8235294117966596</v>
      </c>
      <c r="X222" s="1">
        <v>14.842308165532801</v>
      </c>
      <c r="Y222" s="1">
        <v>14.109706449691799</v>
      </c>
      <c r="Z222" s="1">
        <v>8.7939698492459701</v>
      </c>
      <c r="AA222" s="1">
        <v>7.2764086177986096</v>
      </c>
      <c r="AB222" s="1">
        <v>4.41180807455269</v>
      </c>
      <c r="AC222" s="1">
        <v>3.68874452760907</v>
      </c>
      <c r="AD222" s="1">
        <v>10.8659529841192</v>
      </c>
      <c r="AE222" s="1">
        <v>18.687960687960501</v>
      </c>
      <c r="AF222" s="1">
        <v>53.392953256324198</v>
      </c>
      <c r="AG222" s="1">
        <v>7.3132878080381696</v>
      </c>
      <c r="AH222" s="1">
        <v>0.76964674220599605</v>
      </c>
      <c r="AI222" s="1">
        <v>21.739944339752601</v>
      </c>
      <c r="AJ222" s="1">
        <v>25.967462506022301</v>
      </c>
      <c r="AK222" s="1">
        <v>43.666178385417098</v>
      </c>
      <c r="AL222" s="1">
        <v>143.51155848349001</v>
      </c>
      <c r="AM222" s="1">
        <v>368.47806870626698</v>
      </c>
      <c r="AN222" s="1">
        <v>235.55881507360499</v>
      </c>
      <c r="AO222" s="1">
        <v>-0.70188725145281805</v>
      </c>
      <c r="AP222" s="1">
        <v>7.1451116088392901</v>
      </c>
      <c r="AQ222" s="1">
        <v>18.975369199447801</v>
      </c>
      <c r="AR222" s="1">
        <v>98.773091411216399</v>
      </c>
      <c r="AS222" s="1">
        <v>59.401686545079002</v>
      </c>
      <c r="AT222" s="1">
        <v>38.586287887261101</v>
      </c>
      <c r="AU222" s="1">
        <v>15.527398918570199</v>
      </c>
      <c r="AV222" s="1">
        <v>23.002232177821899</v>
      </c>
      <c r="AW222" s="1">
        <v>9.9863251197487806</v>
      </c>
      <c r="AX222" s="1">
        <v>9.8980048956146494</v>
      </c>
      <c r="AY222" s="1">
        <v>11.2813043273975</v>
      </c>
      <c r="AZ222" s="1">
        <v>6.4262793447052404</v>
      </c>
      <c r="BA222" s="1">
        <v>14.667142743791199</v>
      </c>
      <c r="BB222" s="1">
        <v>-0.13363664671487699</v>
      </c>
      <c r="BC222" s="1">
        <v>6.9410822163999599</v>
      </c>
      <c r="BD222" s="1">
        <v>17.711779641455799</v>
      </c>
      <c r="BE222" s="1">
        <v>5.0068631936727304</v>
      </c>
      <c r="BF222" s="1">
        <v>1.92343604108305</v>
      </c>
      <c r="BG222" s="1">
        <v>3.3834127274947701</v>
      </c>
      <c r="BH222" s="1">
        <v>6.8939035916823803</v>
      </c>
      <c r="BI222" s="1">
        <v>55.4123879763196</v>
      </c>
      <c r="BJ222" s="1">
        <v>21.996943017330398</v>
      </c>
      <c r="BK222" s="1"/>
      <c r="BL222" s="1"/>
      <c r="BM222" s="1">
        <v>34.889784309078003</v>
      </c>
      <c r="BN222" s="1">
        <v>59.119662625197698</v>
      </c>
      <c r="BO222" s="1">
        <v>52.446027276240997</v>
      </c>
      <c r="BP222" s="1">
        <v>51.587315960086102</v>
      </c>
    </row>
    <row r="223" spans="1:68" x14ac:dyDescent="0.45">
      <c r="A223" s="1" t="s">
        <v>448</v>
      </c>
      <c r="B223" s="1" t="s">
        <v>449</v>
      </c>
      <c r="C223" s="1" t="s">
        <v>6</v>
      </c>
      <c r="D223" s="1" t="s">
        <v>7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>
        <v>9.8935051977116704</v>
      </c>
      <c r="AL223" s="1">
        <v>23.287027664545001</v>
      </c>
      <c r="AM223" s="1">
        <v>13.4155203422246</v>
      </c>
      <c r="AN223" s="1">
        <v>9.8410957983774807</v>
      </c>
      <c r="AO223" s="1">
        <v>5.77582786155949</v>
      </c>
      <c r="AP223" s="1">
        <v>6.1419899959565196</v>
      </c>
      <c r="AQ223" s="1">
        <v>6.6656512319582397</v>
      </c>
      <c r="AR223" s="1">
        <v>10.570441607522501</v>
      </c>
      <c r="AS223" s="1">
        <v>12.0357805974299</v>
      </c>
      <c r="AT223" s="1">
        <v>7.3296201911552998</v>
      </c>
      <c r="AU223" s="1">
        <v>3.12714222984608</v>
      </c>
      <c r="AV223" s="1">
        <v>8.5541430540664507</v>
      </c>
      <c r="AW223" s="1">
        <v>7.5485008818342303</v>
      </c>
      <c r="AX223" s="1">
        <v>2.70908494588384</v>
      </c>
      <c r="AY223" s="1">
        <v>4.4833312044961104</v>
      </c>
      <c r="AZ223" s="1">
        <v>2.7567237163814</v>
      </c>
      <c r="BA223" s="1">
        <v>4.5981797632502799</v>
      </c>
      <c r="BB223" s="1">
        <v>1.6151046405823799</v>
      </c>
      <c r="BC223" s="1">
        <v>0.95701813297514304</v>
      </c>
      <c r="BD223" s="1">
        <v>3.9192859914629001</v>
      </c>
      <c r="BE223" s="1">
        <v>3.6061026352289001</v>
      </c>
      <c r="BF223" s="1">
        <v>1.4004736896302501</v>
      </c>
      <c r="BG223" s="1">
        <v>-7.6165329541987098E-2</v>
      </c>
      <c r="BH223" s="1">
        <v>-0.325219777427673</v>
      </c>
      <c r="BI223" s="1">
        <v>-0.52001019627826595</v>
      </c>
      <c r="BJ223" s="1">
        <v>1.31194588223228</v>
      </c>
      <c r="BK223" s="1">
        <v>2.5140371288381198</v>
      </c>
      <c r="BL223" s="1">
        <v>2.66456133425431</v>
      </c>
      <c r="BM223" s="1">
        <v>1.9369412669422299</v>
      </c>
      <c r="BN223" s="1">
        <v>3.1496062992126799</v>
      </c>
      <c r="BO223" s="1">
        <v>12.774146363761099</v>
      </c>
      <c r="BP223" s="1">
        <v>10.5319476645211</v>
      </c>
    </row>
    <row r="224" spans="1:68" x14ac:dyDescent="0.45">
      <c r="A224" s="1" t="s">
        <v>450</v>
      </c>
      <c r="B224" s="1" t="s">
        <v>451</v>
      </c>
      <c r="C224" s="1" t="s">
        <v>6</v>
      </c>
      <c r="D224" s="1" t="s">
        <v>7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>
        <v>42.622952731824398</v>
      </c>
      <c r="AA224" s="1">
        <v>30.1125435950715</v>
      </c>
      <c r="AB224" s="1">
        <v>40.213491843693497</v>
      </c>
      <c r="AC224" s="1">
        <v>53.6719669102484</v>
      </c>
      <c r="AD224" s="1">
        <v>79.406381148187407</v>
      </c>
      <c r="AE224" s="1">
        <v>95.886505210164401</v>
      </c>
      <c r="AF224" s="1">
        <v>132.07272101483099</v>
      </c>
      <c r="AG224" s="1">
        <v>198.75371286202301</v>
      </c>
      <c r="AH224" s="1">
        <v>1281.4434940487599</v>
      </c>
      <c r="AI224" s="1">
        <v>552.08352891432503</v>
      </c>
      <c r="AJ224" s="1">
        <v>114.832935589747</v>
      </c>
      <c r="AK224" s="1">
        <v>209.933731186822</v>
      </c>
      <c r="AL224" s="1">
        <v>31.762130630593202</v>
      </c>
      <c r="AM224" s="1">
        <v>20.991818047149799</v>
      </c>
      <c r="AN224" s="1">
        <v>13.4637296178669</v>
      </c>
      <c r="AO224" s="1">
        <v>9.8644506154685097</v>
      </c>
      <c r="AP224" s="1">
        <v>8.3596799070430006</v>
      </c>
      <c r="AQ224" s="1">
        <v>7.8911668285668402</v>
      </c>
      <c r="AR224" s="1">
        <v>6.1555875445155896</v>
      </c>
      <c r="AS224" s="1">
        <v>8.9117441865876899</v>
      </c>
      <c r="AT224" s="1">
        <v>8.3796658749220398</v>
      </c>
      <c r="AU224" s="1">
        <v>7.4807777070375403</v>
      </c>
      <c r="AV224" s="1">
        <v>5.5441642175290102</v>
      </c>
      <c r="AW224" s="1">
        <v>3.59297594249509</v>
      </c>
      <c r="AX224" s="1">
        <v>2.45150132316475</v>
      </c>
      <c r="AY224" s="1">
        <v>2.4579244419586499</v>
      </c>
      <c r="AZ224" s="1">
        <v>3.6574956328409902</v>
      </c>
      <c r="BA224" s="1">
        <v>5.6474238057393498</v>
      </c>
      <c r="BB224" s="1">
        <v>0.83926224679388695</v>
      </c>
      <c r="BC224" s="1">
        <v>1.8011702213713401</v>
      </c>
      <c r="BD224" s="1">
        <v>1.8028517194191001</v>
      </c>
      <c r="BE224" s="1">
        <v>2.5974138603900299</v>
      </c>
      <c r="BF224" s="1">
        <v>1.76920085881907</v>
      </c>
      <c r="BG224" s="1">
        <v>0.19934382657075</v>
      </c>
      <c r="BH224" s="1">
        <v>-0.52555228582087699</v>
      </c>
      <c r="BI224" s="1">
        <v>-5.4999541670474002E-2</v>
      </c>
      <c r="BJ224" s="1">
        <v>1.42910743319306</v>
      </c>
      <c r="BK224" s="1">
        <v>1.7386086198818</v>
      </c>
      <c r="BL224" s="1">
        <v>1.63052260754344</v>
      </c>
      <c r="BM224" s="1">
        <v>-5.4856815760610002E-2</v>
      </c>
      <c r="BN224" s="1">
        <v>1.9170650608925901</v>
      </c>
      <c r="BO224" s="1">
        <v>8.8336988674945207</v>
      </c>
      <c r="BP224" s="1">
        <v>7.4468771738583799</v>
      </c>
    </row>
    <row r="225" spans="1:68" x14ac:dyDescent="0.45">
      <c r="A225" s="1" t="s">
        <v>452</v>
      </c>
      <c r="B225" s="1" t="s">
        <v>453</v>
      </c>
      <c r="C225" s="1" t="s">
        <v>6</v>
      </c>
      <c r="D225" s="1" t="s">
        <v>7</v>
      </c>
      <c r="E225" s="1">
        <v>4.14177915090215</v>
      </c>
      <c r="F225" s="1">
        <v>2.1579731098196402</v>
      </c>
      <c r="G225" s="1">
        <v>4.7661972190582302</v>
      </c>
      <c r="H225" s="1">
        <v>2.8717403448577001</v>
      </c>
      <c r="I225" s="1">
        <v>3.3876623108834898</v>
      </c>
      <c r="J225" s="1">
        <v>5.0127712964383804</v>
      </c>
      <c r="K225" s="1">
        <v>6.4048082534841404</v>
      </c>
      <c r="L225" s="1">
        <v>4.2893192299331897</v>
      </c>
      <c r="M225" s="1">
        <v>1.9431258247324401</v>
      </c>
      <c r="N225" s="1">
        <v>2.691994585557</v>
      </c>
      <c r="O225" s="1">
        <v>7.01635885100763</v>
      </c>
      <c r="P225" s="1">
        <v>7.3955411383763598</v>
      </c>
      <c r="Q225" s="1">
        <v>6.0073896986249498</v>
      </c>
      <c r="R225" s="1">
        <v>6.7179973981935399</v>
      </c>
      <c r="S225" s="1">
        <v>9.91172530113238</v>
      </c>
      <c r="T225" s="1">
        <v>9.7798739882257593</v>
      </c>
      <c r="U225" s="1">
        <v>10.2492246529784</v>
      </c>
      <c r="V225" s="1">
        <v>11.441805109107699</v>
      </c>
      <c r="W225" s="1">
        <v>9.9952654171773201</v>
      </c>
      <c r="X225" s="1">
        <v>7.2097861704780799</v>
      </c>
      <c r="Y225" s="1">
        <v>13.706322364900499</v>
      </c>
      <c r="Z225" s="1">
        <v>12.1039385302598</v>
      </c>
      <c r="AA225" s="1">
        <v>8.5891850904712292</v>
      </c>
      <c r="AB225" s="1">
        <v>8.8730215236321293</v>
      </c>
      <c r="AC225" s="1">
        <v>8.0442423899442197</v>
      </c>
      <c r="AD225" s="1">
        <v>7.3725745812624597</v>
      </c>
      <c r="AE225" s="1">
        <v>4.2359101108979296</v>
      </c>
      <c r="AF225" s="1">
        <v>4.1885715177136804</v>
      </c>
      <c r="AG225" s="1">
        <v>5.8248986843943698</v>
      </c>
      <c r="AH225" s="1">
        <v>6.4432758742661003</v>
      </c>
      <c r="AI225" s="1">
        <v>10.366553387949301</v>
      </c>
      <c r="AJ225" s="1">
        <v>9.4446273294419001</v>
      </c>
      <c r="AK225" s="1">
        <v>2.3743672511187999</v>
      </c>
      <c r="AL225" s="1">
        <v>4.7281730462605296</v>
      </c>
      <c r="AM225" s="1">
        <v>2.1581380072463201</v>
      </c>
      <c r="AN225" s="1">
        <v>2.4551485781839499</v>
      </c>
      <c r="AO225" s="1">
        <v>0.53313197876629703</v>
      </c>
      <c r="AP225" s="1">
        <v>0.65841025624351401</v>
      </c>
      <c r="AQ225" s="1">
        <v>-0.26713266835500599</v>
      </c>
      <c r="AR225" s="1">
        <v>0.46217575633917302</v>
      </c>
      <c r="AS225" s="1">
        <v>0.89914373404163295</v>
      </c>
      <c r="AT225" s="1">
        <v>2.4059583414543799</v>
      </c>
      <c r="AU225" s="1">
        <v>2.15848213589264</v>
      </c>
      <c r="AV225" s="1">
        <v>1.9256553489239101</v>
      </c>
      <c r="AW225" s="1">
        <v>0.37365982872181303</v>
      </c>
      <c r="AX225" s="1">
        <v>0.453170852576182</v>
      </c>
      <c r="AY225" s="1">
        <v>1.3602146862768001</v>
      </c>
      <c r="AZ225" s="1">
        <v>2.21216883436735</v>
      </c>
      <c r="BA225" s="1">
        <v>3.43704910602874</v>
      </c>
      <c r="BB225" s="1">
        <v>-0.49446054437799097</v>
      </c>
      <c r="BC225" s="1">
        <v>1.1579880271562799</v>
      </c>
      <c r="BD225" s="1">
        <v>2.9611507382214</v>
      </c>
      <c r="BE225" s="1">
        <v>0.88837750692363804</v>
      </c>
      <c r="BF225" s="1">
        <v>-4.4292970148585797E-2</v>
      </c>
      <c r="BG225" s="1">
        <v>-0.17963849411463501</v>
      </c>
      <c r="BH225" s="1">
        <v>-4.6784744983281203E-2</v>
      </c>
      <c r="BI225" s="1">
        <v>0.98426924457799203</v>
      </c>
      <c r="BJ225" s="1">
        <v>1.7944990466558901</v>
      </c>
      <c r="BK225" s="1">
        <v>1.9535353012702801</v>
      </c>
      <c r="BL225" s="1">
        <v>1.7841509740383501</v>
      </c>
      <c r="BM225" s="1">
        <v>0.49736731885357199</v>
      </c>
      <c r="BN225" s="1">
        <v>2.1631973644715301</v>
      </c>
      <c r="BO225" s="1">
        <v>8.3692909886918905</v>
      </c>
      <c r="BP225" s="1">
        <v>8.5486248974890202</v>
      </c>
    </row>
    <row r="226" spans="1:68" x14ac:dyDescent="0.45">
      <c r="A226" s="1" t="s">
        <v>454</v>
      </c>
      <c r="B226" s="1" t="s">
        <v>455</v>
      </c>
      <c r="C226" s="1" t="s">
        <v>6</v>
      </c>
      <c r="D226" s="1" t="s">
        <v>7</v>
      </c>
      <c r="E226" s="1"/>
      <c r="F226" s="1"/>
      <c r="G226" s="1"/>
      <c r="H226" s="1"/>
      <c r="I226" s="1"/>
      <c r="J226" s="1"/>
      <c r="K226" s="1">
        <v>3.1775210084201002</v>
      </c>
      <c r="L226" s="1">
        <v>1.8240434379497199</v>
      </c>
      <c r="M226" s="1">
        <v>3.4494250952423799</v>
      </c>
      <c r="N226" s="1">
        <v>3.20554123770314</v>
      </c>
      <c r="O226" s="1">
        <v>1.84953956571386</v>
      </c>
      <c r="P226" s="1">
        <v>2.32166117555597</v>
      </c>
      <c r="Q226" s="1">
        <v>2.3663321848999299</v>
      </c>
      <c r="R226" s="1">
        <v>11.5435259696435</v>
      </c>
      <c r="S226" s="1">
        <v>19.287775445696099</v>
      </c>
      <c r="T226" s="1">
        <v>12.0457419321678</v>
      </c>
      <c r="U226" s="1">
        <v>6.5309126594924303</v>
      </c>
      <c r="V226" s="1">
        <v>20.805121827619999</v>
      </c>
      <c r="W226" s="1">
        <v>8.5176147629162298</v>
      </c>
      <c r="X226" s="1">
        <v>16.453516970076201</v>
      </c>
      <c r="Y226" s="1">
        <v>18.683975403495602</v>
      </c>
      <c r="Z226" s="1">
        <v>20.0557966522539</v>
      </c>
      <c r="AA226" s="1">
        <v>10.8074213418412</v>
      </c>
      <c r="AB226" s="1">
        <v>11.5675243834069</v>
      </c>
      <c r="AC226" s="1">
        <v>12.9397266412726</v>
      </c>
      <c r="AD226" s="1">
        <v>20.462633451957601</v>
      </c>
      <c r="AE226" s="1">
        <v>13.737075332348599</v>
      </c>
      <c r="AF226" s="1">
        <v>13.376623376622801</v>
      </c>
      <c r="AG226" s="1">
        <v>20.394562278111501</v>
      </c>
      <c r="AH226" s="1">
        <v>7.5461647727277104</v>
      </c>
      <c r="AI226" s="1">
        <v>13.092289912498099</v>
      </c>
      <c r="AJ226" s="1">
        <v>8.9343065693428798</v>
      </c>
      <c r="AK226" s="1">
        <v>7.5582953631733698</v>
      </c>
      <c r="AL226" s="1">
        <v>12.023423872414799</v>
      </c>
      <c r="AM226" s="1">
        <v>13.769324880435899</v>
      </c>
      <c r="AN226" s="1">
        <v>12.288591260142599</v>
      </c>
      <c r="AO226" s="1">
        <v>6.4252133031521801</v>
      </c>
      <c r="AP226" s="1">
        <v>7.1253272251305697</v>
      </c>
      <c r="AQ226" s="1">
        <v>8.1099656357386305</v>
      </c>
      <c r="AR226" s="1">
        <v>6.0888606343149299</v>
      </c>
      <c r="AS226" s="1">
        <v>12.208535854584399</v>
      </c>
      <c r="AT226" s="1">
        <v>5.9421098228164801</v>
      </c>
      <c r="AU226" s="1">
        <v>12.019715469923201</v>
      </c>
      <c r="AV226" s="1">
        <v>7.2899999999999903</v>
      </c>
      <c r="AW226" s="1">
        <v>3.4453350731661398</v>
      </c>
      <c r="AX226" s="1">
        <v>4.7740040455371204</v>
      </c>
      <c r="AY226" s="1">
        <v>5.3046394633872804</v>
      </c>
      <c r="AZ226" s="1">
        <v>8.0760882786158898</v>
      </c>
      <c r="BA226" s="1">
        <v>12.6574601863915</v>
      </c>
      <c r="BB226" s="1">
        <v>7.4482342344575398</v>
      </c>
      <c r="BC226" s="1">
        <v>4.5092369177436904</v>
      </c>
      <c r="BD226" s="1">
        <v>6.10742714590251</v>
      </c>
      <c r="BE226" s="1">
        <v>8.93964682788212</v>
      </c>
      <c r="BF226" s="1">
        <v>5.62130623468948</v>
      </c>
      <c r="BG226" s="1">
        <v>5.68134885776447</v>
      </c>
      <c r="BH226" s="1">
        <v>4.9512449370491902</v>
      </c>
      <c r="BI226" s="1">
        <v>7.8472745908567996</v>
      </c>
      <c r="BJ226" s="1">
        <v>6.2213752893311796</v>
      </c>
      <c r="BK226" s="1">
        <v>4.81506167461513</v>
      </c>
      <c r="BL226" s="1">
        <v>2.5980162031107699</v>
      </c>
      <c r="BM226" s="1"/>
      <c r="BN226" s="1"/>
      <c r="BO226" s="1"/>
      <c r="BP226" s="1"/>
    </row>
    <row r="227" spans="1:68" x14ac:dyDescent="0.45">
      <c r="A227" s="1" t="s">
        <v>456</v>
      </c>
      <c r="B227" s="1" t="s">
        <v>457</v>
      </c>
      <c r="C227" s="1" t="s">
        <v>6</v>
      </c>
      <c r="D227" s="1" t="s">
        <v>7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>
        <v>0.30060120240480498</v>
      </c>
      <c r="AZ227" s="1">
        <v>4.4324575424575396</v>
      </c>
      <c r="BA227" s="1">
        <v>-0.417929020080758</v>
      </c>
      <c r="BB227" s="1">
        <v>5.9576368876080101</v>
      </c>
      <c r="BC227" s="1">
        <v>1.33857621672882</v>
      </c>
      <c r="BD227" s="1">
        <v>4.5847543565040096</v>
      </c>
      <c r="BE227" s="1">
        <v>4.01518421081576</v>
      </c>
      <c r="BF227" s="1">
        <v>2.5286478853837</v>
      </c>
      <c r="BG227" s="1">
        <v>1.8867546627526599</v>
      </c>
      <c r="BH227" s="1">
        <v>0.330027165141066</v>
      </c>
      <c r="BI227" s="1">
        <v>0.111682655737579</v>
      </c>
      <c r="BJ227" s="1">
        <v>2.1920101096298499</v>
      </c>
      <c r="BK227" s="1"/>
      <c r="BL227" s="1"/>
      <c r="BM227" s="1"/>
      <c r="BN227" s="1"/>
      <c r="BO227" s="1"/>
      <c r="BP227" s="1"/>
    </row>
    <row r="228" spans="1:68" x14ac:dyDescent="0.45">
      <c r="A228" s="1" t="s">
        <v>458</v>
      </c>
      <c r="B228" s="1" t="s">
        <v>459</v>
      </c>
      <c r="C228" s="1" t="s">
        <v>6</v>
      </c>
      <c r="D228" s="1" t="s">
        <v>7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>
        <v>14.5992928698164</v>
      </c>
      <c r="Q228" s="1">
        <v>20.940994987157001</v>
      </c>
      <c r="R228" s="1">
        <v>18.239795918821802</v>
      </c>
      <c r="S228" s="1">
        <v>24.4246673859205</v>
      </c>
      <c r="T228" s="1">
        <v>18.611372010313101</v>
      </c>
      <c r="U228" s="1">
        <v>14.868733630047799</v>
      </c>
      <c r="V228" s="1">
        <v>14.959168522751099</v>
      </c>
      <c r="W228" s="1">
        <v>11.783251231892301</v>
      </c>
      <c r="X228" s="1">
        <v>12.480169222314</v>
      </c>
      <c r="Y228" s="1">
        <v>13.5715405108088</v>
      </c>
      <c r="Z228" s="1">
        <v>10.5767903960918</v>
      </c>
      <c r="AA228" s="1">
        <v>-0.91264667535852695</v>
      </c>
      <c r="AB228" s="1">
        <v>6.0526315789473797</v>
      </c>
      <c r="AC228" s="1">
        <v>4.0942928039701201</v>
      </c>
      <c r="AD228" s="1">
        <v>0.83432657926101395</v>
      </c>
      <c r="AE228" s="1">
        <v>0.23640661938541099</v>
      </c>
      <c r="AF228" s="1">
        <v>2.5943396226413502</v>
      </c>
      <c r="AG228" s="1">
        <v>1.8390804597701</v>
      </c>
      <c r="AH228" s="1">
        <v>1.5801354401805701</v>
      </c>
      <c r="AI228" s="1">
        <v>3.8888888888891202</v>
      </c>
      <c r="AJ228" s="1">
        <v>1.9867549668873401</v>
      </c>
      <c r="AK228" s="1">
        <v>3.2467532467532298</v>
      </c>
      <c r="AL228" s="1">
        <v>1.38364779874215</v>
      </c>
      <c r="AM228" s="1">
        <v>1.7369727047146399</v>
      </c>
      <c r="AN228" s="1">
        <v>-0.24390243902445899</v>
      </c>
      <c r="AO228" s="1">
        <v>-1.10024449877743</v>
      </c>
      <c r="AP228" s="1">
        <v>0.61804697156989097</v>
      </c>
      <c r="AQ228" s="1">
        <v>2.5798525798524201</v>
      </c>
      <c r="AR228" s="1">
        <v>6.3473053892215603</v>
      </c>
      <c r="AS228" s="1">
        <v>6.2687687687687799</v>
      </c>
      <c r="AT228" s="1">
        <v>5.9696220416815597</v>
      </c>
      <c r="AU228" s="1">
        <v>0.17499999999992399</v>
      </c>
      <c r="AV228" s="1">
        <v>3.30255386407089</v>
      </c>
      <c r="AW228" s="1">
        <v>3.8573039136739902</v>
      </c>
      <c r="AX228" s="1">
        <v>0.90718771807394405</v>
      </c>
      <c r="AY228" s="1">
        <v>-0.35346549869375599</v>
      </c>
      <c r="AZ228" s="1">
        <v>5.3206002728514203</v>
      </c>
      <c r="BA228" s="1">
        <v>36.964758287528902</v>
      </c>
      <c r="BB228" s="1">
        <v>31.754440774417802</v>
      </c>
      <c r="BC228" s="1">
        <v>-2.40463875108227</v>
      </c>
      <c r="BD228" s="1">
        <v>2.5592677223095301</v>
      </c>
      <c r="BE228" s="1">
        <v>7.1103706232640302</v>
      </c>
      <c r="BF228" s="1">
        <v>4.3389384832909901</v>
      </c>
      <c r="BG228" s="1">
        <v>1.38583454581263</v>
      </c>
      <c r="BH228" s="1">
        <v>4.0419441072561701</v>
      </c>
      <c r="BI228" s="1">
        <v>-1.0154819169762599</v>
      </c>
      <c r="BJ228" s="1">
        <v>2.8567957556843702</v>
      </c>
      <c r="BK228" s="1">
        <v>3.7029183911156802</v>
      </c>
      <c r="BL228" s="1">
        <v>1.8070940080998199</v>
      </c>
      <c r="BM228" s="1">
        <v>1.20266463987123</v>
      </c>
      <c r="BN228" s="1">
        <v>9.7690993697354198</v>
      </c>
      <c r="BO228" s="1">
        <v>2.6260363285129</v>
      </c>
      <c r="BP228" s="1">
        <v>-1.0353008843195199</v>
      </c>
    </row>
    <row r="229" spans="1:68" x14ac:dyDescent="0.45">
      <c r="A229" s="1" t="s">
        <v>460</v>
      </c>
      <c r="B229" s="1" t="s">
        <v>461</v>
      </c>
      <c r="C229" s="1" t="s">
        <v>6</v>
      </c>
      <c r="D229" s="1" t="s">
        <v>7</v>
      </c>
      <c r="E229" s="1">
        <v>5.1189095127609896</v>
      </c>
      <c r="F229" s="1">
        <v>1.95889088150075</v>
      </c>
      <c r="G229" s="1">
        <v>-3.8461538461533</v>
      </c>
      <c r="H229" s="1">
        <v>1.9166666666665899</v>
      </c>
      <c r="I229" s="1">
        <v>5.3965658217502099</v>
      </c>
      <c r="J229" s="1">
        <v>-3.8789759503494499</v>
      </c>
      <c r="K229" s="1">
        <v>3.79338175948378</v>
      </c>
      <c r="L229" s="1">
        <v>6.45412130637526</v>
      </c>
      <c r="M229" s="1">
        <v>2.8487947406866199</v>
      </c>
      <c r="N229" s="1">
        <v>-1.9886363636359901</v>
      </c>
      <c r="O229" s="1">
        <v>4.6376811594198299</v>
      </c>
      <c r="P229" s="1">
        <v>5.6094182825484999</v>
      </c>
      <c r="Q229" s="1">
        <v>2.0983606557383299</v>
      </c>
      <c r="R229" s="1">
        <v>20.3596660244059</v>
      </c>
      <c r="S229" s="1">
        <v>15.5282817502668</v>
      </c>
      <c r="T229" s="1">
        <v>11.4649681528663</v>
      </c>
      <c r="U229" s="1">
        <v>11.4285714285715</v>
      </c>
      <c r="V229" s="1">
        <v>11.9658119658116</v>
      </c>
      <c r="W229" s="1">
        <v>4.8091603053437098</v>
      </c>
      <c r="X229" s="1">
        <v>4.5520757465403801</v>
      </c>
      <c r="Y229" s="1">
        <v>19.296412399860799</v>
      </c>
      <c r="Z229" s="1">
        <v>18.394160583941702</v>
      </c>
      <c r="AA229" s="1">
        <v>14.3033292231811</v>
      </c>
      <c r="AB229" s="1">
        <v>6.1272923408846003</v>
      </c>
      <c r="AC229" s="1">
        <v>9.2295181947549594</v>
      </c>
      <c r="AD229" s="1">
        <v>17.2529313232832</v>
      </c>
      <c r="AE229" s="1">
        <v>36.063492063491601</v>
      </c>
      <c r="AF229" s="1">
        <v>59.484367708819804</v>
      </c>
      <c r="AG229" s="1">
        <v>34.562211981567003</v>
      </c>
      <c r="AH229" s="1">
        <v>11.399217221134901</v>
      </c>
      <c r="AI229" s="1">
        <v>19.396867222954299</v>
      </c>
      <c r="AJ229" s="1">
        <v>9.0000000000000302</v>
      </c>
      <c r="AK229" s="1">
        <v>11.0091743119265</v>
      </c>
      <c r="AL229" s="1">
        <v>13.2231404958679</v>
      </c>
      <c r="AM229" s="1">
        <v>15.328467153284601</v>
      </c>
      <c r="AN229" s="1">
        <v>7.9799578059068601</v>
      </c>
      <c r="AO229" s="1">
        <v>8.2498900991551007</v>
      </c>
      <c r="AP229" s="1">
        <v>1.88611136179086</v>
      </c>
      <c r="AQ229" s="1">
        <v>-0.79716563330391599</v>
      </c>
      <c r="AR229" s="1">
        <v>-3.70370370370365</v>
      </c>
      <c r="AS229" s="1">
        <v>-3.8461538461537899</v>
      </c>
      <c r="AT229" s="1">
        <v>2.9999999999999498</v>
      </c>
      <c r="AU229" s="1">
        <v>-0.130505282417402</v>
      </c>
      <c r="AV229" s="1">
        <v>5.7968294490584098</v>
      </c>
      <c r="AW229" s="1">
        <v>4.4331413671983899</v>
      </c>
      <c r="AX229" s="1">
        <v>7.2403493934853502</v>
      </c>
      <c r="AY229" s="1">
        <v>10.0241105377571</v>
      </c>
      <c r="AZ229" s="1">
        <v>3.9077095044360699</v>
      </c>
      <c r="BA229" s="1">
        <v>15.7453252219709</v>
      </c>
      <c r="BB229" s="1">
        <v>2.92089711805367</v>
      </c>
      <c r="BC229" s="1">
        <v>4.3974138315006996</v>
      </c>
      <c r="BD229" s="1">
        <v>4.7531638888563004</v>
      </c>
      <c r="BE229" s="1">
        <v>36.702295336413897</v>
      </c>
      <c r="BF229" s="1">
        <v>40.031837829072302</v>
      </c>
      <c r="BG229" s="1">
        <v>10.927114180429699</v>
      </c>
      <c r="BH229" s="1">
        <v>38.461142959973301</v>
      </c>
      <c r="BI229" s="1">
        <v>47.705161529892301</v>
      </c>
      <c r="BJ229" s="1">
        <v>18.0752696281771</v>
      </c>
      <c r="BK229" s="1">
        <v>0.94098384390676904</v>
      </c>
      <c r="BL229" s="1">
        <v>13.417565322857101</v>
      </c>
      <c r="BM229" s="1"/>
      <c r="BN229" s="1"/>
      <c r="BO229" s="1"/>
      <c r="BP229" s="1"/>
    </row>
    <row r="230" spans="1:68" x14ac:dyDescent="0.45">
      <c r="A230" s="1" t="s">
        <v>462</v>
      </c>
      <c r="B230" s="1" t="s">
        <v>463</v>
      </c>
      <c r="C230" s="1" t="s">
        <v>6</v>
      </c>
      <c r="D230" s="1" t="s">
        <v>7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</row>
    <row r="231" spans="1:68" x14ac:dyDescent="0.45">
      <c r="A231" s="1" t="s">
        <v>464</v>
      </c>
      <c r="B231" s="1" t="s">
        <v>465</v>
      </c>
      <c r="C231" s="1" t="s">
        <v>6</v>
      </c>
      <c r="D231" s="1" t="s">
        <v>7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>
        <v>20.250896057347902</v>
      </c>
      <c r="AD231" s="1">
        <v>5.1539990064581804</v>
      </c>
      <c r="AE231" s="1">
        <v>-13.0565725758829</v>
      </c>
      <c r="AF231" s="1">
        <v>-5.9748427672955398</v>
      </c>
      <c r="AG231" s="1">
        <v>15.477517651430301</v>
      </c>
      <c r="AH231" s="1">
        <v>-3.68913460441471</v>
      </c>
      <c r="AI231" s="1">
        <v>-0.73828226531094099</v>
      </c>
      <c r="AJ231" s="1">
        <v>3.1938747302949801</v>
      </c>
      <c r="AK231" s="1">
        <v>-3.11303067214949</v>
      </c>
      <c r="AL231" s="1">
        <v>-8.42793348651802</v>
      </c>
      <c r="AM231" s="1">
        <v>41.7248972364414</v>
      </c>
      <c r="AN231" s="1">
        <v>9.2303259976865597</v>
      </c>
      <c r="AO231" s="1">
        <v>11.3308789057282</v>
      </c>
      <c r="AP231" s="1">
        <v>5.5722571112533101</v>
      </c>
      <c r="AQ231" s="1">
        <v>4.2588511022514002</v>
      </c>
      <c r="AR231" s="1">
        <v>-8.02505962727456</v>
      </c>
      <c r="AS231" s="1">
        <v>3.82260088086307</v>
      </c>
      <c r="AT231" s="1">
        <v>12.4312865279941</v>
      </c>
      <c r="AU231" s="1">
        <v>5.1918189519544597</v>
      </c>
      <c r="AV231" s="1">
        <v>-1.7525694124865501</v>
      </c>
      <c r="AW231" s="1">
        <v>-5.35540028884816</v>
      </c>
      <c r="AX231" s="1">
        <v>7.8903656746299298</v>
      </c>
      <c r="AY231" s="1">
        <v>8.0362889795133192</v>
      </c>
      <c r="AZ231" s="1">
        <v>-8.9747396200927003</v>
      </c>
      <c r="BA231" s="1">
        <v>10.2969758221254</v>
      </c>
      <c r="BB231" s="1">
        <v>9.9524229074886392</v>
      </c>
      <c r="BC231" s="1">
        <v>-2.0778657464186598</v>
      </c>
      <c r="BD231" s="1">
        <v>2.0292405367825999</v>
      </c>
      <c r="BE231" s="1">
        <v>7.5166236466383296</v>
      </c>
      <c r="BF231" s="1">
        <v>0.22267156462464199</v>
      </c>
      <c r="BG231" s="1">
        <v>1.68197313925661</v>
      </c>
      <c r="BH231" s="1">
        <v>4.3771266506565398</v>
      </c>
      <c r="BI231" s="1">
        <v>-0.79244052523601605</v>
      </c>
      <c r="BJ231" s="1">
        <v>-1.53709962980849</v>
      </c>
      <c r="BK231" s="1">
        <v>4.2746219861054504</v>
      </c>
      <c r="BL231" s="1">
        <v>-0.97193917541931696</v>
      </c>
      <c r="BM231" s="1">
        <v>4.4641443723286001</v>
      </c>
      <c r="BN231" s="1">
        <v>-0.772844370359139</v>
      </c>
      <c r="BO231" s="1">
        <v>5.7880268784361597</v>
      </c>
      <c r="BP231" s="1">
        <v>10.8363568399842</v>
      </c>
    </row>
    <row r="232" spans="1:68" x14ac:dyDescent="0.45">
      <c r="A232" s="1" t="s">
        <v>466</v>
      </c>
      <c r="B232" s="1" t="s">
        <v>467</v>
      </c>
      <c r="C232" s="1" t="s">
        <v>6</v>
      </c>
      <c r="D232" s="1" t="s">
        <v>7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>
        <v>5.17488127323863</v>
      </c>
      <c r="AG232" s="1">
        <v>9.3421268854720552</v>
      </c>
      <c r="AH232" s="1">
        <v>6.4625617114644403</v>
      </c>
      <c r="AI232" s="1">
        <v>8.1913713204097398</v>
      </c>
      <c r="AJ232" s="1">
        <v>6.9656812776075299</v>
      </c>
      <c r="AK232" s="1">
        <v>7.5235171702274801</v>
      </c>
      <c r="AL232" s="1">
        <v>5.7369058335739709</v>
      </c>
      <c r="AM232" s="1">
        <v>7.6582430201953846</v>
      </c>
      <c r="AN232" s="1">
        <v>5.8181818181819196</v>
      </c>
      <c r="AO232" s="1">
        <v>7.3134825933035295</v>
      </c>
      <c r="AP232" s="1">
        <v>5.6080284338985251</v>
      </c>
      <c r="AQ232" s="1">
        <v>8.6148315364729058</v>
      </c>
      <c r="AR232" s="1">
        <v>4.2907285172381346</v>
      </c>
      <c r="AS232" s="1">
        <v>2.1585181061941898</v>
      </c>
      <c r="AT232" s="1">
        <v>4.2726702446510503</v>
      </c>
      <c r="AU232" s="1">
        <v>2.3431699096098</v>
      </c>
      <c r="AV232" s="1">
        <v>3.23464817293927</v>
      </c>
      <c r="AW232" s="1">
        <v>4.5342137412969201</v>
      </c>
      <c r="AX232" s="1">
        <v>4.5403691963453499</v>
      </c>
      <c r="AY232" s="1">
        <v>4.6374743601176496</v>
      </c>
      <c r="AZ232" s="1">
        <v>4.8102370434291153</v>
      </c>
      <c r="BA232" s="1">
        <v>10.336826030068501</v>
      </c>
      <c r="BB232" s="1">
        <v>3.6750330554029649</v>
      </c>
      <c r="BC232" s="1">
        <v>3.6119623443029854</v>
      </c>
      <c r="BD232" s="1">
        <v>5.1590049768440256</v>
      </c>
      <c r="BE232" s="1">
        <v>3.02696391124796</v>
      </c>
      <c r="BF232" s="1">
        <v>2.92758351575675</v>
      </c>
      <c r="BG232" s="1">
        <v>3.3704069737165301</v>
      </c>
      <c r="BH232" s="1">
        <v>1.0864862994041355</v>
      </c>
      <c r="BI232" s="1">
        <v>1.7571115890829101</v>
      </c>
      <c r="BJ232" s="1">
        <v>2.882911649812125</v>
      </c>
      <c r="BK232" s="1">
        <v>2.82871578471278</v>
      </c>
      <c r="BL232" s="1">
        <v>1.93321335810515</v>
      </c>
      <c r="BM232" s="1">
        <v>2.3931623931624002</v>
      </c>
      <c r="BN232" s="1">
        <v>2.6124818577647999</v>
      </c>
      <c r="BO232" s="1">
        <v>5.5181292857693798</v>
      </c>
      <c r="BP232" s="1">
        <v>4.777995197095855</v>
      </c>
    </row>
    <row r="233" spans="1:68" x14ac:dyDescent="0.45">
      <c r="A233" s="1" t="s">
        <v>468</v>
      </c>
      <c r="B233" s="1" t="s">
        <v>469</v>
      </c>
      <c r="C233" s="1" t="s">
        <v>6</v>
      </c>
      <c r="D233" s="1" t="s">
        <v>7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>
        <v>222.24101418431701</v>
      </c>
      <c r="AN233" s="1">
        <v>85.886916205658139</v>
      </c>
      <c r="AO233" s="1">
        <v>38.829301338285198</v>
      </c>
      <c r="AP233" s="1">
        <v>15.940599414943</v>
      </c>
      <c r="AQ233" s="1">
        <v>10.577161148251401</v>
      </c>
      <c r="AR233" s="1">
        <v>19.192675821889502</v>
      </c>
      <c r="AS233" s="1">
        <v>13.1808905865732</v>
      </c>
      <c r="AT233" s="1">
        <v>7.8575385219659095</v>
      </c>
      <c r="AU233" s="1">
        <v>5.6989904786130943</v>
      </c>
      <c r="AV233" s="1">
        <v>4.7215533660534001</v>
      </c>
      <c r="AW233" s="1">
        <v>6.8820543898190003</v>
      </c>
      <c r="AX233" s="1">
        <v>7.5799992912576801</v>
      </c>
      <c r="AY233" s="1">
        <v>6.9971290353558899</v>
      </c>
      <c r="AZ233" s="1">
        <v>8.4025341900590096</v>
      </c>
      <c r="BA233" s="1">
        <v>10.4441283764885</v>
      </c>
      <c r="BB233" s="1">
        <v>3.4667237320779298</v>
      </c>
      <c r="BC233" s="1">
        <v>6.1425536024724803</v>
      </c>
      <c r="BD233" s="1">
        <v>7.6686295560773701</v>
      </c>
      <c r="BE233" s="1">
        <v>3.3734980838739999</v>
      </c>
      <c r="BF233" s="1">
        <v>3.38485646137124</v>
      </c>
      <c r="BG233" s="1">
        <v>2.5318783140691301</v>
      </c>
      <c r="BH233" s="1">
        <v>3.8676346997839501</v>
      </c>
      <c r="BI233" s="1">
        <v>1.198872828925895</v>
      </c>
      <c r="BJ233" s="1">
        <v>3.13106248590115</v>
      </c>
      <c r="BK233" s="1">
        <v>2.611223782638</v>
      </c>
      <c r="BL233" s="1">
        <v>2.6759920263989301</v>
      </c>
      <c r="BM233" s="1">
        <v>2.7324920941942699</v>
      </c>
      <c r="BN233" s="1">
        <v>5.1064112900284098</v>
      </c>
      <c r="BO233" s="1">
        <v>13.887584165922149</v>
      </c>
      <c r="BP233" s="1">
        <v>9.3618724976901593</v>
      </c>
    </row>
    <row r="234" spans="1:68" x14ac:dyDescent="0.45">
      <c r="A234" s="1" t="s">
        <v>470</v>
      </c>
      <c r="B234" s="1" t="s">
        <v>471</v>
      </c>
      <c r="C234" s="1" t="s">
        <v>6</v>
      </c>
      <c r="D234" s="1" t="s">
        <v>7</v>
      </c>
      <c r="E234" s="1"/>
      <c r="F234" s="1"/>
      <c r="G234" s="1"/>
      <c r="H234" s="1"/>
      <c r="I234" s="1"/>
      <c r="J234" s="1"/>
      <c r="K234" s="1"/>
      <c r="L234" s="1">
        <v>-2.31884058067623</v>
      </c>
      <c r="M234" s="1">
        <v>0.29673590603653599</v>
      </c>
      <c r="N234" s="1">
        <v>6.0157790927021297</v>
      </c>
      <c r="O234" s="1">
        <v>4.4806201546509703</v>
      </c>
      <c r="P234" s="1">
        <v>6.4920611363941996</v>
      </c>
      <c r="Q234" s="1">
        <v>7.7266076782348998</v>
      </c>
      <c r="R234" s="1">
        <v>3.6153149657315899</v>
      </c>
      <c r="S234" s="1">
        <v>12.831931690620101</v>
      </c>
      <c r="T234" s="1">
        <v>18.012199497667801</v>
      </c>
      <c r="U234" s="1">
        <v>11.640730810691499</v>
      </c>
      <c r="V234" s="1">
        <v>22.457013406617602</v>
      </c>
      <c r="W234" s="1">
        <v>0.44277309395300501</v>
      </c>
      <c r="X234" s="1">
        <v>7.5392512077293699</v>
      </c>
      <c r="Y234" s="1">
        <v>12.306857212379599</v>
      </c>
      <c r="Z234" s="1">
        <v>19.7165023624806</v>
      </c>
      <c r="AA234" s="1">
        <v>11.129673328182699</v>
      </c>
      <c r="AB234" s="1">
        <v>9.3554650798614993</v>
      </c>
      <c r="AC234" s="1">
        <v>-3.5266287102054901</v>
      </c>
      <c r="AD234" s="1">
        <v>-1.8144143823216401</v>
      </c>
      <c r="AE234" s="1">
        <v>4.1246152636768603</v>
      </c>
      <c r="AF234" s="1">
        <v>5.4008850482671497E-2</v>
      </c>
      <c r="AG234" s="1">
        <v>-0.15091097993477701</v>
      </c>
      <c r="AH234" s="1">
        <v>-0.83940311695255099</v>
      </c>
      <c r="AI234" s="1">
        <v>1.0153415053080901</v>
      </c>
      <c r="AJ234" s="1">
        <v>0.38708179787073099</v>
      </c>
      <c r="AK234" s="1">
        <v>1.3937866367594101</v>
      </c>
      <c r="AL234" s="1">
        <v>-1.00688168855036</v>
      </c>
      <c r="AM234" s="1">
        <v>39.1627673796796</v>
      </c>
      <c r="AN234" s="1">
        <v>16.4335034524163</v>
      </c>
      <c r="AO234" s="1">
        <v>4.6874999999999698</v>
      </c>
      <c r="AP234" s="1">
        <v>8.2508250825080403</v>
      </c>
      <c r="AQ234" s="1">
        <v>0.97533838108871496</v>
      </c>
      <c r="AR234" s="1">
        <v>-5.3213624882435299E-2</v>
      </c>
      <c r="AS234" s="1">
        <v>1.8626059546306599</v>
      </c>
      <c r="AT234" s="1">
        <v>3.9195913365315702</v>
      </c>
      <c r="AU234" s="1">
        <v>3.0598185753587401</v>
      </c>
      <c r="AV234" s="1">
        <v>-0.93000088407220105</v>
      </c>
      <c r="AW234" s="1">
        <v>0.39307868103161903</v>
      </c>
      <c r="AX234" s="1">
        <v>6.7829289302831004</v>
      </c>
      <c r="AY234" s="1">
        <v>2.2289777941403601</v>
      </c>
      <c r="AZ234" s="1">
        <v>0.94567327170514404</v>
      </c>
      <c r="BA234" s="1">
        <v>8.6948281436390999</v>
      </c>
      <c r="BB234" s="1">
        <v>3.7136059203580198</v>
      </c>
      <c r="BC234" s="1">
        <v>1.44594517430866</v>
      </c>
      <c r="BD234" s="1">
        <v>3.5635147290395399</v>
      </c>
      <c r="BE234" s="1">
        <v>2.5771817405584798</v>
      </c>
      <c r="BF234" s="1">
        <v>1.8253947590917099</v>
      </c>
      <c r="BG234" s="1">
        <v>0.19087507624975</v>
      </c>
      <c r="BH234" s="1">
        <v>2.5850039080159499</v>
      </c>
      <c r="BI234" s="1">
        <v>1.28544847051417</v>
      </c>
      <c r="BJ234" s="1">
        <v>-0.98188986894311903</v>
      </c>
      <c r="BK234" s="1">
        <v>0.92775542645718301</v>
      </c>
      <c r="BL234" s="1">
        <v>0.67465277007743596</v>
      </c>
      <c r="BM234" s="1">
        <v>1.6992846329940801</v>
      </c>
      <c r="BN234" s="1">
        <v>4.1862150652352002</v>
      </c>
      <c r="BO234" s="1">
        <v>7.9675736161794504</v>
      </c>
      <c r="BP234" s="1"/>
    </row>
    <row r="235" spans="1:68" x14ac:dyDescent="0.45">
      <c r="A235" s="1" t="s">
        <v>472</v>
      </c>
      <c r="B235" s="1" t="s">
        <v>473</v>
      </c>
      <c r="C235" s="1" t="s">
        <v>6</v>
      </c>
      <c r="D235" s="1" t="s">
        <v>7</v>
      </c>
      <c r="E235" s="1">
        <v>-0.76586433260376496</v>
      </c>
      <c r="F235" s="1">
        <v>7.3869900771770798</v>
      </c>
      <c r="G235" s="1">
        <v>3.69609856262894</v>
      </c>
      <c r="H235" s="1"/>
      <c r="I235" s="1">
        <v>-0.79207920792111297</v>
      </c>
      <c r="J235" s="1">
        <v>0.16633399842015101</v>
      </c>
      <c r="K235" s="1">
        <v>4.0352042506744503</v>
      </c>
      <c r="L235" s="1">
        <v>4.30965682357132</v>
      </c>
      <c r="M235" s="1">
        <v>1.79035960223018</v>
      </c>
      <c r="N235" s="1">
        <v>2.45039085983105</v>
      </c>
      <c r="O235" s="1">
        <v>-8.80410855462474E-2</v>
      </c>
      <c r="P235" s="1">
        <v>0.484652665370717</v>
      </c>
      <c r="Q235" s="1">
        <v>4.83776673497443</v>
      </c>
      <c r="R235" s="1">
        <v>15.509549700270499</v>
      </c>
      <c r="S235" s="1">
        <v>24.313559833501401</v>
      </c>
      <c r="T235" s="1">
        <v>5.3300970874986504</v>
      </c>
      <c r="U235" s="1">
        <v>4.1493055549479303</v>
      </c>
      <c r="V235" s="1">
        <v>7.6012668776902697</v>
      </c>
      <c r="W235" s="1">
        <v>7.9240898530378203</v>
      </c>
      <c r="X235" s="1">
        <v>9.8973659655992705</v>
      </c>
      <c r="Y235" s="1">
        <v>19.703500522778</v>
      </c>
      <c r="Z235" s="1">
        <v>12.6629930710215</v>
      </c>
      <c r="AA235" s="1">
        <v>5.2590799031682396</v>
      </c>
      <c r="AB235" s="1">
        <v>3.7265366212408</v>
      </c>
      <c r="AC235" s="1">
        <v>0.86489843027929603</v>
      </c>
      <c r="AD235" s="1">
        <v>2.4317312343347499</v>
      </c>
      <c r="AE235" s="1">
        <v>1.8416759680604899</v>
      </c>
      <c r="AF235" s="1">
        <v>2.4664611282395099</v>
      </c>
      <c r="AG235" s="1">
        <v>3.86273074733655</v>
      </c>
      <c r="AH235" s="1">
        <v>5.3554650798621601</v>
      </c>
      <c r="AI235" s="1">
        <v>5.8639947437582798</v>
      </c>
      <c r="AJ235" s="1">
        <v>5.7098525989139599</v>
      </c>
      <c r="AK235" s="1">
        <v>4.1391457507705596</v>
      </c>
      <c r="AL235" s="1">
        <v>3.3121916842846799</v>
      </c>
      <c r="AM235" s="1">
        <v>5.0477489768075499</v>
      </c>
      <c r="AN235" s="1">
        <v>5.8181818181819196</v>
      </c>
      <c r="AO235" s="1">
        <v>5.8051055473734898</v>
      </c>
      <c r="AP235" s="1">
        <v>5.6257974712910404</v>
      </c>
      <c r="AQ235" s="1">
        <v>7.9947287502746001</v>
      </c>
      <c r="AR235" s="1">
        <v>0.28472645922303402</v>
      </c>
      <c r="AS235" s="1">
        <v>1.59196917460972</v>
      </c>
      <c r="AT235" s="1">
        <v>1.62690887314091</v>
      </c>
      <c r="AU235" s="1">
        <v>0.697308976625449</v>
      </c>
      <c r="AV235" s="1">
        <v>1.8043499463571999</v>
      </c>
      <c r="AW235" s="1">
        <v>2.7591492623108098</v>
      </c>
      <c r="AX235" s="1">
        <v>4.5403691963453499</v>
      </c>
      <c r="AY235" s="1">
        <v>4.6374743601176496</v>
      </c>
      <c r="AZ235" s="1">
        <v>2.2415409528680201</v>
      </c>
      <c r="BA235" s="1">
        <v>5.4684894964984601</v>
      </c>
      <c r="BB235" s="1">
        <v>-0.84571609231672096</v>
      </c>
      <c r="BC235" s="1">
        <v>3.2475884244372302</v>
      </c>
      <c r="BD235" s="1">
        <v>3.8087905813963401</v>
      </c>
      <c r="BE235" s="1">
        <v>3.0148995033499402</v>
      </c>
      <c r="BF235" s="1">
        <v>2.1848861853067798</v>
      </c>
      <c r="BG235" s="1">
        <v>1.8951418189878</v>
      </c>
      <c r="BH235" s="1">
        <v>-0.90042496329156896</v>
      </c>
      <c r="BI235" s="1">
        <v>0.18814970444823401</v>
      </c>
      <c r="BJ235" s="1">
        <v>0.66563189313510596</v>
      </c>
      <c r="BK235" s="1">
        <v>1.06389754183015</v>
      </c>
      <c r="BL235" s="1">
        <v>0.70672860131431103</v>
      </c>
      <c r="BM235" s="1">
        <v>-0.84593714735704095</v>
      </c>
      <c r="BN235" s="1">
        <v>1.2303954131838399</v>
      </c>
      <c r="BO235" s="1">
        <v>6.0774122843432101</v>
      </c>
      <c r="BP235" s="1">
        <v>1.22802623546169</v>
      </c>
    </row>
    <row r="236" spans="1:68" x14ac:dyDescent="0.45">
      <c r="A236" s="1" t="s">
        <v>474</v>
      </c>
      <c r="B236" s="1" t="s">
        <v>475</v>
      </c>
      <c r="C236" s="1" t="s">
        <v>6</v>
      </c>
      <c r="D236" s="1" t="s">
        <v>7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>
        <v>38.591889448860002</v>
      </c>
      <c r="AU236" s="1">
        <v>12.2499847845885</v>
      </c>
      <c r="AV236" s="1">
        <v>16.303491204949101</v>
      </c>
      <c r="AW236" s="1">
        <v>7.1419650869225304</v>
      </c>
      <c r="AX236" s="1">
        <v>7.0919324408377298</v>
      </c>
      <c r="AY236" s="1">
        <v>10.0108651886461</v>
      </c>
      <c r="AZ236" s="1">
        <v>13.149124706298201</v>
      </c>
      <c r="BA236" s="1">
        <v>20.4705219109964</v>
      </c>
      <c r="BB236" s="1">
        <v>6.4482348106669702</v>
      </c>
      <c r="BC236" s="1">
        <v>6.4453144078065803</v>
      </c>
      <c r="BD236" s="1">
        <v>12.431549043040601</v>
      </c>
      <c r="BE236" s="1">
        <v>5.8311660103146199</v>
      </c>
      <c r="BF236" s="1">
        <v>5.00964645344951</v>
      </c>
      <c r="BG236" s="1">
        <v>6.1044276512966702</v>
      </c>
      <c r="BH236" s="1">
        <v>5.7145594964970998</v>
      </c>
      <c r="BI236" s="1">
        <v>6.0045808232213904</v>
      </c>
      <c r="BJ236" s="1"/>
      <c r="BK236" s="1"/>
      <c r="BL236" s="1"/>
      <c r="BM236" s="1"/>
      <c r="BN236" s="1"/>
      <c r="BO236" s="1"/>
      <c r="BP236" s="1"/>
    </row>
    <row r="237" spans="1:68" x14ac:dyDescent="0.45">
      <c r="A237" s="1" t="s">
        <v>476</v>
      </c>
      <c r="B237" s="1" t="s">
        <v>477</v>
      </c>
      <c r="C237" s="1" t="s">
        <v>6</v>
      </c>
      <c r="D237" s="1" t="s">
        <v>7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</row>
    <row r="238" spans="1:68" x14ac:dyDescent="0.45">
      <c r="A238" s="1" t="s">
        <v>478</v>
      </c>
      <c r="B238" s="1" t="s">
        <v>479</v>
      </c>
      <c r="C238" s="1" t="s">
        <v>6</v>
      </c>
      <c r="D238" s="1" t="s">
        <v>7</v>
      </c>
      <c r="E238" s="1">
        <v>2.08000000007815</v>
      </c>
      <c r="F238" s="1">
        <v>2.4307939100915901</v>
      </c>
      <c r="G238" s="1">
        <v>2.1008403361344001</v>
      </c>
      <c r="H238" s="1">
        <v>2.93161847051352</v>
      </c>
      <c r="I238" s="1">
        <v>3.32403316018127</v>
      </c>
      <c r="J238" s="1">
        <v>2.6315789473685198</v>
      </c>
      <c r="K238" s="1">
        <v>3.4837761357540802</v>
      </c>
      <c r="L238" s="1">
        <v>2.5766035675882053</v>
      </c>
      <c r="M238" s="1">
        <v>4.0316727682061249</v>
      </c>
      <c r="N238" s="1">
        <v>2.5322717762993348</v>
      </c>
      <c r="O238" s="1">
        <v>4.3039033520146148</v>
      </c>
      <c r="P238" s="1">
        <v>4.9532569364098702</v>
      </c>
      <c r="Q238" s="1">
        <v>6.5115440115437</v>
      </c>
      <c r="R238" s="1">
        <v>13.796033994501901</v>
      </c>
      <c r="S238" s="1">
        <v>23.784015442578699</v>
      </c>
      <c r="T238" s="1">
        <v>16.876315395135549</v>
      </c>
      <c r="U238" s="1">
        <v>9.9315956528130052</v>
      </c>
      <c r="V238" s="1">
        <v>11.1910016370359</v>
      </c>
      <c r="W238" s="1">
        <v>10.355672275719099</v>
      </c>
      <c r="X238" s="1">
        <v>14.782239267266</v>
      </c>
      <c r="Y238" s="1">
        <v>18.061543035595601</v>
      </c>
      <c r="Z238" s="1">
        <v>14.189927636413149</v>
      </c>
      <c r="AA238" s="1">
        <v>8.3976815591669052</v>
      </c>
      <c r="AB238" s="1">
        <v>10.9128872185399</v>
      </c>
      <c r="AC238" s="1">
        <v>11.72729825880865</v>
      </c>
      <c r="AD238" s="1">
        <v>16.8721054708497</v>
      </c>
      <c r="AE238" s="1">
        <v>13.470218657294751</v>
      </c>
      <c r="AF238" s="1">
        <v>12.93696852914335</v>
      </c>
      <c r="AG238" s="1">
        <v>9.5497347565001398</v>
      </c>
      <c r="AH238" s="1">
        <v>12.88083542310695</v>
      </c>
      <c r="AI238" s="1">
        <v>21.85005972813045</v>
      </c>
      <c r="AJ238" s="1">
        <v>22.2233859414183</v>
      </c>
      <c r="AK238" s="1">
        <v>11.63740249101385</v>
      </c>
      <c r="AL238" s="1">
        <v>10.791941318612</v>
      </c>
      <c r="AM238" s="1">
        <v>10.7205639010421</v>
      </c>
      <c r="AN238" s="1">
        <v>11.1287029707089</v>
      </c>
      <c r="AO238" s="1">
        <v>9.7889204017996594</v>
      </c>
      <c r="AP238" s="1">
        <v>7.1451116088392901</v>
      </c>
      <c r="AQ238" s="1">
        <v>5.2690354704220104</v>
      </c>
      <c r="AR238" s="1">
        <v>3.4867289020098049</v>
      </c>
      <c r="AS238" s="1">
        <v>4.7638247273325103</v>
      </c>
      <c r="AT238" s="1">
        <v>5.3072208102854699</v>
      </c>
      <c r="AU238" s="1">
        <v>4.2402666068864496</v>
      </c>
      <c r="AV238" s="1">
        <v>4.5469001211871802</v>
      </c>
      <c r="AW238" s="1">
        <v>4.4519439239504504</v>
      </c>
      <c r="AX238" s="1">
        <v>4.6992773903564</v>
      </c>
      <c r="AY238" s="1">
        <v>4.2934236362892699</v>
      </c>
      <c r="AZ238" s="1">
        <v>5.5443848581515596</v>
      </c>
      <c r="BA238" s="1">
        <v>8.4000959398746193</v>
      </c>
      <c r="BB238" s="1">
        <v>2.7640891351363353</v>
      </c>
      <c r="BC238" s="1">
        <v>3.7964433376870952</v>
      </c>
      <c r="BD238" s="1">
        <v>5.4628459294407143</v>
      </c>
      <c r="BE238" s="1">
        <v>4.1445728408640203</v>
      </c>
      <c r="BF238" s="1">
        <v>2.7448362189618649</v>
      </c>
      <c r="BG238" s="1">
        <v>3.4282641481078051</v>
      </c>
      <c r="BH238" s="1">
        <v>2.9248216971897403</v>
      </c>
      <c r="BI238" s="1">
        <v>2.5378171039056747</v>
      </c>
      <c r="BJ238" s="1">
        <v>2.8227580554717</v>
      </c>
      <c r="BK238" s="1">
        <v>2.2981023629903801</v>
      </c>
      <c r="BL238" s="1">
        <v>2.0916386224490999</v>
      </c>
      <c r="BM238" s="1">
        <v>1.3804264732028551</v>
      </c>
      <c r="BN238" s="1">
        <v>3.8780544241113049</v>
      </c>
      <c r="BO238" s="1">
        <v>7.8384457216629499</v>
      </c>
      <c r="BP238" s="1">
        <v>4.6306626391166201</v>
      </c>
    </row>
    <row r="239" spans="1:68" x14ac:dyDescent="0.45">
      <c r="A239" s="1" t="s">
        <v>480</v>
      </c>
      <c r="B239" s="1" t="s">
        <v>481</v>
      </c>
      <c r="C239" s="1" t="s">
        <v>6</v>
      </c>
      <c r="D239" s="1" t="s">
        <v>7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>
        <v>7.1651589144183898</v>
      </c>
      <c r="AW239" s="1">
        <v>3.23751394003322</v>
      </c>
      <c r="AX239" s="1">
        <v>1.1116740038719699</v>
      </c>
      <c r="AY239" s="1">
        <v>3.93616259929866</v>
      </c>
      <c r="AZ239" s="1">
        <v>10.3009020174895</v>
      </c>
      <c r="BA239" s="1">
        <v>9.0642362194894197</v>
      </c>
      <c r="BB239" s="1">
        <v>0.66968118596543302</v>
      </c>
      <c r="BC239" s="1">
        <v>6.7659768023647997</v>
      </c>
      <c r="BD239" s="1">
        <v>13.499840238577001</v>
      </c>
      <c r="BE239" s="1">
        <v>11.8003096701544</v>
      </c>
      <c r="BF239" s="1">
        <v>10.987234415647499</v>
      </c>
      <c r="BG239" s="1">
        <v>0.84883820629338802</v>
      </c>
      <c r="BH239" s="1">
        <v>0.64614861418132097</v>
      </c>
      <c r="BI239" s="1">
        <v>-1.46984287886469</v>
      </c>
      <c r="BJ239" s="1">
        <v>0.52297668038403999</v>
      </c>
      <c r="BK239" s="1">
        <v>2.2942430703625298</v>
      </c>
      <c r="BL239" s="1">
        <v>0.95881273970315395</v>
      </c>
      <c r="BM239" s="1">
        <v>0.49549921545957698</v>
      </c>
      <c r="BN239" s="1">
        <v>3.69792094666784</v>
      </c>
      <c r="BO239" s="1">
        <v>7.0053094539978398</v>
      </c>
      <c r="BP239" s="1">
        <v>8.4203510331037901</v>
      </c>
    </row>
    <row r="240" spans="1:68" x14ac:dyDescent="0.45">
      <c r="A240" s="1" t="s">
        <v>482</v>
      </c>
      <c r="B240" s="1" t="s">
        <v>483</v>
      </c>
      <c r="C240" s="1" t="s">
        <v>6</v>
      </c>
      <c r="D240" s="1" t="s">
        <v>7</v>
      </c>
      <c r="E240" s="1"/>
      <c r="F240" s="1"/>
      <c r="G240" s="1"/>
      <c r="H240" s="1"/>
      <c r="I240" s="1"/>
      <c r="J240" s="1">
        <v>2.8185980276132852</v>
      </c>
      <c r="K240" s="1">
        <v>2.8883003383027099</v>
      </c>
      <c r="L240" s="1">
        <v>2.4442799837301301</v>
      </c>
      <c r="M240" s="1">
        <v>0.56341979552037902</v>
      </c>
      <c r="N240" s="1">
        <v>3.5015073989751153</v>
      </c>
      <c r="O240" s="1">
        <v>4.0592469302555001</v>
      </c>
      <c r="P240" s="1">
        <v>3.8756212395568346</v>
      </c>
      <c r="Q240" s="1">
        <v>3.7077388435274949</v>
      </c>
      <c r="R240" s="1">
        <v>7.0718675347065751</v>
      </c>
      <c r="S240" s="1">
        <v>12.13662664495255</v>
      </c>
      <c r="T240" s="1">
        <v>9.5934364127839054</v>
      </c>
      <c r="U240" s="1">
        <v>10.7867791969762</v>
      </c>
      <c r="V240" s="1">
        <v>12.29314215705595</v>
      </c>
      <c r="W240" s="1">
        <v>10.397066566078699</v>
      </c>
      <c r="X240" s="1">
        <v>9.9043605123112908</v>
      </c>
      <c r="Y240" s="1">
        <v>11.584567341648452</v>
      </c>
      <c r="Z240" s="1">
        <v>11.84612549979475</v>
      </c>
      <c r="AA240" s="1">
        <v>10.393308076463351</v>
      </c>
      <c r="AB240" s="1">
        <v>6.1676138647938652</v>
      </c>
      <c r="AC240" s="1">
        <v>9.2295181947549594</v>
      </c>
      <c r="AD240" s="1">
        <v>7.7286389008591998</v>
      </c>
      <c r="AE240" s="1">
        <v>15.25962130805795</v>
      </c>
      <c r="AF240" s="1">
        <v>7.4412609128724698</v>
      </c>
      <c r="AG240" s="1">
        <v>6.9050980749376647</v>
      </c>
      <c r="AH240" s="1">
        <v>10.35178923978328</v>
      </c>
      <c r="AI240" s="1">
        <v>12.321799984781059</v>
      </c>
      <c r="AJ240" s="1">
        <v>14.512331622263151</v>
      </c>
      <c r="AK240" s="1">
        <v>12.32329924182415</v>
      </c>
      <c r="AL240" s="1">
        <v>12.6564663913828</v>
      </c>
      <c r="AM240" s="1">
        <v>11.741349219577781</v>
      </c>
      <c r="AN240" s="1">
        <v>11.86109415403323</v>
      </c>
      <c r="AO240" s="1">
        <v>6.8441608619978904</v>
      </c>
      <c r="AP240" s="1">
        <v>3.6011610326094603</v>
      </c>
      <c r="AQ240" s="1">
        <v>3.790924323616145</v>
      </c>
      <c r="AR240" s="1">
        <v>2.66937369053699</v>
      </c>
      <c r="AS240" s="1">
        <v>2.2892199605600503</v>
      </c>
      <c r="AT240" s="1">
        <v>2.2697572047595602</v>
      </c>
      <c r="AU240" s="1">
        <v>2.7210328485045499</v>
      </c>
      <c r="AV240" s="1">
        <v>4.2689539583949996</v>
      </c>
      <c r="AW240" s="1">
        <v>3.96180030257187</v>
      </c>
      <c r="AX240" s="1">
        <v>3.4936853461953099</v>
      </c>
      <c r="AY240" s="1">
        <v>6.2517246665644297</v>
      </c>
      <c r="AZ240" s="1">
        <v>4.7439063902164804</v>
      </c>
      <c r="BA240" s="1">
        <v>12.6628528269228</v>
      </c>
      <c r="BB240" s="1">
        <v>3.2929002122414301</v>
      </c>
      <c r="BC240" s="1">
        <v>3.9667790888985901</v>
      </c>
      <c r="BD240" s="1">
        <v>5.0200998323518693</v>
      </c>
      <c r="BE240" s="1">
        <v>6.3352854463936001</v>
      </c>
      <c r="BF240" s="1">
        <v>4.8228213528346799</v>
      </c>
      <c r="BG240" s="1">
        <v>2.9082029853675748</v>
      </c>
      <c r="BH240" s="1">
        <v>4.4373712732149997</v>
      </c>
      <c r="BI240" s="1">
        <v>3.62939937384381</v>
      </c>
      <c r="BJ240" s="1">
        <v>5.3088483956584396</v>
      </c>
      <c r="BK240" s="1">
        <v>4.46231108475481</v>
      </c>
      <c r="BL240" s="1">
        <v>3.0053894939038299</v>
      </c>
      <c r="BM240" s="1">
        <v>2.0962693894479201</v>
      </c>
      <c r="BN240" s="1">
        <v>5.4601998067187143</v>
      </c>
      <c r="BO240" s="1">
        <v>7.4817516360334499</v>
      </c>
      <c r="BP240" s="1">
        <v>7.7066576421623152</v>
      </c>
    </row>
    <row r="241" spans="1:68" x14ac:dyDescent="0.45">
      <c r="A241" s="1" t="s">
        <v>484</v>
      </c>
      <c r="B241" s="1" t="s">
        <v>485</v>
      </c>
      <c r="C241" s="1" t="s">
        <v>6</v>
      </c>
      <c r="D241" s="1" t="s">
        <v>7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>
        <v>7.1095758354755301</v>
      </c>
      <c r="V241" s="1">
        <v>17.537938448461201</v>
      </c>
      <c r="W241" s="1">
        <v>9.5843791211128693</v>
      </c>
      <c r="X241" s="1">
        <v>5.4600155279504401</v>
      </c>
      <c r="Y241" s="1">
        <v>22.393388916496502</v>
      </c>
      <c r="Z241" s="1">
        <v>14.8992481203003</v>
      </c>
      <c r="AA241" s="1">
        <v>10.8378703800655</v>
      </c>
      <c r="AB241" s="1">
        <v>9.8135531178777509</v>
      </c>
      <c r="AC241" s="1">
        <v>0.10645161290371701</v>
      </c>
      <c r="AD241" s="1">
        <v>16.765000000000001</v>
      </c>
      <c r="AE241" s="1">
        <v>21.6738748768894</v>
      </c>
      <c r="AF241" s="1">
        <v>4.6859877879250398</v>
      </c>
      <c r="AG241" s="1">
        <v>9.9240233981040191</v>
      </c>
      <c r="AH241" s="1">
        <v>4.0736436479293197</v>
      </c>
      <c r="AI241" s="1">
        <v>9.7098638456265505</v>
      </c>
      <c r="AJ241" s="1">
        <v>10.5954493994793</v>
      </c>
      <c r="AK241" s="1">
        <v>7.9369801219287401</v>
      </c>
      <c r="AL241" s="1">
        <v>0.96090446045917299</v>
      </c>
      <c r="AM241" s="1">
        <v>1.0129520669485601</v>
      </c>
      <c r="AN241" s="1">
        <v>1.4600063035097199</v>
      </c>
      <c r="AO241" s="1">
        <v>2.99528023991143</v>
      </c>
      <c r="AP241" s="1">
        <v>2.12473132408038</v>
      </c>
      <c r="AQ241" s="1">
        <v>3.2744455426046399</v>
      </c>
      <c r="AR241" s="1">
        <v>4.4643546767589104</v>
      </c>
      <c r="AS241" s="1">
        <v>6.3276355141115497</v>
      </c>
      <c r="AT241" s="1">
        <v>8.2902831885033006</v>
      </c>
      <c r="AU241" s="1">
        <v>10.3590607918507</v>
      </c>
      <c r="AV241" s="1">
        <v>11.6386219580735</v>
      </c>
      <c r="AW241" s="1">
        <v>10.973405367955399</v>
      </c>
      <c r="AX241" s="1">
        <v>8.6656922113175092</v>
      </c>
      <c r="AY241" s="1">
        <v>6.1491160645657503</v>
      </c>
      <c r="AZ241" s="1">
        <v>5.8422487490138701</v>
      </c>
      <c r="BA241" s="1">
        <v>10.446987512822201</v>
      </c>
      <c r="BB241" s="1">
        <v>1.42685972070534</v>
      </c>
      <c r="BC241" s="1">
        <v>3.5349123918983101</v>
      </c>
      <c r="BD241" s="1">
        <v>6.2707530299569099</v>
      </c>
      <c r="BE241" s="1">
        <v>1.14753853706055</v>
      </c>
      <c r="BF241" s="1">
        <v>0.77562932236741999</v>
      </c>
      <c r="BG241" s="1">
        <v>2.5108763325370602</v>
      </c>
      <c r="BH241" s="1">
        <v>-1.05399831971283</v>
      </c>
      <c r="BI241" s="1">
        <v>2.57815515245081</v>
      </c>
      <c r="BJ241" s="1">
        <v>7.5170628355111502</v>
      </c>
      <c r="BK241" s="1">
        <v>5.0320969198487404</v>
      </c>
      <c r="BL241" s="1">
        <v>1.1795433482180799</v>
      </c>
      <c r="BM241" s="1">
        <v>-0.34973769672749599</v>
      </c>
      <c r="BN241" s="1">
        <v>5.6405114063675104</v>
      </c>
      <c r="BO241" s="1">
        <v>10.971365290302201</v>
      </c>
      <c r="BP241" s="1">
        <v>6.3511298025518901</v>
      </c>
    </row>
    <row r="242" spans="1:68" x14ac:dyDescent="0.45">
      <c r="A242" s="1" t="s">
        <v>486</v>
      </c>
      <c r="B242" s="1" t="s">
        <v>487</v>
      </c>
      <c r="C242" s="1" t="s">
        <v>6</v>
      </c>
      <c r="D242" s="1" t="s">
        <v>7</v>
      </c>
      <c r="E242" s="1"/>
      <c r="F242" s="1"/>
      <c r="G242" s="1"/>
      <c r="H242" s="1"/>
      <c r="I242" s="1"/>
      <c r="J242" s="1">
        <v>7.0202524039142098</v>
      </c>
      <c r="K242" s="1">
        <v>9.0147349734057762</v>
      </c>
      <c r="L242" s="1">
        <v>4.5003194831610251</v>
      </c>
      <c r="M242" s="1">
        <v>2.20864119998775</v>
      </c>
      <c r="N242" s="1">
        <v>3.6222892092762153</v>
      </c>
      <c r="O242" s="1">
        <v>5.6083984937449252</v>
      </c>
      <c r="P242" s="1">
        <v>2.8726594463326398</v>
      </c>
      <c r="Q242" s="1">
        <v>6.3957917558592801</v>
      </c>
      <c r="R242" s="1">
        <v>14.185294252516801</v>
      </c>
      <c r="S242" s="1">
        <v>23.234686440916853</v>
      </c>
      <c r="T242" s="1">
        <v>7.1059888833697205</v>
      </c>
      <c r="U242" s="1">
        <v>-0.89185852634481999</v>
      </c>
      <c r="V242" s="1">
        <v>9.1031614674232504</v>
      </c>
      <c r="W242" s="1">
        <v>6.74239195913019</v>
      </c>
      <c r="X242" s="1">
        <v>7.2713651718995358</v>
      </c>
      <c r="Y242" s="1">
        <v>13.31136684354275</v>
      </c>
      <c r="Z242" s="1">
        <v>11.8799135925283</v>
      </c>
      <c r="AA242" s="1">
        <v>9.8467721677970399</v>
      </c>
      <c r="AB242" s="1">
        <v>12.377238078271301</v>
      </c>
      <c r="AC242" s="1">
        <v>7.0377066115702496</v>
      </c>
      <c r="AD242" s="1">
        <v>5.55642423236554</v>
      </c>
      <c r="AE242" s="1">
        <v>9.2259570019057193</v>
      </c>
      <c r="AF242" s="1">
        <v>8.8011258125183307</v>
      </c>
      <c r="AG242" s="1">
        <v>8.9830033820898905</v>
      </c>
      <c r="AH242" s="1">
        <v>7.8442647374004402</v>
      </c>
      <c r="AI242" s="1">
        <v>8.9712325027324997</v>
      </c>
      <c r="AJ242" s="1">
        <v>12.2751729438893</v>
      </c>
      <c r="AK242" s="1">
        <v>11.787817041813399</v>
      </c>
      <c r="AL242" s="1">
        <v>9.97366476029209</v>
      </c>
      <c r="AM242" s="1">
        <v>8.3492867288338601</v>
      </c>
      <c r="AN242" s="1">
        <v>9.4875483678936696</v>
      </c>
      <c r="AO242" s="1">
        <v>8.9771523382645295</v>
      </c>
      <c r="AP242" s="1">
        <v>7.1642521146272404</v>
      </c>
      <c r="AQ242" s="1">
        <v>9.3642430068322895</v>
      </c>
      <c r="AR242" s="1">
        <v>4.6917056304843801</v>
      </c>
      <c r="AS242" s="1">
        <v>4.0094359104519004</v>
      </c>
      <c r="AT242" s="1">
        <v>3.1482614459061802</v>
      </c>
      <c r="AU242" s="1">
        <v>3.33256493271913</v>
      </c>
      <c r="AV242" s="1">
        <v>3.80585899528851</v>
      </c>
      <c r="AW242" s="1">
        <v>4.10593698272959</v>
      </c>
      <c r="AX242" s="1">
        <v>6.9414754105745704</v>
      </c>
      <c r="AY242" s="1">
        <v>6.7749288602820696</v>
      </c>
      <c r="AZ242" s="1">
        <v>7.1967289749047101</v>
      </c>
      <c r="BA242" s="1">
        <v>10.974644201787795</v>
      </c>
      <c r="BB242" s="1">
        <v>4.9768244765374003</v>
      </c>
      <c r="BC242" s="1">
        <v>7.5815297762146852</v>
      </c>
      <c r="BD242" s="1">
        <v>10.250245033426605</v>
      </c>
      <c r="BE242" s="1">
        <v>9.46940335888468</v>
      </c>
      <c r="BF242" s="1">
        <v>7.6112812640636847</v>
      </c>
      <c r="BG242" s="1">
        <v>6.8286478054437403</v>
      </c>
      <c r="BH242" s="1">
        <v>4.158255890721505</v>
      </c>
      <c r="BI242" s="1">
        <v>4.1713902105348151</v>
      </c>
      <c r="BJ242" s="1">
        <v>4.5202286750886849</v>
      </c>
      <c r="BK242" s="1">
        <v>3.3313951643767501</v>
      </c>
      <c r="BL242" s="1">
        <v>3.6289496588547001</v>
      </c>
      <c r="BM242" s="1">
        <v>5.6910747474621104</v>
      </c>
      <c r="BN242" s="1">
        <v>5.54565430773473</v>
      </c>
      <c r="BO242" s="1">
        <v>7.6507917679853001</v>
      </c>
      <c r="BP242" s="1">
        <v>7.11475951738199</v>
      </c>
    </row>
    <row r="243" spans="1:68" x14ac:dyDescent="0.45">
      <c r="A243" s="1" t="s">
        <v>488</v>
      </c>
      <c r="B243" s="1" t="s">
        <v>489</v>
      </c>
      <c r="C243" s="1" t="s">
        <v>6</v>
      </c>
      <c r="D243" s="1" t="s">
        <v>7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>
        <v>18.311785753990449</v>
      </c>
      <c r="U243" s="1">
        <v>11.544880651983551</v>
      </c>
      <c r="V243" s="1">
        <v>14.890066502322298</v>
      </c>
      <c r="W243" s="1">
        <v>11.45942944253855</v>
      </c>
      <c r="X243" s="1">
        <v>13.6746254544361</v>
      </c>
      <c r="Y243" s="1">
        <v>13.601982828949151</v>
      </c>
      <c r="Z243" s="1">
        <v>12.290327860595902</v>
      </c>
      <c r="AA243" s="1">
        <v>12.099841451803549</v>
      </c>
      <c r="AB243" s="1">
        <v>11.482653560129599</v>
      </c>
      <c r="AC243" s="1">
        <v>11.116931285788549</v>
      </c>
      <c r="AD243" s="1">
        <v>9.4069075068727237</v>
      </c>
      <c r="AE243" s="1">
        <v>6.8593442279488546</v>
      </c>
      <c r="AF243" s="1">
        <v>7.6327900887810403</v>
      </c>
      <c r="AG243" s="1">
        <v>8.3516795682121892</v>
      </c>
      <c r="AH243" s="1">
        <v>8.0461586348732013</v>
      </c>
      <c r="AI243" s="1">
        <v>7.5448610969945005</v>
      </c>
      <c r="AJ243" s="1">
        <v>8.9343065693428798</v>
      </c>
      <c r="AK243" s="1">
        <v>9.4865425061716309</v>
      </c>
      <c r="AL243" s="1">
        <v>9.524845370196946</v>
      </c>
      <c r="AM243" s="1">
        <v>27.447980712694601</v>
      </c>
      <c r="AN243" s="1">
        <v>11.425939964662</v>
      </c>
      <c r="AO243" s="1">
        <v>7.1916466043334397</v>
      </c>
      <c r="AP243" s="1">
        <v>7.6471743331001001</v>
      </c>
      <c r="AQ243" s="1">
        <v>6.43573287560781</v>
      </c>
      <c r="AR243" s="1">
        <v>4.3564337451045301</v>
      </c>
      <c r="AS243" s="1">
        <v>4.5007885626210351</v>
      </c>
      <c r="AT243" s="1">
        <v>5.1474680022261801</v>
      </c>
      <c r="AU243" s="1">
        <v>4.7057912374603408</v>
      </c>
      <c r="AV243" s="1">
        <v>5.6794177109911201</v>
      </c>
      <c r="AW243" s="1">
        <v>4.1366321314474801</v>
      </c>
      <c r="AX243" s="1">
        <v>6.4275527807009203</v>
      </c>
      <c r="AY243" s="1">
        <v>6.5378439529960399</v>
      </c>
      <c r="AZ243" s="1">
        <v>6.78669789038244</v>
      </c>
      <c r="BA243" s="1">
        <v>10.378524478797999</v>
      </c>
      <c r="BB243" s="1">
        <v>5.0062736153404304</v>
      </c>
      <c r="BC243" s="1">
        <v>4.0331413897431601</v>
      </c>
      <c r="BD243" s="1">
        <v>5.3662109294807898</v>
      </c>
      <c r="BE243" s="1">
        <v>6.5818310507514148</v>
      </c>
      <c r="BF243" s="1">
        <v>4.88516387595471</v>
      </c>
      <c r="BG243" s="1">
        <v>4.40225309243427</v>
      </c>
      <c r="BH243" s="1">
        <v>3.5507596735674598</v>
      </c>
      <c r="BI243" s="1">
        <v>5.4305196611915596</v>
      </c>
      <c r="BJ243" s="1">
        <v>5.1969818534016845</v>
      </c>
      <c r="BK243" s="1">
        <v>4.0929781930063402</v>
      </c>
      <c r="BL243" s="1">
        <v>2.8351455568750303</v>
      </c>
      <c r="BM243" s="1">
        <v>3.48393567493209</v>
      </c>
      <c r="BN243" s="1">
        <v>4.6116721780320598</v>
      </c>
      <c r="BO243" s="1">
        <v>9.3938387745659107</v>
      </c>
      <c r="BP243" s="1">
        <v>6.6975999078984803</v>
      </c>
    </row>
    <row r="244" spans="1:68" x14ac:dyDescent="0.45">
      <c r="A244" s="1" t="s">
        <v>490</v>
      </c>
      <c r="B244" s="1" t="s">
        <v>491</v>
      </c>
      <c r="C244" s="1" t="s">
        <v>6</v>
      </c>
      <c r="D244" s="1" t="s">
        <v>7</v>
      </c>
      <c r="E244" s="1">
        <v>2.08000000007815</v>
      </c>
      <c r="F244" s="1">
        <v>1.52275769788992</v>
      </c>
      <c r="G244" s="1">
        <v>2.9833525633928599</v>
      </c>
      <c r="H244" s="1">
        <v>3.76120358491645</v>
      </c>
      <c r="I244" s="1">
        <v>0.86379762440664998</v>
      </c>
      <c r="J244" s="1">
        <v>1.7816179844884901</v>
      </c>
      <c r="K244" s="1">
        <v>4.0943580499049004</v>
      </c>
      <c r="L244" s="1">
        <v>2.13625866015493</v>
      </c>
      <c r="M244" s="1">
        <v>8.2320520069128307</v>
      </c>
      <c r="N244" s="1">
        <v>2.43520271601535</v>
      </c>
      <c r="O244" s="1">
        <v>2.52390057362692</v>
      </c>
      <c r="P244" s="1">
        <v>3.5310207632899799</v>
      </c>
      <c r="Q244" s="1">
        <v>9.3010688125333498</v>
      </c>
      <c r="R244" s="1">
        <v>14.810745481571001</v>
      </c>
      <c r="S244" s="1">
        <v>22.024977271761699</v>
      </c>
      <c r="T244" s="1">
        <v>16.9790604656895</v>
      </c>
      <c r="U244" s="1">
        <v>10.6924643577729</v>
      </c>
      <c r="V244" s="1">
        <v>11.744863539094201</v>
      </c>
      <c r="W244" s="1">
        <v>10.256586168874</v>
      </c>
      <c r="X244" s="1">
        <v>14.722170368999199</v>
      </c>
      <c r="Y244" s="1">
        <v>17.470304279577199</v>
      </c>
      <c r="Z244" s="1">
        <v>14.3318866009395</v>
      </c>
      <c r="AA244" s="1">
        <v>11.634762943167299</v>
      </c>
      <c r="AB244" s="1">
        <v>15.174999999333201</v>
      </c>
      <c r="AC244" s="1">
        <v>13.334780406632399</v>
      </c>
      <c r="AD244" s="1">
        <v>7.6225740552019596</v>
      </c>
      <c r="AE244" s="1">
        <v>7.6936765932313502</v>
      </c>
      <c r="AF244" s="1">
        <v>10.751858992074199</v>
      </c>
      <c r="AG244" s="1">
        <v>7.7584920674391702</v>
      </c>
      <c r="AH244" s="1">
        <v>11.432131813356699</v>
      </c>
      <c r="AI244" s="1">
        <v>11.064425770308301</v>
      </c>
      <c r="AJ244" s="1">
        <v>3.78310214375795</v>
      </c>
      <c r="AK244" s="1">
        <v>6.4398541919806096</v>
      </c>
      <c r="AL244" s="1">
        <v>10.835235920852</v>
      </c>
      <c r="AM244" s="1">
        <v>8.8146940176810595</v>
      </c>
      <c r="AN244" s="1">
        <v>5.1822053951727396</v>
      </c>
      <c r="AO244" s="1">
        <v>3.40457442819624</v>
      </c>
      <c r="AP244" s="1">
        <v>3.6260787584308098</v>
      </c>
      <c r="AQ244" s="1">
        <v>5.6127090769120098</v>
      </c>
      <c r="AR244" s="1">
        <v>3.43913590881996</v>
      </c>
      <c r="AS244" s="1">
        <v>3.5554131966687699</v>
      </c>
      <c r="AT244" s="1">
        <v>5.5366532632230001</v>
      </c>
      <c r="AU244" s="1">
        <v>4.1500586166472004</v>
      </c>
      <c r="AV244" s="1">
        <v>3.8111062439687</v>
      </c>
      <c r="AW244" s="1">
        <v>3.7215493899596499</v>
      </c>
      <c r="AX244" s="1">
        <v>6.8745345958351596</v>
      </c>
      <c r="AY244" s="1">
        <v>8.3296035146534706</v>
      </c>
      <c r="AZ244" s="1">
        <v>7.8943883475729901</v>
      </c>
      <c r="BA244" s="1">
        <v>12.0303445477177</v>
      </c>
      <c r="BB244" s="1">
        <v>6.9780872525154702</v>
      </c>
      <c r="BC244" s="1">
        <v>10.5492003179988</v>
      </c>
      <c r="BD244" s="1">
        <v>5.1071328926456001</v>
      </c>
      <c r="BE244" s="1">
        <v>9.2602813706829199</v>
      </c>
      <c r="BF244" s="1">
        <v>5.1998174046561099</v>
      </c>
      <c r="BG244" s="1">
        <v>5.6844181459565899</v>
      </c>
      <c r="BH244" s="1">
        <v>4.6612159809826403</v>
      </c>
      <c r="BI244" s="1">
        <v>3.0706674246402401</v>
      </c>
      <c r="BJ244" s="1">
        <v>1.88038440183532</v>
      </c>
      <c r="BK244" s="1">
        <v>1.01856930188822</v>
      </c>
      <c r="BL244" s="1">
        <v>1.0005429302723701</v>
      </c>
      <c r="BM244" s="1">
        <v>0.59898633082464303</v>
      </c>
      <c r="BN244" s="1">
        <v>2.05922746915458</v>
      </c>
      <c r="BO244" s="1">
        <v>5.8283863851795896</v>
      </c>
      <c r="BP244" s="1">
        <v>4.6293024241996799</v>
      </c>
    </row>
    <row r="245" spans="1:68" x14ac:dyDescent="0.45">
      <c r="A245" s="1" t="s">
        <v>492</v>
      </c>
      <c r="B245" s="1" t="s">
        <v>493</v>
      </c>
      <c r="C245" s="1" t="s">
        <v>6</v>
      </c>
      <c r="D245" s="1" t="s">
        <v>7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>
        <v>8.9000000000000998</v>
      </c>
      <c r="AD245" s="1">
        <v>7.2543617998163503</v>
      </c>
      <c r="AE245" s="1">
        <v>6.1643835616437102</v>
      </c>
      <c r="AF245" s="1">
        <v>8.2258064516129004</v>
      </c>
      <c r="AG245" s="1">
        <v>7.1969696969695498</v>
      </c>
      <c r="AH245" s="1">
        <v>7.7408860396133603</v>
      </c>
      <c r="AI245" s="1">
        <v>6.5452930728241396</v>
      </c>
      <c r="AJ245" s="1">
        <v>8.1937150954408509</v>
      </c>
      <c r="AK245" s="1">
        <v>5.8243451463790601</v>
      </c>
      <c r="AL245" s="1">
        <v>3.9749563191613002</v>
      </c>
      <c r="AM245" s="1">
        <v>4.7332306399659503</v>
      </c>
      <c r="AN245" s="1">
        <v>6.2441502874714603</v>
      </c>
      <c r="AO245" s="1">
        <v>3.7251447269071498</v>
      </c>
      <c r="AP245" s="1">
        <v>3.6520262072307101</v>
      </c>
      <c r="AQ245" s="1">
        <v>3.1253657965586199</v>
      </c>
      <c r="AR245" s="1">
        <v>2.6901248581158002</v>
      </c>
      <c r="AS245" s="1">
        <v>2.9623079473860501</v>
      </c>
      <c r="AT245" s="1">
        <v>1.98333333333337</v>
      </c>
      <c r="AU245" s="1">
        <v>2.7210328485045499</v>
      </c>
      <c r="AV245" s="1">
        <v>2.7125924747435199</v>
      </c>
      <c r="AW245" s="1">
        <v>3.6322800495662499</v>
      </c>
      <c r="AX245" s="1">
        <v>2.0177864135714398</v>
      </c>
      <c r="AY245" s="1">
        <v>3.2252533743891698</v>
      </c>
      <c r="AZ245" s="1">
        <v>2.9669443247734901</v>
      </c>
      <c r="BA245" s="1">
        <v>4.3450280762304496</v>
      </c>
      <c r="BB245" s="1">
        <v>3.6649033064291898</v>
      </c>
      <c r="BC245" s="1">
        <v>3.33897963601069</v>
      </c>
      <c r="BD245" s="1">
        <v>3.2400284200953098</v>
      </c>
      <c r="BE245" s="1">
        <v>4.6118443220663998</v>
      </c>
      <c r="BF245" s="1">
        <v>5.3162353132668896</v>
      </c>
      <c r="BG245" s="1">
        <v>4.6255509953403102</v>
      </c>
      <c r="BH245" s="1">
        <v>4.4373712732149997</v>
      </c>
      <c r="BI245" s="1">
        <v>3.62939937384381</v>
      </c>
      <c r="BJ245" s="1">
        <v>5.3088483956584396</v>
      </c>
      <c r="BK245" s="1">
        <v>7.3075917603165204</v>
      </c>
      <c r="BL245" s="1">
        <v>6.7200753286379902</v>
      </c>
      <c r="BM245" s="1">
        <v>5.6341511589762501</v>
      </c>
      <c r="BN245" s="1">
        <v>5.7063502083069997</v>
      </c>
      <c r="BO245" s="1">
        <v>8.30646124447623</v>
      </c>
      <c r="BP245" s="1">
        <v>9.3289959750786497</v>
      </c>
    </row>
    <row r="246" spans="1:68" x14ac:dyDescent="0.45">
      <c r="A246" s="1" t="s">
        <v>494</v>
      </c>
      <c r="B246" s="1" t="s">
        <v>495</v>
      </c>
      <c r="C246" s="1" t="s">
        <v>6</v>
      </c>
      <c r="D246" s="1" t="s">
        <v>7</v>
      </c>
      <c r="E246" s="1">
        <v>5.6647398843930601</v>
      </c>
      <c r="F246" s="1">
        <v>3.1728569970826301</v>
      </c>
      <c r="G246" s="1">
        <v>3.8883202514650699</v>
      </c>
      <c r="H246" s="1">
        <v>6.3627069283230799</v>
      </c>
      <c r="I246" s="1">
        <v>1.1196378154312301</v>
      </c>
      <c r="J246" s="1">
        <v>4.5555336839482097</v>
      </c>
      <c r="K246" s="1">
        <v>8.4719962153921902</v>
      </c>
      <c r="L246" s="1">
        <v>13.974892948167501</v>
      </c>
      <c r="M246" s="1">
        <v>6.0462396619740204</v>
      </c>
      <c r="N246" s="1">
        <v>4.9241939449830303</v>
      </c>
      <c r="O246" s="1">
        <v>7.9239520830199703</v>
      </c>
      <c r="P246" s="1">
        <v>19.011408683767598</v>
      </c>
      <c r="Q246" s="1">
        <v>15.416455722396201</v>
      </c>
      <c r="R246" s="1">
        <v>13.9381652448957</v>
      </c>
      <c r="S246" s="1">
        <v>23.8981615766704</v>
      </c>
      <c r="T246" s="1">
        <v>21.227355238583598</v>
      </c>
      <c r="U246" s="1">
        <v>17.455689389133799</v>
      </c>
      <c r="V246" s="1">
        <v>25.985337865060099</v>
      </c>
      <c r="W246" s="1">
        <v>61.897044438343499</v>
      </c>
      <c r="X246" s="1">
        <v>63.543108250634297</v>
      </c>
      <c r="Y246" s="1">
        <v>94.260859880759099</v>
      </c>
      <c r="Z246" s="1">
        <v>37.6147825797716</v>
      </c>
      <c r="AA246" s="1">
        <v>29.137514502267699</v>
      </c>
      <c r="AB246" s="1">
        <v>31.390271019844501</v>
      </c>
      <c r="AC246" s="1">
        <v>48.392323134686301</v>
      </c>
      <c r="AD246" s="1">
        <v>44.961730152877898</v>
      </c>
      <c r="AE246" s="1">
        <v>34.610075973874501</v>
      </c>
      <c r="AF246" s="1">
        <v>38.8558434758408</v>
      </c>
      <c r="AG246" s="1">
        <v>68.809643383704895</v>
      </c>
      <c r="AH246" s="1">
        <v>63.272552493095802</v>
      </c>
      <c r="AI246" s="1">
        <v>60.3038691346446</v>
      </c>
      <c r="AJ246" s="1">
        <v>65.978567991895105</v>
      </c>
      <c r="AK246" s="1">
        <v>70.076103869037198</v>
      </c>
      <c r="AL246" s="1">
        <v>66.093842982000595</v>
      </c>
      <c r="AM246" s="1">
        <v>105.214986469202</v>
      </c>
      <c r="AN246" s="1">
        <v>89.113317224849993</v>
      </c>
      <c r="AO246" s="1">
        <v>80.412151138804205</v>
      </c>
      <c r="AP246" s="1">
        <v>85.669361649978001</v>
      </c>
      <c r="AQ246" s="1">
        <v>84.641343484631506</v>
      </c>
      <c r="AR246" s="1">
        <v>64.867487635075705</v>
      </c>
      <c r="AS246" s="1">
        <v>54.915370581268299</v>
      </c>
      <c r="AT246" s="1">
        <v>54.400188761907501</v>
      </c>
      <c r="AU246" s="1">
        <v>44.964120947984902</v>
      </c>
      <c r="AV246" s="1">
        <v>21.6024384490572</v>
      </c>
      <c r="AW246" s="1">
        <v>8.5982616811527208</v>
      </c>
      <c r="AX246" s="1">
        <v>8.1791603680200193</v>
      </c>
      <c r="AY246" s="1">
        <v>9.5972421228843192</v>
      </c>
      <c r="AZ246" s="1">
        <v>8.7561809097263907</v>
      </c>
      <c r="BA246" s="1">
        <v>10.4441283764885</v>
      </c>
      <c r="BB246" s="1">
        <v>6.2509766309062602</v>
      </c>
      <c r="BC246" s="1">
        <v>8.5664442055297592</v>
      </c>
      <c r="BD246" s="1">
        <v>6.471879671151</v>
      </c>
      <c r="BE246" s="1">
        <v>8.8915699651216293</v>
      </c>
      <c r="BF246" s="1">
        <v>7.4930903054769296</v>
      </c>
      <c r="BG246" s="1">
        <v>8.8545727136432397</v>
      </c>
      <c r="BH246" s="1">
        <v>7.6708536484587704</v>
      </c>
      <c r="BI246" s="1">
        <v>7.7751341532833003</v>
      </c>
      <c r="BJ246" s="1">
        <v>11.144311084076501</v>
      </c>
      <c r="BK246" s="1">
        <v>16.332463898892801</v>
      </c>
      <c r="BL246" s="1">
        <v>15.176821572002201</v>
      </c>
      <c r="BM246" s="1">
        <v>12.278957446257399</v>
      </c>
      <c r="BN246" s="1">
        <v>19.596492691332401</v>
      </c>
      <c r="BO246" s="1">
        <v>72.308835989120695</v>
      </c>
      <c r="BP246" s="1">
        <v>53.859408759331501</v>
      </c>
    </row>
    <row r="247" spans="1:68" x14ac:dyDescent="0.45">
      <c r="A247" s="1" t="s">
        <v>496</v>
      </c>
      <c r="B247" s="1" t="s">
        <v>497</v>
      </c>
      <c r="C247" s="1" t="s">
        <v>6</v>
      </c>
      <c r="D247" s="1" t="s">
        <v>7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>
        <v>0.50058074315269996</v>
      </c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</row>
    <row r="248" spans="1:68" x14ac:dyDescent="0.45">
      <c r="A248" s="1" t="s">
        <v>498</v>
      </c>
      <c r="B248" s="1" t="s">
        <v>499</v>
      </c>
      <c r="C248" s="1" t="s">
        <v>6</v>
      </c>
      <c r="D248" s="1" t="s">
        <v>7</v>
      </c>
      <c r="E248" s="1"/>
      <c r="F248" s="1"/>
      <c r="G248" s="1"/>
      <c r="H248" s="1"/>
      <c r="I248" s="1"/>
      <c r="J248" s="1"/>
      <c r="K248" s="1">
        <v>9.7770154392759601</v>
      </c>
      <c r="L248" s="1">
        <v>12.187499998436801</v>
      </c>
      <c r="M248" s="1">
        <v>15.598885795482699</v>
      </c>
      <c r="N248" s="1">
        <v>16.415662649999799</v>
      </c>
      <c r="O248" s="1">
        <v>3.4928848641835701</v>
      </c>
      <c r="P248" s="1">
        <v>4.7750000000237502</v>
      </c>
      <c r="Q248" s="1">
        <v>7.6354092100103799</v>
      </c>
      <c r="R248" s="1">
        <v>10.396807803216699</v>
      </c>
      <c r="S248" s="1">
        <v>19.5983935742148</v>
      </c>
      <c r="T248" s="1">
        <v>26.0577568841573</v>
      </c>
      <c r="U248" s="1">
        <v>6.8593500265325096</v>
      </c>
      <c r="V248" s="1">
        <v>11.6041381030119</v>
      </c>
      <c r="W248" s="1">
        <v>6.5750000000000899</v>
      </c>
      <c r="X248" s="1">
        <v>12.9486277269529</v>
      </c>
      <c r="Y248" s="1">
        <v>30.197300103842</v>
      </c>
      <c r="Z248" s="1">
        <v>25.650023927261199</v>
      </c>
      <c r="AA248" s="1">
        <v>28.932334645169298</v>
      </c>
      <c r="AB248" s="1">
        <v>27.0559275305238</v>
      </c>
      <c r="AC248" s="1">
        <v>36.145941505602799</v>
      </c>
      <c r="AD248" s="1">
        <v>33.282103825136801</v>
      </c>
      <c r="AE248" s="1">
        <v>32.432201580183701</v>
      </c>
      <c r="AF248" s="1">
        <v>29.949369537876098</v>
      </c>
      <c r="AG248" s="1">
        <v>31.1867182846932</v>
      </c>
      <c r="AH248" s="1">
        <v>25.849838261165701</v>
      </c>
      <c r="AI248" s="1">
        <v>35.826771653543297</v>
      </c>
      <c r="AJ248" s="1">
        <v>28.695652173913</v>
      </c>
      <c r="AK248" s="1">
        <v>21.846846846847299</v>
      </c>
      <c r="AL248" s="1">
        <v>25.277264325322999</v>
      </c>
      <c r="AM248" s="1">
        <v>34.083364072298401</v>
      </c>
      <c r="AN248" s="1">
        <v>27.427785419532299</v>
      </c>
      <c r="AO248" s="1">
        <v>20.977259643062901</v>
      </c>
      <c r="AP248" s="1">
        <v>16.090654928320099</v>
      </c>
      <c r="AQ248" s="1">
        <v>12.799754047960899</v>
      </c>
      <c r="AR248" s="1">
        <v>7.8904333605887702</v>
      </c>
      <c r="AS248" s="1">
        <v>5.9239610963747902</v>
      </c>
      <c r="AT248" s="1">
        <v>5.1474680022261801</v>
      </c>
      <c r="AU248" s="1">
        <v>5.3178336611820303</v>
      </c>
      <c r="AV248" s="1">
        <v>5.3035662150978196</v>
      </c>
      <c r="AW248" s="1">
        <v>4.7358014394905803</v>
      </c>
      <c r="AX248" s="1">
        <v>5.0345700926716299</v>
      </c>
      <c r="AY248" s="1">
        <v>7.2509726208254603</v>
      </c>
      <c r="AZ248" s="1">
        <v>7.02551436974771</v>
      </c>
      <c r="BA248" s="1">
        <v>10.278393762113501</v>
      </c>
      <c r="BB248" s="1">
        <v>12.142227874298801</v>
      </c>
      <c r="BC248" s="1">
        <v>6.2001559564740303</v>
      </c>
      <c r="BD248" s="1">
        <v>12.690969469916199</v>
      </c>
      <c r="BE248" s="1">
        <v>16.001093850633801</v>
      </c>
      <c r="BF248" s="1">
        <v>7.8707236457395897</v>
      </c>
      <c r="BG248" s="1">
        <v>6.1316143298801196</v>
      </c>
      <c r="BH248" s="1">
        <v>5.5881695295929799</v>
      </c>
      <c r="BI248" s="1">
        <v>5.1747662930149296</v>
      </c>
      <c r="BJ248" s="1">
        <v>5.31871605228931</v>
      </c>
      <c r="BK248" s="1">
        <v>3.49445848856181</v>
      </c>
      <c r="BL248" s="1">
        <v>3.4642805799901999</v>
      </c>
      <c r="BM248" s="1">
        <v>3.29029062798325</v>
      </c>
      <c r="BN248" s="1">
        <v>3.6909195880219898</v>
      </c>
      <c r="BO248" s="1">
        <v>4.3502720426910102</v>
      </c>
      <c r="BP248" s="1">
        <v>3.7992329138491598</v>
      </c>
    </row>
    <row r="249" spans="1:68" x14ac:dyDescent="0.45">
      <c r="A249" s="1" t="s">
        <v>500</v>
      </c>
      <c r="B249" s="1" t="s">
        <v>501</v>
      </c>
      <c r="C249" s="1" t="s">
        <v>6</v>
      </c>
      <c r="D249" s="1" t="s">
        <v>7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>
        <v>10.036759879217501</v>
      </c>
      <c r="AN249" s="1">
        <v>6.5501401897037104</v>
      </c>
      <c r="AO249" s="1">
        <v>7.1916466043334397</v>
      </c>
      <c r="AP249" s="1">
        <v>8.1690214410696296</v>
      </c>
      <c r="AQ249" s="1">
        <v>6.8804171998317204E-2</v>
      </c>
      <c r="AR249" s="1">
        <v>5.7773689868789502</v>
      </c>
      <c r="AS249" s="1">
        <v>3.3920215851299802</v>
      </c>
      <c r="AT249" s="1">
        <v>1.8651252408477299</v>
      </c>
      <c r="AU249" s="1">
        <v>-0.28750851176519598</v>
      </c>
      <c r="AV249" s="1">
        <v>8.6804765156688397</v>
      </c>
      <c r="AW249" s="1">
        <v>3.7212874397822802</v>
      </c>
      <c r="AX249" s="1">
        <v>8.4487264229953194</v>
      </c>
      <c r="AY249" s="1">
        <v>7.3106761356186398</v>
      </c>
      <c r="AZ249" s="1">
        <v>6.1385108328504998</v>
      </c>
      <c r="BA249" s="1">
        <v>12.050855548288601</v>
      </c>
      <c r="BB249" s="1">
        <v>13.0172561889185</v>
      </c>
      <c r="BC249" s="1">
        <v>3.9765528847816798</v>
      </c>
      <c r="BD249" s="1">
        <v>16.564349617451501</v>
      </c>
      <c r="BE249" s="1">
        <v>12.6790377224659</v>
      </c>
      <c r="BF249" s="1">
        <v>4.9052087569455702</v>
      </c>
      <c r="BG249" s="1">
        <v>3.07570668958641</v>
      </c>
      <c r="BH249" s="1">
        <v>5.5896860625172504</v>
      </c>
      <c r="BI249" s="1">
        <v>5.7063750461621199</v>
      </c>
      <c r="BJ249" s="1">
        <v>5.2097170591420898</v>
      </c>
      <c r="BK249" s="1">
        <v>2.6160119095227401</v>
      </c>
      <c r="BL249" s="1">
        <v>2.8675880344690001</v>
      </c>
      <c r="BM249" s="1">
        <v>3.3133228954450198</v>
      </c>
      <c r="BN249" s="1">
        <v>2.2045720475741399</v>
      </c>
      <c r="BO249" s="1">
        <v>7.1957888597580997</v>
      </c>
      <c r="BP249" s="1">
        <v>5.3509480428039504</v>
      </c>
    </row>
    <row r="250" spans="1:68" x14ac:dyDescent="0.45">
      <c r="A250" s="1" t="s">
        <v>502</v>
      </c>
      <c r="B250" s="1" t="s">
        <v>503</v>
      </c>
      <c r="C250" s="1" t="s">
        <v>6</v>
      </c>
      <c r="D250" s="1" t="s">
        <v>7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>
        <v>4734.9143474458497</v>
      </c>
      <c r="AM250" s="1">
        <v>891.18774813370499</v>
      </c>
      <c r="AN250" s="1">
        <v>376.74617476820902</v>
      </c>
      <c r="AO250" s="1">
        <v>80.325501455174205</v>
      </c>
      <c r="AP250" s="1">
        <v>15.940599414943</v>
      </c>
      <c r="AQ250" s="1">
        <v>10.577161148251401</v>
      </c>
      <c r="AR250" s="1">
        <v>22.683671806134502</v>
      </c>
      <c r="AS250" s="1">
        <v>28.2030972388552</v>
      </c>
      <c r="AT250" s="1">
        <v>11.958808539045901</v>
      </c>
      <c r="AU250" s="1">
        <v>0.75742084639286</v>
      </c>
      <c r="AV250" s="1">
        <v>5.1796778190831496</v>
      </c>
      <c r="AW250" s="1">
        <v>9.0480678605088798</v>
      </c>
      <c r="AX250" s="1">
        <v>13.569576490924799</v>
      </c>
      <c r="AY250" s="1">
        <v>9.0525249113324797</v>
      </c>
      <c r="AZ250" s="1">
        <v>12.8387796190181</v>
      </c>
      <c r="BA250" s="1">
        <v>25.226461707384001</v>
      </c>
      <c r="BB250" s="1">
        <v>15.8811924594476</v>
      </c>
      <c r="BC250" s="1">
        <v>9.3729310507897807</v>
      </c>
      <c r="BD250" s="1">
        <v>7.9557246627465199</v>
      </c>
      <c r="BE250" s="1">
        <v>0.56872797180386203</v>
      </c>
      <c r="BF250" s="1">
        <v>-0.23894862604540701</v>
      </c>
      <c r="BG250" s="1">
        <v>12.071856287425099</v>
      </c>
      <c r="BH250" s="1">
        <v>48.699864643442403</v>
      </c>
      <c r="BI250" s="1">
        <v>13.912710199779699</v>
      </c>
      <c r="BJ250" s="1">
        <v>14.438322748874899</v>
      </c>
      <c r="BK250" s="1">
        <v>10.9518559353178</v>
      </c>
      <c r="BL250" s="1">
        <v>7.88671745611133</v>
      </c>
      <c r="BM250" s="1">
        <v>2.7324920941942699</v>
      </c>
      <c r="BN250" s="1">
        <v>9.3631391769522292</v>
      </c>
      <c r="BO250" s="1">
        <v>20.183636661747801</v>
      </c>
      <c r="BP250" s="1">
        <v>12.8490222828559</v>
      </c>
    </row>
    <row r="251" spans="1:68" x14ac:dyDescent="0.45">
      <c r="A251" s="1" t="s">
        <v>504</v>
      </c>
      <c r="B251" s="1" t="s">
        <v>505</v>
      </c>
      <c r="C251" s="1" t="s">
        <v>6</v>
      </c>
      <c r="D251" s="1" t="s">
        <v>7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>
        <v>14.2896742946894</v>
      </c>
      <c r="U251" s="1">
        <v>10.813748132759301</v>
      </c>
      <c r="V251" s="1">
        <v>11.1910016370359</v>
      </c>
      <c r="W251" s="1">
        <v>10.6602475929181</v>
      </c>
      <c r="X251" s="1">
        <v>11.7362306367885</v>
      </c>
      <c r="Y251" s="1">
        <v>18.035430161689298</v>
      </c>
      <c r="Z251" s="1">
        <v>14.254779873048751</v>
      </c>
      <c r="AA251" s="1">
        <v>9.8521164045814604</v>
      </c>
      <c r="AB251" s="1">
        <v>10.541173715216651</v>
      </c>
      <c r="AC251" s="1">
        <v>9.5162519328545301</v>
      </c>
      <c r="AD251" s="1">
        <v>10.67412001428295</v>
      </c>
      <c r="AE251" s="1">
        <v>10.91838872710605</v>
      </c>
      <c r="AF251" s="1">
        <v>9.2786561316158807</v>
      </c>
      <c r="AG251" s="1">
        <v>9.1593141335105006</v>
      </c>
      <c r="AH251" s="1">
        <v>11.387132199795801</v>
      </c>
      <c r="AI251" s="1">
        <v>11.3963461199556</v>
      </c>
      <c r="AJ251" s="1">
        <v>14.55817595445005</v>
      </c>
      <c r="AK251" s="1">
        <v>11.2144813801987</v>
      </c>
      <c r="AL251" s="1">
        <v>14.470440986124501</v>
      </c>
      <c r="AM251" s="1">
        <v>22.565052693369601</v>
      </c>
      <c r="AN251" s="1">
        <v>13.4254143646407</v>
      </c>
      <c r="AO251" s="1">
        <v>9.7996833901608298</v>
      </c>
      <c r="AP251" s="1">
        <v>7.1451116088392901</v>
      </c>
      <c r="AQ251" s="1">
        <v>6.88054637817278</v>
      </c>
      <c r="AR251" s="1">
        <v>5.1814927974787803</v>
      </c>
      <c r="AS251" s="1">
        <v>4.97896213183735</v>
      </c>
      <c r="AT251" s="1">
        <v>6.2773602048400603</v>
      </c>
      <c r="AU251" s="1">
        <v>5.3012439026159699</v>
      </c>
      <c r="AV251" s="1">
        <v>5.1289949942241702</v>
      </c>
      <c r="AW251" s="1">
        <v>4.71037060105885</v>
      </c>
      <c r="AX251" s="1">
        <v>4.6909487090376896</v>
      </c>
      <c r="AY251" s="1">
        <v>4.4158998416956097</v>
      </c>
      <c r="AZ251" s="1">
        <v>5.8422487490138701</v>
      </c>
      <c r="BA251" s="1">
        <v>9.7322831714687101</v>
      </c>
      <c r="BB251" s="1">
        <v>2.9362315359669999</v>
      </c>
      <c r="BC251" s="1">
        <v>3.9110619553402799</v>
      </c>
      <c r="BD251" s="1">
        <v>5.6753335073201292</v>
      </c>
      <c r="BE251" s="1">
        <v>3.7818075467968799</v>
      </c>
      <c r="BF251" s="1">
        <v>2.7678966608200199</v>
      </c>
      <c r="BG251" s="1">
        <v>3.14299050879095</v>
      </c>
      <c r="BH251" s="1">
        <v>2.3887203283954999</v>
      </c>
      <c r="BI251" s="1">
        <v>2.10670712784054</v>
      </c>
      <c r="BJ251" s="1">
        <v>3.3475783475783998</v>
      </c>
      <c r="BK251" s="1">
        <v>2.8301493436737051</v>
      </c>
      <c r="BL251" s="1">
        <v>2.0239072819034951</v>
      </c>
      <c r="BM251" s="1">
        <v>1.8903591682420999</v>
      </c>
      <c r="BN251" s="1">
        <v>4.0285288815737603</v>
      </c>
      <c r="BO251" s="1">
        <v>8.6409110897385499</v>
      </c>
      <c r="BP251" s="1">
        <v>4.9443243879128298</v>
      </c>
    </row>
    <row r="252" spans="1:68" x14ac:dyDescent="0.45">
      <c r="A252" s="1" t="s">
        <v>506</v>
      </c>
      <c r="B252" s="1" t="s">
        <v>507</v>
      </c>
      <c r="C252" s="1" t="s">
        <v>6</v>
      </c>
      <c r="D252" s="1" t="s">
        <v>7</v>
      </c>
      <c r="E252" s="1">
        <v>38.5040374002647</v>
      </c>
      <c r="F252" s="1">
        <v>22.747263986796</v>
      </c>
      <c r="G252" s="1">
        <v>10.9074243811899</v>
      </c>
      <c r="H252" s="1">
        <v>21.254695717558501</v>
      </c>
      <c r="I252" s="1">
        <v>42.369415701518598</v>
      </c>
      <c r="J252" s="1">
        <v>56.556556556660702</v>
      </c>
      <c r="K252" s="1">
        <v>73.462693206108497</v>
      </c>
      <c r="L252" s="1">
        <v>89.275297285037894</v>
      </c>
      <c r="M252" s="1">
        <v>125.33699112649199</v>
      </c>
      <c r="N252" s="1">
        <v>20.966666665999799</v>
      </c>
      <c r="O252" s="1">
        <v>16.306144943599801</v>
      </c>
      <c r="P252" s="1">
        <v>23.9530889061731</v>
      </c>
      <c r="Q252" s="1">
        <v>76.484923782881197</v>
      </c>
      <c r="R252" s="1">
        <v>96.9972653187058</v>
      </c>
      <c r="S252" s="1">
        <v>77.213413779201005</v>
      </c>
      <c r="T252" s="1">
        <v>81.405384006741897</v>
      </c>
      <c r="U252" s="1">
        <v>50.623049560462</v>
      </c>
      <c r="V252" s="1">
        <v>58.196175021573701</v>
      </c>
      <c r="W252" s="1">
        <v>44.548343667239202</v>
      </c>
      <c r="X252" s="1">
        <v>66.8442861850437</v>
      </c>
      <c r="Y252" s="1">
        <v>63.475830431467301</v>
      </c>
      <c r="Z252" s="1">
        <v>34.045335860947397</v>
      </c>
      <c r="AA252" s="1">
        <v>18.992501295218201</v>
      </c>
      <c r="AB252" s="1">
        <v>49.197379650563697</v>
      </c>
      <c r="AC252" s="1">
        <v>55.304423541876297</v>
      </c>
      <c r="AD252" s="1">
        <v>72.222564428775598</v>
      </c>
      <c r="AE252" s="1">
        <v>76.380636411954399</v>
      </c>
      <c r="AF252" s="1">
        <v>63.566662432672402</v>
      </c>
      <c r="AG252" s="1">
        <v>62.191956459600398</v>
      </c>
      <c r="AH252" s="1">
        <v>80.447436728073498</v>
      </c>
      <c r="AI252" s="1">
        <v>112.525905573023</v>
      </c>
      <c r="AJ252" s="1">
        <v>101.97168320250699</v>
      </c>
      <c r="AK252" s="1">
        <v>68.459193839537406</v>
      </c>
      <c r="AL252" s="1">
        <v>54.100792442519399</v>
      </c>
      <c r="AM252" s="1">
        <v>44.736042152193299</v>
      </c>
      <c r="AN252" s="1">
        <v>42.248319798375498</v>
      </c>
      <c r="AO252" s="1">
        <v>28.3420486004309</v>
      </c>
      <c r="AP252" s="1">
        <v>19.818809318377902</v>
      </c>
      <c r="AQ252" s="1">
        <v>10.8110703055616</v>
      </c>
      <c r="AR252" s="1">
        <v>5.6586880392790802</v>
      </c>
      <c r="AS252" s="1">
        <v>4.7638247273325103</v>
      </c>
      <c r="AT252" s="1">
        <v>4.3593406521727003</v>
      </c>
      <c r="AU252" s="1">
        <v>13.972472591351501</v>
      </c>
      <c r="AV252" s="1">
        <v>19.379730174399501</v>
      </c>
      <c r="AW252" s="1">
        <v>9.15760507540997</v>
      </c>
      <c r="AX252" s="1">
        <v>4.6992773903564</v>
      </c>
      <c r="AY252" s="1">
        <v>6.3976497438513098</v>
      </c>
      <c r="AZ252" s="1">
        <v>8.1146456117931294</v>
      </c>
      <c r="BA252" s="1">
        <v>7.8770737473088799</v>
      </c>
      <c r="BB252" s="1">
        <v>7.0622187438857402</v>
      </c>
      <c r="BC252" s="1">
        <v>6.6987088697813197</v>
      </c>
      <c r="BD252" s="1">
        <v>8.0928320630299009</v>
      </c>
      <c r="BE252" s="1">
        <v>8.0977658057360191</v>
      </c>
      <c r="BF252" s="1">
        <v>8.5751350400539703</v>
      </c>
      <c r="BG252" s="1">
        <v>8.8773533322982807</v>
      </c>
      <c r="BH252" s="1">
        <v>8.6662698707932808</v>
      </c>
      <c r="BI252" s="1">
        <v>9.6394134763507999</v>
      </c>
      <c r="BJ252" s="1">
        <v>6.2180938256185998</v>
      </c>
      <c r="BK252" s="1">
        <v>7.6065336037704698</v>
      </c>
      <c r="BL252" s="1">
        <v>7.8819887087961904</v>
      </c>
      <c r="BM252" s="1">
        <v>9.7564063607819396</v>
      </c>
      <c r="BN252" s="1">
        <v>7.7479140231476196</v>
      </c>
      <c r="BO252" s="1">
        <v>9.10437983075437</v>
      </c>
      <c r="BP252" s="1">
        <v>5.8691035989611899</v>
      </c>
    </row>
    <row r="253" spans="1:68" x14ac:dyDescent="0.45">
      <c r="A253" s="1" t="s">
        <v>508</v>
      </c>
      <c r="B253" s="1" t="s">
        <v>509</v>
      </c>
      <c r="C253" s="1" t="s">
        <v>6</v>
      </c>
      <c r="D253" s="1" t="s">
        <v>7</v>
      </c>
      <c r="E253" s="1">
        <v>1.45797598627791</v>
      </c>
      <c r="F253" s="1">
        <v>1.07072414764724</v>
      </c>
      <c r="G253" s="1">
        <v>1.1987733482018601</v>
      </c>
      <c r="H253" s="1">
        <v>1.2396694214875299</v>
      </c>
      <c r="I253" s="1">
        <v>1.2789115646259099</v>
      </c>
      <c r="J253" s="1">
        <v>1.5851692638366199</v>
      </c>
      <c r="K253" s="1">
        <v>3.0150753768844001</v>
      </c>
      <c r="L253" s="1">
        <v>2.7727856225930898</v>
      </c>
      <c r="M253" s="1">
        <v>4.2717961528853703</v>
      </c>
      <c r="N253" s="1">
        <v>5.4623862002874501</v>
      </c>
      <c r="O253" s="1">
        <v>5.8382553384825098</v>
      </c>
      <c r="P253" s="1">
        <v>4.2927666881305102</v>
      </c>
      <c r="Q253" s="1">
        <v>3.2722782465528302</v>
      </c>
      <c r="R253" s="1">
        <v>6.1777600637703802</v>
      </c>
      <c r="S253" s="1">
        <v>11.0548048048048</v>
      </c>
      <c r="T253" s="1">
        <v>9.1431468649653507</v>
      </c>
      <c r="U253" s="1">
        <v>5.7448126354908498</v>
      </c>
      <c r="V253" s="1">
        <v>6.5016839947284</v>
      </c>
      <c r="W253" s="1">
        <v>7.6309638388560597</v>
      </c>
      <c r="X253" s="1">
        <v>11.2544711292795</v>
      </c>
      <c r="Y253" s="1">
        <v>13.549201974968399</v>
      </c>
      <c r="Z253" s="1">
        <v>10.3347153402771</v>
      </c>
      <c r="AA253" s="1">
        <v>6.1314270002749298</v>
      </c>
      <c r="AB253" s="1">
        <v>3.21243523316065</v>
      </c>
      <c r="AC253" s="1">
        <v>4.3005354752342901</v>
      </c>
      <c r="AD253" s="1">
        <v>3.5456441520936499</v>
      </c>
      <c r="AE253" s="1">
        <v>1.8980477223427601</v>
      </c>
      <c r="AF253" s="1">
        <v>3.6645632175168998</v>
      </c>
      <c r="AG253" s="1">
        <v>4.0777411074441297</v>
      </c>
      <c r="AH253" s="1">
        <v>4.8270030300894398</v>
      </c>
      <c r="AI253" s="1">
        <v>5.3979564399032496</v>
      </c>
      <c r="AJ253" s="1">
        <v>4.2349639645384904</v>
      </c>
      <c r="AK253" s="1">
        <v>3.0288196781496901</v>
      </c>
      <c r="AL253" s="1">
        <v>2.9516569663855901</v>
      </c>
      <c r="AM253" s="1">
        <v>2.60744159215453</v>
      </c>
      <c r="AN253" s="1">
        <v>2.8054196885366198</v>
      </c>
      <c r="AO253" s="1">
        <v>2.9312041999344101</v>
      </c>
      <c r="AP253" s="1">
        <v>2.3376899373073501</v>
      </c>
      <c r="AQ253" s="1">
        <v>1.5522790987436399</v>
      </c>
      <c r="AR253" s="1">
        <v>2.1880271969735801</v>
      </c>
      <c r="AS253" s="1">
        <v>3.3768572714992899</v>
      </c>
      <c r="AT253" s="1">
        <v>2.8261711188540701</v>
      </c>
      <c r="AU253" s="1">
        <v>1.5860316265060099</v>
      </c>
      <c r="AV253" s="1">
        <v>2.2700949733611502</v>
      </c>
      <c r="AW253" s="1">
        <v>2.6772366930917202</v>
      </c>
      <c r="AX253" s="1">
        <v>3.3927468454955001</v>
      </c>
      <c r="AY253" s="1">
        <v>3.2259441007040399</v>
      </c>
      <c r="AZ253" s="1">
        <v>2.8526724815013802</v>
      </c>
      <c r="BA253" s="1">
        <v>3.8391002966509999</v>
      </c>
      <c r="BB253" s="1">
        <v>-0.355546266299747</v>
      </c>
      <c r="BC253" s="1">
        <v>1.6400434423899</v>
      </c>
      <c r="BD253" s="1">
        <v>3.1568415686220002</v>
      </c>
      <c r="BE253" s="1">
        <v>2.0693372652606699</v>
      </c>
      <c r="BF253" s="1">
        <v>1.46483265562717</v>
      </c>
      <c r="BG253" s="1">
        <v>1.62222297740817</v>
      </c>
      <c r="BH253" s="1">
        <v>0.118627135552451</v>
      </c>
      <c r="BI253" s="1">
        <v>1.26158320570536</v>
      </c>
      <c r="BJ253" s="1">
        <v>2.1301100036596101</v>
      </c>
      <c r="BK253" s="1">
        <v>2.44258329692817</v>
      </c>
      <c r="BL253" s="1">
        <v>1.8122100752602099</v>
      </c>
      <c r="BM253" s="1">
        <v>1.23358439630629</v>
      </c>
      <c r="BN253" s="1">
        <v>4.6978588636374203</v>
      </c>
      <c r="BO253" s="1">
        <v>8.0027998205212096</v>
      </c>
      <c r="BP253" s="1">
        <v>4.1163383837448801</v>
      </c>
    </row>
    <row r="254" spans="1:68" x14ac:dyDescent="0.45">
      <c r="A254" s="1" t="s">
        <v>510</v>
      </c>
      <c r="B254" s="1" t="s">
        <v>511</v>
      </c>
      <c r="C254" s="1" t="s">
        <v>6</v>
      </c>
      <c r="D254" s="1" t="s">
        <v>7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>
        <v>13.7797446476603</v>
      </c>
      <c r="BE254" s="1">
        <v>13.208802668837301</v>
      </c>
      <c r="BF254" s="1">
        <v>11.841433362204899</v>
      </c>
      <c r="BG254" s="1">
        <v>9.2830935616270196</v>
      </c>
      <c r="BH254" s="1">
        <v>8.7518819673749402</v>
      </c>
      <c r="BI254" s="1">
        <v>8.1308866952360592</v>
      </c>
      <c r="BJ254" s="1">
        <v>13.875742544163399</v>
      </c>
      <c r="BK254" s="1">
        <v>17.524179651405699</v>
      </c>
      <c r="BL254" s="1">
        <v>14.5257359560685</v>
      </c>
      <c r="BM254" s="1">
        <v>12.8677297362606</v>
      </c>
      <c r="BN254" s="1">
        <v>10.849239750812</v>
      </c>
      <c r="BO254" s="1">
        <v>11.446643699883399</v>
      </c>
      <c r="BP254" s="1"/>
    </row>
    <row r="255" spans="1:68" x14ac:dyDescent="0.45">
      <c r="A255" s="1" t="s">
        <v>512</v>
      </c>
      <c r="B255" s="1" t="s">
        <v>513</v>
      </c>
      <c r="C255" s="1" t="s">
        <v>6</v>
      </c>
      <c r="D255" s="1" t="s">
        <v>7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>
        <v>6.7977067973996297</v>
      </c>
      <c r="U255" s="1">
        <v>11.288982617587401</v>
      </c>
      <c r="V255" s="1">
        <v>10.186913204514299</v>
      </c>
      <c r="W255" s="1">
        <v>8.4295281028459499</v>
      </c>
      <c r="X255" s="1">
        <v>15.608478323570401</v>
      </c>
      <c r="Y255" s="1">
        <v>17.207475003735802</v>
      </c>
      <c r="Z255" s="1">
        <v>12.7356566462516</v>
      </c>
      <c r="AA255" s="1">
        <v>7.2282566224394298</v>
      </c>
      <c r="AB255" s="1">
        <v>5.4583879899022003</v>
      </c>
      <c r="AC255" s="1">
        <v>2.7019556358438299</v>
      </c>
      <c r="AD255" s="1">
        <v>2.1396851032909701</v>
      </c>
      <c r="AE255" s="1">
        <v>1.02766798418975</v>
      </c>
      <c r="AF255" s="1">
        <v>3.3059467918622101</v>
      </c>
      <c r="AG255" s="1">
        <v>0.227229691346298</v>
      </c>
      <c r="AH255" s="1">
        <v>2.8339316077839598</v>
      </c>
      <c r="AI255" s="1">
        <v>7.6060995774389202</v>
      </c>
      <c r="AJ255" s="1">
        <v>5.4920038700133302</v>
      </c>
      <c r="AK255" s="1">
        <v>3.4635304272765399</v>
      </c>
      <c r="AL255" s="1">
        <v>4.2913755344665097</v>
      </c>
      <c r="AM255" s="1">
        <v>1.0089495525225001</v>
      </c>
      <c r="AN255" s="1">
        <v>1.7383728988056699</v>
      </c>
      <c r="AO255" s="1">
        <v>4.4079011384645401</v>
      </c>
      <c r="AP255" s="1">
        <v>0.44361602982334802</v>
      </c>
      <c r="AQ255" s="1">
        <v>2.1424064726838998</v>
      </c>
      <c r="AR255" s="1">
        <v>1.01355044438875</v>
      </c>
      <c r="AS255" s="1">
        <v>0.16767963748827899</v>
      </c>
      <c r="AT255" s="1">
        <v>0.90085848586649997</v>
      </c>
      <c r="AU255" s="1">
        <v>1.85550399046655</v>
      </c>
      <c r="AV255" s="1">
        <v>0.20598170882425401</v>
      </c>
      <c r="AW255" s="1">
        <v>2.96003946719286</v>
      </c>
      <c r="AX255" s="1">
        <v>3.7334291646701998</v>
      </c>
      <c r="AY255" s="1">
        <v>2.7406751607067301</v>
      </c>
      <c r="AZ255" s="1">
        <v>7.2361470158480703</v>
      </c>
      <c r="BA255" s="1">
        <v>10.0662418245849</v>
      </c>
      <c r="BB255" s="1">
        <v>0.42153912568721502</v>
      </c>
      <c r="BC255" s="1">
        <v>0.74710902631147402</v>
      </c>
      <c r="BD255" s="1">
        <v>3.1860311155245999</v>
      </c>
      <c r="BE255" s="1">
        <v>2.5984441414710102</v>
      </c>
      <c r="BF255" s="1">
        <v>0.80512780426792796</v>
      </c>
      <c r="BG255" s="1">
        <v>0.19385856079401501</v>
      </c>
      <c r="BH255" s="1">
        <v>-1.7336119495395901</v>
      </c>
      <c r="BI255" s="1">
        <v>-0.149641647633284</v>
      </c>
      <c r="BJ255" s="1">
        <v>2.15333648840511</v>
      </c>
      <c r="BK255" s="1">
        <v>2.32414485367921</v>
      </c>
      <c r="BL255" s="1">
        <v>0.91306972532458996</v>
      </c>
      <c r="BM255" s="1">
        <v>-0.628131309354654</v>
      </c>
      <c r="BN255" s="1">
        <v>1.57272932500558</v>
      </c>
      <c r="BO255" s="1">
        <v>5.6600977922655202</v>
      </c>
      <c r="BP255" s="1">
        <v>4.5645771981489398</v>
      </c>
    </row>
    <row r="256" spans="1:68" x14ac:dyDescent="0.45">
      <c r="A256" s="1" t="s">
        <v>514</v>
      </c>
      <c r="B256" s="1" t="s">
        <v>515</v>
      </c>
      <c r="C256" s="1" t="s">
        <v>6</v>
      </c>
      <c r="D256" s="1" t="s">
        <v>7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>
        <v>27.080941446613</v>
      </c>
      <c r="BC256" s="1">
        <v>28.187464709203901</v>
      </c>
      <c r="BD256" s="1">
        <v>26.090212316095901</v>
      </c>
      <c r="BE256" s="1">
        <v>21.068995633187601</v>
      </c>
      <c r="BF256" s="1">
        <v>40.639427516158896</v>
      </c>
      <c r="BG256" s="1">
        <v>62.1686499794829</v>
      </c>
      <c r="BH256" s="1">
        <v>121.73808529750301</v>
      </c>
      <c r="BI256" s="1">
        <v>254.94853478181599</v>
      </c>
      <c r="BJ256" s="1"/>
      <c r="BK256" s="1"/>
      <c r="BL256" s="1"/>
      <c r="BM256" s="1"/>
      <c r="BN256" s="1"/>
      <c r="BO256" s="1"/>
      <c r="BP256" s="1"/>
    </row>
    <row r="257" spans="1:68" x14ac:dyDescent="0.45">
      <c r="A257" s="1" t="s">
        <v>516</v>
      </c>
      <c r="B257" s="1" t="s">
        <v>517</v>
      </c>
      <c r="C257" s="1" t="s">
        <v>6</v>
      </c>
      <c r="D257" s="1" t="s">
        <v>7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</row>
    <row r="258" spans="1:68" x14ac:dyDescent="0.45">
      <c r="A258" s="1" t="s">
        <v>518</v>
      </c>
      <c r="B258" s="1" t="s">
        <v>519</v>
      </c>
      <c r="C258" s="1" t="s">
        <v>6</v>
      </c>
      <c r="D258" s="1" t="s">
        <v>7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</row>
    <row r="259" spans="1:68" x14ac:dyDescent="0.45">
      <c r="A259" s="1" t="s">
        <v>520</v>
      </c>
      <c r="B259" s="1" t="s">
        <v>521</v>
      </c>
      <c r="C259" s="1" t="s">
        <v>6</v>
      </c>
      <c r="D259" s="1" t="s">
        <v>7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>
        <v>5.6749999999999403</v>
      </c>
      <c r="AP259" s="1">
        <v>3.2095260626137398</v>
      </c>
      <c r="AQ259" s="1">
        <v>7.2661980440095997</v>
      </c>
      <c r="AR259" s="1">
        <v>4.1171023577173598</v>
      </c>
      <c r="AS259" s="1">
        <v>-1.71033727851109</v>
      </c>
      <c r="AT259" s="1">
        <v>-0.43154451172817998</v>
      </c>
      <c r="AU259" s="1">
        <v>3.83082838168467</v>
      </c>
      <c r="AV259" s="1">
        <v>3.23464817293927</v>
      </c>
      <c r="AW259" s="1">
        <v>7.7549474870960102</v>
      </c>
      <c r="AX259" s="1">
        <v>8.2845724312867706</v>
      </c>
      <c r="AY259" s="1">
        <v>7.41801715108463</v>
      </c>
      <c r="AZ259" s="1">
        <v>8.3444488977383706</v>
      </c>
      <c r="BA259" s="1">
        <v>23.1154483474477</v>
      </c>
      <c r="BB259" s="1">
        <v>6.71698269988629</v>
      </c>
      <c r="BC259" s="1">
        <v>9.2074664877841297</v>
      </c>
      <c r="BD259" s="1">
        <v>18.677732277070699</v>
      </c>
      <c r="BE259" s="1">
        <v>9.0947033955719192</v>
      </c>
      <c r="BF259" s="1">
        <v>6.5926747589919197</v>
      </c>
      <c r="BG259" s="1">
        <v>4.0845544663761704</v>
      </c>
      <c r="BH259" s="1">
        <v>0.631200905175754</v>
      </c>
      <c r="BI259" s="1">
        <v>2.6682481696908198</v>
      </c>
      <c r="BJ259" s="1">
        <v>3.5202568881161702</v>
      </c>
      <c r="BK259" s="1">
        <v>3.53962805942641</v>
      </c>
      <c r="BL259" s="1">
        <v>2.7958236745225</v>
      </c>
      <c r="BM259" s="1">
        <v>3.2209343665251402</v>
      </c>
      <c r="BN259" s="1">
        <v>1.8347155481044399</v>
      </c>
      <c r="BO259" s="1">
        <v>3.1565074996312901</v>
      </c>
      <c r="BP259" s="1">
        <v>3.2528928266766202</v>
      </c>
    </row>
    <row r="260" spans="1:68" x14ac:dyDescent="0.45">
      <c r="A260" s="1" t="s">
        <v>522</v>
      </c>
      <c r="B260" s="1" t="s">
        <v>523</v>
      </c>
      <c r="C260" s="1" t="s">
        <v>6</v>
      </c>
      <c r="D260" s="1" t="s">
        <v>7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>
        <v>5.7365094798245897</v>
      </c>
      <c r="W260" s="1">
        <v>6.4137931034484996</v>
      </c>
      <c r="X260" s="1">
        <v>4.1693670339166697</v>
      </c>
      <c r="Y260" s="1">
        <v>11.240149315636399</v>
      </c>
      <c r="Z260" s="1">
        <v>26.845637583892799</v>
      </c>
      <c r="AA260" s="1">
        <v>6.6725455614344797</v>
      </c>
      <c r="AB260" s="1">
        <v>1.65334802976032</v>
      </c>
      <c r="AC260" s="1">
        <v>5.5164001084303997</v>
      </c>
      <c r="AD260" s="1">
        <v>1.06615285806043</v>
      </c>
      <c r="AE260" s="1">
        <v>4.7661413319776296</v>
      </c>
      <c r="AF260" s="1">
        <v>16.039395005276202</v>
      </c>
      <c r="AG260" s="1">
        <v>8.7602303728400894</v>
      </c>
      <c r="AH260" s="1">
        <v>7.74804905239702</v>
      </c>
      <c r="AI260" s="1">
        <v>4.7594412829796999</v>
      </c>
      <c r="AJ260" s="1">
        <v>6.4691358024691397</v>
      </c>
      <c r="AK260" s="1">
        <v>4.0584415584415998</v>
      </c>
      <c r="AL260" s="1">
        <v>3.5658569199911598</v>
      </c>
      <c r="AM260" s="1">
        <v>2.3025607919086899</v>
      </c>
      <c r="AN260" s="1">
        <v>2.2297013041648701</v>
      </c>
      <c r="AO260" s="1">
        <v>0.90634441087621898</v>
      </c>
      <c r="AP260" s="1">
        <v>2.8307022318997901</v>
      </c>
      <c r="AQ260" s="1">
        <v>3.2821598729486299</v>
      </c>
      <c r="AR260" s="1">
        <v>1.9989748846745199</v>
      </c>
      <c r="AS260" s="1">
        <v>2.5376884422110599</v>
      </c>
      <c r="AT260" s="1">
        <v>3.57755452095074</v>
      </c>
      <c r="AU260" s="1">
        <v>1.96356754199195</v>
      </c>
      <c r="AV260" s="1">
        <v>3.0162412993039398</v>
      </c>
      <c r="AW260" s="1">
        <v>1.41891891891893</v>
      </c>
      <c r="AX260" s="1">
        <v>1.19920053297801</v>
      </c>
      <c r="AY260" s="1">
        <v>2.0408163265306198</v>
      </c>
      <c r="AZ260" s="1">
        <v>3.9354838709677402</v>
      </c>
      <c r="BA260" s="1">
        <v>4.8417132216014904</v>
      </c>
      <c r="BB260" s="1">
        <v>4.2970657295535704</v>
      </c>
      <c r="BC260" s="1">
        <v>2.7626946947734798</v>
      </c>
      <c r="BD260" s="1">
        <v>0.87379310478109995</v>
      </c>
      <c r="BE260" s="1">
        <v>1.34740362877658</v>
      </c>
      <c r="BF260" s="1">
        <v>1.4589337175792101</v>
      </c>
      <c r="BG260" s="1">
        <v>0.79886383809702299</v>
      </c>
      <c r="BH260" s="1">
        <v>2.4832687566043901</v>
      </c>
      <c r="BI260" s="1">
        <v>0.84206908403506098</v>
      </c>
      <c r="BJ260" s="1">
        <v>3.0845262440354602</v>
      </c>
      <c r="BK260" s="1">
        <v>2.33096379566866</v>
      </c>
      <c r="BL260" s="1">
        <v>2.7625201938611101</v>
      </c>
      <c r="BM260" s="1">
        <v>5.3293507310171497</v>
      </c>
      <c r="BN260" s="1">
        <v>2.3432835820895299</v>
      </c>
      <c r="BO260" s="1">
        <v>6.6793058188712102</v>
      </c>
      <c r="BP260" s="1"/>
    </row>
    <row r="261" spans="1:68" x14ac:dyDescent="0.45">
      <c r="A261" s="1" t="s">
        <v>524</v>
      </c>
      <c r="B261" s="1" t="s">
        <v>525</v>
      </c>
      <c r="C261" s="1" t="s">
        <v>6</v>
      </c>
      <c r="D261" s="1" t="s">
        <v>7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>
        <v>12.4424368936176</v>
      </c>
      <c r="AA261" s="1">
        <v>10.2217271376892</v>
      </c>
      <c r="AB261" s="1">
        <v>8.6692715980852206</v>
      </c>
      <c r="AC261" s="1">
        <v>8.0803201725576095</v>
      </c>
      <c r="AD261" s="1">
        <v>6.8075665576833302</v>
      </c>
      <c r="AE261" s="1">
        <v>5.8226669617519997</v>
      </c>
      <c r="AF261" s="1">
        <v>5.7101193848667897</v>
      </c>
      <c r="AG261" s="1">
        <v>7.1134065293134707</v>
      </c>
      <c r="AH261" s="1">
        <v>6.9239050371123803</v>
      </c>
      <c r="AI261" s="1">
        <v>8.0634609093883292</v>
      </c>
      <c r="AJ261" s="1">
        <v>8.9969387349433099</v>
      </c>
      <c r="AK261" s="1">
        <v>7.6361085233697406</v>
      </c>
      <c r="AL261" s="1">
        <v>7.1445870687625597</v>
      </c>
      <c r="AM261" s="1">
        <v>10.2479355556119</v>
      </c>
      <c r="AN261" s="1">
        <v>9.0773809523809099</v>
      </c>
      <c r="AO261" s="1">
        <v>6.5260956937258001</v>
      </c>
      <c r="AP261" s="1">
        <v>5.554129889494055</v>
      </c>
      <c r="AQ261" s="1">
        <v>5.09729149331441</v>
      </c>
      <c r="AR261" s="1">
        <v>3.0419466709453302</v>
      </c>
      <c r="AS261" s="1">
        <v>3.4335156341876698</v>
      </c>
      <c r="AT261" s="1">
        <v>3.8365726205254349</v>
      </c>
      <c r="AU261" s="1">
        <v>2.907998570322075</v>
      </c>
      <c r="AV261" s="1">
        <v>3.0250452625223598</v>
      </c>
      <c r="AW261" s="1">
        <v>3.5179990309959601</v>
      </c>
      <c r="AX261" s="1">
        <v>4.1072507071593103</v>
      </c>
      <c r="AY261" s="1">
        <v>4.2671746339026395</v>
      </c>
      <c r="AZ261" s="1">
        <v>4.8102370434291153</v>
      </c>
      <c r="BA261" s="1">
        <v>8.9499533535338696</v>
      </c>
      <c r="BB261" s="1">
        <v>2.8604485590267448</v>
      </c>
      <c r="BC261" s="1">
        <v>3.3263446336864302</v>
      </c>
      <c r="BD261" s="1">
        <v>4.8223963601332507</v>
      </c>
      <c r="BE261" s="1">
        <v>3.7253266611064602</v>
      </c>
      <c r="BF261" s="1">
        <v>2.6516734291657702</v>
      </c>
      <c r="BG261" s="1">
        <v>2.3544905282035802</v>
      </c>
      <c r="BH261" s="1">
        <v>1.4438571927080801</v>
      </c>
      <c r="BI261" s="1">
        <v>1.605539174142135</v>
      </c>
      <c r="BJ261" s="1">
        <v>2.2542765193481298</v>
      </c>
      <c r="BK261" s="1">
        <v>2.4387365552293701</v>
      </c>
      <c r="BL261" s="1">
        <v>2.2167759335991248</v>
      </c>
      <c r="BM261" s="1">
        <v>1.9056635869553</v>
      </c>
      <c r="BN261" s="1">
        <v>3.4754032028988</v>
      </c>
      <c r="BO261" s="1">
        <v>7.93092925430087</v>
      </c>
      <c r="BP261" s="1">
        <v>5.6356688055191295</v>
      </c>
    </row>
    <row r="262" spans="1:68" x14ac:dyDescent="0.45">
      <c r="A262" s="1" t="s">
        <v>526</v>
      </c>
      <c r="B262" s="1" t="s">
        <v>527</v>
      </c>
      <c r="C262" s="1" t="s">
        <v>6</v>
      </c>
      <c r="D262" s="1" t="s">
        <v>7</v>
      </c>
      <c r="E262" s="1"/>
      <c r="F262" s="1"/>
      <c r="G262" s="1">
        <v>2.6548672566372402</v>
      </c>
      <c r="H262" s="1">
        <v>0.68965517241379304</v>
      </c>
      <c r="I262" s="1">
        <v>5.3082191780822896</v>
      </c>
      <c r="J262" s="1">
        <v>2.1138211382113199</v>
      </c>
      <c r="K262" s="1">
        <v>2.86624203821646</v>
      </c>
      <c r="L262" s="1">
        <v>-0.51599587203268704</v>
      </c>
      <c r="M262" s="1">
        <v>1.7116182572612499</v>
      </c>
      <c r="N262" s="1">
        <v>4.1305456399796601</v>
      </c>
      <c r="O262" s="1">
        <v>2.7424094025460599</v>
      </c>
      <c r="P262" s="1">
        <v>4.7664442326029599</v>
      </c>
      <c r="Q262" s="1">
        <v>7.5068243858053396</v>
      </c>
      <c r="R262" s="1">
        <v>11.764242995986701</v>
      </c>
      <c r="S262" s="1">
        <v>24.987678659561301</v>
      </c>
      <c r="T262" s="1">
        <v>8.7877422263187501</v>
      </c>
      <c r="U262" s="1">
        <v>4.9036868269104597</v>
      </c>
      <c r="V262" s="1">
        <v>14.6107902659428</v>
      </c>
      <c r="W262" s="1">
        <v>2.0586588570208599</v>
      </c>
      <c r="X262" s="1">
        <v>11.1195509980497</v>
      </c>
      <c r="Y262" s="1">
        <v>33.047242898500102</v>
      </c>
      <c r="Z262" s="1">
        <v>20.506624447129401</v>
      </c>
      <c r="AA262" s="1">
        <v>18.296224589118701</v>
      </c>
      <c r="AB262" s="1">
        <v>16.460135608993301</v>
      </c>
      <c r="AC262" s="1">
        <v>11.8600682594715</v>
      </c>
      <c r="AD262" s="1">
        <v>9.0905011888749296</v>
      </c>
      <c r="AE262" s="1">
        <v>5.7335581790200498</v>
      </c>
      <c r="AF262" s="1">
        <v>4.5668494963682802</v>
      </c>
      <c r="AG262" s="1">
        <v>8.5078680108630103</v>
      </c>
      <c r="AH262" s="1">
        <v>6.4625617114644403</v>
      </c>
      <c r="AI262" s="1">
        <v>15.238463272469501</v>
      </c>
      <c r="AJ262" s="1">
        <v>-1.8191979879839899</v>
      </c>
      <c r="AK262" s="1">
        <v>9.0311379290717202</v>
      </c>
      <c r="AL262" s="1">
        <v>1.7150912365886799</v>
      </c>
      <c r="AM262" s="1">
        <v>12.0803818909762</v>
      </c>
      <c r="AN262" s="1">
        <v>-2.9035286574614201</v>
      </c>
      <c r="AO262" s="1">
        <v>5.3746197203027801</v>
      </c>
      <c r="AP262" s="1">
        <v>6.8618235531087697</v>
      </c>
      <c r="AQ262" s="1">
        <v>2.21883468834654</v>
      </c>
      <c r="AR262" s="1">
        <v>0.26512013256035499</v>
      </c>
      <c r="AS262" s="1">
        <v>0.96678235002472901</v>
      </c>
      <c r="AT262" s="1">
        <v>3.83828463867725</v>
      </c>
      <c r="AU262" s="1">
        <v>8.0503144654087002</v>
      </c>
      <c r="AV262" s="1">
        <v>0.11583011583010699</v>
      </c>
      <c r="AW262" s="1">
        <v>16.3131507905901</v>
      </c>
      <c r="AX262" s="1">
        <v>1.8567639257294899</v>
      </c>
      <c r="AY262" s="1">
        <v>3.70008680555553</v>
      </c>
      <c r="AZ262" s="1">
        <v>5.5770639321962898</v>
      </c>
      <c r="BA262" s="1">
        <v>11.565906838454</v>
      </c>
      <c r="BB262" s="1">
        <v>6.3249533623522796</v>
      </c>
      <c r="BC262" s="1">
        <v>0.777007268777692</v>
      </c>
      <c r="BD262" s="1">
        <v>5.2354159147843404</v>
      </c>
      <c r="BE262" s="1">
        <v>2.0490188352116001</v>
      </c>
      <c r="BF262" s="1">
        <v>0.61008572090502999</v>
      </c>
      <c r="BG262" s="1">
        <v>-0.40681608842488998</v>
      </c>
      <c r="BH262" s="1">
        <v>0.724470134874729</v>
      </c>
      <c r="BI262" s="1">
        <v>1.30471869303179</v>
      </c>
      <c r="BJ262" s="1">
        <v>1.74989677484705</v>
      </c>
      <c r="BK262" s="1">
        <v>4.19745888663752</v>
      </c>
      <c r="BL262" s="1">
        <v>0.98232656988811695</v>
      </c>
      <c r="BM262" s="1">
        <v>-1.56891247740895</v>
      </c>
      <c r="BN262" s="1">
        <v>3.1332047317449399</v>
      </c>
      <c r="BO262" s="1">
        <v>10.9618822286844</v>
      </c>
      <c r="BP262" s="1"/>
    </row>
    <row r="263" spans="1:68" x14ac:dyDescent="0.45">
      <c r="A263" s="1" t="s">
        <v>528</v>
      </c>
      <c r="B263" s="1" t="s">
        <v>529</v>
      </c>
      <c r="C263" s="1" t="s">
        <v>6</v>
      </c>
      <c r="D263" s="1" t="s">
        <v>7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>
        <v>-1.08481262327414</v>
      </c>
      <c r="AW263" s="1">
        <v>-1.0647269660552501</v>
      </c>
      <c r="AX263" s="1">
        <v>-1.3851891315929901</v>
      </c>
      <c r="AY263" s="1">
        <v>0.62164693860172804</v>
      </c>
      <c r="AZ263" s="1">
        <v>4.3584969532836899</v>
      </c>
      <c r="BA263" s="1">
        <v>9.3504176465817803</v>
      </c>
      <c r="BB263" s="1">
        <v>-2.41026401661229</v>
      </c>
      <c r="BC263" s="1">
        <v>3.4805076373584201</v>
      </c>
      <c r="BD263" s="1">
        <v>7.3364177131527004</v>
      </c>
      <c r="BE263" s="1">
        <v>2.47673782156533</v>
      </c>
      <c r="BF263" s="1">
        <v>1.76732428354892</v>
      </c>
      <c r="BG263" s="1">
        <v>0.42895780832409203</v>
      </c>
      <c r="BH263" s="1">
        <v>-0.53692939274065898</v>
      </c>
      <c r="BI263" s="1">
        <v>0.27316943104546798</v>
      </c>
      <c r="BJ263" s="1">
        <v>1.4882343059231899</v>
      </c>
      <c r="BK263" s="1">
        <v>1.05379773654991</v>
      </c>
      <c r="BL263" s="1">
        <v>2.6759920263989301</v>
      </c>
      <c r="BM263" s="1">
        <v>0.19822792299485401</v>
      </c>
      <c r="BN263" s="1">
        <v>3.3536913920799698</v>
      </c>
      <c r="BO263" s="1">
        <v>11.5805104542012</v>
      </c>
      <c r="BP263" s="1">
        <v>4.9443243879128298</v>
      </c>
    </row>
    <row r="264" spans="1:68" x14ac:dyDescent="0.45">
      <c r="A264" s="1" t="s">
        <v>530</v>
      </c>
      <c r="B264" s="1" t="s">
        <v>531</v>
      </c>
      <c r="C264" s="1" t="s">
        <v>6</v>
      </c>
      <c r="D264" s="1" t="s">
        <v>7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>
        <v>36</v>
      </c>
      <c r="AK264" s="1">
        <v>29.411764705882401</v>
      </c>
      <c r="AL264" s="1">
        <v>35.752298016449103</v>
      </c>
      <c r="AM264" s="1">
        <v>49.394155381325398</v>
      </c>
      <c r="AN264" s="1">
        <v>55.081106870229199</v>
      </c>
      <c r="AO264" s="1">
        <v>30.733733271804301</v>
      </c>
      <c r="AP264" s="1">
        <v>2.1767266737264599</v>
      </c>
      <c r="AQ264" s="1">
        <v>5.9765085214185998</v>
      </c>
      <c r="AR264" s="1">
        <v>8.66021949364346</v>
      </c>
      <c r="AS264" s="1">
        <v>4.5899999999998098</v>
      </c>
      <c r="AT264" s="1">
        <v>11.9115912929855</v>
      </c>
      <c r="AU264" s="1">
        <v>12.2385339389711</v>
      </c>
      <c r="AV264" s="1">
        <v>10.8323607023242</v>
      </c>
      <c r="AW264" s="1">
        <v>12.5150951495207</v>
      </c>
      <c r="AX264" s="1">
        <v>11.8112639374949</v>
      </c>
      <c r="AY264" s="1">
        <v>10.8447986914257</v>
      </c>
      <c r="AZ264" s="1">
        <v>7.9051177898873002</v>
      </c>
      <c r="BA264" s="1">
        <v>18.9762574318076</v>
      </c>
      <c r="BB264" s="1">
        <v>5.4077609807752198</v>
      </c>
      <c r="BC264" s="1">
        <v>11.1748338605044</v>
      </c>
      <c r="BD264" s="1">
        <v>19.5435617131144</v>
      </c>
      <c r="BE264" s="1">
        <v>9.8853871448487105</v>
      </c>
      <c r="BF264" s="1">
        <v>10.968442150019801</v>
      </c>
      <c r="BG264" s="1">
        <v>8.1047258362391492</v>
      </c>
      <c r="BH264" s="1"/>
      <c r="BI264" s="1"/>
      <c r="BJ264" s="1"/>
      <c r="BK264" s="1"/>
      <c r="BL264" s="1"/>
      <c r="BM264" s="1"/>
      <c r="BN264" s="1"/>
      <c r="BO264" s="1"/>
      <c r="BP264" s="1"/>
    </row>
    <row r="265" spans="1:68" x14ac:dyDescent="0.45">
      <c r="A265" s="1" t="s">
        <v>532</v>
      </c>
      <c r="B265" s="1" t="s">
        <v>533</v>
      </c>
      <c r="C265" s="1" t="s">
        <v>6</v>
      </c>
      <c r="D265" s="1" t="s">
        <v>7</v>
      </c>
      <c r="E265" s="1">
        <v>1.2888590354937599</v>
      </c>
      <c r="F265" s="1">
        <v>2.10237396324092</v>
      </c>
      <c r="G265" s="1">
        <v>1.2462853780702201</v>
      </c>
      <c r="H265" s="1">
        <v>1.33796971443194</v>
      </c>
      <c r="I265" s="1">
        <v>2.5349728409019998</v>
      </c>
      <c r="J265" s="1">
        <v>4.0690287353294998</v>
      </c>
      <c r="K265" s="1">
        <v>3.4892336898203098</v>
      </c>
      <c r="L265" s="1">
        <v>3.53899153280631</v>
      </c>
      <c r="M265" s="1">
        <v>1.98613552880718</v>
      </c>
      <c r="N265" s="1">
        <v>3.2382245196174302</v>
      </c>
      <c r="O265" s="1">
        <v>4.9918771172128498</v>
      </c>
      <c r="P265" s="1">
        <v>5.9573977378043201</v>
      </c>
      <c r="Q265" s="1">
        <v>6.42570844638613</v>
      </c>
      <c r="R265" s="1">
        <v>9.4339873492611392</v>
      </c>
      <c r="S265" s="1">
        <v>11.724125921702299</v>
      </c>
      <c r="T265" s="1">
        <v>13.425941867870501</v>
      </c>
      <c r="U265" s="1">
        <v>11.0203906361099</v>
      </c>
      <c r="V265" s="1">
        <v>11.1519640869288</v>
      </c>
      <c r="W265" s="1">
        <v>11.135607653184801</v>
      </c>
      <c r="X265" s="1">
        <v>13.2936586533206</v>
      </c>
      <c r="Y265" s="1">
        <v>13.660240685885199</v>
      </c>
      <c r="Z265" s="1">
        <v>15.254244265656499</v>
      </c>
      <c r="AA265" s="1">
        <v>14.639032419159699</v>
      </c>
      <c r="AB265" s="1">
        <v>12.303207143823601</v>
      </c>
      <c r="AC265" s="1">
        <v>11.5264813036767</v>
      </c>
      <c r="AD265" s="1">
        <v>16.2942269399101</v>
      </c>
      <c r="AE265" s="1">
        <v>18.654918926306401</v>
      </c>
      <c r="AF265" s="1">
        <v>16.160581442661599</v>
      </c>
      <c r="AG265" s="1">
        <v>12.7795448229905</v>
      </c>
      <c r="AH265" s="1">
        <v>14.730918284745</v>
      </c>
      <c r="AI265" s="1">
        <v>14.320955727722</v>
      </c>
      <c r="AJ265" s="1">
        <v>15.334802353322001</v>
      </c>
      <c r="AK265" s="1">
        <v>13.8746803836056</v>
      </c>
      <c r="AL265" s="1">
        <v>9.7174673298899101</v>
      </c>
      <c r="AM265" s="1">
        <v>8.9385249354571705</v>
      </c>
      <c r="AN265" s="1">
        <v>8.6804442262446493</v>
      </c>
      <c r="AO265" s="1">
        <v>7.3541133870695203</v>
      </c>
      <c r="AP265" s="1">
        <v>8.5977826317369299</v>
      </c>
      <c r="AQ265" s="1">
        <v>6.88054637817278</v>
      </c>
      <c r="AR265" s="1">
        <v>5.1814927974787803</v>
      </c>
      <c r="AS265" s="1">
        <v>5.3389510292921196</v>
      </c>
      <c r="AT265" s="1">
        <v>5.7019001830571696</v>
      </c>
      <c r="AU265" s="1">
        <v>9.4947107032486002</v>
      </c>
      <c r="AV265" s="1">
        <v>5.6794177109911201</v>
      </c>
      <c r="AW265" s="1">
        <v>-0.69203027102413195</v>
      </c>
      <c r="AX265" s="1">
        <v>2.0628461650463401</v>
      </c>
      <c r="AY265" s="1">
        <v>3.24390776468065</v>
      </c>
      <c r="AZ265" s="1">
        <v>6.1778068349940902</v>
      </c>
      <c r="BA265" s="1">
        <v>10.074575524918201</v>
      </c>
      <c r="BB265" s="1">
        <v>7.2153141361256603</v>
      </c>
      <c r="BC265" s="1">
        <v>4.0897298947046403</v>
      </c>
      <c r="BD265" s="1">
        <v>4.9992669696526004</v>
      </c>
      <c r="BE265" s="1">
        <v>5.7246579167829701</v>
      </c>
      <c r="BF265" s="1">
        <v>5.7844690966720096</v>
      </c>
      <c r="BG265" s="1">
        <v>6.1298377028714102</v>
      </c>
      <c r="BH265" s="1">
        <v>4.5406422773790602</v>
      </c>
      <c r="BI265" s="1">
        <v>6.5713964217396397</v>
      </c>
      <c r="BJ265" s="1">
        <v>5.1842466476612801</v>
      </c>
      <c r="BK265" s="1">
        <v>4.5171652278659202</v>
      </c>
      <c r="BL265" s="1">
        <v>4.1202458701498399</v>
      </c>
      <c r="BM265" s="1">
        <v>3.21003597454107</v>
      </c>
      <c r="BN265" s="1">
        <v>4.6116721780320598</v>
      </c>
      <c r="BO265" s="1">
        <v>7.0397266125586597</v>
      </c>
      <c r="BP265" s="1">
        <v>6.0739085322052997</v>
      </c>
    </row>
    <row r="266" spans="1:68" x14ac:dyDescent="0.45">
      <c r="A266" s="1" t="s">
        <v>534</v>
      </c>
      <c r="B266" s="1" t="s">
        <v>535</v>
      </c>
      <c r="C266" s="1" t="s">
        <v>6</v>
      </c>
      <c r="D266" s="1" t="s">
        <v>7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>
        <v>55.8282208588966</v>
      </c>
      <c r="AF266" s="1">
        <v>47.047244094487603</v>
      </c>
      <c r="AG266" s="1">
        <v>51.004016064257399</v>
      </c>
      <c r="AH266" s="1">
        <v>123.40425531915</v>
      </c>
      <c r="AI266" s="1">
        <v>107.023809523808</v>
      </c>
      <c r="AJ266" s="1">
        <v>97.6423231742383</v>
      </c>
      <c r="AK266" s="1">
        <v>165.70652700999</v>
      </c>
      <c r="AL266" s="1">
        <v>183.31204146439299</v>
      </c>
      <c r="AM266" s="1">
        <v>54.601321841301598</v>
      </c>
      <c r="AN266" s="1">
        <v>34.929587416666699</v>
      </c>
      <c r="AO266" s="1">
        <v>43.073097998288198</v>
      </c>
      <c r="AP266" s="1">
        <v>24.418721568941201</v>
      </c>
      <c r="AQ266" s="1">
        <v>24.4584563516656</v>
      </c>
      <c r="AR266" s="1">
        <v>26.787696679002899</v>
      </c>
      <c r="AS266" s="1">
        <v>26.030411788812099</v>
      </c>
      <c r="AT266" s="1">
        <v>21.3937821792546</v>
      </c>
      <c r="AU266" s="1">
        <v>22.2333446430947</v>
      </c>
      <c r="AV266" s="1">
        <v>21.4015783901995</v>
      </c>
      <c r="AW266" s="1">
        <v>17.967789108728599</v>
      </c>
      <c r="AX266" s="1">
        <v>18.324439701174001</v>
      </c>
      <c r="AY266" s="1">
        <v>9.0195724722648603</v>
      </c>
      <c r="AZ266" s="1">
        <v>10.6573496000153</v>
      </c>
      <c r="BA266" s="1">
        <v>12.445579346319199</v>
      </c>
      <c r="BB266" s="1">
        <v>13.3952546325895</v>
      </c>
      <c r="BC266" s="1">
        <v>8.5017613336526505</v>
      </c>
      <c r="BD266" s="1">
        <v>6.4293968107234001</v>
      </c>
      <c r="BE266" s="1">
        <v>6.5758997075769798</v>
      </c>
      <c r="BF266" s="1">
        <v>6.9776760549030703</v>
      </c>
      <c r="BG266" s="1">
        <v>7.8068755356633304</v>
      </c>
      <c r="BH266" s="1">
        <v>10.110592890961801</v>
      </c>
      <c r="BI266" s="1">
        <v>17.8697300795268</v>
      </c>
      <c r="BJ266" s="1">
        <v>6.5773115420564396</v>
      </c>
      <c r="BK266" s="1">
        <v>7.4945719272852003</v>
      </c>
      <c r="BL266" s="1">
        <v>9.1503164431629607</v>
      </c>
      <c r="BM266" s="1">
        <v>15.7330604721369</v>
      </c>
      <c r="BN266" s="1">
        <v>22.020767624577701</v>
      </c>
      <c r="BO266" s="1">
        <v>10.993203920913601</v>
      </c>
      <c r="BP266" s="1">
        <v>10.884531691282</v>
      </c>
    </row>
    <row r="267" spans="1:68" x14ac:dyDescent="0.45">
      <c r="A267" s="1" t="s">
        <v>536</v>
      </c>
      <c r="B267" s="1" t="s">
        <v>537</v>
      </c>
      <c r="C267" s="1" t="s">
        <v>6</v>
      </c>
      <c r="D267" s="1" t="s">
        <v>7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>
        <v>3.02267002518892</v>
      </c>
      <c r="BD267" s="1">
        <v>3.4661297281748999</v>
      </c>
      <c r="BE267" s="1">
        <v>3.7253266611064602</v>
      </c>
      <c r="BF267" s="1">
        <v>1.63495041543822</v>
      </c>
      <c r="BG267" s="1">
        <v>-0.19778481012661001</v>
      </c>
      <c r="BH267" s="1">
        <v>-2.4309684238340399</v>
      </c>
      <c r="BI267" s="1">
        <v>-1.54366960054161</v>
      </c>
      <c r="BJ267" s="1">
        <v>0.89396231605002696</v>
      </c>
      <c r="BK267" s="1">
        <v>10.618865866957499</v>
      </c>
      <c r="BL267" s="1">
        <v>255.30499075785599</v>
      </c>
      <c r="BM267" s="1">
        <v>557.20181736205097</v>
      </c>
      <c r="BN267" s="1">
        <v>98.546105092062405</v>
      </c>
      <c r="BO267" s="1">
        <v>104.70517062866701</v>
      </c>
      <c r="BP26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C4AC-A800-4F59-8123-99012C6114BC}">
  <dimension ref="A1:BP267"/>
  <sheetViews>
    <sheetView workbookViewId="0">
      <selection activeCell="A12" sqref="A12:XFD12"/>
    </sheetView>
  </sheetViews>
  <sheetFormatPr defaultRowHeight="14.25" x14ac:dyDescent="0.45"/>
  <cols>
    <col min="1" max="1" width="42.1328125" bestFit="1" customWidth="1"/>
  </cols>
  <sheetData>
    <row r="1" spans="1:68" x14ac:dyDescent="0.45">
      <c r="A1" s="2" t="s">
        <v>0</v>
      </c>
      <c r="B1" s="2" t="s">
        <v>1</v>
      </c>
      <c r="C1" s="2" t="s">
        <v>2</v>
      </c>
      <c r="D1" s="2" t="s">
        <v>3</v>
      </c>
      <c r="E1" s="7">
        <v>1960</v>
      </c>
      <c r="F1" s="7">
        <v>1961</v>
      </c>
      <c r="G1" s="7">
        <v>1962</v>
      </c>
      <c r="H1" s="7">
        <v>1963</v>
      </c>
      <c r="I1" s="7">
        <v>1964</v>
      </c>
      <c r="J1" s="7">
        <v>1965</v>
      </c>
      <c r="K1" s="7">
        <v>1966</v>
      </c>
      <c r="L1" s="7">
        <v>1967</v>
      </c>
      <c r="M1" s="7">
        <v>1968</v>
      </c>
      <c r="N1" s="7">
        <v>1969</v>
      </c>
      <c r="O1" s="7">
        <v>1970</v>
      </c>
      <c r="P1" s="7">
        <v>1971</v>
      </c>
      <c r="Q1" s="7">
        <v>1972</v>
      </c>
      <c r="R1" s="7">
        <v>1973</v>
      </c>
      <c r="S1" s="7">
        <v>1974</v>
      </c>
      <c r="T1" s="7">
        <v>1975</v>
      </c>
      <c r="U1" s="7">
        <v>1976</v>
      </c>
      <c r="V1" s="7">
        <v>1977</v>
      </c>
      <c r="W1" s="7">
        <v>1978</v>
      </c>
      <c r="X1" s="7">
        <v>1979</v>
      </c>
      <c r="Y1" s="7">
        <v>1980</v>
      </c>
      <c r="Z1" s="7">
        <v>1981</v>
      </c>
      <c r="AA1" s="7">
        <v>1982</v>
      </c>
      <c r="AB1" s="7">
        <v>1983</v>
      </c>
      <c r="AC1" s="7">
        <v>1984</v>
      </c>
      <c r="AD1" s="7">
        <v>1985</v>
      </c>
      <c r="AE1" s="7">
        <v>1986</v>
      </c>
      <c r="AF1" s="7">
        <v>1987</v>
      </c>
      <c r="AG1" s="7">
        <v>1988</v>
      </c>
      <c r="AH1" s="7">
        <v>1989</v>
      </c>
      <c r="AI1" s="7">
        <v>1990</v>
      </c>
      <c r="AJ1" s="7">
        <v>1991</v>
      </c>
      <c r="AK1" s="7">
        <v>1992</v>
      </c>
      <c r="AL1" s="7">
        <v>1993</v>
      </c>
      <c r="AM1" s="7">
        <v>1994</v>
      </c>
      <c r="AN1" s="7">
        <v>1995</v>
      </c>
      <c r="AO1" s="7">
        <v>1996</v>
      </c>
      <c r="AP1" s="7">
        <v>1997</v>
      </c>
      <c r="AQ1" s="7">
        <v>1998</v>
      </c>
      <c r="AR1" s="7">
        <v>1999</v>
      </c>
      <c r="AS1" s="7">
        <v>2000</v>
      </c>
      <c r="AT1" s="7">
        <v>2001</v>
      </c>
      <c r="AU1" s="7">
        <v>2002</v>
      </c>
      <c r="AV1" s="7">
        <v>2003</v>
      </c>
      <c r="AW1" s="7">
        <v>2004</v>
      </c>
      <c r="AX1" s="7">
        <v>2005</v>
      </c>
      <c r="AY1" s="7">
        <v>2006</v>
      </c>
      <c r="AZ1" s="7">
        <v>2007</v>
      </c>
      <c r="BA1" s="7">
        <v>2008</v>
      </c>
      <c r="BB1" s="7">
        <v>2009</v>
      </c>
      <c r="BC1" s="7">
        <v>2010</v>
      </c>
      <c r="BD1" s="7">
        <v>2011</v>
      </c>
      <c r="BE1" s="7">
        <v>2012</v>
      </c>
      <c r="BF1" s="7">
        <v>2013</v>
      </c>
      <c r="BG1" s="7">
        <v>2014</v>
      </c>
      <c r="BH1" s="7">
        <v>2015</v>
      </c>
      <c r="BI1" s="7">
        <v>2016</v>
      </c>
      <c r="BJ1" s="7">
        <v>2017</v>
      </c>
      <c r="BK1" s="7">
        <v>2018</v>
      </c>
      <c r="BL1" s="7">
        <v>2019</v>
      </c>
      <c r="BM1" s="7">
        <v>2020</v>
      </c>
      <c r="BN1" s="7">
        <v>2021</v>
      </c>
      <c r="BO1" s="7">
        <v>2022</v>
      </c>
      <c r="BP1" s="7">
        <v>2023</v>
      </c>
    </row>
    <row r="2" spans="1:68" x14ac:dyDescent="0.45">
      <c r="A2" s="2" t="s">
        <v>4</v>
      </c>
      <c r="B2" s="2" t="s">
        <v>5</v>
      </c>
      <c r="C2" s="2" t="s">
        <v>538</v>
      </c>
      <c r="D2" s="2" t="s">
        <v>539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>
        <v>16.078431375590242</v>
      </c>
      <c r="AG2" s="2">
        <v>18.648648668233108</v>
      </c>
      <c r="AH2" s="2">
        <v>12.129840545192394</v>
      </c>
      <c r="AI2" s="2">
        <v>3.9614017236062864</v>
      </c>
      <c r="AJ2" s="2">
        <v>7.9628717323264198</v>
      </c>
      <c r="AK2" s="2">
        <v>5.882353953418658</v>
      </c>
      <c r="AL2" s="2">
        <v>7.3076932453140557</v>
      </c>
      <c r="AM2" s="2">
        <v>8.203901293120893</v>
      </c>
      <c r="AN2" s="2">
        <v>2.5471436870469404</v>
      </c>
      <c r="AO2" s="2">
        <v>1.1857885113465585</v>
      </c>
      <c r="AP2" s="2">
        <v>7.0468749924122136</v>
      </c>
      <c r="AQ2" s="2">
        <v>1.991984449061988</v>
      </c>
      <c r="AR2" s="2">
        <v>1.2380418420715955</v>
      </c>
      <c r="AS2" s="2">
        <v>7.6229206493022161</v>
      </c>
      <c r="AT2" s="2">
        <v>4.1820016304778989</v>
      </c>
      <c r="AU2" s="2">
        <v>-0.94495348115738409</v>
      </c>
      <c r="AV2" s="2">
        <v>1.1105045994428195</v>
      </c>
      <c r="AW2" s="2">
        <v>7.2937280709619188</v>
      </c>
      <c r="AX2" s="2">
        <v>-0.38313767206376781</v>
      </c>
      <c r="AY2" s="2">
        <v>1.1274114641162356</v>
      </c>
      <c r="AZ2" s="2">
        <v>3.0895443848508961</v>
      </c>
      <c r="BA2" s="2">
        <v>1.8357551719136751</v>
      </c>
      <c r="BB2" s="2">
        <v>-11.677741369385188</v>
      </c>
      <c r="BC2" s="2">
        <v>-2.733456792506388</v>
      </c>
      <c r="BD2" s="2">
        <v>3.369237184215109</v>
      </c>
      <c r="BE2" s="2">
        <v>-1.0407998843668338</v>
      </c>
      <c r="BF2" s="2">
        <v>6.4314826041882185</v>
      </c>
      <c r="BG2" s="2">
        <v>-1.5865751381723499</v>
      </c>
      <c r="BH2" s="2">
        <v>-0.62362590237124493</v>
      </c>
      <c r="BI2" s="2">
        <v>1.7196249798944194</v>
      </c>
      <c r="BJ2" s="2">
        <v>7.0485333860349897</v>
      </c>
      <c r="BK2" s="2">
        <v>2.3970852762104471</v>
      </c>
      <c r="BL2" s="2">
        <v>-2.2324403916056781</v>
      </c>
      <c r="BM2" s="2">
        <v>-26.211820782880267</v>
      </c>
      <c r="BN2" s="2">
        <v>24.132627356979782</v>
      </c>
      <c r="BO2" s="2">
        <v>8.517918105175454</v>
      </c>
      <c r="BP2" s="2">
        <v>4.2637194145294757</v>
      </c>
    </row>
    <row r="3" spans="1:68" x14ac:dyDescent="0.45">
      <c r="A3" s="2" t="s">
        <v>8</v>
      </c>
      <c r="B3" s="2" t="s">
        <v>9</v>
      </c>
      <c r="C3" s="2" t="s">
        <v>538</v>
      </c>
      <c r="D3" s="2" t="s">
        <v>539</v>
      </c>
      <c r="E3" s="2"/>
      <c r="F3" s="2">
        <v>0.4687363477354296</v>
      </c>
      <c r="G3" s="2">
        <v>7.8697087369095584</v>
      </c>
      <c r="H3" s="2">
        <v>5.6223736994238891</v>
      </c>
      <c r="I3" s="2">
        <v>4.6904580790382937</v>
      </c>
      <c r="J3" s="2">
        <v>5.1595737056908177</v>
      </c>
      <c r="K3" s="2">
        <v>4.8227541434335421</v>
      </c>
      <c r="L3" s="2">
        <v>5.3735015375731052</v>
      </c>
      <c r="M3" s="2">
        <v>4.1537097578964222</v>
      </c>
      <c r="N3" s="2">
        <v>5.0907309486139809</v>
      </c>
      <c r="O3" s="2">
        <v>1.1317896393205444</v>
      </c>
      <c r="P3" s="2">
        <v>5.4786252074521684</v>
      </c>
      <c r="Q3" s="2">
        <v>2.7700460583879334</v>
      </c>
      <c r="R3" s="2">
        <v>4.6068250705251899</v>
      </c>
      <c r="S3" s="2">
        <v>5.4755779618409122</v>
      </c>
      <c r="T3" s="2">
        <v>1.4048993819612861</v>
      </c>
      <c r="U3" s="2">
        <v>2.3826263397360208</v>
      </c>
      <c r="V3" s="2">
        <v>1.1222001418184249</v>
      </c>
      <c r="W3" s="2">
        <v>1.5093656124360137</v>
      </c>
      <c r="X3" s="2">
        <v>2.9304587376659583</v>
      </c>
      <c r="Y3" s="2">
        <v>5.4626829819046492</v>
      </c>
      <c r="Z3" s="2">
        <v>4.0125269148073102</v>
      </c>
      <c r="AA3" s="2">
        <v>0.31583162647703489</v>
      </c>
      <c r="AB3" s="2">
        <v>3.994683635451679E-2</v>
      </c>
      <c r="AC3" s="2">
        <v>3.3663866273932825</v>
      </c>
      <c r="AD3" s="2">
        <v>-0.12884683951264719</v>
      </c>
      <c r="AE3" s="2">
        <v>2.2658434829389194</v>
      </c>
      <c r="AF3" s="2">
        <v>3.9544493547706026</v>
      </c>
      <c r="AG3" s="2">
        <v>4.2731548795396748</v>
      </c>
      <c r="AH3" s="2">
        <v>2.6945609462006388</v>
      </c>
      <c r="AI3" s="2">
        <v>0.17514465969811965</v>
      </c>
      <c r="AJ3" s="2">
        <v>-9.7708936184488948E-2</v>
      </c>
      <c r="AK3" s="2">
        <v>-2.3467759483077941</v>
      </c>
      <c r="AL3" s="2">
        <v>-0.59910526841534306</v>
      </c>
      <c r="AM3" s="2">
        <v>1.9289673131022624</v>
      </c>
      <c r="AN3" s="2">
        <v>4.2834216819473312</v>
      </c>
      <c r="AO3" s="2">
        <v>5.4519904134102433</v>
      </c>
      <c r="AP3" s="2">
        <v>3.8422865496231253</v>
      </c>
      <c r="AQ3" s="2">
        <v>1.7522749804245166</v>
      </c>
      <c r="AR3" s="2">
        <v>2.649921086215997</v>
      </c>
      <c r="AS3" s="2">
        <v>3.2149460989400467</v>
      </c>
      <c r="AT3" s="2">
        <v>3.5057264687205816</v>
      </c>
      <c r="AU3" s="2">
        <v>3.8360779927229487</v>
      </c>
      <c r="AV3" s="2">
        <v>2.9562412623915151</v>
      </c>
      <c r="AW3" s="2">
        <v>5.5553968552670199</v>
      </c>
      <c r="AX3" s="2">
        <v>6.1633800431048087</v>
      </c>
      <c r="AY3" s="2">
        <v>6.5778737180082913</v>
      </c>
      <c r="AZ3" s="2">
        <v>6.6470209952772024</v>
      </c>
      <c r="BA3" s="2">
        <v>4.3681866847338</v>
      </c>
      <c r="BB3" s="2">
        <v>0.8709839636039618</v>
      </c>
      <c r="BC3" s="2">
        <v>5.2316358024781664</v>
      </c>
      <c r="BD3" s="2">
        <v>4.0649413663787755</v>
      </c>
      <c r="BE3" s="2">
        <v>1.7468711854232879</v>
      </c>
      <c r="BF3" s="2">
        <v>4.3414578448455643</v>
      </c>
      <c r="BG3" s="2">
        <v>3.9928625524482442</v>
      </c>
      <c r="BH3" s="2">
        <v>3.0049368992623329</v>
      </c>
      <c r="BI3" s="2">
        <v>2.1947608905434066</v>
      </c>
      <c r="BJ3" s="2">
        <v>2.6845430537800468</v>
      </c>
      <c r="BK3" s="2">
        <v>2.6666318284102033</v>
      </c>
      <c r="BL3" s="2">
        <v>2.1943185272767209</v>
      </c>
      <c r="BM3" s="2">
        <v>-2.8642925105989576</v>
      </c>
      <c r="BN3" s="2">
        <v>4.5763928021238058</v>
      </c>
      <c r="BO3" s="2">
        <v>3.5538783639464668</v>
      </c>
      <c r="BP3" s="2">
        <v>2.3201378015892402</v>
      </c>
    </row>
    <row r="4" spans="1:68" x14ac:dyDescent="0.45">
      <c r="A4" s="2" t="s">
        <v>10</v>
      </c>
      <c r="B4" s="2" t="s">
        <v>11</v>
      </c>
      <c r="C4" s="2" t="s">
        <v>538</v>
      </c>
      <c r="D4" s="2" t="s">
        <v>539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>
        <v>-9.4319740700861985</v>
      </c>
      <c r="AU4" s="2">
        <v>28.600001170678837</v>
      </c>
      <c r="AV4" s="2">
        <v>8.8322778028826718</v>
      </c>
      <c r="AW4" s="2">
        <v>1.4141179933942851</v>
      </c>
      <c r="AX4" s="2">
        <v>11.229714827285903</v>
      </c>
      <c r="AY4" s="2">
        <v>5.3574032474859195</v>
      </c>
      <c r="AZ4" s="2">
        <v>13.826319547128136</v>
      </c>
      <c r="BA4" s="2">
        <v>3.9249838199946652</v>
      </c>
      <c r="BB4" s="2">
        <v>21.39052839264923</v>
      </c>
      <c r="BC4" s="2">
        <v>14.362441471073723</v>
      </c>
      <c r="BD4" s="2">
        <v>0.42635477677734457</v>
      </c>
      <c r="BE4" s="2">
        <v>12.752287092669732</v>
      </c>
      <c r="BF4" s="2">
        <v>5.6007446586322089</v>
      </c>
      <c r="BG4" s="2">
        <v>2.7245433621956465</v>
      </c>
      <c r="BH4" s="2">
        <v>1.451314660664309</v>
      </c>
      <c r="BI4" s="2">
        <v>2.260314202798213</v>
      </c>
      <c r="BJ4" s="2">
        <v>2.6470032027450969</v>
      </c>
      <c r="BK4" s="2">
        <v>1.1892281294451692</v>
      </c>
      <c r="BL4" s="2">
        <v>3.9116034162555167</v>
      </c>
      <c r="BM4" s="2">
        <v>-2.3511006720346614</v>
      </c>
      <c r="BN4" s="2">
        <v>-20.738839367634327</v>
      </c>
      <c r="BO4" s="2">
        <v>-6.2401719924026935</v>
      </c>
      <c r="BP4" s="2">
        <v>2.7108867912835279</v>
      </c>
    </row>
    <row r="5" spans="1:68" x14ac:dyDescent="0.45">
      <c r="A5" s="2" t="s">
        <v>12</v>
      </c>
      <c r="B5" s="2" t="s">
        <v>13</v>
      </c>
      <c r="C5" s="2" t="s">
        <v>538</v>
      </c>
      <c r="D5" s="2" t="s">
        <v>539</v>
      </c>
      <c r="E5" s="2"/>
      <c r="F5" s="2">
        <v>1.8730540621657781</v>
      </c>
      <c r="G5" s="2">
        <v>3.7127767342812064</v>
      </c>
      <c r="H5" s="2">
        <v>7.1119679033777601</v>
      </c>
      <c r="I5" s="2">
        <v>5.413942934021037</v>
      </c>
      <c r="J5" s="2">
        <v>4.1208547853666744</v>
      </c>
      <c r="K5" s="2">
        <v>-1.5177051408050488</v>
      </c>
      <c r="L5" s="2">
        <v>-9.0436196639503095</v>
      </c>
      <c r="M5" s="2">
        <v>1.5671030238186461</v>
      </c>
      <c r="N5" s="2">
        <v>15.220155831875104</v>
      </c>
      <c r="O5" s="2">
        <v>17.508480508498536</v>
      </c>
      <c r="P5" s="2">
        <v>10.54059532212932</v>
      </c>
      <c r="Q5" s="2">
        <v>3.1628777616726751</v>
      </c>
      <c r="R5" s="2">
        <v>4.0151283480895756</v>
      </c>
      <c r="S5" s="2">
        <v>10.020169788681429</v>
      </c>
      <c r="T5" s="2">
        <v>-2.1386005160682799</v>
      </c>
      <c r="U5" s="2">
        <v>8.4255749684955816</v>
      </c>
      <c r="V5" s="2">
        <v>4.5650975642350602</v>
      </c>
      <c r="W5" s="2">
        <v>-1.9307503998769846</v>
      </c>
      <c r="X5" s="2">
        <v>5.0952427016579378</v>
      </c>
      <c r="Y5" s="2">
        <v>1.9324340917736151</v>
      </c>
      <c r="Z5" s="2">
        <v>-6.7479008297288914</v>
      </c>
      <c r="AA5" s="2">
        <v>-3.2552374831862352</v>
      </c>
      <c r="AB5" s="2">
        <v>-6.338857158315804</v>
      </c>
      <c r="AC5" s="2">
        <v>0.53000673168186552</v>
      </c>
      <c r="AD5" s="2">
        <v>5.3319108289664001</v>
      </c>
      <c r="AE5" s="2">
        <v>1.3594110632521677</v>
      </c>
      <c r="AF5" s="2">
        <v>1.4375100256465316</v>
      </c>
      <c r="AG5" s="2">
        <v>4.6548488099273015</v>
      </c>
      <c r="AH5" s="2">
        <v>1.710025465960058</v>
      </c>
      <c r="AI5" s="2">
        <v>5.7610955575995888</v>
      </c>
      <c r="AJ5" s="2">
        <v>1.0162564538165526</v>
      </c>
      <c r="AK5" s="2">
        <v>2.3718568933659157</v>
      </c>
      <c r="AL5" s="2">
        <v>-1.3065319090304826</v>
      </c>
      <c r="AM5" s="2">
        <v>-0.33034411930860585</v>
      </c>
      <c r="AN5" s="2">
        <v>1.8778717417418704</v>
      </c>
      <c r="AO5" s="2">
        <v>4.6389351596988178</v>
      </c>
      <c r="AP5" s="2">
        <v>4.409331972583729</v>
      </c>
      <c r="AQ5" s="2">
        <v>3.6033072067357637</v>
      </c>
      <c r="AR5" s="2">
        <v>1.5336275744202368</v>
      </c>
      <c r="AS5" s="2">
        <v>3.8684794126853603</v>
      </c>
      <c r="AT5" s="2">
        <v>5.1720560420523043</v>
      </c>
      <c r="AU5" s="2">
        <v>9.9748018337668185</v>
      </c>
      <c r="AV5" s="2">
        <v>5.5459405943584841</v>
      </c>
      <c r="AW5" s="2">
        <v>7.9875416256679443</v>
      </c>
      <c r="AX5" s="2">
        <v>5.8239841255056888</v>
      </c>
      <c r="AY5" s="2">
        <v>5.3711457267457519</v>
      </c>
      <c r="AZ5" s="2">
        <v>5.5307625855632807</v>
      </c>
      <c r="BA5" s="2">
        <v>6.2786292310486687</v>
      </c>
      <c r="BB5" s="2">
        <v>6.2718782823553312</v>
      </c>
      <c r="BC5" s="2">
        <v>6.9695240398372675</v>
      </c>
      <c r="BD5" s="2">
        <v>4.8530278424152158</v>
      </c>
      <c r="BE5" s="2">
        <v>5.1682188367693271</v>
      </c>
      <c r="BF5" s="2">
        <v>6.1600288429056889</v>
      </c>
      <c r="BG5" s="2">
        <v>5.9200229613843476</v>
      </c>
      <c r="BH5" s="2">
        <v>2.7203645361636433</v>
      </c>
      <c r="BI5" s="2">
        <v>0.16078209693068857</v>
      </c>
      <c r="BJ5" s="2">
        <v>2.28981037958782</v>
      </c>
      <c r="BK5" s="2">
        <v>2.8447554166237836</v>
      </c>
      <c r="BL5" s="2">
        <v>3.2329025119369987</v>
      </c>
      <c r="BM5" s="2">
        <v>-1.0039940395929676</v>
      </c>
      <c r="BN5" s="2">
        <v>4.0376295135096711</v>
      </c>
      <c r="BO5" s="2">
        <v>3.7896798457994691</v>
      </c>
      <c r="BP5" s="2">
        <v>3.3547328190002048</v>
      </c>
    </row>
    <row r="6" spans="1:68" x14ac:dyDescent="0.45">
      <c r="A6" s="2" t="s">
        <v>14</v>
      </c>
      <c r="B6" s="2" t="s">
        <v>15</v>
      </c>
      <c r="C6" s="2" t="s">
        <v>538</v>
      </c>
      <c r="D6" s="2" t="s">
        <v>539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>
        <v>-4.4000012186504449</v>
      </c>
      <c r="AA6" s="2">
        <v>0</v>
      </c>
      <c r="AB6" s="2">
        <v>4.2000014285374476</v>
      </c>
      <c r="AC6" s="2">
        <v>6.0000021650906064</v>
      </c>
      <c r="AD6" s="2">
        <v>3.499999490086239</v>
      </c>
      <c r="AE6" s="2">
        <v>2.9000017424685893</v>
      </c>
      <c r="AF6" s="2">
        <v>4.0827486351071798</v>
      </c>
      <c r="AG6" s="2">
        <v>6.1288904776508843</v>
      </c>
      <c r="AH6" s="2">
        <v>4.162146183746529E-2</v>
      </c>
      <c r="AI6" s="2">
        <v>-3.4500986850025299</v>
      </c>
      <c r="AJ6" s="2">
        <v>0.99135930204474221</v>
      </c>
      <c r="AK6" s="2">
        <v>-5.8382807331314126</v>
      </c>
      <c r="AL6" s="2">
        <v>-23.983417442057799</v>
      </c>
      <c r="AM6" s="2">
        <v>1.3393634364799141</v>
      </c>
      <c r="AN6" s="2">
        <v>15.000000028863369</v>
      </c>
      <c r="AO6" s="2">
        <v>13.544369755102565</v>
      </c>
      <c r="AP6" s="2">
        <v>7.2742773546037256</v>
      </c>
      <c r="AQ6" s="2">
        <v>4.6911464509355199</v>
      </c>
      <c r="AR6" s="2">
        <v>2.1814897184045776</v>
      </c>
      <c r="AS6" s="2">
        <v>3.0546242343078518</v>
      </c>
      <c r="AT6" s="2">
        <v>4.2059985561950981</v>
      </c>
      <c r="AU6" s="2">
        <v>13.66568876085617</v>
      </c>
      <c r="AV6" s="2">
        <v>2.9900000000000091</v>
      </c>
      <c r="AW6" s="2">
        <v>10.950000005946478</v>
      </c>
      <c r="AX6" s="2">
        <v>15.029999990551318</v>
      </c>
      <c r="AY6" s="2">
        <v>11.549999997879027</v>
      </c>
      <c r="AZ6" s="2">
        <v>14.0100000086059</v>
      </c>
      <c r="BA6" s="2">
        <v>11.169999994214635</v>
      </c>
      <c r="BB6" s="2">
        <v>0.8600000021527876</v>
      </c>
      <c r="BC6" s="2">
        <v>4.3983759381076339</v>
      </c>
      <c r="BD6" s="2">
        <v>3.472053147981029</v>
      </c>
      <c r="BE6" s="2">
        <v>8.5421070758414146</v>
      </c>
      <c r="BF6" s="2">
        <v>4.9546130311273799</v>
      </c>
      <c r="BG6" s="2">
        <v>4.8225592696215642</v>
      </c>
      <c r="BH6" s="2">
        <v>0.94357156132500108</v>
      </c>
      <c r="BI6" s="2">
        <v>-2.5800496440493248</v>
      </c>
      <c r="BJ6" s="2">
        <v>-0.14721294108575478</v>
      </c>
      <c r="BK6" s="2">
        <v>-1.3163616889689536</v>
      </c>
      <c r="BL6" s="2">
        <v>-0.70227295761601738</v>
      </c>
      <c r="BM6" s="2">
        <v>-5.6382147171493386</v>
      </c>
      <c r="BN6" s="2">
        <v>1.1992105214515334</v>
      </c>
      <c r="BO6" s="2">
        <v>3.0447265239191807</v>
      </c>
      <c r="BP6" s="2">
        <v>1.001289360282982</v>
      </c>
    </row>
    <row r="7" spans="1:68" x14ac:dyDescent="0.45">
      <c r="A7" s="2" t="s">
        <v>16</v>
      </c>
      <c r="B7" s="2" t="s">
        <v>17</v>
      </c>
      <c r="C7" s="2" t="s">
        <v>538</v>
      </c>
      <c r="D7" s="2" t="s">
        <v>539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>
        <v>5.7456352922812215</v>
      </c>
      <c r="AA7" s="2">
        <v>2.9485968011894812</v>
      </c>
      <c r="AB7" s="2">
        <v>1.1049382619504371</v>
      </c>
      <c r="AC7" s="2">
        <v>-1.251596644058111</v>
      </c>
      <c r="AD7" s="2">
        <v>1.7806439592490335</v>
      </c>
      <c r="AE7" s="2">
        <v>5.6372431785211177</v>
      </c>
      <c r="AF7" s="2">
        <v>-0.78784265492724614</v>
      </c>
      <c r="AG7" s="2">
        <v>-1.4200396556639134</v>
      </c>
      <c r="AH7" s="2">
        <v>9.8365489718722756</v>
      </c>
      <c r="AI7" s="2">
        <v>-9.5756401699341467</v>
      </c>
      <c r="AJ7" s="2">
        <v>-28.002141655909867</v>
      </c>
      <c r="AK7" s="2">
        <v>-7.1871109150003747</v>
      </c>
      <c r="AL7" s="2">
        <v>9.5594116849315043</v>
      </c>
      <c r="AM7" s="2">
        <v>8.3028665969967079</v>
      </c>
      <c r="AN7" s="2">
        <v>13.322333321683971</v>
      </c>
      <c r="AO7" s="2">
        <v>9.0999994364636052</v>
      </c>
      <c r="AP7" s="2">
        <v>-10.919984078139109</v>
      </c>
      <c r="AQ7" s="2">
        <v>8.8294237583980646</v>
      </c>
      <c r="AR7" s="2">
        <v>12.890803640776326</v>
      </c>
      <c r="AS7" s="2">
        <v>6.9462165924425392</v>
      </c>
      <c r="AT7" s="2">
        <v>8.2933126312102274</v>
      </c>
      <c r="AU7" s="2">
        <v>4.5365241603567483</v>
      </c>
      <c r="AV7" s="2">
        <v>5.5286374649178782</v>
      </c>
      <c r="AW7" s="2">
        <v>5.5146679109791421</v>
      </c>
      <c r="AX7" s="2">
        <v>5.5264242469546474</v>
      </c>
      <c r="AY7" s="2">
        <v>5.9026590359192426</v>
      </c>
      <c r="AZ7" s="2">
        <v>5.9832595185556698</v>
      </c>
      <c r="BA7" s="2">
        <v>7.5000414302015059</v>
      </c>
      <c r="BB7" s="2">
        <v>3.3542893498746054</v>
      </c>
      <c r="BC7" s="2">
        <v>3.7069381525531924</v>
      </c>
      <c r="BD7" s="2">
        <v>2.5454061445010439</v>
      </c>
      <c r="BE7" s="2">
        <v>1.4172427999077968</v>
      </c>
      <c r="BF7" s="2">
        <v>1.0020175407110798</v>
      </c>
      <c r="BG7" s="2">
        <v>1.774448852603939</v>
      </c>
      <c r="BH7" s="2">
        <v>2.2187263751780364</v>
      </c>
      <c r="BI7" s="2">
        <v>3.3149806838413696</v>
      </c>
      <c r="BJ7" s="2">
        <v>3.8025987201905309</v>
      </c>
      <c r="BK7" s="2">
        <v>4.0193456169557606</v>
      </c>
      <c r="BL7" s="2">
        <v>2.0625675399998897</v>
      </c>
      <c r="BM7" s="2">
        <v>-3.3137161471208287</v>
      </c>
      <c r="BN7" s="2">
        <v>8.9695533917893471</v>
      </c>
      <c r="BO7" s="2">
        <v>4.8266883143443664</v>
      </c>
      <c r="BP7" s="2">
        <v>3.9366252574216674</v>
      </c>
    </row>
    <row r="8" spans="1:68" x14ac:dyDescent="0.45">
      <c r="A8" s="2" t="s">
        <v>18</v>
      </c>
      <c r="B8" s="2" t="s">
        <v>19</v>
      </c>
      <c r="C8" s="2" t="s">
        <v>538</v>
      </c>
      <c r="D8" s="2" t="s">
        <v>539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>
        <v>4.6494653555646721</v>
      </c>
      <c r="Q8" s="2">
        <v>8.1497435274928307</v>
      </c>
      <c r="R8" s="2">
        <v>7.7884672453231758</v>
      </c>
      <c r="S8" s="2">
        <v>5.6187896273929709</v>
      </c>
      <c r="T8" s="2">
        <v>0.54220566972954032</v>
      </c>
      <c r="U8" s="2">
        <v>3.3037870532845091</v>
      </c>
      <c r="V8" s="2">
        <v>2.8385755690683681</v>
      </c>
      <c r="W8" s="2">
        <v>1.4630001698158139</v>
      </c>
      <c r="X8" s="2">
        <v>4.1557223359120599E-2</v>
      </c>
      <c r="Y8" s="2">
        <v>2.20872761148199</v>
      </c>
      <c r="Z8" s="2">
        <v>-0.13247449251969101</v>
      </c>
      <c r="AA8" s="2">
        <v>1.2464611381715969</v>
      </c>
      <c r="AB8" s="2">
        <v>1.7701182708345584</v>
      </c>
      <c r="AC8" s="2">
        <v>1.7846866722918975</v>
      </c>
      <c r="AD8" s="2">
        <v>2.3214330342846523</v>
      </c>
      <c r="AE8" s="2">
        <v>3.2533218284753076</v>
      </c>
      <c r="AF8" s="2">
        <v>5.5471221611335153</v>
      </c>
      <c r="AG8" s="2">
        <v>5.0943261944840827</v>
      </c>
      <c r="AH8" s="2">
        <v>4.8270342724430861</v>
      </c>
      <c r="AI8" s="2">
        <v>3.7813875489943598</v>
      </c>
      <c r="AJ8" s="2">
        <v>2.54600353080194</v>
      </c>
      <c r="AK8" s="2">
        <v>0.92921404012595588</v>
      </c>
      <c r="AL8" s="2">
        <v>-1.0314843899989512</v>
      </c>
      <c r="AM8" s="2">
        <v>2.3831822482117957</v>
      </c>
      <c r="AN8" s="2">
        <v>2.757501613262491</v>
      </c>
      <c r="AO8" s="2">
        <v>4.6497386675470693</v>
      </c>
      <c r="AP8" s="2">
        <v>9.0676720514413489</v>
      </c>
      <c r="AQ8" s="2">
        <v>3.1947933928923646</v>
      </c>
      <c r="AR8" s="2">
        <v>4.0990789217792951</v>
      </c>
      <c r="AS8" s="2">
        <v>3.5283623612238841</v>
      </c>
      <c r="AT8" s="2">
        <v>8.1193577216994868</v>
      </c>
      <c r="AU8" s="2">
        <v>4.5463622136465318</v>
      </c>
      <c r="AV8" s="2">
        <v>8.6942037161246759</v>
      </c>
      <c r="AW8" s="2">
        <v>8.1356763383735142</v>
      </c>
      <c r="AX8" s="2">
        <v>5.3977959850042225</v>
      </c>
      <c r="AY8" s="2">
        <v>4.8086886991692097</v>
      </c>
      <c r="AZ8" s="2">
        <v>1.5531881410322228</v>
      </c>
      <c r="BA8" s="2">
        <v>-5.5591863685058058</v>
      </c>
      <c r="BB8" s="2">
        <v>-5.3028465434829144</v>
      </c>
      <c r="BC8" s="2">
        <v>-1.974957999653455</v>
      </c>
      <c r="BD8" s="2">
        <v>-8.0697534113909342E-3</v>
      </c>
      <c r="BE8" s="2">
        <v>-4.9744437185350279</v>
      </c>
      <c r="BF8" s="2">
        <v>-3.5475965154934386</v>
      </c>
      <c r="BG8" s="2">
        <v>2.5044655211451783</v>
      </c>
      <c r="BH8" s="2">
        <v>1.4341403952271605</v>
      </c>
      <c r="BI8" s="2">
        <v>3.7096780697898595</v>
      </c>
      <c r="BJ8" s="2">
        <v>0.346071889630295</v>
      </c>
      <c r="BK8" s="2">
        <v>1.588765490463544</v>
      </c>
      <c r="BL8" s="2">
        <v>2.0155476384830848</v>
      </c>
      <c r="BM8" s="2">
        <v>-11.18393993553839</v>
      </c>
      <c r="BN8" s="2">
        <v>8.28677879049404</v>
      </c>
      <c r="BO8" s="2">
        <v>9.564612256481837</v>
      </c>
      <c r="BP8" s="2">
        <v>2.5835548096131902</v>
      </c>
    </row>
    <row r="9" spans="1:68" x14ac:dyDescent="0.45">
      <c r="A9" s="2" t="s">
        <v>20</v>
      </c>
      <c r="B9" s="2" t="s">
        <v>21</v>
      </c>
      <c r="C9" s="2" t="s">
        <v>538</v>
      </c>
      <c r="D9" s="2" t="s">
        <v>539</v>
      </c>
      <c r="E9" s="2"/>
      <c r="F9" s="2"/>
      <c r="G9" s="2"/>
      <c r="H9" s="2"/>
      <c r="I9" s="2"/>
      <c r="J9" s="2"/>
      <c r="K9" s="2"/>
      <c r="L9" s="2">
        <v>6.7727783924742937</v>
      </c>
      <c r="M9" s="2">
        <v>10.801073144651212</v>
      </c>
      <c r="N9" s="2">
        <v>7.4637892747404493</v>
      </c>
      <c r="O9" s="2">
        <v>22.755388519564249</v>
      </c>
      <c r="P9" s="2">
        <v>7.442421293184708</v>
      </c>
      <c r="Q9" s="2">
        <v>13.920039024034409</v>
      </c>
      <c r="R9" s="2">
        <v>13.259191378006932</v>
      </c>
      <c r="S9" s="2">
        <v>10.480236809748746</v>
      </c>
      <c r="T9" s="2">
        <v>9.3163245522021043E-4</v>
      </c>
      <c r="U9" s="2">
        <v>14.312916419068529</v>
      </c>
      <c r="V9" s="2">
        <v>6.6197341757560935</v>
      </c>
      <c r="W9" s="2">
        <v>2.9554426152412816</v>
      </c>
      <c r="X9" s="2">
        <v>10.650449147459256</v>
      </c>
      <c r="Y9" s="2">
        <v>6.3006191272520198</v>
      </c>
      <c r="Z9" s="2">
        <v>0.83736218218729164</v>
      </c>
      <c r="AA9" s="2">
        <v>-5.9149733624406053</v>
      </c>
      <c r="AB9" s="2">
        <v>-3.7176411362290764</v>
      </c>
      <c r="AC9" s="2">
        <v>1.2721679193659554</v>
      </c>
      <c r="AD9" s="2">
        <v>-0.81010096104601814</v>
      </c>
      <c r="AE9" s="2">
        <v>-0.8098726191947776</v>
      </c>
      <c r="AF9" s="2">
        <v>0.27205440917539647</v>
      </c>
      <c r="AG9" s="2">
        <v>3.2551787003564527</v>
      </c>
      <c r="AH9" s="2">
        <v>3.8355556777102606</v>
      </c>
      <c r="AI9" s="2">
        <v>7.8472932062801277</v>
      </c>
      <c r="AJ9" s="2">
        <v>-0.73825437998610255</v>
      </c>
      <c r="AK9" s="2">
        <v>6.5710878774028316</v>
      </c>
      <c r="AL9" s="2">
        <v>3.2725291910353747</v>
      </c>
      <c r="AM9" s="2">
        <v>3.3707554665371049</v>
      </c>
      <c r="AN9" s="2">
        <v>2.812603464381084</v>
      </c>
      <c r="AO9" s="2">
        <v>4.8272242433101695</v>
      </c>
      <c r="AP9" s="2">
        <v>5.4628754235063468</v>
      </c>
      <c r="AQ9" s="2">
        <v>4.7706163312210492</v>
      </c>
      <c r="AR9" s="2">
        <v>2.791632547293375</v>
      </c>
      <c r="AS9" s="2">
        <v>6.354123171125508</v>
      </c>
      <c r="AT9" s="2">
        <v>2.1031032217642291</v>
      </c>
      <c r="AU9" s="2">
        <v>1.2293416398646855</v>
      </c>
      <c r="AV9" s="2">
        <v>4.2812539103724561</v>
      </c>
      <c r="AW9" s="2">
        <v>9.0765928291100693</v>
      </c>
      <c r="AX9" s="2">
        <v>5.5692870931149088</v>
      </c>
      <c r="AY9" s="2">
        <v>6.2954885412563897</v>
      </c>
      <c r="AZ9" s="2">
        <v>4.6099003908070415</v>
      </c>
      <c r="BA9" s="2">
        <v>5.5656427079638036</v>
      </c>
      <c r="BB9" s="2">
        <v>0.64905113316690688</v>
      </c>
      <c r="BC9" s="2">
        <v>4.8364653209071946</v>
      </c>
      <c r="BD9" s="2">
        <v>3.5693512131756506</v>
      </c>
      <c r="BE9" s="2">
        <v>5.0027056609509373</v>
      </c>
      <c r="BF9" s="2">
        <v>2.5503281321897333</v>
      </c>
      <c r="BG9" s="2">
        <v>2.5223514652618775</v>
      </c>
      <c r="BH9" s="2">
        <v>3.2439889030985825</v>
      </c>
      <c r="BI9" s="2">
        <v>3.6143067993392748</v>
      </c>
      <c r="BJ9" s="2">
        <v>1.537753313510521</v>
      </c>
      <c r="BK9" s="2">
        <v>2.6300400351084932</v>
      </c>
      <c r="BL9" s="2">
        <v>1.5837146635424091</v>
      </c>
      <c r="BM9" s="2">
        <v>-4.7117842428876315</v>
      </c>
      <c r="BN9" s="2">
        <v>4.0311063530936053</v>
      </c>
      <c r="BO9" s="2">
        <v>5.7214331085544927</v>
      </c>
      <c r="BP9" s="2">
        <v>1.0207513431501809</v>
      </c>
    </row>
    <row r="10" spans="1:68" x14ac:dyDescent="0.45">
      <c r="A10" s="2" t="s">
        <v>22</v>
      </c>
      <c r="B10" s="2" t="s">
        <v>23</v>
      </c>
      <c r="C10" s="2" t="s">
        <v>538</v>
      </c>
      <c r="D10" s="2" t="s">
        <v>539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>
        <v>36.612377853308971</v>
      </c>
      <c r="Q10" s="2">
        <v>39.079637588666628</v>
      </c>
      <c r="R10" s="2">
        <v>76.620155036760849</v>
      </c>
      <c r="S10" s="2">
        <v>14.498041267764904</v>
      </c>
      <c r="T10" s="2">
        <v>6.2274013886278539</v>
      </c>
      <c r="U10" s="2">
        <v>16.526856506110008</v>
      </c>
      <c r="V10" s="2">
        <v>21.439330170312104</v>
      </c>
      <c r="W10" s="2">
        <v>-1.589603319858611</v>
      </c>
      <c r="X10" s="2">
        <v>20.923573076848783</v>
      </c>
      <c r="Y10" s="2">
        <v>23.874774910652945</v>
      </c>
      <c r="Z10" s="2">
        <v>4.6591766739833247</v>
      </c>
      <c r="AA10" s="2">
        <v>-6.7193161856807961</v>
      </c>
      <c r="AB10" s="2">
        <v>-4.7458206998528567</v>
      </c>
      <c r="AC10" s="2">
        <v>4.0169512795122273</v>
      </c>
      <c r="AD10" s="2">
        <v>-3.5944765173860844</v>
      </c>
      <c r="AE10" s="2">
        <v>-14.958136564621554</v>
      </c>
      <c r="AF10" s="2">
        <v>3.3819817091101925</v>
      </c>
      <c r="AG10" s="2">
        <v>-2.6189077037912512</v>
      </c>
      <c r="AH10" s="2">
        <v>12.33789128212301</v>
      </c>
      <c r="AI10" s="2">
        <v>18.327985533630638</v>
      </c>
      <c r="AJ10" s="2">
        <v>0.8600819477177879</v>
      </c>
      <c r="AK10" s="2">
        <v>3.3449448584943866</v>
      </c>
      <c r="AL10" s="2">
        <v>1.261190945666371</v>
      </c>
      <c r="AM10" s="2">
        <v>6.8961485534377687</v>
      </c>
      <c r="AN10" s="2">
        <v>6.6878864597263714</v>
      </c>
      <c r="AO10" s="2">
        <v>5.7984040691996483</v>
      </c>
      <c r="AP10" s="2">
        <v>8.1903986491687988</v>
      </c>
      <c r="AQ10" s="2">
        <v>0.29199434209414221</v>
      </c>
      <c r="AR10" s="2">
        <v>2.9022136396328619</v>
      </c>
      <c r="AS10" s="2">
        <v>10.852704215377983</v>
      </c>
      <c r="AT10" s="2">
        <v>1.3990850370667545</v>
      </c>
      <c r="AU10" s="2">
        <v>2.4334568108961747</v>
      </c>
      <c r="AV10" s="2">
        <v>8.8005408135532832</v>
      </c>
      <c r="AW10" s="2">
        <v>9.566436637670563</v>
      </c>
      <c r="AX10" s="2">
        <v>4.8551411955335197</v>
      </c>
      <c r="AY10" s="2">
        <v>9.8373197692395848</v>
      </c>
      <c r="AZ10" s="2">
        <v>3.1843901732460722</v>
      </c>
      <c r="BA10" s="2">
        <v>3.1918362733181596</v>
      </c>
      <c r="BB10" s="2">
        <v>-5.2429219038502737</v>
      </c>
      <c r="BC10" s="2">
        <v>1.602850048448019</v>
      </c>
      <c r="BD10" s="2">
        <v>6.2161218133718705</v>
      </c>
      <c r="BE10" s="2">
        <v>1.8244807887018766</v>
      </c>
      <c r="BF10" s="2">
        <v>5.0555596542598806</v>
      </c>
      <c r="BG10" s="2">
        <v>4.1656918425617846</v>
      </c>
      <c r="BH10" s="2">
        <v>6.7867728794521582</v>
      </c>
      <c r="BI10" s="2">
        <v>5.5614907549679913</v>
      </c>
      <c r="BJ10" s="2">
        <v>0.7350687131656457</v>
      </c>
      <c r="BK10" s="2">
        <v>1.3139138814111817</v>
      </c>
      <c r="BL10" s="2">
        <v>1.1083481389309924</v>
      </c>
      <c r="BM10" s="2">
        <v>-4.9570524365273911</v>
      </c>
      <c r="BN10" s="2">
        <v>4.3547552992130534</v>
      </c>
      <c r="BO10" s="2">
        <v>7.5096970322183552</v>
      </c>
      <c r="BP10" s="2">
        <v>3.6187065354717447</v>
      </c>
    </row>
    <row r="11" spans="1:68" x14ac:dyDescent="0.45">
      <c r="A11" s="2" t="s">
        <v>24</v>
      </c>
      <c r="B11" s="2" t="s">
        <v>25</v>
      </c>
      <c r="C11" s="2" t="s">
        <v>538</v>
      </c>
      <c r="D11" s="2" t="s">
        <v>539</v>
      </c>
      <c r="E11" s="2"/>
      <c r="F11" s="2">
        <v>5.42784287621933</v>
      </c>
      <c r="G11" s="2">
        <v>-0.85202152190333891</v>
      </c>
      <c r="H11" s="2">
        <v>-5.3081968253912635</v>
      </c>
      <c r="I11" s="2">
        <v>10.130297661543068</v>
      </c>
      <c r="J11" s="2">
        <v>10.569433337639396</v>
      </c>
      <c r="K11" s="2">
        <v>-0.65972617062982408</v>
      </c>
      <c r="L11" s="2">
        <v>3.1919966233917734</v>
      </c>
      <c r="M11" s="2">
        <v>4.822500779324244</v>
      </c>
      <c r="N11" s="2">
        <v>9.6795260107832632</v>
      </c>
      <c r="O11" s="2">
        <v>3.0456433191711483</v>
      </c>
      <c r="P11" s="2">
        <v>5.6581310818492483</v>
      </c>
      <c r="Q11" s="2">
        <v>1.6284165182593853</v>
      </c>
      <c r="R11" s="2">
        <v>2.8117540384903492</v>
      </c>
      <c r="S11" s="2">
        <v>5.5338043957736005</v>
      </c>
      <c r="T11" s="2">
        <v>-2.8412103711090708E-2</v>
      </c>
      <c r="U11" s="2">
        <v>-2.0182515168339421</v>
      </c>
      <c r="V11" s="2">
        <v>6.9341477565334202</v>
      </c>
      <c r="W11" s="2">
        <v>-4.5061248020135878</v>
      </c>
      <c r="X11" s="2">
        <v>10.22276346386812</v>
      </c>
      <c r="Y11" s="2">
        <v>1.5187839499017883</v>
      </c>
      <c r="Z11" s="2">
        <v>-5.1897891413559307</v>
      </c>
      <c r="AA11" s="2">
        <v>-0.73565915910361923</v>
      </c>
      <c r="AB11" s="2">
        <v>4.3490932792675636</v>
      </c>
      <c r="AC11" s="2">
        <v>1.5707387018202326</v>
      </c>
      <c r="AD11" s="2">
        <v>-5.1890243534390379</v>
      </c>
      <c r="AE11" s="2">
        <v>6.1533770627569311</v>
      </c>
      <c r="AF11" s="2">
        <v>2.7048688277055817</v>
      </c>
      <c r="AG11" s="2">
        <v>-1.0899333413379111</v>
      </c>
      <c r="AH11" s="2">
        <v>-7.1569496559795311</v>
      </c>
      <c r="AI11" s="2">
        <v>-2.4672137781047212</v>
      </c>
      <c r="AJ11" s="2">
        <v>9.1331105673896076</v>
      </c>
      <c r="AK11" s="2">
        <v>7.9372915564307647</v>
      </c>
      <c r="AL11" s="2">
        <v>8.2069790722122775</v>
      </c>
      <c r="AM11" s="2">
        <v>5.8362007036852646</v>
      </c>
      <c r="AN11" s="2">
        <v>-2.8452096105707909</v>
      </c>
      <c r="AO11" s="2">
        <v>5.5266898271523388</v>
      </c>
      <c r="AP11" s="2">
        <v>8.1110467707457019</v>
      </c>
      <c r="AQ11" s="2">
        <v>3.8501788515622763</v>
      </c>
      <c r="AR11" s="2">
        <v>-3.3854570406326872</v>
      </c>
      <c r="AS11" s="2">
        <v>-0.78899893905690988</v>
      </c>
      <c r="AT11" s="2">
        <v>-4.4088396825855654</v>
      </c>
      <c r="AU11" s="2">
        <v>-10.894484828590279</v>
      </c>
      <c r="AV11" s="2">
        <v>8.8370407957692407</v>
      </c>
      <c r="AW11" s="2">
        <v>9.0295733006815198</v>
      </c>
      <c r="AX11" s="2">
        <v>8.8516599201343666</v>
      </c>
      <c r="AY11" s="2">
        <v>8.0471515004302745</v>
      </c>
      <c r="AZ11" s="2">
        <v>9.0076508750475739</v>
      </c>
      <c r="BA11" s="2">
        <v>4.057233103464057</v>
      </c>
      <c r="BB11" s="2">
        <v>-5.9185250763494679</v>
      </c>
      <c r="BC11" s="2">
        <v>10.125398156100232</v>
      </c>
      <c r="BD11" s="2">
        <v>6.003951692805785</v>
      </c>
      <c r="BE11" s="2">
        <v>-1.0264204544320989</v>
      </c>
      <c r="BF11" s="2">
        <v>2.4053237807943617</v>
      </c>
      <c r="BG11" s="2">
        <v>-2.5126153208139357</v>
      </c>
      <c r="BH11" s="2">
        <v>2.7311598282894352</v>
      </c>
      <c r="BI11" s="2">
        <v>-2.0803278437781074</v>
      </c>
      <c r="BJ11" s="2">
        <v>2.8185029777591808</v>
      </c>
      <c r="BK11" s="2">
        <v>-2.6173964628203805</v>
      </c>
      <c r="BL11" s="2">
        <v>-2.000861002857846</v>
      </c>
      <c r="BM11" s="2">
        <v>-9.9004848136464005</v>
      </c>
      <c r="BN11" s="2">
        <v>10.441811988250564</v>
      </c>
      <c r="BO11" s="2">
        <v>5.2698796738407196</v>
      </c>
      <c r="BP11" s="2">
        <v>-1.611001620901888</v>
      </c>
    </row>
    <row r="12" spans="1:68" x14ac:dyDescent="0.45">
      <c r="A12" s="2" t="s">
        <v>26</v>
      </c>
      <c r="B12" s="2" t="s">
        <v>27</v>
      </c>
      <c r="C12" s="2" t="s">
        <v>538</v>
      </c>
      <c r="D12" s="2" t="s">
        <v>539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>
        <v>-11.699998482027027</v>
      </c>
      <c r="AK12" s="2">
        <v>-41.800002745756203</v>
      </c>
      <c r="AL12" s="2">
        <v>-8.7999987932934971</v>
      </c>
      <c r="AM12" s="2">
        <v>5.4000027791765604</v>
      </c>
      <c r="AN12" s="2">
        <v>6.8999984197365904</v>
      </c>
      <c r="AO12" s="2">
        <v>5.8654007494356506</v>
      </c>
      <c r="AP12" s="2">
        <v>3.3210797004695252</v>
      </c>
      <c r="AQ12" s="2">
        <v>7.299999987709981</v>
      </c>
      <c r="AR12" s="2">
        <v>3.3000000005816617</v>
      </c>
      <c r="AS12" s="2">
        <v>5.9000000031209225</v>
      </c>
      <c r="AT12" s="2">
        <v>9.5999999992759655</v>
      </c>
      <c r="AU12" s="2">
        <v>13.199999997935578</v>
      </c>
      <c r="AV12" s="2">
        <v>14.000000001550148</v>
      </c>
      <c r="AW12" s="2">
        <v>10.499999998820186</v>
      </c>
      <c r="AX12" s="2">
        <v>13.899999999113263</v>
      </c>
      <c r="AY12" s="2">
        <v>13.199999999466144</v>
      </c>
      <c r="AZ12" s="2">
        <v>13.700000001546698</v>
      </c>
      <c r="BA12" s="2">
        <v>6.9000000004295856</v>
      </c>
      <c r="BB12" s="2">
        <v>-14.100000000699779</v>
      </c>
      <c r="BC12" s="2">
        <v>2.2000000002150983</v>
      </c>
      <c r="BD12" s="2">
        <v>4.6999999986741159</v>
      </c>
      <c r="BE12" s="2">
        <v>7.200000000964863</v>
      </c>
      <c r="BF12" s="2">
        <v>3.3</v>
      </c>
      <c r="BG12" s="2">
        <v>3.6000000005899295</v>
      </c>
      <c r="BH12" s="2">
        <v>3.1999999989662484</v>
      </c>
      <c r="BI12" s="2">
        <v>0.19999999982599093</v>
      </c>
      <c r="BJ12" s="2">
        <v>7.500000001641439</v>
      </c>
      <c r="BK12" s="2">
        <v>5.1999999996532438</v>
      </c>
      <c r="BL12" s="2">
        <v>7.5999999985391753</v>
      </c>
      <c r="BM12" s="2">
        <v>-7.1999999992063124</v>
      </c>
      <c r="BN12" s="2">
        <v>5.8000000006564534</v>
      </c>
      <c r="BO12" s="2">
        <v>12.599999999776628</v>
      </c>
      <c r="BP12" s="2">
        <v>8.2999999995953857</v>
      </c>
    </row>
    <row r="13" spans="1:68" x14ac:dyDescent="0.45">
      <c r="A13" s="2" t="s">
        <v>28</v>
      </c>
      <c r="B13" s="2" t="s">
        <v>29</v>
      </c>
      <c r="C13" s="2" t="s">
        <v>538</v>
      </c>
      <c r="D13" s="2" t="s">
        <v>539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>
        <v>0.96551724137931672</v>
      </c>
      <c r="AW13" s="2">
        <v>0.40983606557377072</v>
      </c>
      <c r="AX13" s="2">
        <v>-0.40816326530612912</v>
      </c>
      <c r="AY13" s="2">
        <v>-4.0983606557377072</v>
      </c>
      <c r="AZ13" s="2">
        <v>1.8518518518518619</v>
      </c>
      <c r="BA13" s="2">
        <v>-2.6573426573426531</v>
      </c>
      <c r="BB13" s="2">
        <v>-4.1666666666666572</v>
      </c>
      <c r="BC13" s="2">
        <v>0.29985007496252081</v>
      </c>
      <c r="BD13" s="2">
        <v>0</v>
      </c>
      <c r="BE13" s="2">
        <v>-4.3348281016442485</v>
      </c>
      <c r="BF13" s="2">
        <v>-2.5</v>
      </c>
      <c r="BG13" s="2">
        <v>1.762820512820511</v>
      </c>
      <c r="BH13" s="2">
        <v>3.1496062992125928</v>
      </c>
      <c r="BI13" s="2">
        <v>-1.6793893129770936</v>
      </c>
      <c r="BJ13" s="2">
        <v>-6.9875776397515494</v>
      </c>
      <c r="BK13" s="2">
        <v>2.6711185308847973</v>
      </c>
      <c r="BL13" s="2">
        <v>-0.48780487804877737</v>
      </c>
      <c r="BM13" s="2">
        <v>4.4117647058823621</v>
      </c>
      <c r="BN13" s="2">
        <v>-0.78247261345852337</v>
      </c>
      <c r="BO13" s="2">
        <v>1.7350157728706534</v>
      </c>
      <c r="BP13" s="2"/>
    </row>
    <row r="14" spans="1:68" x14ac:dyDescent="0.45">
      <c r="A14" s="2" t="s">
        <v>30</v>
      </c>
      <c r="B14" s="2" t="s">
        <v>31</v>
      </c>
      <c r="C14" s="2" t="s">
        <v>538</v>
      </c>
      <c r="D14" s="2" t="s">
        <v>539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>
        <v>4.3834710743801679</v>
      </c>
      <c r="X14" s="2">
        <v>8.0802779688009139</v>
      </c>
      <c r="Y14" s="2">
        <v>8.1610099961488771</v>
      </c>
      <c r="Z14" s="2">
        <v>3.8151926560056921</v>
      </c>
      <c r="AA14" s="2">
        <v>-8.4251023314422469E-2</v>
      </c>
      <c r="AB14" s="2">
        <v>5.3637788224759362</v>
      </c>
      <c r="AC14" s="2">
        <v>10.165158146715967</v>
      </c>
      <c r="AD14" s="2">
        <v>7.6437952825761215</v>
      </c>
      <c r="AE14" s="2">
        <v>11.494197956295054</v>
      </c>
      <c r="AF14" s="2">
        <v>6.6260639466058109</v>
      </c>
      <c r="AG14" s="2">
        <v>5.2135820393153693</v>
      </c>
      <c r="AH14" s="2">
        <v>5.2522262277078937</v>
      </c>
      <c r="AI14" s="2">
        <v>3.0113185292716764</v>
      </c>
      <c r="AJ14" s="2">
        <v>2.1768330008411567</v>
      </c>
      <c r="AK14" s="2">
        <v>1.1585407902903171</v>
      </c>
      <c r="AL14" s="2">
        <v>5.2802679119231044</v>
      </c>
      <c r="AM14" s="2">
        <v>6.6759207922394808</v>
      </c>
      <c r="AN14" s="2">
        <v>-4.359372213981402</v>
      </c>
      <c r="AO14" s="2">
        <v>6.6048662842817691</v>
      </c>
      <c r="AP14" s="2">
        <v>5.4711947401517449</v>
      </c>
      <c r="AQ14" s="2">
        <v>4.7312290753094715</v>
      </c>
      <c r="AR14" s="2">
        <v>3.7077084764946022</v>
      </c>
      <c r="AS14" s="2">
        <v>6.2034916768168813</v>
      </c>
      <c r="AT14" s="2">
        <v>-4.5480680421073174</v>
      </c>
      <c r="AU14" s="2">
        <v>1.027224986622997</v>
      </c>
      <c r="AV14" s="2">
        <v>6.0768959972598253</v>
      </c>
      <c r="AW14" s="2">
        <v>5.7667354321762758</v>
      </c>
      <c r="AX14" s="2">
        <v>6.4739171976322893</v>
      </c>
      <c r="AY14" s="2">
        <v>12.708012531195251</v>
      </c>
      <c r="AZ14" s="2">
        <v>9.3153305097920907</v>
      </c>
      <c r="BA14" s="2">
        <v>-1.4006447275420442E-2</v>
      </c>
      <c r="BB14" s="2">
        <v>-11.962966075942816</v>
      </c>
      <c r="BC14" s="2">
        <v>-7.8404300633050781</v>
      </c>
      <c r="BD14" s="2">
        <v>-1.9587218105028228</v>
      </c>
      <c r="BE14" s="2">
        <v>3.3728352515334734</v>
      </c>
      <c r="BF14" s="2">
        <v>-0.6007155119317531</v>
      </c>
      <c r="BG14" s="2">
        <v>2.2114525132299576</v>
      </c>
      <c r="BH14" s="2">
        <v>1.4451552987307679</v>
      </c>
      <c r="BI14" s="2">
        <v>4.0997655387776462</v>
      </c>
      <c r="BJ14" s="2">
        <v>2.4633333659041625</v>
      </c>
      <c r="BK14" s="2">
        <v>6.9531860921973703</v>
      </c>
      <c r="BL14" s="2">
        <v>3.1004451498284737</v>
      </c>
      <c r="BM14" s="2">
        <v>-18.880399202632532</v>
      </c>
      <c r="BN14" s="2">
        <v>8.1917184618173025</v>
      </c>
      <c r="BO14" s="2">
        <v>9.5163956435946062</v>
      </c>
      <c r="BP14" s="2">
        <v>3.8620121873038897</v>
      </c>
    </row>
    <row r="15" spans="1:68" x14ac:dyDescent="0.45">
      <c r="A15" s="2" t="s">
        <v>32</v>
      </c>
      <c r="B15" s="2" t="s">
        <v>33</v>
      </c>
      <c r="C15" s="2" t="s">
        <v>538</v>
      </c>
      <c r="D15" s="2" t="s">
        <v>539</v>
      </c>
      <c r="E15" s="2"/>
      <c r="F15" s="2">
        <v>2.4823304709894671</v>
      </c>
      <c r="G15" s="2">
        <v>1.2942209966996217</v>
      </c>
      <c r="H15" s="2">
        <v>6.2161795925741927</v>
      </c>
      <c r="I15" s="2">
        <v>6.9801660202762434</v>
      </c>
      <c r="J15" s="2">
        <v>5.9801404005310701</v>
      </c>
      <c r="K15" s="2">
        <v>2.3790055386769637</v>
      </c>
      <c r="L15" s="2">
        <v>6.3048782572802509</v>
      </c>
      <c r="M15" s="2">
        <v>5.0937062744259975</v>
      </c>
      <c r="N15" s="2">
        <v>7.0452741832873045</v>
      </c>
      <c r="O15" s="2">
        <v>7.1756947465377579</v>
      </c>
      <c r="P15" s="2">
        <v>4.0005792969925977</v>
      </c>
      <c r="Q15" s="2">
        <v>3.9104527931282007</v>
      </c>
      <c r="R15" s="2">
        <v>2.6195976089294959</v>
      </c>
      <c r="S15" s="2">
        <v>4.1071127866576234</v>
      </c>
      <c r="T15" s="2">
        <v>1.3357695075495002</v>
      </c>
      <c r="U15" s="2">
        <v>2.5884380278226047</v>
      </c>
      <c r="V15" s="2">
        <v>3.595124576686942</v>
      </c>
      <c r="W15" s="2">
        <v>0.89349069804151782</v>
      </c>
      <c r="X15" s="2">
        <v>4.0504187128888987</v>
      </c>
      <c r="Y15" s="2">
        <v>3.0356558908717091</v>
      </c>
      <c r="Z15" s="2">
        <v>3.3399642384518842</v>
      </c>
      <c r="AA15" s="2">
        <v>3.3253857154021489</v>
      </c>
      <c r="AB15" s="2">
        <v>-2.2243512253636908</v>
      </c>
      <c r="AC15" s="2">
        <v>4.5937436384610066</v>
      </c>
      <c r="AD15" s="2">
        <v>5.2784550129168366</v>
      </c>
      <c r="AE15" s="2">
        <v>3.9663289703961055</v>
      </c>
      <c r="AF15" s="2">
        <v>2.5596221735924445</v>
      </c>
      <c r="AG15" s="2">
        <v>5.7578188391893264</v>
      </c>
      <c r="AH15" s="2">
        <v>3.8733595054690539</v>
      </c>
      <c r="AI15" s="2">
        <v>3.5774109645541756</v>
      </c>
      <c r="AJ15" s="2">
        <v>-0.38226020105484793</v>
      </c>
      <c r="AK15" s="2">
        <v>0.42828954412657083</v>
      </c>
      <c r="AL15" s="2">
        <v>4.0467281653458116</v>
      </c>
      <c r="AM15" s="2">
        <v>3.980388387223968</v>
      </c>
      <c r="AN15" s="2">
        <v>3.8859262346009302</v>
      </c>
      <c r="AO15" s="2">
        <v>3.8638889139842405</v>
      </c>
      <c r="AP15" s="2">
        <v>3.9132473194225526</v>
      </c>
      <c r="AQ15" s="2">
        <v>4.6632146037996165</v>
      </c>
      <c r="AR15" s="2">
        <v>5.0276840934229199</v>
      </c>
      <c r="AS15" s="2">
        <v>3.9215029305806013</v>
      </c>
      <c r="AT15" s="2">
        <v>2.0251055345459292</v>
      </c>
      <c r="AU15" s="2">
        <v>3.9795856806736225</v>
      </c>
      <c r="AV15" s="2">
        <v>3.0907619048934833</v>
      </c>
      <c r="AW15" s="2">
        <v>4.224284813599624</v>
      </c>
      <c r="AX15" s="2">
        <v>3.1541675318422051</v>
      </c>
      <c r="AY15" s="2">
        <v>2.7553461055722721</v>
      </c>
      <c r="AZ15" s="2">
        <v>3.7733217130356564</v>
      </c>
      <c r="BA15" s="2">
        <v>3.5862669522604591</v>
      </c>
      <c r="BB15" s="2">
        <v>1.8925558192254925</v>
      </c>
      <c r="BC15" s="2">
        <v>2.2199802653654928</v>
      </c>
      <c r="BD15" s="2">
        <v>2.4070801829198842</v>
      </c>
      <c r="BE15" s="2">
        <v>3.916709424540727</v>
      </c>
      <c r="BF15" s="2">
        <v>2.6021933943655853</v>
      </c>
      <c r="BG15" s="2">
        <v>2.5952841159404159</v>
      </c>
      <c r="BH15" s="2">
        <v>2.1901692869522122</v>
      </c>
      <c r="BI15" s="2">
        <v>2.759385972383896</v>
      </c>
      <c r="BJ15" s="2">
        <v>2.2795917982034268</v>
      </c>
      <c r="BK15" s="2">
        <v>2.878469714678829</v>
      </c>
      <c r="BL15" s="2">
        <v>2.171545057371759</v>
      </c>
      <c r="BM15" s="2">
        <v>-0.11959073582997348</v>
      </c>
      <c r="BN15" s="2">
        <v>2.111168147687863</v>
      </c>
      <c r="BO15" s="2">
        <v>4.2423855533613875</v>
      </c>
      <c r="BP15" s="2">
        <v>3.4419922000902545</v>
      </c>
    </row>
    <row r="16" spans="1:68" x14ac:dyDescent="0.45">
      <c r="A16" s="2" t="s">
        <v>34</v>
      </c>
      <c r="B16" s="2" t="s">
        <v>35</v>
      </c>
      <c r="C16" s="2" t="s">
        <v>538</v>
      </c>
      <c r="D16" s="2" t="s">
        <v>539</v>
      </c>
      <c r="E16" s="2"/>
      <c r="F16" s="2">
        <v>5.537979316845238</v>
      </c>
      <c r="G16" s="2">
        <v>2.6486751129527022</v>
      </c>
      <c r="H16" s="2">
        <v>4.1382675815703607</v>
      </c>
      <c r="I16" s="2">
        <v>6.1243537376284536</v>
      </c>
      <c r="J16" s="2">
        <v>3.480174917995555</v>
      </c>
      <c r="K16" s="2">
        <v>5.642861410932781</v>
      </c>
      <c r="L16" s="2">
        <v>3.0080477977550686</v>
      </c>
      <c r="M16" s="2">
        <v>4.47231278246025</v>
      </c>
      <c r="N16" s="2">
        <v>6.2758671660700429</v>
      </c>
      <c r="O16" s="2">
        <v>7.1228755021344199</v>
      </c>
      <c r="P16" s="2">
        <v>5.1149685535754088</v>
      </c>
      <c r="Q16" s="2">
        <v>6.2078611051551036</v>
      </c>
      <c r="R16" s="2">
        <v>4.8904359603586727</v>
      </c>
      <c r="S16" s="2">
        <v>3.942137706990593</v>
      </c>
      <c r="T16" s="2">
        <v>-0.36373529260799842</v>
      </c>
      <c r="U16" s="2">
        <v>4.5784449751764527</v>
      </c>
      <c r="V16" s="2">
        <v>5.0799809834572756</v>
      </c>
      <c r="W16" s="2">
        <v>-0.21065388919402039</v>
      </c>
      <c r="X16" s="2">
        <v>5.3567002385317153</v>
      </c>
      <c r="Y16" s="2">
        <v>1.7314851989373778</v>
      </c>
      <c r="Z16" s="2">
        <v>-0.14429416552813734</v>
      </c>
      <c r="AA16" s="2">
        <v>2.011254193965712</v>
      </c>
      <c r="AB16" s="2">
        <v>2.9730879194771518</v>
      </c>
      <c r="AC16" s="2">
        <v>5.1275323722705934E-2</v>
      </c>
      <c r="AD16" s="2">
        <v>2.4986783143773579</v>
      </c>
      <c r="AE16" s="2">
        <v>2.3013929484485374</v>
      </c>
      <c r="AF16" s="2">
        <v>1.3571679315887053</v>
      </c>
      <c r="AG16" s="2">
        <v>3.2958801700352751</v>
      </c>
      <c r="AH16" s="2">
        <v>3.8870747913370138</v>
      </c>
      <c r="AI16" s="2">
        <v>4.3456416908690443</v>
      </c>
      <c r="AJ16" s="2">
        <v>3.441627270270331</v>
      </c>
      <c r="AK16" s="2">
        <v>2.093524955225746</v>
      </c>
      <c r="AL16" s="2">
        <v>0.52680941317603924</v>
      </c>
      <c r="AM16" s="2">
        <v>2.4021187215811608</v>
      </c>
      <c r="AN16" s="2">
        <v>2.6679834290337823</v>
      </c>
      <c r="AO16" s="2">
        <v>2.2157674336658886</v>
      </c>
      <c r="AP16" s="2">
        <v>2.1458347594722369</v>
      </c>
      <c r="AQ16" s="2">
        <v>3.4928802838133208</v>
      </c>
      <c r="AR16" s="2">
        <v>3.7619244555825446</v>
      </c>
      <c r="AS16" s="2">
        <v>3.1895226785978252</v>
      </c>
      <c r="AT16" s="2">
        <v>1.3169876089574615</v>
      </c>
      <c r="AU16" s="2">
        <v>1.4843689777327</v>
      </c>
      <c r="AV16" s="2">
        <v>1.1415650147739171</v>
      </c>
      <c r="AW16" s="2">
        <v>2.5652550925735653</v>
      </c>
      <c r="AX16" s="2">
        <v>2.3203652667973103</v>
      </c>
      <c r="AY16" s="2">
        <v>3.2693361060239283</v>
      </c>
      <c r="AZ16" s="2">
        <v>3.7752246162122418</v>
      </c>
      <c r="BA16" s="2">
        <v>1.453305597526807</v>
      </c>
      <c r="BB16" s="2">
        <v>-3.5862647793131259</v>
      </c>
      <c r="BC16" s="2">
        <v>1.808982669608497</v>
      </c>
      <c r="BD16" s="2">
        <v>2.9274679078969257</v>
      </c>
      <c r="BE16" s="2">
        <v>0.62824617941394933</v>
      </c>
      <c r="BF16" s="2">
        <v>-0.25072654592673871</v>
      </c>
      <c r="BG16" s="2">
        <v>0.75579907689279935</v>
      </c>
      <c r="BH16" s="2">
        <v>1.3035230979888865</v>
      </c>
      <c r="BI16" s="2">
        <v>2.1172196709610773</v>
      </c>
      <c r="BJ16" s="2">
        <v>2.2722501203745935</v>
      </c>
      <c r="BK16" s="2">
        <v>2.4842208668992782</v>
      </c>
      <c r="BL16" s="2">
        <v>1.7549764558532956</v>
      </c>
      <c r="BM16" s="2">
        <v>-6.3182552867020831</v>
      </c>
      <c r="BN16" s="2">
        <v>4.7953291055145826</v>
      </c>
      <c r="BO16" s="2">
        <v>5.2778942120371539</v>
      </c>
      <c r="BP16" s="2">
        <v>-0.95496236684925861</v>
      </c>
    </row>
    <row r="17" spans="1:68" x14ac:dyDescent="0.45">
      <c r="A17" s="2" t="s">
        <v>36</v>
      </c>
      <c r="B17" s="2" t="s">
        <v>37</v>
      </c>
      <c r="C17" s="2" t="s">
        <v>538</v>
      </c>
      <c r="D17" s="2" t="s">
        <v>539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-0.70000017569957151</v>
      </c>
      <c r="AK17" s="2">
        <v>-22.60000032644443</v>
      </c>
      <c r="AL17" s="2">
        <v>-23.099998718838734</v>
      </c>
      <c r="AM17" s="2">
        <v>-19.700001239923836</v>
      </c>
      <c r="AN17" s="2">
        <v>-11.799999107681813</v>
      </c>
      <c r="AO17" s="2">
        <v>1.299999404638271</v>
      </c>
      <c r="AP17" s="2">
        <v>5.8000001479578316</v>
      </c>
      <c r="AQ17" s="2">
        <v>9.9999996115369072</v>
      </c>
      <c r="AR17" s="2">
        <v>7.4000012995856395</v>
      </c>
      <c r="AS17" s="2">
        <v>11.099999143434601</v>
      </c>
      <c r="AT17" s="2">
        <v>9.8999998653364258</v>
      </c>
      <c r="AU17" s="2">
        <v>9.438916269065615</v>
      </c>
      <c r="AV17" s="2">
        <v>10.208299400477642</v>
      </c>
      <c r="AW17" s="2">
        <v>9.2538017972890714</v>
      </c>
      <c r="AX17" s="2">
        <v>27.961538108213134</v>
      </c>
      <c r="AY17" s="2">
        <v>34.5</v>
      </c>
      <c r="AZ17" s="2">
        <v>24.99999985156829</v>
      </c>
      <c r="BA17" s="2">
        <v>10.758978060468365</v>
      </c>
      <c r="BB17" s="2">
        <v>9.2963637444709093</v>
      </c>
      <c r="BC17" s="2">
        <v>5.0489445134957407</v>
      </c>
      <c r="BD17" s="2">
        <v>0.10000013782457984</v>
      </c>
      <c r="BE17" s="2">
        <v>2.1652394748415986</v>
      </c>
      <c r="BF17" s="2">
        <v>5.8098008426820797</v>
      </c>
      <c r="BG17" s="2">
        <v>2.7505068153551804</v>
      </c>
      <c r="BH17" s="2">
        <v>1.0939759162746867</v>
      </c>
      <c r="BI17" s="2">
        <v>-3.0999998803726641</v>
      </c>
      <c r="BJ17" s="2">
        <v>0.19999993895865487</v>
      </c>
      <c r="BK17" s="2">
        <v>1.4999999999999858</v>
      </c>
      <c r="BL17" s="2">
        <v>2.500000067437341</v>
      </c>
      <c r="BM17" s="2">
        <v>-4.3000001023073651</v>
      </c>
      <c r="BN17" s="2">
        <v>5.6164510285302782</v>
      </c>
      <c r="BO17" s="2">
        <v>4.7148023652123072</v>
      </c>
      <c r="BP17" s="2">
        <v>1.1239743270964055</v>
      </c>
    </row>
    <row r="18" spans="1:68" x14ac:dyDescent="0.45">
      <c r="A18" s="2" t="s">
        <v>38</v>
      </c>
      <c r="B18" s="2" t="s">
        <v>39</v>
      </c>
      <c r="C18" s="2" t="s">
        <v>538</v>
      </c>
      <c r="D18" s="2" t="s">
        <v>539</v>
      </c>
      <c r="E18" s="2"/>
      <c r="F18" s="2">
        <v>-13.746135053983892</v>
      </c>
      <c r="G18" s="2">
        <v>9.0631579338656252</v>
      </c>
      <c r="H18" s="2">
        <v>4.1354074218557457</v>
      </c>
      <c r="I18" s="2">
        <v>6.2730379008706194</v>
      </c>
      <c r="J18" s="2">
        <v>3.967225609280149</v>
      </c>
      <c r="K18" s="2">
        <v>4.6129928955768378</v>
      </c>
      <c r="L18" s="2">
        <v>13.821518602087423</v>
      </c>
      <c r="M18" s="2">
        <v>-0.29788367347217104</v>
      </c>
      <c r="N18" s="2">
        <v>-1.4595411424562172</v>
      </c>
      <c r="O18" s="2">
        <v>21.325670732865447</v>
      </c>
      <c r="P18" s="2">
        <v>2.7468287121383099</v>
      </c>
      <c r="Q18" s="2">
        <v>-6.4039649240787497</v>
      </c>
      <c r="R18" s="2">
        <v>6.8890507189633325</v>
      </c>
      <c r="S18" s="2">
        <v>-0.72683956274633488</v>
      </c>
      <c r="T18" s="2">
        <v>0.69792023621519661</v>
      </c>
      <c r="U18" s="2">
        <v>7.9426609761413971</v>
      </c>
      <c r="V18" s="2">
        <v>11.469453043912537</v>
      </c>
      <c r="W18" s="2">
        <v>-0.94057598840964829</v>
      </c>
      <c r="X18" s="2">
        <v>1.6649549502354262</v>
      </c>
      <c r="Y18" s="2">
        <v>0.99105572510647733</v>
      </c>
      <c r="Z18" s="2">
        <v>12.163275569828286</v>
      </c>
      <c r="AA18" s="2">
        <v>-1.053599820210124</v>
      </c>
      <c r="AB18" s="2">
        <v>3.7153269913911231</v>
      </c>
      <c r="AC18" s="2">
        <v>0.15554400495973653</v>
      </c>
      <c r="AD18" s="2">
        <v>11.783180178665404</v>
      </c>
      <c r="AE18" s="2">
        <v>3.2501804597024062</v>
      </c>
      <c r="AF18" s="2">
        <v>5.5030961195224393</v>
      </c>
      <c r="AG18" s="2">
        <v>5.031024367491213</v>
      </c>
      <c r="AH18" s="2">
        <v>1.3495022365178357</v>
      </c>
      <c r="AI18" s="2">
        <v>3.4998221361125275</v>
      </c>
      <c r="AJ18" s="2">
        <v>4.9968364479212539</v>
      </c>
      <c r="AK18" s="2">
        <v>1.0099983709962856</v>
      </c>
      <c r="AL18" s="2">
        <v>-6.2400000013904702</v>
      </c>
      <c r="AM18" s="2">
        <v>-3.829999996198282</v>
      </c>
      <c r="AN18" s="2">
        <v>-7.9200000037477167</v>
      </c>
      <c r="AO18" s="2">
        <v>-7.9999999979409324</v>
      </c>
      <c r="AP18" s="2">
        <v>-1.5899999968582819</v>
      </c>
      <c r="AQ18" s="2">
        <v>4.7499999950961325</v>
      </c>
      <c r="AR18" s="2">
        <v>-1.0099999964981521</v>
      </c>
      <c r="AS18" s="2">
        <v>-0.8568640584241507</v>
      </c>
      <c r="AT18" s="2">
        <v>2.0558071083524254</v>
      </c>
      <c r="AU18" s="2">
        <v>4.4465194122479659</v>
      </c>
      <c r="AV18" s="2">
        <v>-1.2237279602344415</v>
      </c>
      <c r="AW18" s="2">
        <v>4.8336577680945254</v>
      </c>
      <c r="AX18" s="2">
        <v>0.90000000090191179</v>
      </c>
      <c r="AY18" s="2">
        <v>5.4138071449144434</v>
      </c>
      <c r="AZ18" s="2">
        <v>3.4519485638194283</v>
      </c>
      <c r="BA18" s="2">
        <v>4.8617163671264052</v>
      </c>
      <c r="BB18" s="2">
        <v>3.8127453663341839</v>
      </c>
      <c r="BC18" s="2">
        <v>5.124159994398056</v>
      </c>
      <c r="BD18" s="2">
        <v>4.0325999884441472</v>
      </c>
      <c r="BE18" s="2">
        <v>4.4467063311149531</v>
      </c>
      <c r="BF18" s="2">
        <v>4.9241898983468388</v>
      </c>
      <c r="BG18" s="2">
        <v>4.2406502140265729</v>
      </c>
      <c r="BH18" s="2">
        <v>-3.9000000804854977</v>
      </c>
      <c r="BI18" s="2">
        <v>-0.60000090911638893</v>
      </c>
      <c r="BJ18" s="2">
        <v>0.50000126242927934</v>
      </c>
      <c r="BK18" s="2">
        <v>1.6099354212771431</v>
      </c>
      <c r="BL18" s="2">
        <v>1.8125653240155231</v>
      </c>
      <c r="BM18" s="2">
        <v>0.32715689263838499</v>
      </c>
      <c r="BN18" s="2">
        <v>3.0999999987062665</v>
      </c>
      <c r="BO18" s="2">
        <v>1.8489994394821281</v>
      </c>
      <c r="BP18" s="2">
        <v>2.7000005970513286</v>
      </c>
    </row>
    <row r="19" spans="1:68" x14ac:dyDescent="0.45">
      <c r="A19" s="2" t="s">
        <v>40</v>
      </c>
      <c r="B19" s="2" t="s">
        <v>41</v>
      </c>
      <c r="C19" s="2" t="s">
        <v>538</v>
      </c>
      <c r="D19" s="2" t="s">
        <v>539</v>
      </c>
      <c r="E19" s="2"/>
      <c r="F19" s="2">
        <v>4.9784230631920963</v>
      </c>
      <c r="G19" s="2">
        <v>5.2120035092550552</v>
      </c>
      <c r="H19" s="2">
        <v>4.3515842816707249</v>
      </c>
      <c r="I19" s="2">
        <v>6.9566847334405537</v>
      </c>
      <c r="J19" s="2">
        <v>3.5606598398609748</v>
      </c>
      <c r="K19" s="2">
        <v>3.1558949817338942</v>
      </c>
      <c r="L19" s="2">
        <v>3.8681469469009215</v>
      </c>
      <c r="M19" s="2">
        <v>4.1941296249474505</v>
      </c>
      <c r="N19" s="2">
        <v>6.6297997952947441</v>
      </c>
      <c r="O19" s="2">
        <v>6.3526721140424058</v>
      </c>
      <c r="P19" s="2">
        <v>3.9858273115186194</v>
      </c>
      <c r="Q19" s="2">
        <v>5.2956042302635637</v>
      </c>
      <c r="R19" s="2">
        <v>6.3817019232013763</v>
      </c>
      <c r="S19" s="2">
        <v>4.5652583220643805</v>
      </c>
      <c r="T19" s="2">
        <v>-1.9659416913567469</v>
      </c>
      <c r="U19" s="2">
        <v>5.6527455856865174</v>
      </c>
      <c r="V19" s="2">
        <v>0.6261549312859529</v>
      </c>
      <c r="W19" s="2">
        <v>2.841896602860956</v>
      </c>
      <c r="X19" s="2">
        <v>2.3410732588825311</v>
      </c>
      <c r="Y19" s="2">
        <v>4.4440538986256399</v>
      </c>
      <c r="Z19" s="2">
        <v>-0.27928348194068064</v>
      </c>
      <c r="AA19" s="2">
        <v>0.59498680391052972</v>
      </c>
      <c r="AB19" s="2">
        <v>0.31184256986975356</v>
      </c>
      <c r="AC19" s="2">
        <v>2.466382832102525</v>
      </c>
      <c r="AD19" s="2">
        <v>1.6517925922024119</v>
      </c>
      <c r="AE19" s="2">
        <v>1.8227625087180286</v>
      </c>
      <c r="AF19" s="2">
        <v>2.3066590824183635</v>
      </c>
      <c r="AG19" s="2">
        <v>4.7232092098111309</v>
      </c>
      <c r="AH19" s="2">
        <v>3.4691665256330992</v>
      </c>
      <c r="AI19" s="2">
        <v>3.1374026410645683</v>
      </c>
      <c r="AJ19" s="2">
        <v>1.8330744077924948</v>
      </c>
      <c r="AK19" s="2">
        <v>1.530654607475185</v>
      </c>
      <c r="AL19" s="2">
        <v>-0.96187307457481097</v>
      </c>
      <c r="AM19" s="2">
        <v>3.2269715364254381</v>
      </c>
      <c r="AN19" s="2">
        <v>2.3847571294131313</v>
      </c>
      <c r="AO19" s="2">
        <v>1.3214323867491942</v>
      </c>
      <c r="AP19" s="2">
        <v>3.7936715503657439</v>
      </c>
      <c r="AQ19" s="2">
        <v>1.9618322633682368</v>
      </c>
      <c r="AR19" s="2">
        <v>3.5427181128064831</v>
      </c>
      <c r="AS19" s="2">
        <v>3.7167051599525252</v>
      </c>
      <c r="AT19" s="2">
        <v>1.0996035881653654</v>
      </c>
      <c r="AU19" s="2">
        <v>1.7068941065786021</v>
      </c>
      <c r="AV19" s="2">
        <v>1.0379552849711473</v>
      </c>
      <c r="AW19" s="2">
        <v>3.5712068078027244</v>
      </c>
      <c r="AX19" s="2">
        <v>2.3217379643264167</v>
      </c>
      <c r="AY19" s="2">
        <v>2.5523406784896423</v>
      </c>
      <c r="AZ19" s="2">
        <v>3.6769248389252311</v>
      </c>
      <c r="BA19" s="2">
        <v>0.44690494771752753</v>
      </c>
      <c r="BB19" s="2">
        <v>-1.9064408937582584</v>
      </c>
      <c r="BC19" s="2">
        <v>2.7103114134645807</v>
      </c>
      <c r="BD19" s="2">
        <v>1.9311549785905129</v>
      </c>
      <c r="BE19" s="2">
        <v>0.21580367322044935</v>
      </c>
      <c r="BF19" s="2">
        <v>0.30549447856238032</v>
      </c>
      <c r="BG19" s="2">
        <v>1.7655403820308777</v>
      </c>
      <c r="BH19" s="2">
        <v>1.4741643858801297</v>
      </c>
      <c r="BI19" s="2">
        <v>1.1935026399511059</v>
      </c>
      <c r="BJ19" s="2">
        <v>1.4744676565309192</v>
      </c>
      <c r="BK19" s="2">
        <v>1.8779685721940211</v>
      </c>
      <c r="BL19" s="2">
        <v>2.4428900664860862</v>
      </c>
      <c r="BM19" s="2">
        <v>-4.7929838972626442</v>
      </c>
      <c r="BN19" s="2">
        <v>6.2025540158608123</v>
      </c>
      <c r="BO19" s="2">
        <v>4.2334318336916965</v>
      </c>
      <c r="BP19" s="2">
        <v>1.2517006320359485</v>
      </c>
    </row>
    <row r="20" spans="1:68" x14ac:dyDescent="0.45">
      <c r="A20" s="2" t="s">
        <v>42</v>
      </c>
      <c r="B20" s="2" t="s">
        <v>43</v>
      </c>
      <c r="C20" s="2" t="s">
        <v>538</v>
      </c>
      <c r="D20" s="2" t="s">
        <v>539</v>
      </c>
      <c r="E20" s="2"/>
      <c r="F20" s="2">
        <v>3.141280456412133</v>
      </c>
      <c r="G20" s="2">
        <v>-3.4264098209858673</v>
      </c>
      <c r="H20" s="2">
        <v>4.7300279709187976</v>
      </c>
      <c r="I20" s="2">
        <v>6.6507591282480831</v>
      </c>
      <c r="J20" s="2">
        <v>5.2938628287117382</v>
      </c>
      <c r="K20" s="2">
        <v>3.57586273248711</v>
      </c>
      <c r="L20" s="2">
        <v>1.0783986666456542</v>
      </c>
      <c r="M20" s="2">
        <v>3.8423356345949315</v>
      </c>
      <c r="N20" s="2">
        <v>2.877497974037027</v>
      </c>
      <c r="O20" s="2">
        <v>2.0977575805105886</v>
      </c>
      <c r="P20" s="2">
        <v>-1.4968418264466976</v>
      </c>
      <c r="Q20" s="2">
        <v>6.426367544830498</v>
      </c>
      <c r="R20" s="2">
        <v>3.7061653190710473</v>
      </c>
      <c r="S20" s="2">
        <v>3.3393121574295463</v>
      </c>
      <c r="T20" s="2">
        <v>-4.8953454465865462</v>
      </c>
      <c r="U20" s="2">
        <v>0.88435633284564119</v>
      </c>
      <c r="V20" s="2">
        <v>4.9836637299504076</v>
      </c>
      <c r="W20" s="2">
        <v>1.2550780277507272</v>
      </c>
      <c r="X20" s="2">
        <v>6.5357474150234083</v>
      </c>
      <c r="Y20" s="2">
        <v>6.7817638678522769</v>
      </c>
      <c r="Z20" s="2">
        <v>9.9542311670811898</v>
      </c>
      <c r="AA20" s="2">
        <v>2.2350663440239344</v>
      </c>
      <c r="AB20" s="2">
        <v>-4.3478227351667442</v>
      </c>
      <c r="AC20" s="2">
        <v>7.9298395655172698</v>
      </c>
      <c r="AD20" s="2">
        <v>7.530324838062711</v>
      </c>
      <c r="AE20" s="2">
        <v>2.1711415979259527</v>
      </c>
      <c r="AF20" s="2">
        <v>-1.5000029523144178</v>
      </c>
      <c r="AG20" s="2">
        <v>3.405245295832259</v>
      </c>
      <c r="AH20" s="2">
        <v>-2.8541604962233578</v>
      </c>
      <c r="AI20" s="2">
        <v>8.9761343599897998</v>
      </c>
      <c r="AJ20" s="2">
        <v>4.2257994207166831</v>
      </c>
      <c r="AK20" s="2">
        <v>2.9577108272039538</v>
      </c>
      <c r="AL20" s="2">
        <v>5.8361720850138283</v>
      </c>
      <c r="AM20" s="2">
        <v>2.0204004476166233</v>
      </c>
      <c r="AN20" s="2">
        <v>6.0451986504156423</v>
      </c>
      <c r="AO20" s="2">
        <v>4.324284031317859</v>
      </c>
      <c r="AP20" s="2">
        <v>5.734688375213068</v>
      </c>
      <c r="AQ20" s="2">
        <v>3.9610121383264527</v>
      </c>
      <c r="AR20" s="2">
        <v>5.3414493720441669</v>
      </c>
      <c r="AS20" s="2">
        <v>5.8577142054326856</v>
      </c>
      <c r="AT20" s="2">
        <v>5.3331357060393714</v>
      </c>
      <c r="AU20" s="2">
        <v>4.6430308707448233</v>
      </c>
      <c r="AV20" s="2">
        <v>3.4435767759165827</v>
      </c>
      <c r="AW20" s="2">
        <v>4.4296845538508194</v>
      </c>
      <c r="AX20" s="2">
        <v>1.7131645636118407</v>
      </c>
      <c r="AY20" s="2">
        <v>3.9437388281579757</v>
      </c>
      <c r="AZ20" s="2">
        <v>5.986349321776089</v>
      </c>
      <c r="BA20" s="2">
        <v>4.8965770842964673</v>
      </c>
      <c r="BB20" s="2">
        <v>2.3192921391283789</v>
      </c>
      <c r="BC20" s="2">
        <v>2.1140647264839174</v>
      </c>
      <c r="BD20" s="2">
        <v>2.9637529190420082</v>
      </c>
      <c r="BE20" s="2">
        <v>4.8112233156879967</v>
      </c>
      <c r="BF20" s="2">
        <v>7.1914337214494566</v>
      </c>
      <c r="BG20" s="2">
        <v>6.3576790979193163</v>
      </c>
      <c r="BH20" s="2">
        <v>1.7781510603027755</v>
      </c>
      <c r="BI20" s="2">
        <v>3.3396734262969261</v>
      </c>
      <c r="BJ20" s="2">
        <v>5.6715619515044438</v>
      </c>
      <c r="BK20" s="2">
        <v>6.6972536218088834</v>
      </c>
      <c r="BL20" s="2">
        <v>6.8656866284833455</v>
      </c>
      <c r="BM20" s="2">
        <v>3.8487924003013347</v>
      </c>
      <c r="BN20" s="2">
        <v>7.1554516457573953</v>
      </c>
      <c r="BO20" s="2">
        <v>6.2532449140134645</v>
      </c>
      <c r="BP20" s="2">
        <v>6.3528216091428789</v>
      </c>
    </row>
    <row r="21" spans="1:68" x14ac:dyDescent="0.45">
      <c r="A21" s="2" t="s">
        <v>44</v>
      </c>
      <c r="B21" s="2" t="s">
        <v>45</v>
      </c>
      <c r="C21" s="2" t="s">
        <v>538</v>
      </c>
      <c r="D21" s="2" t="s">
        <v>539</v>
      </c>
      <c r="E21" s="2"/>
      <c r="F21" s="2">
        <v>4.0439279775492452</v>
      </c>
      <c r="G21" s="2">
        <v>6.128798780245063</v>
      </c>
      <c r="H21" s="2">
        <v>-1.2680163726918892</v>
      </c>
      <c r="I21" s="2">
        <v>2.2828192237583664</v>
      </c>
      <c r="J21" s="2">
        <v>3.7645453806312901</v>
      </c>
      <c r="K21" s="2">
        <v>0.53761308366071603</v>
      </c>
      <c r="L21" s="2">
        <v>8.8233149748536732</v>
      </c>
      <c r="M21" s="2">
        <v>3.0707739378289745</v>
      </c>
      <c r="N21" s="2">
        <v>2.0260810405269751</v>
      </c>
      <c r="O21" s="2">
        <v>0.11701961067960553</v>
      </c>
      <c r="P21" s="2">
        <v>1.4133398815318969</v>
      </c>
      <c r="Q21" s="2">
        <v>2.3114987415627724</v>
      </c>
      <c r="R21" s="2">
        <v>0.44932740448064123</v>
      </c>
      <c r="S21" s="2">
        <v>8.2864264803637724</v>
      </c>
      <c r="T21" s="2">
        <v>2.998382897073455</v>
      </c>
      <c r="U21" s="2">
        <v>8.5348949606810294</v>
      </c>
      <c r="V21" s="2">
        <v>0.37035356366278904</v>
      </c>
      <c r="W21" s="2">
        <v>4.6078249996568417</v>
      </c>
      <c r="X21" s="2">
        <v>3.6646215120786536</v>
      </c>
      <c r="Y21" s="2">
        <v>0.79687887857922135</v>
      </c>
      <c r="Z21" s="2">
        <v>4.2553033945558241</v>
      </c>
      <c r="AA21" s="2">
        <v>9.5621966218117933</v>
      </c>
      <c r="AB21" s="2">
        <v>0.34598474020850745</v>
      </c>
      <c r="AC21" s="2">
        <v>-1.7786966877293651</v>
      </c>
      <c r="AD21" s="2">
        <v>8.5173649911232161</v>
      </c>
      <c r="AE21" s="2">
        <v>7.9553627287483977</v>
      </c>
      <c r="AF21" s="2">
        <v>-0.23633678914332279</v>
      </c>
      <c r="AG21" s="2">
        <v>5.7955929645800524</v>
      </c>
      <c r="AH21" s="2">
        <v>2.1502672717350606</v>
      </c>
      <c r="AI21" s="2">
        <v>-0.60292847758098844</v>
      </c>
      <c r="AJ21" s="2">
        <v>9.069984458774357</v>
      </c>
      <c r="AK21" s="2">
        <v>0.23271076184595074</v>
      </c>
      <c r="AL21" s="2">
        <v>3.4613849394581848</v>
      </c>
      <c r="AM21" s="2">
        <v>1.3150072721026476</v>
      </c>
      <c r="AN21" s="2">
        <v>5.7163738626962157</v>
      </c>
      <c r="AO21" s="2">
        <v>11.014743869558032</v>
      </c>
      <c r="AP21" s="2">
        <v>6.3168347348376841</v>
      </c>
      <c r="AQ21" s="2">
        <v>7.3077196349689615</v>
      </c>
      <c r="AR21" s="2">
        <v>7.3952378011193076</v>
      </c>
      <c r="AS21" s="2">
        <v>1.8884738890652528</v>
      </c>
      <c r="AT21" s="2">
        <v>6.6134057453967898</v>
      </c>
      <c r="AU21" s="2">
        <v>4.3529638298809914</v>
      </c>
      <c r="AV21" s="2">
        <v>7.8024938887035944</v>
      </c>
      <c r="AW21" s="2">
        <v>4.478452136703865</v>
      </c>
      <c r="AX21" s="2">
        <v>8.6618732284122473</v>
      </c>
      <c r="AY21" s="2">
        <v>6.2531646881747776</v>
      </c>
      <c r="AZ21" s="2">
        <v>4.1113790176151639</v>
      </c>
      <c r="BA21" s="2">
        <v>5.7999917410538728</v>
      </c>
      <c r="BB21" s="2">
        <v>2.9619508586669241</v>
      </c>
      <c r="BC21" s="2">
        <v>8.4462815770762489</v>
      </c>
      <c r="BD21" s="2">
        <v>6.6225626130669326</v>
      </c>
      <c r="BE21" s="2">
        <v>6.4526723795314638</v>
      </c>
      <c r="BF21" s="2">
        <v>5.7925848450986734</v>
      </c>
      <c r="BG21" s="2">
        <v>4.3268456145297591</v>
      </c>
      <c r="BH21" s="2">
        <v>3.9212287937935031</v>
      </c>
      <c r="BI21" s="2">
        <v>5.9579767075402401</v>
      </c>
      <c r="BJ21" s="2">
        <v>6.2034894112186834</v>
      </c>
      <c r="BK21" s="2">
        <v>6.6045690681234106</v>
      </c>
      <c r="BL21" s="2">
        <v>5.8892049706813481</v>
      </c>
      <c r="BM21" s="2">
        <v>2.0107726240622128</v>
      </c>
      <c r="BN21" s="2">
        <v>6.9425249257234753</v>
      </c>
      <c r="BO21" s="2">
        <v>1.4972397409896985</v>
      </c>
      <c r="BP21" s="2">
        <v>2.9601814738492891</v>
      </c>
    </row>
    <row r="22" spans="1:68" x14ac:dyDescent="0.45">
      <c r="A22" s="2" t="s">
        <v>46</v>
      </c>
      <c r="B22" s="2" t="s">
        <v>47</v>
      </c>
      <c r="C22" s="2" t="s">
        <v>538</v>
      </c>
      <c r="D22" s="2" t="s">
        <v>539</v>
      </c>
      <c r="E22" s="2"/>
      <c r="F22" s="2">
        <v>6.0581608254761647</v>
      </c>
      <c r="G22" s="2">
        <v>5.4530309698781423</v>
      </c>
      <c r="H22" s="2">
        <v>-0.4558942899698053</v>
      </c>
      <c r="I22" s="2">
        <v>10.952788546058429</v>
      </c>
      <c r="J22" s="2">
        <v>1.6062582289297751</v>
      </c>
      <c r="K22" s="2">
        <v>2.5668120012808799</v>
      </c>
      <c r="L22" s="2">
        <v>-1.8758639196746003</v>
      </c>
      <c r="M22" s="2">
        <v>9.4894540154911766</v>
      </c>
      <c r="N22" s="2">
        <v>1.2208579090832217</v>
      </c>
      <c r="O22" s="2">
        <v>5.619852292821534</v>
      </c>
      <c r="P22" s="2">
        <v>-5.4794830272280706</v>
      </c>
      <c r="Q22" s="2">
        <v>-13.973728702056121</v>
      </c>
      <c r="R22" s="2">
        <v>3.3256801988143394</v>
      </c>
      <c r="S22" s="2">
        <v>9.5919563003956227</v>
      </c>
      <c r="T22" s="2">
        <v>-4.0882140918124605</v>
      </c>
      <c r="U22" s="2">
        <v>5.6613612011887824</v>
      </c>
      <c r="V22" s="2">
        <v>2.6730560500421348</v>
      </c>
      <c r="W22" s="2">
        <v>7.0738377325972692</v>
      </c>
      <c r="X22" s="2">
        <v>4.8016346005483683</v>
      </c>
      <c r="Y22" s="2">
        <v>0.81914186891663121</v>
      </c>
      <c r="Z22" s="2">
        <v>7.233943694897917</v>
      </c>
      <c r="AA22" s="2">
        <v>2.1343278357754798</v>
      </c>
      <c r="AB22" s="2">
        <v>3.881046399808838</v>
      </c>
      <c r="AC22" s="2">
        <v>4.8033100152517108</v>
      </c>
      <c r="AD22" s="2">
        <v>3.3420146541671301</v>
      </c>
      <c r="AE22" s="2">
        <v>4.1733825590015101</v>
      </c>
      <c r="AF22" s="2">
        <v>3.7724018525168219</v>
      </c>
      <c r="AG22" s="2">
        <v>2.4162568556577355</v>
      </c>
      <c r="AH22" s="2">
        <v>2.8365821290881712</v>
      </c>
      <c r="AI22" s="2">
        <v>5.6222581616034404</v>
      </c>
      <c r="AJ22" s="2">
        <v>3.4852278159802665</v>
      </c>
      <c r="AK22" s="2">
        <v>5.4426855496672459</v>
      </c>
      <c r="AL22" s="2">
        <v>4.7115617245399903</v>
      </c>
      <c r="AM22" s="2">
        <v>3.890126441168178</v>
      </c>
      <c r="AN22" s="2">
        <v>5.1212778972433739</v>
      </c>
      <c r="AO22" s="2">
        <v>4.5229192168442296</v>
      </c>
      <c r="AP22" s="2">
        <v>4.4898964976265034</v>
      </c>
      <c r="AQ22" s="2">
        <v>5.1770268731497993</v>
      </c>
      <c r="AR22" s="2">
        <v>4.670156368821111</v>
      </c>
      <c r="AS22" s="2">
        <v>5.2932947189253241</v>
      </c>
      <c r="AT22" s="2">
        <v>5.0772877752672798</v>
      </c>
      <c r="AU22" s="2">
        <v>3.8331239399322499</v>
      </c>
      <c r="AV22" s="2">
        <v>4.7395673996304453</v>
      </c>
      <c r="AW22" s="2">
        <v>5.2395329102985215</v>
      </c>
      <c r="AX22" s="2">
        <v>6.5359449387550228</v>
      </c>
      <c r="AY22" s="2">
        <v>6.6719049857678812</v>
      </c>
      <c r="AZ22" s="2">
        <v>7.0585993544984831</v>
      </c>
      <c r="BA22" s="2">
        <v>6.0137897573853536</v>
      </c>
      <c r="BB22" s="2">
        <v>5.0451247991933741</v>
      </c>
      <c r="BC22" s="2">
        <v>5.571788185331215</v>
      </c>
      <c r="BD22" s="2">
        <v>6.4643791249772846</v>
      </c>
      <c r="BE22" s="2">
        <v>6.5214587790644316</v>
      </c>
      <c r="BF22" s="2">
        <v>6.0136056583434367</v>
      </c>
      <c r="BG22" s="2">
        <v>6.061059358849505</v>
      </c>
      <c r="BH22" s="2">
        <v>6.552639878161969</v>
      </c>
      <c r="BI22" s="2">
        <v>7.113478212700926</v>
      </c>
      <c r="BJ22" s="2">
        <v>6.5902499979405746</v>
      </c>
      <c r="BK22" s="2">
        <v>7.3194126301413576</v>
      </c>
      <c r="BL22" s="2">
        <v>7.8819151511772247</v>
      </c>
      <c r="BM22" s="2">
        <v>3.4480175512244529</v>
      </c>
      <c r="BN22" s="2">
        <v>6.9386791244244534</v>
      </c>
      <c r="BO22" s="2">
        <v>7.0998287757515754</v>
      </c>
      <c r="BP22" s="2">
        <v>5.7751123700788867</v>
      </c>
    </row>
    <row r="23" spans="1:68" x14ac:dyDescent="0.45">
      <c r="A23" s="2" t="s">
        <v>48</v>
      </c>
      <c r="B23" s="2" t="s">
        <v>49</v>
      </c>
      <c r="C23" s="2" t="s">
        <v>538</v>
      </c>
      <c r="D23" s="2" t="s">
        <v>539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>
        <v>4.9001618599853032</v>
      </c>
      <c r="AA23" s="2">
        <v>2.3345655917154033</v>
      </c>
      <c r="AB23" s="2">
        <v>3.4303059138708392</v>
      </c>
      <c r="AC23" s="2">
        <v>3.3964436219225007</v>
      </c>
      <c r="AD23" s="2">
        <v>2.6834407407069421</v>
      </c>
      <c r="AE23" s="2">
        <v>4.2076020032625365</v>
      </c>
      <c r="AF23" s="2">
        <v>6.0545138387433752</v>
      </c>
      <c r="AG23" s="2">
        <v>10.944692064305684</v>
      </c>
      <c r="AH23" s="2">
        <v>-3.2898820682497103</v>
      </c>
      <c r="AI23" s="2">
        <v>-9.1173770956537936</v>
      </c>
      <c r="AJ23" s="2">
        <v>-8.445355196371608</v>
      </c>
      <c r="AK23" s="2">
        <v>-7.2723879664470701</v>
      </c>
      <c r="AL23" s="2">
        <v>-1.4802148542181897</v>
      </c>
      <c r="AM23" s="2">
        <v>1.8180113341543773</v>
      </c>
      <c r="AN23" s="2">
        <v>2.8620190717789455</v>
      </c>
      <c r="AO23" s="2">
        <v>5.2053922746028434</v>
      </c>
      <c r="AP23" s="2">
        <v>-14.115380492578637</v>
      </c>
      <c r="AQ23" s="2">
        <v>3.7891201917327635</v>
      </c>
      <c r="AR23" s="2">
        <v>-8.3960912362852156</v>
      </c>
      <c r="AS23" s="2">
        <v>4.5872255103897714</v>
      </c>
      <c r="AT23" s="2">
        <v>3.8237043739808456</v>
      </c>
      <c r="AU23" s="2">
        <v>5.8719311896893629</v>
      </c>
      <c r="AV23" s="2">
        <v>5.23715363472283</v>
      </c>
      <c r="AW23" s="2">
        <v>6.5104251743117061</v>
      </c>
      <c r="AX23" s="2">
        <v>7.0563492118169648</v>
      </c>
      <c r="AY23" s="2">
        <v>6.8025889874584209</v>
      </c>
      <c r="AZ23" s="2">
        <v>6.6543876490021887</v>
      </c>
      <c r="BA23" s="2">
        <v>6.1295587990118179</v>
      </c>
      <c r="BB23" s="2">
        <v>-3.347141367042056</v>
      </c>
      <c r="BC23" s="2">
        <v>1.5553596346203165</v>
      </c>
      <c r="BD23" s="2">
        <v>2.0901752701553846</v>
      </c>
      <c r="BE23" s="2">
        <v>0.7488148967965742</v>
      </c>
      <c r="BF23" s="2">
        <v>-0.54275160303015468</v>
      </c>
      <c r="BG23" s="2">
        <v>0.94944898509048414</v>
      </c>
      <c r="BH23" s="2">
        <v>3.3975532586942165</v>
      </c>
      <c r="BI23" s="2">
        <v>3.0266289313891832</v>
      </c>
      <c r="BJ23" s="2">
        <v>2.7459264470779345</v>
      </c>
      <c r="BK23" s="2">
        <v>2.5494643471817966</v>
      </c>
      <c r="BL23" s="2">
        <v>3.788850364780032</v>
      </c>
      <c r="BM23" s="2">
        <v>-3.2157374344501619</v>
      </c>
      <c r="BN23" s="2">
        <v>7.7806148140697786</v>
      </c>
      <c r="BO23" s="2">
        <v>4.0387775830168096</v>
      </c>
      <c r="BP23" s="2">
        <v>1.8868148390717749</v>
      </c>
    </row>
    <row r="24" spans="1:68" x14ac:dyDescent="0.45">
      <c r="A24" s="2" t="s">
        <v>50</v>
      </c>
      <c r="B24" s="2" t="s">
        <v>51</v>
      </c>
      <c r="C24" s="2" t="s">
        <v>538</v>
      </c>
      <c r="D24" s="2" t="s">
        <v>539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v>1.6071428554693483</v>
      </c>
      <c r="Q24" s="2">
        <v>11.072056227667687</v>
      </c>
      <c r="R24" s="2">
        <v>13.924050655553359</v>
      </c>
      <c r="S24" s="2">
        <v>8.4722222438740289</v>
      </c>
      <c r="T24" s="2">
        <v>-8.8348271502464115</v>
      </c>
      <c r="U24" s="2">
        <v>30.476297435674979</v>
      </c>
      <c r="V24" s="2">
        <v>13.017649617197378</v>
      </c>
      <c r="W24" s="2">
        <v>3.8622685992857981</v>
      </c>
      <c r="X24" s="2">
        <v>3.4692680272913208</v>
      </c>
      <c r="Y24" s="2">
        <v>2.5802792657482883</v>
      </c>
      <c r="Z24" s="2">
        <v>-5.3166973528294932</v>
      </c>
      <c r="AA24" s="2">
        <v>-7.5562177121593663</v>
      </c>
      <c r="AB24" s="2">
        <v>6.3763767996437082</v>
      </c>
      <c r="AC24" s="2">
        <v>5.0036460450079403</v>
      </c>
      <c r="AD24" s="2">
        <v>-4.7582685380570808</v>
      </c>
      <c r="AE24" s="2">
        <v>1.1829939159844827</v>
      </c>
      <c r="AF24" s="2">
        <v>10.399009332546626</v>
      </c>
      <c r="AG24" s="2">
        <v>6.9999916494534205</v>
      </c>
      <c r="AH24" s="2">
        <v>0.36400713816189523</v>
      </c>
      <c r="AI24" s="2">
        <v>4.4379971764260944</v>
      </c>
      <c r="AJ24" s="2">
        <v>11.22999878001238</v>
      </c>
      <c r="AK24" s="2">
        <v>6.6899983666055078</v>
      </c>
      <c r="AL24" s="2">
        <v>12.870006669658295</v>
      </c>
      <c r="AM24" s="2">
        <v>-0.2500014845427927</v>
      </c>
      <c r="AN24" s="2">
        <v>3.9299915453202061</v>
      </c>
      <c r="AO24" s="2">
        <v>4.1100061151210525</v>
      </c>
      <c r="AP24" s="2">
        <v>3.0929997867321362</v>
      </c>
      <c r="AQ24" s="2">
        <v>4.7900027885549008</v>
      </c>
      <c r="AR24" s="2">
        <v>4.2999989603774651</v>
      </c>
      <c r="AS24" s="2">
        <v>5.300070056008849</v>
      </c>
      <c r="AT24" s="2">
        <v>2.4909481082985963</v>
      </c>
      <c r="AU24" s="2">
        <v>3.348550667941069</v>
      </c>
      <c r="AV24" s="2">
        <v>6.296441978693764</v>
      </c>
      <c r="AW24" s="2">
        <v>6.980960594298196</v>
      </c>
      <c r="AX24" s="2">
        <v>6.7689978710748591</v>
      </c>
      <c r="AY24" s="2">
        <v>6.467000121995838</v>
      </c>
      <c r="AZ24" s="2">
        <v>8.2939604475968736</v>
      </c>
      <c r="BA24" s="2">
        <v>6.2450107749625943</v>
      </c>
      <c r="BB24" s="2">
        <v>2.5398859358504779</v>
      </c>
      <c r="BC24" s="2">
        <v>4.3342991728313507</v>
      </c>
      <c r="BD24" s="2">
        <v>1.9281579117079559</v>
      </c>
      <c r="BE24" s="2">
        <v>3.8030289904306187</v>
      </c>
      <c r="BF24" s="2">
        <v>5.2926222490620347</v>
      </c>
      <c r="BG24" s="2">
        <v>4.308856926570769</v>
      </c>
      <c r="BH24" s="2">
        <v>2.5078720526761487</v>
      </c>
      <c r="BI24" s="2">
        <v>3.8149932742242498</v>
      </c>
      <c r="BJ24" s="2">
        <v>4.9538353412365694</v>
      </c>
      <c r="BK24" s="2">
        <v>2.0525886497986079</v>
      </c>
      <c r="BL24" s="2">
        <v>2.0528777441865458</v>
      </c>
      <c r="BM24" s="2">
        <v>-5.9113629524152032</v>
      </c>
      <c r="BN24" s="2">
        <v>4.3500409166898635</v>
      </c>
      <c r="BO24" s="2">
        <v>5.9813028217712514</v>
      </c>
      <c r="BP24" s="2">
        <v>2.9807927665850968</v>
      </c>
    </row>
    <row r="25" spans="1:68" x14ac:dyDescent="0.45">
      <c r="A25" s="2" t="s">
        <v>52</v>
      </c>
      <c r="B25" s="2" t="s">
        <v>53</v>
      </c>
      <c r="C25" s="2" t="s">
        <v>538</v>
      </c>
      <c r="D25" s="2" t="s">
        <v>539</v>
      </c>
      <c r="E25" s="2"/>
      <c r="F25" s="2">
        <v>10.667097406285279</v>
      </c>
      <c r="G25" s="2">
        <v>10.451971891479062</v>
      </c>
      <c r="H25" s="2">
        <v>10.524055218680999</v>
      </c>
      <c r="I25" s="2">
        <v>10.501567200033591</v>
      </c>
      <c r="J25" s="2">
        <v>10.425596461144423</v>
      </c>
      <c r="K25" s="2">
        <v>9.0719287204742898</v>
      </c>
      <c r="L25" s="2">
        <v>9.5981138722291774</v>
      </c>
      <c r="M25" s="2">
        <v>8.4217635618229849</v>
      </c>
      <c r="N25" s="2">
        <v>8.9816625697430226</v>
      </c>
      <c r="O25" s="2">
        <v>-5.6496495039657901</v>
      </c>
      <c r="P25" s="2">
        <v>1.6265087406825813</v>
      </c>
      <c r="Q25" s="2">
        <v>-3.4973359390574643</v>
      </c>
      <c r="R25" s="2">
        <v>7.5675688267291719</v>
      </c>
      <c r="S25" s="2">
        <v>-16.754229083257925</v>
      </c>
      <c r="T25" s="2">
        <v>-14.803126307544559</v>
      </c>
      <c r="U25" s="2">
        <v>5.1851849742947707</v>
      </c>
      <c r="V25" s="2">
        <v>9.1549292088543268</v>
      </c>
      <c r="W25" s="2">
        <v>14.179520154218196</v>
      </c>
      <c r="X25" s="2">
        <v>26.139295766477517</v>
      </c>
      <c r="Y25" s="2">
        <v>6.4952819209803465</v>
      </c>
      <c r="Z25" s="2">
        <v>-9.2264050812734553</v>
      </c>
      <c r="AA25" s="2">
        <v>6.6988977471088162</v>
      </c>
      <c r="AB25" s="2">
        <v>3.5970518674277514</v>
      </c>
      <c r="AC25" s="2">
        <v>14.171148635023584</v>
      </c>
      <c r="AD25" s="2">
        <v>4.8291801053917993</v>
      </c>
      <c r="AE25" s="2">
        <v>1.7970002331069566</v>
      </c>
      <c r="AF25" s="2">
        <v>2.9845193385780817</v>
      </c>
      <c r="AG25" s="2">
        <v>2.3097076621416903</v>
      </c>
      <c r="AH25" s="2">
        <v>6.7273298068795526</v>
      </c>
      <c r="AI25" s="2">
        <v>-1.5962490875552078</v>
      </c>
      <c r="AJ25" s="2">
        <v>-4.1817850234500185</v>
      </c>
      <c r="AK25" s="2">
        <v>-3.8255822970630078</v>
      </c>
      <c r="AL25" s="2">
        <v>0.30780659601184368</v>
      </c>
      <c r="AM25" s="2">
        <v>3.1489159720018876</v>
      </c>
      <c r="AN25" s="2">
        <v>4.3787520348250126</v>
      </c>
      <c r="AO25" s="2">
        <v>4.2235303622413909</v>
      </c>
      <c r="AP25" s="2">
        <v>1.2877532054979923</v>
      </c>
      <c r="AQ25" s="2">
        <v>4.716798554963006</v>
      </c>
      <c r="AR25" s="2">
        <v>7.1441039067714058</v>
      </c>
      <c r="AS25" s="2">
        <v>4.1484193075426674</v>
      </c>
      <c r="AT25" s="2">
        <v>2.6260098268342489</v>
      </c>
      <c r="AU25" s="2">
        <v>2.7049562473102924</v>
      </c>
      <c r="AV25" s="2">
        <v>-1.2649166761237183</v>
      </c>
      <c r="AW25" s="2">
        <v>0.8823737445183184</v>
      </c>
      <c r="AX25" s="2">
        <v>3.3960842053601112</v>
      </c>
      <c r="AY25" s="2">
        <v>2.5165922171270552</v>
      </c>
      <c r="AZ25" s="2">
        <v>1.4460999123575817</v>
      </c>
      <c r="BA25" s="2">
        <v>-2.3236480704185141</v>
      </c>
      <c r="BB25" s="2">
        <v>-4.1754280564734216</v>
      </c>
      <c r="BC25" s="2">
        <v>1.5386624869383496</v>
      </c>
      <c r="BD25" s="2">
        <v>0.61317073589064819</v>
      </c>
      <c r="BE25" s="2">
        <v>2.9979032065597266</v>
      </c>
      <c r="BF25" s="2">
        <v>-2.8633092572608945</v>
      </c>
      <c r="BG25" s="2">
        <v>1.8472608434884563</v>
      </c>
      <c r="BH25" s="2">
        <v>0.99675861059411375</v>
      </c>
      <c r="BI25" s="2">
        <v>-0.96190877685853593</v>
      </c>
      <c r="BJ25" s="2">
        <v>2.7995186393449529</v>
      </c>
      <c r="BK25" s="2">
        <v>2.6298898599393254</v>
      </c>
      <c r="BL25" s="2">
        <v>-1.3572652092889825</v>
      </c>
      <c r="BM25" s="2">
        <v>-21.42346306584875</v>
      </c>
      <c r="BN25" s="2">
        <v>15.40314894278481</v>
      </c>
      <c r="BO25" s="2">
        <v>10.782013200150288</v>
      </c>
      <c r="BP25" s="2">
        <v>2.6390559807510243</v>
      </c>
    </row>
    <row r="26" spans="1:68" x14ac:dyDescent="0.45">
      <c r="A26" s="2" t="s">
        <v>54</v>
      </c>
      <c r="B26" s="2" t="s">
        <v>55</v>
      </c>
      <c r="C26" s="2" t="s">
        <v>538</v>
      </c>
      <c r="D26" s="2" t="s">
        <v>539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>
        <v>-9.3480249992200015</v>
      </c>
      <c r="AK26" s="2">
        <v>-6.4369077103932426</v>
      </c>
      <c r="AL26" s="2">
        <v>-2.1813484904897962</v>
      </c>
      <c r="AM26" s="2">
        <v>11.131965485878155</v>
      </c>
      <c r="AN26" s="2">
        <v>15.968300958478281</v>
      </c>
      <c r="AO26" s="2">
        <v>54.199300167112909</v>
      </c>
      <c r="AP26" s="2">
        <v>36.641128467034406</v>
      </c>
      <c r="AQ26" s="2">
        <v>16.616374497984694</v>
      </c>
      <c r="AR26" s="2">
        <v>9.5215701857896278</v>
      </c>
      <c r="AS26" s="2">
        <v>5.4143159498748901</v>
      </c>
      <c r="AT26" s="2">
        <v>2.423313171809923</v>
      </c>
      <c r="AU26" s="2">
        <v>5.0274442073398262</v>
      </c>
      <c r="AV26" s="2">
        <v>3.867138795134295</v>
      </c>
      <c r="AW26" s="2">
        <v>6.325266168614661</v>
      </c>
      <c r="AX26" s="2">
        <v>3.8971779899219285</v>
      </c>
      <c r="AY26" s="2">
        <v>5.4140035707943355</v>
      </c>
      <c r="AZ26" s="2">
        <v>5.8571263421709432</v>
      </c>
      <c r="BA26" s="2">
        <v>5.4438310345017698</v>
      </c>
      <c r="BB26" s="2">
        <v>-3.0044559301334601</v>
      </c>
      <c r="BC26" s="2">
        <v>0.8656692602370839</v>
      </c>
      <c r="BD26" s="2">
        <v>0.95951124724126657</v>
      </c>
      <c r="BE26" s="2">
        <v>-0.82183647421689443</v>
      </c>
      <c r="BF26" s="2">
        <v>2.3498566632458022</v>
      </c>
      <c r="BG26" s="2">
        <v>1.1538510920040324</v>
      </c>
      <c r="BH26" s="2">
        <v>4.3147506111633476</v>
      </c>
      <c r="BI26" s="2">
        <v>3.2422552117191401</v>
      </c>
      <c r="BJ26" s="2">
        <v>3.2441009588946628</v>
      </c>
      <c r="BK26" s="2">
        <v>3.8274992054689676</v>
      </c>
      <c r="BL26" s="2">
        <v>2.8873433441487464</v>
      </c>
      <c r="BM26" s="2">
        <v>-3.0150951475986147</v>
      </c>
      <c r="BN26" s="2">
        <v>7.3899623401275676</v>
      </c>
      <c r="BO26" s="2">
        <v>4.2268110109554584</v>
      </c>
      <c r="BP26" s="2">
        <v>2.2111244721120471</v>
      </c>
    </row>
    <row r="27" spans="1:68" x14ac:dyDescent="0.45">
      <c r="A27" s="2" t="s">
        <v>56</v>
      </c>
      <c r="B27" s="2" t="s">
        <v>57</v>
      </c>
      <c r="C27" s="2" t="s">
        <v>538</v>
      </c>
      <c r="D27" s="2" t="s">
        <v>539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>
        <v>-1.1999956275037533</v>
      </c>
      <c r="AK27" s="2">
        <v>-9.6000012897448102</v>
      </c>
      <c r="AL27" s="2">
        <v>-7.600001899143237</v>
      </c>
      <c r="AM27" s="2">
        <v>-11.700003835478682</v>
      </c>
      <c r="AN27" s="2">
        <v>-10.400000528496392</v>
      </c>
      <c r="AO27" s="2">
        <v>2.8000046276688693</v>
      </c>
      <c r="AP27" s="2">
        <v>11.400005458073693</v>
      </c>
      <c r="AQ27" s="2">
        <v>8.3999913434049489</v>
      </c>
      <c r="AR27" s="2">
        <v>3.399999241441833</v>
      </c>
      <c r="AS27" s="2">
        <v>5.8000033608297059</v>
      </c>
      <c r="AT27" s="2">
        <v>4.7253060499806878</v>
      </c>
      <c r="AU27" s="2">
        <v>5.0452675054476686</v>
      </c>
      <c r="AV27" s="2">
        <v>7.0431925119442695</v>
      </c>
      <c r="AW27" s="2">
        <v>11.449743057227053</v>
      </c>
      <c r="AX27" s="2">
        <v>9.4000015886401371</v>
      </c>
      <c r="AY27" s="2">
        <v>9.9999947213397888</v>
      </c>
      <c r="AZ27" s="2">
        <v>8.6000065990177461</v>
      </c>
      <c r="BA27" s="2">
        <v>10.199999472722027</v>
      </c>
      <c r="BB27" s="2">
        <v>0.19999524938518221</v>
      </c>
      <c r="BC27" s="2">
        <v>7.7500170664918357</v>
      </c>
      <c r="BD27" s="2">
        <v>5.5499747229649046</v>
      </c>
      <c r="BE27" s="2">
        <v>1.7078525698539977</v>
      </c>
      <c r="BF27" s="2">
        <v>0.99871927865868315</v>
      </c>
      <c r="BG27" s="2">
        <v>1.6511246852453496</v>
      </c>
      <c r="BH27" s="2">
        <v>-3.8295705582838906</v>
      </c>
      <c r="BI27" s="2">
        <v>-2.5264464355237095</v>
      </c>
      <c r="BJ27" s="2">
        <v>2.532183500229749</v>
      </c>
      <c r="BK27" s="2">
        <v>3.1491975937500456</v>
      </c>
      <c r="BL27" s="2">
        <v>1.4464554769182598</v>
      </c>
      <c r="BM27" s="2">
        <v>-0.6727429506241549</v>
      </c>
      <c r="BN27" s="2">
        <v>2.4388621239681925</v>
      </c>
      <c r="BO27" s="2">
        <v>-4.6583959157359089</v>
      </c>
      <c r="BP27" s="2">
        <v>3.8862421445690103</v>
      </c>
    </row>
    <row r="28" spans="1:68" x14ac:dyDescent="0.45">
      <c r="A28" s="2" t="s">
        <v>58</v>
      </c>
      <c r="B28" s="2" t="s">
        <v>59</v>
      </c>
      <c r="C28" s="2" t="s">
        <v>538</v>
      </c>
      <c r="D28" s="2" t="s">
        <v>539</v>
      </c>
      <c r="E28" s="2"/>
      <c r="F28" s="2">
        <v>4.8922770100805053</v>
      </c>
      <c r="G28" s="2">
        <v>4.8926522646876265</v>
      </c>
      <c r="H28" s="2">
        <v>4.9564341766781297</v>
      </c>
      <c r="I28" s="2">
        <v>4.9998798119774079</v>
      </c>
      <c r="J28" s="2">
        <v>4.9305410075449458</v>
      </c>
      <c r="K28" s="2">
        <v>4.7708451841955224</v>
      </c>
      <c r="L28" s="2">
        <v>4.9131232089679884</v>
      </c>
      <c r="M28" s="2">
        <v>7.3672254502024686</v>
      </c>
      <c r="N28" s="2">
        <v>5.1063747050940975</v>
      </c>
      <c r="O28" s="2">
        <v>4.8076933943755904</v>
      </c>
      <c r="P28" s="2">
        <v>3.9594411200916824</v>
      </c>
      <c r="Q28" s="2">
        <v>10.218303762106345</v>
      </c>
      <c r="R28" s="2">
        <v>5.3518941058719065</v>
      </c>
      <c r="S28" s="2">
        <v>13.559985215664369</v>
      </c>
      <c r="T28" s="2">
        <v>3.5928243767698831</v>
      </c>
      <c r="U28" s="2">
        <v>-3.4020934426735039E-2</v>
      </c>
      <c r="V28" s="2">
        <v>6.4965944064389305</v>
      </c>
      <c r="W28" s="2">
        <v>7.9208071732292495</v>
      </c>
      <c r="X28" s="2">
        <v>7.5170214444335102</v>
      </c>
      <c r="Y28" s="2">
        <v>12.108749916107513</v>
      </c>
      <c r="Z28" s="2">
        <v>1.133297355639499</v>
      </c>
      <c r="AA28" s="2">
        <v>-0.10672358591247644</v>
      </c>
      <c r="AB28" s="2">
        <v>-2.1474358974358978</v>
      </c>
      <c r="AC28" s="2">
        <v>1.9761982749208329</v>
      </c>
      <c r="AD28" s="2">
        <v>1.0064239828693928</v>
      </c>
      <c r="AE28" s="2">
        <v>4.547381810472757</v>
      </c>
      <c r="AF28" s="2">
        <v>10.726959342999095</v>
      </c>
      <c r="AG28" s="2">
        <v>9.7884809083417252</v>
      </c>
      <c r="AH28" s="2">
        <v>13.010842368640539</v>
      </c>
      <c r="AI28" s="2">
        <v>11.446494464944664</v>
      </c>
      <c r="AJ28" s="2">
        <v>11.780676776372417</v>
      </c>
      <c r="AK28" s="2">
        <v>12.731042654028442</v>
      </c>
      <c r="AL28" s="2">
        <v>6.1379998948972769</v>
      </c>
      <c r="AM28" s="2">
        <v>-1.9804921523004282E-2</v>
      </c>
      <c r="AN28" s="2">
        <v>0.73292725201802966</v>
      </c>
      <c r="AO28" s="2">
        <v>1.106140307752824</v>
      </c>
      <c r="AP28" s="2">
        <v>4.2351453855878418</v>
      </c>
      <c r="AQ28" s="2">
        <v>3.8904697485655788</v>
      </c>
      <c r="AR28" s="2">
        <v>9.4248125364824205</v>
      </c>
      <c r="AS28" s="2">
        <v>12.240459581452612</v>
      </c>
      <c r="AT28" s="2">
        <v>4.9939677549080557</v>
      </c>
      <c r="AU28" s="2">
        <v>5.3971238552874325</v>
      </c>
      <c r="AV28" s="2">
        <v>9.6666556542997881</v>
      </c>
      <c r="AW28" s="2">
        <v>4.7808404880252908</v>
      </c>
      <c r="AX28" s="2">
        <v>2.2195388419297331</v>
      </c>
      <c r="AY28" s="2">
        <v>4.5114473758226978</v>
      </c>
      <c r="AZ28" s="2">
        <v>3.3532482910813286</v>
      </c>
      <c r="BA28" s="2">
        <v>-1.6821164462035227</v>
      </c>
      <c r="BB28" s="2">
        <v>-0.38932146829810677</v>
      </c>
      <c r="BC28" s="2">
        <v>1.1140357874026137</v>
      </c>
      <c r="BD28" s="2">
        <v>-0.24454378122534592</v>
      </c>
      <c r="BE28" s="2">
        <v>3.7377757861718095</v>
      </c>
      <c r="BF28" s="2">
        <v>4.4543260068606259</v>
      </c>
      <c r="BG28" s="2">
        <v>4.0308455775031717</v>
      </c>
      <c r="BH28" s="2">
        <v>2.8761837951595908</v>
      </c>
      <c r="BI28" s="2">
        <v>5.4551653597002314E-2</v>
      </c>
      <c r="BJ28" s="2">
        <v>-1.8128535405165849</v>
      </c>
      <c r="BK28" s="2">
        <v>1.1105712500867497</v>
      </c>
      <c r="BL28" s="2">
        <v>4.2676368961808606</v>
      </c>
      <c r="BM28" s="2">
        <v>-13.902910064521791</v>
      </c>
      <c r="BN28" s="2">
        <v>17.746170120567911</v>
      </c>
      <c r="BO28" s="2">
        <v>9.6529777238975782</v>
      </c>
      <c r="BP28" s="2">
        <v>1.1490168206586162</v>
      </c>
    </row>
    <row r="29" spans="1:68" x14ac:dyDescent="0.45">
      <c r="A29" s="2" t="s">
        <v>60</v>
      </c>
      <c r="B29" s="2" t="s">
        <v>61</v>
      </c>
      <c r="C29" s="2" t="s">
        <v>538</v>
      </c>
      <c r="D29" s="2" t="s">
        <v>539</v>
      </c>
      <c r="E29" s="2"/>
      <c r="F29" s="2">
        <v>4.6799999671330426</v>
      </c>
      <c r="G29" s="2">
        <v>4.470000048088778</v>
      </c>
      <c r="H29" s="2">
        <v>1.069999994363414</v>
      </c>
      <c r="I29" s="2">
        <v>11.109999987570134</v>
      </c>
      <c r="J29" s="2">
        <v>4.7600000155243691</v>
      </c>
      <c r="K29" s="2">
        <v>14.363636332314854</v>
      </c>
      <c r="L29" s="2">
        <v>13.275039776651369</v>
      </c>
      <c r="M29" s="2">
        <v>2.1052631427834712</v>
      </c>
      <c r="N29" s="2">
        <v>3.436426117347068</v>
      </c>
      <c r="O29" s="2">
        <v>6.3122923382451575</v>
      </c>
      <c r="P29" s="2">
        <v>3.4375000213442917</v>
      </c>
      <c r="Q29" s="2">
        <v>1.8126888089769153</v>
      </c>
      <c r="R29" s="2">
        <v>1.4836795256017723</v>
      </c>
      <c r="S29" s="2">
        <v>0.87719297638071225</v>
      </c>
      <c r="T29" s="2">
        <v>3.7681159681713723</v>
      </c>
      <c r="U29" s="2">
        <v>8.9385474625113517</v>
      </c>
      <c r="V29" s="2">
        <v>5.8974358935425926</v>
      </c>
      <c r="W29" s="2">
        <v>1.4527845197282403</v>
      </c>
      <c r="X29" s="2">
        <v>2.1479713452952325</v>
      </c>
      <c r="Y29" s="2">
        <v>7.9439252461053229</v>
      </c>
      <c r="Z29" s="2">
        <v>2.3809523720743897</v>
      </c>
      <c r="AA29" s="2">
        <v>-5.285412263600179</v>
      </c>
      <c r="AB29" s="2">
        <v>2.0089285816211202</v>
      </c>
      <c r="AC29" s="2">
        <v>0.48140044055465125</v>
      </c>
      <c r="AD29" s="2">
        <v>-2.0034843283798836</v>
      </c>
      <c r="AE29" s="2">
        <v>6.6666666682617262</v>
      </c>
      <c r="AF29" s="2">
        <v>3.7499999963549868</v>
      </c>
      <c r="AG29" s="2">
        <v>4.056224898921144</v>
      </c>
      <c r="AH29" s="2">
        <v>0.44384408781530738</v>
      </c>
      <c r="AI29" s="2">
        <v>1.921228470200731E-2</v>
      </c>
      <c r="AJ29" s="2">
        <v>-3.5343820942935764</v>
      </c>
      <c r="AK29" s="2">
        <v>-5.9738214383955324E-2</v>
      </c>
      <c r="AL29" s="2">
        <v>3.0085671235790699</v>
      </c>
      <c r="AM29" s="2">
        <v>0.59961336669880438</v>
      </c>
      <c r="AN29" s="2">
        <v>4.3991483299642624</v>
      </c>
      <c r="AO29" s="2">
        <v>2.6004754289844101</v>
      </c>
      <c r="AP29" s="2">
        <v>4.6000008426336336</v>
      </c>
      <c r="AQ29" s="2">
        <v>3.9000000942303501</v>
      </c>
      <c r="AR29" s="2">
        <v>3.3826470197218441</v>
      </c>
      <c r="AS29" s="2">
        <v>9.3171564108608322</v>
      </c>
      <c r="AT29" s="2">
        <v>7.2224355375260814</v>
      </c>
      <c r="AU29" s="2">
        <v>-1.4777905976886672</v>
      </c>
      <c r="AV29" s="2">
        <v>3.4107066768753072</v>
      </c>
      <c r="AW29" s="2">
        <v>2.3212672232313594</v>
      </c>
      <c r="AX29" s="2">
        <v>1.6742061141050755</v>
      </c>
      <c r="AY29" s="2">
        <v>5.5438663804406048</v>
      </c>
      <c r="AZ29" s="2">
        <v>3.3451397087760739</v>
      </c>
      <c r="BA29" s="2">
        <v>-1.8659558263518647</v>
      </c>
      <c r="BB29" s="2">
        <v>-5.6266977105160976</v>
      </c>
      <c r="BC29" s="2">
        <v>-2.502878289473685</v>
      </c>
      <c r="BD29" s="2">
        <v>-3.7427443174070305</v>
      </c>
      <c r="BE29" s="2">
        <v>-5.3052991067529689</v>
      </c>
      <c r="BF29" s="2">
        <v>-0.27970854542303414</v>
      </c>
      <c r="BG29" s="2">
        <v>-3.701067593642577</v>
      </c>
      <c r="BH29" s="2">
        <v>0.77552969956897755</v>
      </c>
      <c r="BI29" s="2">
        <v>-0.6572063042592049</v>
      </c>
      <c r="BJ29" s="2">
        <v>3.611419837061149</v>
      </c>
      <c r="BK29" s="2">
        <v>-0.43280130033930675</v>
      </c>
      <c r="BL29" s="2">
        <v>0.30626673523393322</v>
      </c>
      <c r="BM29" s="2">
        <v>-6.8428696427054376</v>
      </c>
      <c r="BN29" s="2">
        <v>5.4190948404835808</v>
      </c>
      <c r="BO29" s="2">
        <v>6.4311339963369392</v>
      </c>
      <c r="BP29" s="2">
        <v>-9.4823592964274894E-2</v>
      </c>
    </row>
    <row r="30" spans="1:68" x14ac:dyDescent="0.45">
      <c r="A30" s="2" t="s">
        <v>62</v>
      </c>
      <c r="B30" s="2" t="s">
        <v>63</v>
      </c>
      <c r="C30" s="2" t="s">
        <v>538</v>
      </c>
      <c r="D30" s="2" t="s">
        <v>539</v>
      </c>
      <c r="E30" s="2"/>
      <c r="F30" s="2">
        <v>2.0892959423678121</v>
      </c>
      <c r="G30" s="2">
        <v>5.5789178621029549</v>
      </c>
      <c r="H30" s="2">
        <v>6.7976257690542923</v>
      </c>
      <c r="I30" s="2">
        <v>3.9565965308456725</v>
      </c>
      <c r="J30" s="2">
        <v>4.9134419552597848</v>
      </c>
      <c r="K30" s="2">
        <v>7.1705896630662096</v>
      </c>
      <c r="L30" s="2">
        <v>6.3172195173353742</v>
      </c>
      <c r="M30" s="2">
        <v>8.5294430883111119</v>
      </c>
      <c r="N30" s="2">
        <v>4.4740973288686376</v>
      </c>
      <c r="O30" s="2">
        <v>5.2310293042334735</v>
      </c>
      <c r="P30" s="2">
        <v>5.0633364386197144</v>
      </c>
      <c r="Q30" s="2">
        <v>7.9674852097089968</v>
      </c>
      <c r="R30" s="2">
        <v>5.7391615257254216</v>
      </c>
      <c r="S30" s="2">
        <v>2.9395678082783974</v>
      </c>
      <c r="T30" s="2">
        <v>7.311017731400085</v>
      </c>
      <c r="U30" s="2">
        <v>4.6145674859862709</v>
      </c>
      <c r="V30" s="2">
        <v>4.9712156570026735</v>
      </c>
      <c r="W30" s="2">
        <v>2.0526945663327893</v>
      </c>
      <c r="X30" s="2">
        <v>0.1333440478036465</v>
      </c>
      <c r="Y30" s="2">
        <v>-1.3717729105277527</v>
      </c>
      <c r="Z30" s="2">
        <v>0.2756163727757297</v>
      </c>
      <c r="AA30" s="2">
        <v>-3.9387379249960759</v>
      </c>
      <c r="AB30" s="2">
        <v>-4.0421214027102224</v>
      </c>
      <c r="AC30" s="2">
        <v>-0.20066569693935321</v>
      </c>
      <c r="AD30" s="2">
        <v>-1.676389782721543</v>
      </c>
      <c r="AE30" s="2">
        <v>-2.5738842005662832</v>
      </c>
      <c r="AF30" s="2">
        <v>2.463484619699102</v>
      </c>
      <c r="AG30" s="2">
        <v>2.9094979603421649</v>
      </c>
      <c r="AH30" s="2">
        <v>3.790130962037594</v>
      </c>
      <c r="AI30" s="2">
        <v>4.6357874281327582</v>
      </c>
      <c r="AJ30" s="2">
        <v>5.2665266678471312</v>
      </c>
      <c r="AK30" s="2">
        <v>1.6464981831706922</v>
      </c>
      <c r="AL30" s="2">
        <v>4.2692961166150241</v>
      </c>
      <c r="AM30" s="2">
        <v>4.6672651026678551</v>
      </c>
      <c r="AN30" s="2">
        <v>4.6782765970997104</v>
      </c>
      <c r="AO30" s="2">
        <v>4.3613419524457555</v>
      </c>
      <c r="AP30" s="2">
        <v>4.9542087429972099</v>
      </c>
      <c r="AQ30" s="2">
        <v>5.0293547554307168</v>
      </c>
      <c r="AR30" s="2">
        <v>0.42688542258882478</v>
      </c>
      <c r="AS30" s="2">
        <v>2.507810808994833</v>
      </c>
      <c r="AT30" s="2">
        <v>1.6837991272182506</v>
      </c>
      <c r="AU30" s="2">
        <v>2.4855657378382858</v>
      </c>
      <c r="AV30" s="2">
        <v>2.711339837006733</v>
      </c>
      <c r="AW30" s="2">
        <v>4.1732955891624783</v>
      </c>
      <c r="AX30" s="2">
        <v>4.4214331268797906</v>
      </c>
      <c r="AY30" s="2">
        <v>4.7970088235606738</v>
      </c>
      <c r="AZ30" s="2">
        <v>4.5643842688788681</v>
      </c>
      <c r="BA30" s="2">
        <v>6.1484978746216399</v>
      </c>
      <c r="BB30" s="2">
        <v>3.3569995743056467</v>
      </c>
      <c r="BC30" s="2">
        <v>4.1267225910567049</v>
      </c>
      <c r="BD30" s="2">
        <v>5.2040924430859974</v>
      </c>
      <c r="BE30" s="2">
        <v>5.1222755809175737</v>
      </c>
      <c r="BF30" s="2">
        <v>6.7960114281084145</v>
      </c>
      <c r="BG30" s="2">
        <v>5.4605695746159313</v>
      </c>
      <c r="BH30" s="2">
        <v>4.8571872324538674</v>
      </c>
      <c r="BI30" s="2">
        <v>4.2639208375445605</v>
      </c>
      <c r="BJ30" s="2">
        <v>4.1952063010676</v>
      </c>
      <c r="BK30" s="2">
        <v>4.2236235111887481</v>
      </c>
      <c r="BL30" s="2">
        <v>2.2167057775035914</v>
      </c>
      <c r="BM30" s="2">
        <v>-8.7378844339912689</v>
      </c>
      <c r="BN30" s="2">
        <v>6.1113727520574628</v>
      </c>
      <c r="BO30" s="2">
        <v>3.6056803827947164</v>
      </c>
      <c r="BP30" s="2">
        <v>3.0819652408703604</v>
      </c>
    </row>
    <row r="31" spans="1:68" x14ac:dyDescent="0.45">
      <c r="A31" s="2" t="s">
        <v>64</v>
      </c>
      <c r="B31" s="2" t="s">
        <v>65</v>
      </c>
      <c r="C31" s="2" t="s">
        <v>538</v>
      </c>
      <c r="D31" s="2" t="s">
        <v>539</v>
      </c>
      <c r="E31" s="2"/>
      <c r="F31" s="2">
        <v>8.6000000000001364</v>
      </c>
      <c r="G31" s="2">
        <v>6.5999999999999233</v>
      </c>
      <c r="H31" s="2">
        <v>0.60000000000006537</v>
      </c>
      <c r="I31" s="2">
        <v>3.3999999999998494</v>
      </c>
      <c r="J31" s="2">
        <v>2.4000000000000057</v>
      </c>
      <c r="K31" s="2">
        <v>6.7000000000001023</v>
      </c>
      <c r="L31" s="2">
        <v>4.2</v>
      </c>
      <c r="M31" s="2">
        <v>9.7999999999999829</v>
      </c>
      <c r="N31" s="2">
        <v>9.4999999999999289</v>
      </c>
      <c r="O31" s="2">
        <v>10.4</v>
      </c>
      <c r="P31" s="2">
        <v>11.342921993190828</v>
      </c>
      <c r="Q31" s="2">
        <v>11.940348116250817</v>
      </c>
      <c r="R31" s="2">
        <v>13.968721779678205</v>
      </c>
      <c r="S31" s="2">
        <v>8.1539386845720117</v>
      </c>
      <c r="T31" s="2">
        <v>5.1666490840632093</v>
      </c>
      <c r="U31" s="2">
        <v>10.257129534786728</v>
      </c>
      <c r="V31" s="2">
        <v>4.9343280697896148</v>
      </c>
      <c r="W31" s="2">
        <v>4.9698976892473752</v>
      </c>
      <c r="X31" s="2">
        <v>6.7595601220407957</v>
      </c>
      <c r="Y31" s="2">
        <v>9.1999999999997613</v>
      </c>
      <c r="Z31" s="2">
        <v>-4.2499999999995595</v>
      </c>
      <c r="AA31" s="2">
        <v>0.82999999999952934</v>
      </c>
      <c r="AB31" s="2">
        <v>-2.9299999999999642</v>
      </c>
      <c r="AC31" s="2">
        <v>5.3999999999998778</v>
      </c>
      <c r="AD31" s="2">
        <v>7.8500000000004206</v>
      </c>
      <c r="AE31" s="2">
        <v>7.4899999999998244</v>
      </c>
      <c r="AF31" s="2">
        <v>3.5299999999998306</v>
      </c>
      <c r="AG31" s="2">
        <v>-5.9999999999917009E-2</v>
      </c>
      <c r="AH31" s="2">
        <v>3.1600000000003234</v>
      </c>
      <c r="AI31" s="2">
        <v>-4.3500000000002217</v>
      </c>
      <c r="AJ31" s="2">
        <v>1.032189585493029</v>
      </c>
      <c r="AK31" s="2">
        <v>-0.54407204977727019</v>
      </c>
      <c r="AL31" s="2">
        <v>4.9246900037070986</v>
      </c>
      <c r="AM31" s="2">
        <v>5.8528703621901315</v>
      </c>
      <c r="AN31" s="2">
        <v>4.2237936335041297</v>
      </c>
      <c r="AO31" s="2">
        <v>2.2088640503902184</v>
      </c>
      <c r="AP31" s="2">
        <v>3.3948459863067058</v>
      </c>
      <c r="AQ31" s="2">
        <v>0.33809790120730554</v>
      </c>
      <c r="AR31" s="2">
        <v>0.4679375664771328</v>
      </c>
      <c r="AS31" s="2">
        <v>4.3879494474561795</v>
      </c>
      <c r="AT31" s="2">
        <v>1.3898964009563741</v>
      </c>
      <c r="AU31" s="2">
        <v>3.0534618590931188</v>
      </c>
      <c r="AV31" s="2">
        <v>1.1408289982488782</v>
      </c>
      <c r="AW31" s="2">
        <v>5.7599646367095403</v>
      </c>
      <c r="AX31" s="2">
        <v>3.2021320613043116</v>
      </c>
      <c r="AY31" s="2">
        <v>3.9619887112261694</v>
      </c>
      <c r="AZ31" s="2">
        <v>6.0698706067833825</v>
      </c>
      <c r="BA31" s="2">
        <v>5.0941954465873636</v>
      </c>
      <c r="BB31" s="2">
        <v>-0.12581200216116883</v>
      </c>
      <c r="BC31" s="2">
        <v>7.5282258181536434</v>
      </c>
      <c r="BD31" s="2">
        <v>3.9744230794470212</v>
      </c>
      <c r="BE31" s="2">
        <v>1.9211759857653732</v>
      </c>
      <c r="BF31" s="2">
        <v>3.004822669444323</v>
      </c>
      <c r="BG31" s="2">
        <v>0.50395574024224743</v>
      </c>
      <c r="BH31" s="2">
        <v>-3.5457633926942549</v>
      </c>
      <c r="BI31" s="2">
        <v>-3.275916907821923</v>
      </c>
      <c r="BJ31" s="2">
        <v>1.3228690540439914</v>
      </c>
      <c r="BK31" s="2">
        <v>1.7836667616339952</v>
      </c>
      <c r="BL31" s="2">
        <v>1.2207778236084152</v>
      </c>
      <c r="BM31" s="2">
        <v>-3.2767587964736009</v>
      </c>
      <c r="BN31" s="2">
        <v>4.7626043790860848</v>
      </c>
      <c r="BO31" s="2">
        <v>3.0166943539301485</v>
      </c>
      <c r="BP31" s="2">
        <v>2.9084804866777745</v>
      </c>
    </row>
    <row r="32" spans="1:68" x14ac:dyDescent="0.45">
      <c r="A32" s="2" t="s">
        <v>66</v>
      </c>
      <c r="B32" s="2" t="s">
        <v>67</v>
      </c>
      <c r="C32" s="2" t="s">
        <v>538</v>
      </c>
      <c r="D32" s="2" t="s">
        <v>539</v>
      </c>
      <c r="E32" s="2"/>
      <c r="F32" s="2">
        <v>7.6965298006354033</v>
      </c>
      <c r="G32" s="2">
        <v>9.0607586094608479</v>
      </c>
      <c r="H32" s="2">
        <v>-5.0784210799804157</v>
      </c>
      <c r="I32" s="2">
        <v>5.0048757549769647</v>
      </c>
      <c r="J32" s="2">
        <v>11.434843492518112</v>
      </c>
      <c r="K32" s="2">
        <v>4.0033712424226735</v>
      </c>
      <c r="L32" s="2">
        <v>10.636136146939876</v>
      </c>
      <c r="M32" s="2">
        <v>6.9218213288109638</v>
      </c>
      <c r="N32" s="2">
        <v>7.5184047945744652</v>
      </c>
      <c r="O32" s="2">
        <v>9.5094029913739035</v>
      </c>
      <c r="P32" s="2">
        <v>3.9127224393340043</v>
      </c>
      <c r="Q32" s="2">
        <v>1.2738006722943709</v>
      </c>
      <c r="R32" s="2">
        <v>1.3407004240589231</v>
      </c>
      <c r="S32" s="2">
        <v>-4.6508412404988775</v>
      </c>
      <c r="T32" s="2">
        <v>-1.9000000027469639</v>
      </c>
      <c r="U32" s="2">
        <v>4.3602110101512466</v>
      </c>
      <c r="V32" s="2">
        <v>3.6422057579737555</v>
      </c>
      <c r="W32" s="2">
        <v>4.8769393111765851</v>
      </c>
      <c r="X32" s="2">
        <v>7.893008143477374</v>
      </c>
      <c r="Y32" s="2">
        <v>4.3730648122446922</v>
      </c>
      <c r="Z32" s="2">
        <v>-1.8997515709484674</v>
      </c>
      <c r="AA32" s="2">
        <v>-4.9009384775808371</v>
      </c>
      <c r="AB32" s="2">
        <v>0.50125313283220407</v>
      </c>
      <c r="AC32" s="2">
        <v>3.6003740648378653</v>
      </c>
      <c r="AD32" s="2">
        <v>1.0982398074318667</v>
      </c>
      <c r="AE32" s="2">
        <v>5.1041666666666856</v>
      </c>
      <c r="AF32" s="2">
        <v>2.5909670111850573</v>
      </c>
      <c r="AG32" s="2">
        <v>3.5053822798785745</v>
      </c>
      <c r="AH32" s="2">
        <v>3.5999999999999659</v>
      </c>
      <c r="AI32" s="2">
        <v>-3.3075933075933079</v>
      </c>
      <c r="AJ32" s="2">
        <v>-3.8999068281645322</v>
      </c>
      <c r="AK32" s="2">
        <v>-5.6925207756232936</v>
      </c>
      <c r="AL32" s="2">
        <v>0.79306799823764607</v>
      </c>
      <c r="AM32" s="2">
        <v>2.0107824566516967</v>
      </c>
      <c r="AN32" s="2">
        <v>2.0139980002856106</v>
      </c>
      <c r="AO32" s="2">
        <v>3.9764771772612448</v>
      </c>
      <c r="AP32" s="2">
        <v>4.7401023431188349</v>
      </c>
      <c r="AQ32" s="2">
        <v>3.7284649010028943</v>
      </c>
      <c r="AR32" s="2">
        <v>0.33465542885467414</v>
      </c>
      <c r="AS32" s="2">
        <v>4.4471896232247161</v>
      </c>
      <c r="AT32" s="2">
        <v>-2.3654642223541344</v>
      </c>
      <c r="AU32" s="2">
        <v>0.7874015748031411</v>
      </c>
      <c r="AV32" s="2">
        <v>2.1754807692307594</v>
      </c>
      <c r="AW32" s="2">
        <v>1.4115986354550358</v>
      </c>
      <c r="AX32" s="2">
        <v>3.9554576035255309</v>
      </c>
      <c r="AY32" s="2">
        <v>6.0705456371354103</v>
      </c>
      <c r="AZ32" s="2">
        <v>2.0791838891773011</v>
      </c>
      <c r="BA32" s="2">
        <v>0.63346105931000807</v>
      </c>
      <c r="BB32" s="2">
        <v>-5.0172759594964731</v>
      </c>
      <c r="BC32" s="2">
        <v>-2.2177104367778497</v>
      </c>
      <c r="BD32" s="2">
        <v>-0.73143455865010765</v>
      </c>
      <c r="BE32" s="2">
        <v>-0.31331115107960272</v>
      </c>
      <c r="BF32" s="2">
        <v>-1.0103818461817156</v>
      </c>
      <c r="BG32" s="2">
        <v>8.2405477814020855E-2</v>
      </c>
      <c r="BH32" s="2">
        <v>-0.8460985213563248</v>
      </c>
      <c r="BI32" s="2">
        <v>1.7919303343126671</v>
      </c>
      <c r="BJ32" s="2">
        <v>0.12844600157031039</v>
      </c>
      <c r="BK32" s="2">
        <v>-1.1740650937381929</v>
      </c>
      <c r="BL32" s="2">
        <v>0.65258541769841827</v>
      </c>
      <c r="BM32" s="2">
        <v>-15.054362949589191</v>
      </c>
      <c r="BN32" s="2">
        <v>-0.2549658802165311</v>
      </c>
      <c r="BO32" s="2">
        <v>17.832863025132696</v>
      </c>
      <c r="BP32" s="2">
        <v>4.0938201097057174</v>
      </c>
    </row>
    <row r="33" spans="1:68" x14ac:dyDescent="0.45">
      <c r="A33" s="2" t="s">
        <v>68</v>
      </c>
      <c r="B33" s="2" t="s">
        <v>69</v>
      </c>
      <c r="C33" s="2" t="s">
        <v>538</v>
      </c>
      <c r="D33" s="2" t="s">
        <v>539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>
        <v>-0.64529157900695111</v>
      </c>
      <c r="U33" s="2">
        <v>20.874139828502663</v>
      </c>
      <c r="V33" s="2">
        <v>9.934034846100289</v>
      </c>
      <c r="W33" s="2">
        <v>7.0191342613617849</v>
      </c>
      <c r="X33" s="2">
        <v>24.338388694168685</v>
      </c>
      <c r="Y33" s="2">
        <v>-9.7079601587022779</v>
      </c>
      <c r="Z33" s="2">
        <v>-22.384823998413907</v>
      </c>
      <c r="AA33" s="2">
        <v>2.3015299733297496</v>
      </c>
      <c r="AB33" s="2">
        <v>0.39937735863082935</v>
      </c>
      <c r="AC33" s="2">
        <v>-2.3765936752155028</v>
      </c>
      <c r="AD33" s="2">
        <v>-2.9072440789929033</v>
      </c>
      <c r="AE33" s="2">
        <v>-5.4072203182489034</v>
      </c>
      <c r="AF33" s="2">
        <v>2.0835442244096356</v>
      </c>
      <c r="AG33" s="2">
        <v>-1.535863185068493</v>
      </c>
      <c r="AH33" s="2">
        <v>-2.7262144246258941</v>
      </c>
      <c r="AI33" s="2">
        <v>2.6430735661720206</v>
      </c>
      <c r="AJ33" s="2">
        <v>2.9106562071716837</v>
      </c>
      <c r="AK33" s="2">
        <v>-3.1206188228452305</v>
      </c>
      <c r="AL33" s="2">
        <v>-0.6336498318379995</v>
      </c>
      <c r="AM33" s="2">
        <v>0.99273465394738025</v>
      </c>
      <c r="AN33" s="2">
        <v>1.3472938234224614</v>
      </c>
      <c r="AO33" s="2">
        <v>-2.7315249979707801E-2</v>
      </c>
      <c r="AP33" s="2">
        <v>6.3439452036404589</v>
      </c>
      <c r="AQ33" s="2">
        <v>-6.6571594673135053</v>
      </c>
      <c r="AR33" s="2">
        <v>4.2607224486650068</v>
      </c>
      <c r="AS33" s="2">
        <v>3.4746762502411173</v>
      </c>
      <c r="AT33" s="2">
        <v>1.466060511238922</v>
      </c>
      <c r="AU33" s="2">
        <v>3.9614391172999177</v>
      </c>
      <c r="AV33" s="2">
        <v>3.583428925758426</v>
      </c>
      <c r="AW33" s="2">
        <v>0.10453844016748803</v>
      </c>
      <c r="AX33" s="2">
        <v>-3.9251887198048507E-3</v>
      </c>
      <c r="AY33" s="2">
        <v>4.0984126097812066</v>
      </c>
      <c r="AZ33" s="2">
        <v>-3.7636234757041791</v>
      </c>
      <c r="BA33" s="2">
        <v>-3.9007108208565882</v>
      </c>
      <c r="BB33" s="2">
        <v>-1.9002538618213123</v>
      </c>
      <c r="BC33" s="2">
        <v>2.7413643351482193</v>
      </c>
      <c r="BD33" s="2">
        <v>3.7444063872803923</v>
      </c>
      <c r="BE33" s="2">
        <v>0.91313532441425593</v>
      </c>
      <c r="BF33" s="2">
        <v>-2.1247831862075799</v>
      </c>
      <c r="BG33" s="2">
        <v>-2.5078872163048089</v>
      </c>
      <c r="BH33" s="2">
        <v>-0.39238348793352884</v>
      </c>
      <c r="BI33" s="2">
        <v>-2.4779177652045661</v>
      </c>
      <c r="BJ33" s="2">
        <v>1.3287265131818344</v>
      </c>
      <c r="BK33" s="2">
        <v>5.23710544736673E-2</v>
      </c>
      <c r="BL33" s="2">
        <v>3.8688441643288911</v>
      </c>
      <c r="BM33" s="2">
        <v>1.1335734060540261</v>
      </c>
      <c r="BN33" s="2">
        <v>-1.5907624807543641</v>
      </c>
      <c r="BO33" s="2">
        <v>-1.6283315402236553</v>
      </c>
      <c r="BP33" s="2">
        <v>1.4070683232793755</v>
      </c>
    </row>
    <row r="34" spans="1:68" x14ac:dyDescent="0.45">
      <c r="A34" s="2" t="s">
        <v>70</v>
      </c>
      <c r="B34" s="2" t="s">
        <v>71</v>
      </c>
      <c r="C34" s="2" t="s">
        <v>538</v>
      </c>
      <c r="D34" s="2" t="s">
        <v>539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>
        <v>2.6771004869128774</v>
      </c>
      <c r="Q34" s="2">
        <v>1.1632570981322488</v>
      </c>
      <c r="R34" s="2">
        <v>1.4670896363271311</v>
      </c>
      <c r="S34" s="2">
        <v>5.1582649313459257</v>
      </c>
      <c r="T34" s="2">
        <v>-3.3073206983255403</v>
      </c>
      <c r="U34" s="2">
        <v>8.9546502835559778</v>
      </c>
      <c r="V34" s="2">
        <v>7.9012345499054817</v>
      </c>
      <c r="W34" s="2">
        <v>7.1265119584385701</v>
      </c>
      <c r="X34" s="2">
        <v>4.7909673477618497</v>
      </c>
      <c r="Y34" s="2">
        <v>5.008736163032296</v>
      </c>
      <c r="Z34" s="2">
        <v>15.122294842775659</v>
      </c>
      <c r="AA34" s="2">
        <v>3.4397738519483738</v>
      </c>
      <c r="AB34" s="2">
        <v>10.43101594008688</v>
      </c>
      <c r="AC34" s="2">
        <v>4.5566589925275025</v>
      </c>
      <c r="AD34" s="2">
        <v>4.0285329991182977</v>
      </c>
      <c r="AE34" s="2">
        <v>11.392197598538829</v>
      </c>
      <c r="AF34" s="2">
        <v>29.054323847546016</v>
      </c>
      <c r="AG34" s="2">
        <v>4.7673730196181197</v>
      </c>
      <c r="AH34" s="2">
        <v>7.3555673191511062</v>
      </c>
      <c r="AI34" s="2">
        <v>10.38311791265167</v>
      </c>
      <c r="AJ34" s="2">
        <v>-0.40787561085929269</v>
      </c>
      <c r="AK34" s="2">
        <v>4.6008911905157817</v>
      </c>
      <c r="AL34" s="2">
        <v>1.9863665961568273</v>
      </c>
      <c r="AM34" s="2">
        <v>4.9515036916281616</v>
      </c>
      <c r="AN34" s="2">
        <v>7.0741174182932696</v>
      </c>
      <c r="AO34" s="2">
        <v>5.5651728913362888</v>
      </c>
      <c r="AP34" s="2">
        <v>5.373838578011231</v>
      </c>
      <c r="AQ34" s="2">
        <v>5.9140309294630526</v>
      </c>
      <c r="AR34" s="2">
        <v>7.9839717192058828</v>
      </c>
      <c r="AS34" s="2">
        <v>3.3550683862037403</v>
      </c>
      <c r="AT34" s="2">
        <v>7.3283744519792862</v>
      </c>
      <c r="AU34" s="2">
        <v>10.443779542160954</v>
      </c>
      <c r="AV34" s="2">
        <v>7.7865605359425984</v>
      </c>
      <c r="AW34" s="2">
        <v>5.157257256276452</v>
      </c>
      <c r="AX34" s="2">
        <v>6.9350714664972344</v>
      </c>
      <c r="AY34" s="2">
        <v>5.6408052649745031</v>
      </c>
      <c r="AZ34" s="2">
        <v>16.104783648615779</v>
      </c>
      <c r="BA34" s="2">
        <v>4.529448691818061</v>
      </c>
      <c r="BB34" s="2">
        <v>7.6674924030755136</v>
      </c>
      <c r="BC34" s="2">
        <v>11.931873900388553</v>
      </c>
      <c r="BD34" s="2">
        <v>8.4892584615149076</v>
      </c>
      <c r="BE34" s="2">
        <v>5.1648201081810043</v>
      </c>
      <c r="BF34" s="2">
        <v>1.7363403969042253</v>
      </c>
      <c r="BG34" s="2">
        <v>5.8810854913111683</v>
      </c>
      <c r="BH34" s="2">
        <v>6.6608013400536947</v>
      </c>
      <c r="BI34" s="2">
        <v>8.4759433554242349</v>
      </c>
      <c r="BJ34" s="2">
        <v>2.0868452577100527</v>
      </c>
      <c r="BK34" s="2">
        <v>3.5018718372387383</v>
      </c>
      <c r="BL34" s="2">
        <v>5.755148506182266</v>
      </c>
      <c r="BM34" s="2">
        <v>-10.218397407368911</v>
      </c>
      <c r="BN34" s="2">
        <v>4.4213674022059166</v>
      </c>
      <c r="BO34" s="2">
        <v>5.2138678114508537</v>
      </c>
      <c r="BP34" s="2"/>
    </row>
    <row r="35" spans="1:68" x14ac:dyDescent="0.45">
      <c r="A35" s="2" t="s">
        <v>72</v>
      </c>
      <c r="B35" s="2" t="s">
        <v>73</v>
      </c>
      <c r="C35" s="2" t="s">
        <v>538</v>
      </c>
      <c r="D35" s="2" t="s">
        <v>539</v>
      </c>
      <c r="E35" s="2"/>
      <c r="F35" s="2">
        <v>6.343283699162356</v>
      </c>
      <c r="G35" s="2">
        <v>6.6666678337676331</v>
      </c>
      <c r="H35" s="2">
        <v>5.9210450901199465</v>
      </c>
      <c r="I35" s="2">
        <v>6.8323009211464552</v>
      </c>
      <c r="J35" s="2">
        <v>5.8139550608710522</v>
      </c>
      <c r="K35" s="2">
        <v>6.344019105584934</v>
      </c>
      <c r="L35" s="2">
        <v>5.924559931220557</v>
      </c>
      <c r="M35" s="2">
        <v>10.567056503825142</v>
      </c>
      <c r="N35" s="2">
        <v>15.123404728902145</v>
      </c>
      <c r="O35" s="2">
        <v>17.120267669479006</v>
      </c>
      <c r="P35" s="2">
        <v>25.821107204469712</v>
      </c>
      <c r="Q35" s="2">
        <v>26.361940949173075</v>
      </c>
      <c r="R35" s="2">
        <v>21.303184098968899</v>
      </c>
      <c r="S35" s="2">
        <v>8.7977952128632353</v>
      </c>
      <c r="T35" s="2">
        <v>8.4462503766854553</v>
      </c>
      <c r="U35" s="2">
        <v>10.647376709044991</v>
      </c>
      <c r="V35" s="2">
        <v>12.012040094266638</v>
      </c>
      <c r="W35" s="2">
        <v>14.332801586531758</v>
      </c>
      <c r="X35" s="2">
        <v>12.148588922854969</v>
      </c>
      <c r="Y35" s="2">
        <v>11.986901382142136</v>
      </c>
      <c r="Z35" s="2">
        <v>9.0648574652394558</v>
      </c>
      <c r="AA35" s="2">
        <v>12.16553185630093</v>
      </c>
      <c r="AB35" s="2">
        <v>13.146729048975743</v>
      </c>
      <c r="AC35" s="2">
        <v>8.5453836397444007</v>
      </c>
      <c r="AD35" s="2">
        <v>7.1252712687371371</v>
      </c>
      <c r="AE35" s="2">
        <v>8.1729243311213366</v>
      </c>
      <c r="AF35" s="2">
        <v>11.88192813708649</v>
      </c>
      <c r="AG35" s="2">
        <v>19.449969509730664</v>
      </c>
      <c r="AH35" s="2">
        <v>13.059405885857075</v>
      </c>
      <c r="AI35" s="2">
        <v>6.7728219500478417</v>
      </c>
      <c r="AJ35" s="2">
        <v>7.4587092194039712</v>
      </c>
      <c r="AK35" s="2">
        <v>2.9170701875102623</v>
      </c>
      <c r="AL35" s="2">
        <v>1.9161070518754002</v>
      </c>
      <c r="AM35" s="2">
        <v>3.6279161517297496</v>
      </c>
      <c r="AN35" s="2">
        <v>7.0304102483408286</v>
      </c>
      <c r="AO35" s="2">
        <v>5.82980001379714</v>
      </c>
      <c r="AP35" s="2">
        <v>8.3258908839659114</v>
      </c>
      <c r="AQ35" s="2">
        <v>0.44366358607537393</v>
      </c>
      <c r="AR35" s="2">
        <v>9.6672407027610632</v>
      </c>
      <c r="AS35" s="2">
        <v>1.9876958337855228</v>
      </c>
      <c r="AT35" s="2">
        <v>0.25057394968908397</v>
      </c>
      <c r="AU35" s="2">
        <v>6.0695308764831708</v>
      </c>
      <c r="AV35" s="2">
        <v>4.6258947495929874</v>
      </c>
      <c r="AW35" s="2">
        <v>2.7058217061117347</v>
      </c>
      <c r="AX35" s="2">
        <v>4.5566456532318114</v>
      </c>
      <c r="AY35" s="2">
        <v>8.3638710928230608</v>
      </c>
      <c r="AZ35" s="2">
        <v>5.7925557772711755</v>
      </c>
      <c r="BA35" s="2">
        <v>3.2520729579683234</v>
      </c>
      <c r="BB35" s="2">
        <v>-14.144234616342331</v>
      </c>
      <c r="BC35" s="2">
        <v>10.122209117973242</v>
      </c>
      <c r="BD35" s="2">
        <v>6.8385297480348299</v>
      </c>
      <c r="BE35" s="2">
        <v>-0.17090076145689181</v>
      </c>
      <c r="BF35" s="2">
        <v>11.102823777977051</v>
      </c>
      <c r="BG35" s="2">
        <v>5.6947773818595238</v>
      </c>
      <c r="BH35" s="2">
        <v>-4.8513356403616683</v>
      </c>
      <c r="BI35" s="2">
        <v>7.2044247591426682</v>
      </c>
      <c r="BJ35" s="2">
        <v>4.1143636634186009</v>
      </c>
      <c r="BK35" s="2">
        <v>4.1880935537369766</v>
      </c>
      <c r="BL35" s="2">
        <v>3.0322025744566048</v>
      </c>
      <c r="BM35" s="2">
        <v>-8.728752526390366</v>
      </c>
      <c r="BN35" s="2">
        <v>11.920636508511677</v>
      </c>
      <c r="BO35" s="2">
        <v>5.4860281779718321</v>
      </c>
      <c r="BP35" s="2">
        <v>2.7337981703275744</v>
      </c>
    </row>
    <row r="36" spans="1:68" x14ac:dyDescent="0.45">
      <c r="A36" s="2" t="s">
        <v>74</v>
      </c>
      <c r="B36" s="2" t="s">
        <v>75</v>
      </c>
      <c r="C36" s="2" t="s">
        <v>538</v>
      </c>
      <c r="D36" s="2" t="s">
        <v>539</v>
      </c>
      <c r="E36" s="2"/>
      <c r="F36" s="2">
        <v>4.9535537979722903</v>
      </c>
      <c r="G36" s="2">
        <v>-3.7138001840968542</v>
      </c>
      <c r="H36" s="2">
        <v>-0.7070107522363287</v>
      </c>
      <c r="I36" s="2">
        <v>2.08032459940857</v>
      </c>
      <c r="J36" s="2">
        <v>0.94757871225685619</v>
      </c>
      <c r="K36" s="2">
        <v>0.64478372023779684</v>
      </c>
      <c r="L36" s="2">
        <v>4.6766131089007956</v>
      </c>
      <c r="M36" s="2">
        <v>1.4041131769309203</v>
      </c>
      <c r="N36" s="2">
        <v>7.0915425276309634</v>
      </c>
      <c r="O36" s="2">
        <v>2.3328808767934675</v>
      </c>
      <c r="P36" s="2">
        <v>1.1302023840583502</v>
      </c>
      <c r="Q36" s="2">
        <v>-8.6717483111442561E-4</v>
      </c>
      <c r="R36" s="2">
        <v>1.8889399562939957</v>
      </c>
      <c r="S36" s="2">
        <v>6.3390336122831599</v>
      </c>
      <c r="T36" s="2">
        <v>0.40498710404206406</v>
      </c>
      <c r="U36" s="2">
        <v>5.4325189869129247</v>
      </c>
      <c r="V36" s="2">
        <v>3.8062349140823386</v>
      </c>
      <c r="W36" s="2">
        <v>1.209235419435899</v>
      </c>
      <c r="X36" s="2">
        <v>-2.4651377846863625</v>
      </c>
      <c r="Y36" s="2">
        <v>-4.4786388479494832</v>
      </c>
      <c r="Z36" s="2">
        <v>-1.5444656647014909</v>
      </c>
      <c r="AA36" s="2">
        <v>7.7157836309039283</v>
      </c>
      <c r="AB36" s="2">
        <v>-8.1265135927456811</v>
      </c>
      <c r="AC36" s="2">
        <v>9.4817266529253317</v>
      </c>
      <c r="AD36" s="2">
        <v>3.9272195379805623</v>
      </c>
      <c r="AE36" s="2">
        <v>3.5779792543046085</v>
      </c>
      <c r="AF36" s="2">
        <v>-4.9389878850254547</v>
      </c>
      <c r="AG36" s="2">
        <v>1.7101652847238569</v>
      </c>
      <c r="AH36" s="2">
        <v>1.9772704345194541</v>
      </c>
      <c r="AI36" s="2">
        <v>-2.1475280657408717</v>
      </c>
      <c r="AJ36" s="2">
        <v>-0.55254300510186738</v>
      </c>
      <c r="AK36" s="2">
        <v>-6.4240781994633096</v>
      </c>
      <c r="AL36" s="2">
        <v>0.33527568464606361</v>
      </c>
      <c r="AM36" s="2">
        <v>4.8999494100011418</v>
      </c>
      <c r="AN36" s="2">
        <v>7.200045557519033</v>
      </c>
      <c r="AO36" s="2">
        <v>-4.0000929636478872</v>
      </c>
      <c r="AP36" s="2">
        <v>5.2999360182607376</v>
      </c>
      <c r="AQ36" s="2">
        <v>4.7001423787932879</v>
      </c>
      <c r="AR36" s="2">
        <v>3.5999749043227354</v>
      </c>
      <c r="AS36" s="2">
        <v>-2.4894324402887378</v>
      </c>
      <c r="AT36" s="2">
        <v>4.4647390264086653</v>
      </c>
      <c r="AU36" s="2">
        <v>3.6165421915059568</v>
      </c>
      <c r="AV36" s="2">
        <v>-5.3974852185587707</v>
      </c>
      <c r="AW36" s="2">
        <v>5.9948842279869581</v>
      </c>
      <c r="AX36" s="2">
        <v>0.90821051487195348</v>
      </c>
      <c r="AY36" s="2">
        <v>4.7710854304410475</v>
      </c>
      <c r="AZ36" s="2">
        <v>4.607534854520253</v>
      </c>
      <c r="BA36" s="2">
        <v>2.054130962004848</v>
      </c>
      <c r="BB36" s="2">
        <v>8.5872604264099408</v>
      </c>
      <c r="BC36" s="2">
        <v>4.6308184322330703</v>
      </c>
      <c r="BD36" s="2">
        <v>4.19461533741989</v>
      </c>
      <c r="BE36" s="2">
        <v>5.0537612535691778</v>
      </c>
      <c r="BF36" s="2">
        <v>-36.391977098388672</v>
      </c>
      <c r="BG36" s="2">
        <v>8.107051532648768E-2</v>
      </c>
      <c r="BH36" s="2">
        <v>4.3371210302023115</v>
      </c>
      <c r="BI36" s="2">
        <v>4.7503168412234231</v>
      </c>
      <c r="BJ36" s="2">
        <v>4.52727821346231</v>
      </c>
      <c r="BK36" s="2">
        <v>3.7894435927546226</v>
      </c>
      <c r="BL36" s="2">
        <v>3.0999999999999943</v>
      </c>
      <c r="BM36" s="2">
        <v>0.899999996857062</v>
      </c>
      <c r="BN36" s="2">
        <v>0.98291999626422921</v>
      </c>
      <c r="BO36" s="2">
        <v>0.50211000342703471</v>
      </c>
      <c r="BP36" s="2">
        <v>0.87025145084275835</v>
      </c>
    </row>
    <row r="37" spans="1:68" x14ac:dyDescent="0.45">
      <c r="A37" s="2" t="s">
        <v>76</v>
      </c>
      <c r="B37" s="2" t="s">
        <v>77</v>
      </c>
      <c r="C37" s="2" t="s">
        <v>538</v>
      </c>
      <c r="D37" s="2" t="s">
        <v>539</v>
      </c>
      <c r="E37" s="2"/>
      <c r="F37" s="2">
        <v>3.1632916837128562</v>
      </c>
      <c r="G37" s="2">
        <v>7.4278369338842936</v>
      </c>
      <c r="H37" s="2">
        <v>5.2974402417153925</v>
      </c>
      <c r="I37" s="2">
        <v>6.6559997403236224</v>
      </c>
      <c r="J37" s="2">
        <v>6.3172002053072447</v>
      </c>
      <c r="K37" s="2">
        <v>6.7596898549217457</v>
      </c>
      <c r="L37" s="2">
        <v>3.0654208200218847</v>
      </c>
      <c r="M37" s="2">
        <v>5.0082740804970172</v>
      </c>
      <c r="N37" s="2">
        <v>5.0670324486408873</v>
      </c>
      <c r="O37" s="2">
        <v>2.9187132419395141</v>
      </c>
      <c r="P37" s="2">
        <v>4.0188449345122734</v>
      </c>
      <c r="Q37" s="2">
        <v>5.5196700652791435</v>
      </c>
      <c r="R37" s="2">
        <v>6.728641388451166</v>
      </c>
      <c r="S37" s="2">
        <v>3.3577759716522593</v>
      </c>
      <c r="T37" s="2">
        <v>1.5454033460987233</v>
      </c>
      <c r="U37" s="2">
        <v>5.8892758268293051</v>
      </c>
      <c r="V37" s="2">
        <v>3.5348267060855534</v>
      </c>
      <c r="W37" s="2">
        <v>3.735976372064755</v>
      </c>
      <c r="X37" s="2">
        <v>3.7251994149005867</v>
      </c>
      <c r="Y37" s="2">
        <v>2.1771991602122114</v>
      </c>
      <c r="Z37" s="2">
        <v>3.4150652553737189</v>
      </c>
      <c r="AA37" s="2">
        <v>-3.1661502665775316</v>
      </c>
      <c r="AB37" s="2">
        <v>2.5622535981325854</v>
      </c>
      <c r="AC37" s="2">
        <v>5.898569425083906</v>
      </c>
      <c r="AD37" s="2">
        <v>4.7376807928156239</v>
      </c>
      <c r="AE37" s="2">
        <v>2.1214808409607144</v>
      </c>
      <c r="AF37" s="2">
        <v>4.0720157587054331</v>
      </c>
      <c r="AG37" s="2">
        <v>4.4108390682577721</v>
      </c>
      <c r="AH37" s="2">
        <v>2.337329746376156</v>
      </c>
      <c r="AI37" s="2">
        <v>0.20294786274889987</v>
      </c>
      <c r="AJ37" s="2">
        <v>-2.091055179306764</v>
      </c>
      <c r="AK37" s="2">
        <v>0.89046625458774997</v>
      </c>
      <c r="AL37" s="2">
        <v>2.6577068831768855</v>
      </c>
      <c r="AM37" s="2">
        <v>4.4940492434982104</v>
      </c>
      <c r="AN37" s="2">
        <v>2.6823283030522873</v>
      </c>
      <c r="AO37" s="2">
        <v>1.6889612075406291</v>
      </c>
      <c r="AP37" s="2">
        <v>4.280166862552278</v>
      </c>
      <c r="AQ37" s="2">
        <v>3.8928865299076705</v>
      </c>
      <c r="AR37" s="2">
        <v>5.1410034800858426</v>
      </c>
      <c r="AS37" s="2">
        <v>5.1385391859302558</v>
      </c>
      <c r="AT37" s="2">
        <v>1.8750981321680342</v>
      </c>
      <c r="AU37" s="2">
        <v>2.9992553495693954</v>
      </c>
      <c r="AV37" s="2">
        <v>1.8063851348452147</v>
      </c>
      <c r="AW37" s="2">
        <v>3.0923638345656173</v>
      </c>
      <c r="AX37" s="2">
        <v>3.2104543565120309</v>
      </c>
      <c r="AY37" s="2">
        <v>2.6379438004106959</v>
      </c>
      <c r="AZ37" s="2">
        <v>2.0499046110900423</v>
      </c>
      <c r="BA37" s="2">
        <v>0.99540630999359792</v>
      </c>
      <c r="BB37" s="2">
        <v>-2.9150862394973274</v>
      </c>
      <c r="BC37" s="2">
        <v>3.0908063740360205</v>
      </c>
      <c r="BD37" s="2">
        <v>3.1371943897366066</v>
      </c>
      <c r="BE37" s="2">
        <v>1.7556613254060096</v>
      </c>
      <c r="BF37" s="2">
        <v>2.3258135739347807</v>
      </c>
      <c r="BG37" s="2">
        <v>2.873466771849948</v>
      </c>
      <c r="BH37" s="2">
        <v>0.64997099370913247</v>
      </c>
      <c r="BI37" s="2">
        <v>1.0385509349179785</v>
      </c>
      <c r="BJ37" s="2">
        <v>3.033834902607893</v>
      </c>
      <c r="BK37" s="2">
        <v>2.7429634311255455</v>
      </c>
      <c r="BL37" s="2">
        <v>1.9084319253882995</v>
      </c>
      <c r="BM37" s="2">
        <v>-5.0382334412835093</v>
      </c>
      <c r="BN37" s="2">
        <v>5.2869568910588924</v>
      </c>
      <c r="BO37" s="2">
        <v>3.8198663391339664</v>
      </c>
      <c r="BP37" s="2">
        <v>1.2489273040339128</v>
      </c>
    </row>
    <row r="38" spans="1:68" x14ac:dyDescent="0.45">
      <c r="A38" s="2" t="s">
        <v>78</v>
      </c>
      <c r="B38" s="2" t="s">
        <v>79</v>
      </c>
      <c r="C38" s="2" t="s">
        <v>538</v>
      </c>
      <c r="D38" s="2" t="s">
        <v>539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>
        <v>-10.871560732492583</v>
      </c>
      <c r="AK38" s="2">
        <v>-4.9363060091289555</v>
      </c>
      <c r="AL38" s="2">
        <v>0.20920086705574192</v>
      </c>
      <c r="AM38" s="2">
        <v>3.6886881451147531</v>
      </c>
      <c r="AN38" s="2">
        <v>5.7118586554085766</v>
      </c>
      <c r="AO38" s="2">
        <v>4.4858310614197308</v>
      </c>
      <c r="AP38" s="2">
        <v>2.252313888049656</v>
      </c>
      <c r="AQ38" s="2">
        <v>2.6391206812229768</v>
      </c>
      <c r="AR38" s="2">
        <v>1.8988606876097407</v>
      </c>
      <c r="AS38" s="2">
        <v>3.9538355052619352</v>
      </c>
      <c r="AT38" s="2">
        <v>3.0066516032611901</v>
      </c>
      <c r="AU38" s="2">
        <v>3.5436344417083063</v>
      </c>
      <c r="AV38" s="2">
        <v>4.0126119931879174</v>
      </c>
      <c r="AW38" s="2">
        <v>5.8788644104370746</v>
      </c>
      <c r="AX38" s="2">
        <v>4.9091862780515214</v>
      </c>
      <c r="AY38" s="2">
        <v>6.6423872602961751</v>
      </c>
      <c r="AZ38" s="2">
        <v>6.3322984447597293</v>
      </c>
      <c r="BA38" s="2">
        <v>3.9632199903768992</v>
      </c>
      <c r="BB38" s="2">
        <v>-3.6078809538229137</v>
      </c>
      <c r="BC38" s="2">
        <v>1.539308058722284</v>
      </c>
      <c r="BD38" s="2">
        <v>3.5959215262304269</v>
      </c>
      <c r="BE38" s="2">
        <v>0.84558981539468903</v>
      </c>
      <c r="BF38" s="2">
        <v>0.64668456756720616</v>
      </c>
      <c r="BG38" s="2">
        <v>3.2521401766004061</v>
      </c>
      <c r="BH38" s="2">
        <v>4.0063923158074175</v>
      </c>
      <c r="BI38" s="2">
        <v>2.7841503676962986</v>
      </c>
      <c r="BJ38" s="2">
        <v>5.1213769748072338</v>
      </c>
      <c r="BK38" s="2">
        <v>5.0407637877115263</v>
      </c>
      <c r="BL38" s="2">
        <v>4.005992821905167</v>
      </c>
      <c r="BM38" s="2">
        <v>-3.3290685084263885</v>
      </c>
      <c r="BN38" s="2">
        <v>6.5321501300707183</v>
      </c>
      <c r="BO38" s="2">
        <v>4.0672382506794094</v>
      </c>
      <c r="BP38" s="2">
        <v>0.63983085265493855</v>
      </c>
    </row>
    <row r="39" spans="1:68" x14ac:dyDescent="0.45">
      <c r="A39" s="2" t="s">
        <v>80</v>
      </c>
      <c r="B39" s="2" t="s">
        <v>81</v>
      </c>
      <c r="C39" s="2" t="s">
        <v>538</v>
      </c>
      <c r="D39" s="2" t="s">
        <v>539</v>
      </c>
      <c r="E39" s="2"/>
      <c r="F39" s="2">
        <v>8.1086722109060503</v>
      </c>
      <c r="G39" s="2">
        <v>4.7899413163530795</v>
      </c>
      <c r="H39" s="2">
        <v>4.8791990886132908</v>
      </c>
      <c r="I39" s="2">
        <v>5.2563507861985954</v>
      </c>
      <c r="J39" s="2">
        <v>2.1045549154491852</v>
      </c>
      <c r="K39" s="2">
        <v>2.461457456723636</v>
      </c>
      <c r="L39" s="2">
        <v>3.0559221674389789</v>
      </c>
      <c r="M39" s="2">
        <v>3.5880260037398699</v>
      </c>
      <c r="N39" s="2">
        <v>5.6329121225459033</v>
      </c>
      <c r="O39" s="2">
        <v>6.37740651942093</v>
      </c>
      <c r="P39" s="2">
        <v>4.0754424367231508</v>
      </c>
      <c r="Q39" s="2">
        <v>3.2005086071765163</v>
      </c>
      <c r="R39" s="2">
        <v>3.0499076104431708</v>
      </c>
      <c r="S39" s="2">
        <v>1.4549080315659211</v>
      </c>
      <c r="T39" s="2">
        <v>-7.2831745376110035</v>
      </c>
      <c r="U39" s="2">
        <v>-1.4036760287926597</v>
      </c>
      <c r="V39" s="2">
        <v>2.4336520983640781</v>
      </c>
      <c r="W39" s="2">
        <v>0.40908353314826229</v>
      </c>
      <c r="X39" s="2">
        <v>2.4915123613855457</v>
      </c>
      <c r="Y39" s="2">
        <v>4.6019773638462027</v>
      </c>
      <c r="Z39" s="2">
        <v>1.6013357268685411</v>
      </c>
      <c r="AA39" s="2">
        <v>-1.309417455312385</v>
      </c>
      <c r="AB39" s="2">
        <v>0.63907955959412277</v>
      </c>
      <c r="AC39" s="2">
        <v>3.008456392992457</v>
      </c>
      <c r="AD39" s="2">
        <v>3.67359587310645</v>
      </c>
      <c r="AE39" s="2">
        <v>1.8586327168779349</v>
      </c>
      <c r="AF39" s="2">
        <v>1.585478380611363</v>
      </c>
      <c r="AG39" s="2">
        <v>3.2775960369570072</v>
      </c>
      <c r="AH39" s="2">
        <v>4.3307942112451769</v>
      </c>
      <c r="AI39" s="2">
        <v>3.6746255931761738</v>
      </c>
      <c r="AJ39" s="2">
        <v>-0.91581666845632981</v>
      </c>
      <c r="AK39" s="2">
        <v>-4.3733003496583933E-2</v>
      </c>
      <c r="AL39" s="2">
        <v>-0.12598339460370767</v>
      </c>
      <c r="AM39" s="2">
        <v>1.2697576760622553</v>
      </c>
      <c r="AN39" s="2">
        <v>0.48086644894942765</v>
      </c>
      <c r="AO39" s="2">
        <v>0.47128002094629551</v>
      </c>
      <c r="AP39" s="2">
        <v>2.261325239028622</v>
      </c>
      <c r="AQ39" s="2">
        <v>3.0299691703928033</v>
      </c>
      <c r="AR39" s="2">
        <v>1.6627012841828446</v>
      </c>
      <c r="AS39" s="2">
        <v>3.9587197193351642</v>
      </c>
      <c r="AT39" s="2">
        <v>1.5756619674415617</v>
      </c>
      <c r="AU39" s="2">
        <v>-7.3217084042653369E-2</v>
      </c>
      <c r="AV39" s="2">
        <v>-3.239847653777872E-2</v>
      </c>
      <c r="AW39" s="2">
        <v>2.7017092096702839</v>
      </c>
      <c r="AX39" s="2">
        <v>2.7496989849848461</v>
      </c>
      <c r="AY39" s="2">
        <v>4.0736284499427455</v>
      </c>
      <c r="AZ39" s="2">
        <v>3.9163758177817982</v>
      </c>
      <c r="BA39" s="2">
        <v>2.8079836316869233</v>
      </c>
      <c r="BB39" s="2">
        <v>-2.2973746307154528</v>
      </c>
      <c r="BC39" s="2">
        <v>3.2433973355017258</v>
      </c>
      <c r="BD39" s="2">
        <v>1.8131081920369496</v>
      </c>
      <c r="BE39" s="2">
        <v>1.1792538332510816</v>
      </c>
      <c r="BF39" s="2">
        <v>1.7921440570748359</v>
      </c>
      <c r="BG39" s="2">
        <v>2.3498812750862612</v>
      </c>
      <c r="BH39" s="2">
        <v>1.6446276869928482</v>
      </c>
      <c r="BI39" s="2">
        <v>2.0686896670996049</v>
      </c>
      <c r="BJ39" s="2">
        <v>1.3627995571141582</v>
      </c>
      <c r="BK39" s="2">
        <v>2.8604457946163251</v>
      </c>
      <c r="BL39" s="2">
        <v>1.1419823250527656</v>
      </c>
      <c r="BM39" s="2">
        <v>-2.1417372065005367</v>
      </c>
      <c r="BN39" s="2">
        <v>5.391888041414731</v>
      </c>
      <c r="BO39" s="2">
        <v>2.5683281783406926</v>
      </c>
      <c r="BP39" s="2">
        <v>0.71606686869583314</v>
      </c>
    </row>
    <row r="40" spans="1:68" x14ac:dyDescent="0.45">
      <c r="A40" s="2" t="s">
        <v>82</v>
      </c>
      <c r="B40" s="2" t="s">
        <v>83</v>
      </c>
      <c r="C40" s="2" t="s">
        <v>538</v>
      </c>
      <c r="D40" s="2" t="s">
        <v>539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>
        <v>-3.6066320695532994</v>
      </c>
      <c r="BD40" s="2">
        <v>1.12504262460223</v>
      </c>
      <c r="BE40" s="2">
        <v>-5.7536617430689034</v>
      </c>
      <c r="BF40" s="2">
        <v>0.49393128830013211</v>
      </c>
      <c r="BG40" s="2">
        <v>2.4271019493981925</v>
      </c>
      <c r="BH40" s="2">
        <v>0.37436723087542134</v>
      </c>
      <c r="BI40" s="2">
        <v>1.2130246117351078</v>
      </c>
      <c r="BJ40" s="2">
        <v>1.8064802006276324</v>
      </c>
      <c r="BK40" s="2">
        <v>1.122244681395415</v>
      </c>
      <c r="BL40" s="2">
        <v>1.573355157905624</v>
      </c>
      <c r="BM40" s="2">
        <v>-8.8967795230960718</v>
      </c>
      <c r="BN40" s="2">
        <v>9.9368013636369454</v>
      </c>
      <c r="BO40" s="2">
        <v>5.3419618311541228</v>
      </c>
      <c r="BP40" s="2">
        <v>3.7150056606066357</v>
      </c>
    </row>
    <row r="41" spans="1:68" x14ac:dyDescent="0.45">
      <c r="A41" s="2" t="s">
        <v>84</v>
      </c>
      <c r="B41" s="2" t="s">
        <v>85</v>
      </c>
      <c r="C41" s="2" t="s">
        <v>538</v>
      </c>
      <c r="D41" s="2" t="s">
        <v>539</v>
      </c>
      <c r="E41" s="2"/>
      <c r="F41" s="2">
        <v>5.245271884460692</v>
      </c>
      <c r="G41" s="2">
        <v>4.026685623483317</v>
      </c>
      <c r="H41" s="2">
        <v>5.8401401399082999</v>
      </c>
      <c r="I41" s="2">
        <v>2.5572205384903697</v>
      </c>
      <c r="J41" s="2">
        <v>0.95027250528538332</v>
      </c>
      <c r="K41" s="2">
        <v>11.236242456379046</v>
      </c>
      <c r="L41" s="2">
        <v>3.6159998540520064</v>
      </c>
      <c r="M41" s="2">
        <v>3.5920133295413308</v>
      </c>
      <c r="N41" s="2">
        <v>3.9379832809684672</v>
      </c>
      <c r="O41" s="2">
        <v>1.8289669701941449</v>
      </c>
      <c r="P41" s="2">
        <v>9.4226862110563019</v>
      </c>
      <c r="Q41" s="2">
        <v>-1.0199477941214781</v>
      </c>
      <c r="R41" s="2">
        <v>-5.0292483560259456</v>
      </c>
      <c r="S41" s="2">
        <v>2.3821493330875967</v>
      </c>
      <c r="T41" s="2">
        <v>-12.912101050878078</v>
      </c>
      <c r="U41" s="2">
        <v>3.8325840045858541</v>
      </c>
      <c r="V41" s="2">
        <v>10.44468637896631</v>
      </c>
      <c r="W41" s="2">
        <v>7.7011036025422612</v>
      </c>
      <c r="X41" s="2">
        <v>8.4183046871778373</v>
      </c>
      <c r="Y41" s="2">
        <v>7.9866207570592707</v>
      </c>
      <c r="Z41" s="2">
        <v>6.5253703664159559</v>
      </c>
      <c r="AA41" s="2">
        <v>-11.01430506015636</v>
      </c>
      <c r="AB41" s="2">
        <v>-5.017420525424285</v>
      </c>
      <c r="AC41" s="2">
        <v>4.1036832392324243</v>
      </c>
      <c r="AD41" s="2">
        <v>4.0099162025329207</v>
      </c>
      <c r="AE41" s="2">
        <v>5.3776923225914857</v>
      </c>
      <c r="AF41" s="2">
        <v>6.4604685282021705</v>
      </c>
      <c r="AG41" s="2">
        <v>7.3451104541689745</v>
      </c>
      <c r="AH41" s="2">
        <v>9.9233828972301126</v>
      </c>
      <c r="AI41" s="2">
        <v>3.3335654744462033</v>
      </c>
      <c r="AJ41" s="2">
        <v>7.8043921863618664</v>
      </c>
      <c r="AK41" s="2">
        <v>11.166707732399047</v>
      </c>
      <c r="AL41" s="2">
        <v>6.5887838266315981</v>
      </c>
      <c r="AM41" s="2">
        <v>5.0301979785673439</v>
      </c>
      <c r="AN41" s="2">
        <v>8.9332958692856579</v>
      </c>
      <c r="AO41" s="2">
        <v>6.8029165956803297</v>
      </c>
      <c r="AP41" s="2">
        <v>7.3917392678025209</v>
      </c>
      <c r="AQ41" s="2">
        <v>4.1808866272491088</v>
      </c>
      <c r="AR41" s="2">
        <v>-0.27363139775606271</v>
      </c>
      <c r="AS41" s="2">
        <v>4.9716214885003041</v>
      </c>
      <c r="AT41" s="2">
        <v>3.1540349243740025</v>
      </c>
      <c r="AU41" s="2">
        <v>3.2027991398553297</v>
      </c>
      <c r="AV41" s="2">
        <v>4.723245266811162</v>
      </c>
      <c r="AW41" s="2">
        <v>6.674254167459722</v>
      </c>
      <c r="AX41" s="2">
        <v>5.837045715257446</v>
      </c>
      <c r="AY41" s="2">
        <v>6.0499908290438213</v>
      </c>
      <c r="AZ41" s="2">
        <v>5.1682309872242911</v>
      </c>
      <c r="BA41" s="2">
        <v>3.7893928023371046</v>
      </c>
      <c r="BB41" s="2">
        <v>-1.1180372326977022</v>
      </c>
      <c r="BC41" s="2">
        <v>5.8516510173094929</v>
      </c>
      <c r="BD41" s="2">
        <v>6.2238967869385107</v>
      </c>
      <c r="BE41" s="2">
        <v>6.1553400209645872</v>
      </c>
      <c r="BF41" s="2">
        <v>3.3085082446911258</v>
      </c>
      <c r="BG41" s="2">
        <v>1.7926494736180558</v>
      </c>
      <c r="BH41" s="2">
        <v>2.1519424985363429</v>
      </c>
      <c r="BI41" s="2">
        <v>1.7530387455330469</v>
      </c>
      <c r="BJ41" s="2">
        <v>1.3576953779721066</v>
      </c>
      <c r="BK41" s="2">
        <v>3.9900294752167582</v>
      </c>
      <c r="BL41" s="2">
        <v>0.63436753382843847</v>
      </c>
      <c r="BM41" s="2">
        <v>-6.143474792240923</v>
      </c>
      <c r="BN41" s="2">
        <v>11.333957069191115</v>
      </c>
      <c r="BO41" s="2">
        <v>2.0587400809533278</v>
      </c>
      <c r="BP41" s="2">
        <v>0.21878066690155151</v>
      </c>
    </row>
    <row r="42" spans="1:68" x14ac:dyDescent="0.45">
      <c r="A42" s="2" t="s">
        <v>86</v>
      </c>
      <c r="B42" s="2" t="s">
        <v>87</v>
      </c>
      <c r="C42" s="2" t="s">
        <v>538</v>
      </c>
      <c r="D42" s="2" t="s">
        <v>539</v>
      </c>
      <c r="E42" s="2"/>
      <c r="F42" s="2">
        <v>-27.270000003888484</v>
      </c>
      <c r="G42" s="2">
        <v>-5.5799999901967112</v>
      </c>
      <c r="H42" s="2">
        <v>10.299999996398924</v>
      </c>
      <c r="I42" s="2">
        <v>18.179999993820275</v>
      </c>
      <c r="J42" s="2">
        <v>16.950000003870343</v>
      </c>
      <c r="K42" s="2">
        <v>10.649999998417158</v>
      </c>
      <c r="L42" s="2">
        <v>-5.7700000040519939</v>
      </c>
      <c r="M42" s="2">
        <v>-4.0999999864774708</v>
      </c>
      <c r="N42" s="2">
        <v>16.939999996061175</v>
      </c>
      <c r="O42" s="2">
        <v>19.299999996702397</v>
      </c>
      <c r="P42" s="2">
        <v>7.0599999985364974</v>
      </c>
      <c r="Q42" s="2">
        <v>3.8100000002197163</v>
      </c>
      <c r="R42" s="2">
        <v>7.7600000008430499</v>
      </c>
      <c r="S42" s="2">
        <v>2.310000002947433</v>
      </c>
      <c r="T42" s="2">
        <v>8.7199999974800733</v>
      </c>
      <c r="U42" s="2">
        <v>-1.5700000016533409</v>
      </c>
      <c r="V42" s="2">
        <v>7.5700000013839883</v>
      </c>
      <c r="W42" s="2">
        <v>11.325977987889374</v>
      </c>
      <c r="X42" s="2">
        <v>7.5913246800087393</v>
      </c>
      <c r="Y42" s="2">
        <v>7.8341450159125117</v>
      </c>
      <c r="Z42" s="2">
        <v>5.1127610906097374</v>
      </c>
      <c r="AA42" s="2">
        <v>9.0171139138190313</v>
      </c>
      <c r="AB42" s="2">
        <v>10.770202506573696</v>
      </c>
      <c r="AC42" s="2">
        <v>15.191540023600723</v>
      </c>
      <c r="AD42" s="2">
        <v>13.430677520414577</v>
      </c>
      <c r="AE42" s="2">
        <v>8.9499617643910909</v>
      </c>
      <c r="AF42" s="2">
        <v>11.657427793125663</v>
      </c>
      <c r="AG42" s="2">
        <v>11.222594982520988</v>
      </c>
      <c r="AH42" s="2">
        <v>4.2063343554825821</v>
      </c>
      <c r="AI42" s="2">
        <v>3.9202513677681026</v>
      </c>
      <c r="AJ42" s="2">
        <v>9.2627860851661552</v>
      </c>
      <c r="AK42" s="2">
        <v>14.224529592496452</v>
      </c>
      <c r="AL42" s="2">
        <v>13.883729301772902</v>
      </c>
      <c r="AM42" s="2">
        <v>13.036806632674541</v>
      </c>
      <c r="AN42" s="2">
        <v>10.953954341899987</v>
      </c>
      <c r="AO42" s="2">
        <v>9.9225567528229135</v>
      </c>
      <c r="AP42" s="2">
        <v>9.2367798918753721</v>
      </c>
      <c r="AQ42" s="2">
        <v>7.8459517872986169</v>
      </c>
      <c r="AR42" s="2">
        <v>7.6616515004030958</v>
      </c>
      <c r="AS42" s="2">
        <v>8.4900934059764666</v>
      </c>
      <c r="AT42" s="2">
        <v>8.3357334781719601</v>
      </c>
      <c r="AU42" s="2">
        <v>9.1336307896661424</v>
      </c>
      <c r="AV42" s="2">
        <v>10.0380304810393</v>
      </c>
      <c r="AW42" s="2">
        <v>10.11362137762633</v>
      </c>
      <c r="AX42" s="2">
        <v>11.39459180989266</v>
      </c>
      <c r="AY42" s="2">
        <v>12.720955665403181</v>
      </c>
      <c r="AZ42" s="2">
        <v>14.230860933195544</v>
      </c>
      <c r="BA42" s="2">
        <v>9.6506789193936129</v>
      </c>
      <c r="BB42" s="2">
        <v>9.3987256325967365</v>
      </c>
      <c r="BC42" s="2">
        <v>10.635871064491312</v>
      </c>
      <c r="BD42" s="2">
        <v>9.5508321787756785</v>
      </c>
      <c r="BE42" s="2">
        <v>7.8637364486211112</v>
      </c>
      <c r="BF42" s="2">
        <v>7.7661500977300904</v>
      </c>
      <c r="BG42" s="2">
        <v>7.4257636563241221</v>
      </c>
      <c r="BH42" s="2">
        <v>7.0413288787365644</v>
      </c>
      <c r="BI42" s="2">
        <v>6.8487622049576089</v>
      </c>
      <c r="BJ42" s="2">
        <v>6.9472007933168527</v>
      </c>
      <c r="BK42" s="2">
        <v>6.7497738324959045</v>
      </c>
      <c r="BL42" s="2">
        <v>5.9505007536741346</v>
      </c>
      <c r="BM42" s="2">
        <v>2.2386383563463852</v>
      </c>
      <c r="BN42" s="2">
        <v>8.4484694168727685</v>
      </c>
      <c r="BO42" s="2">
        <v>2.9506699295926779</v>
      </c>
      <c r="BP42" s="2">
        <v>5.2495578638779108</v>
      </c>
    </row>
    <row r="43" spans="1:68" x14ac:dyDescent="0.45">
      <c r="A43" s="2" t="s">
        <v>88</v>
      </c>
      <c r="B43" s="2" t="s">
        <v>89</v>
      </c>
      <c r="C43" s="2" t="s">
        <v>538</v>
      </c>
      <c r="D43" s="2" t="s">
        <v>539</v>
      </c>
      <c r="E43" s="2"/>
      <c r="F43" s="2">
        <v>9.9325551561181271</v>
      </c>
      <c r="G43" s="2">
        <v>1.2269944900720873</v>
      </c>
      <c r="H43" s="2">
        <v>14.490355865666956</v>
      </c>
      <c r="I43" s="2">
        <v>17.613087829945442</v>
      </c>
      <c r="J43" s="2">
        <v>-3.1096542733291841</v>
      </c>
      <c r="K43" s="2">
        <v>11.577359688023733</v>
      </c>
      <c r="L43" s="2">
        <v>4.5981517850538296</v>
      </c>
      <c r="M43" s="2">
        <v>12.548248639525681</v>
      </c>
      <c r="N43" s="2">
        <v>9.5392187705650286</v>
      </c>
      <c r="O43" s="2">
        <v>10.375031843742619</v>
      </c>
      <c r="P43" s="2">
        <v>9.4566376617545274</v>
      </c>
      <c r="Q43" s="2">
        <v>4.2366250117510873</v>
      </c>
      <c r="R43" s="2">
        <v>5.9391975361682228</v>
      </c>
      <c r="S43" s="2">
        <v>4.3273808575466006</v>
      </c>
      <c r="T43" s="2">
        <v>8.2528863673497739</v>
      </c>
      <c r="U43" s="2">
        <v>12.916397437547843</v>
      </c>
      <c r="V43" s="2">
        <v>7.3144591535426713</v>
      </c>
      <c r="W43" s="2">
        <v>10.909453652370459</v>
      </c>
      <c r="X43" s="2">
        <v>2.3944074619329569</v>
      </c>
      <c r="Y43" s="2">
        <v>-10.957697263721684</v>
      </c>
      <c r="Z43" s="2">
        <v>3.5004989085041842</v>
      </c>
      <c r="AA43" s="2">
        <v>0.20082234667104615</v>
      </c>
      <c r="AB43" s="2">
        <v>-3.9002404413810439</v>
      </c>
      <c r="AC43" s="2">
        <v>-2.701261434878333</v>
      </c>
      <c r="AD43" s="2">
        <v>4.5012231806874468</v>
      </c>
      <c r="AE43" s="2">
        <v>3.25934876606091</v>
      </c>
      <c r="AF43" s="2">
        <v>-0.34897291393886576</v>
      </c>
      <c r="AG43" s="2">
        <v>1.1364839656228725</v>
      </c>
      <c r="AH43" s="2">
        <v>2.9480049433544053</v>
      </c>
      <c r="AI43" s="2">
        <v>-1.095908412383082</v>
      </c>
      <c r="AJ43" s="2">
        <v>4.092517172529142E-2</v>
      </c>
      <c r="AK43" s="2">
        <v>-0.24456061069163582</v>
      </c>
      <c r="AL43" s="2">
        <v>-0.19248509860780416</v>
      </c>
      <c r="AM43" s="2">
        <v>0.81120667993548068</v>
      </c>
      <c r="AN43" s="2">
        <v>7.1257447283421698</v>
      </c>
      <c r="AO43" s="2">
        <v>7.729327419169735</v>
      </c>
      <c r="AP43" s="2">
        <v>9.6488400474632954</v>
      </c>
      <c r="AQ43" s="2">
        <v>4.2639059443723113</v>
      </c>
      <c r="AR43" s="2">
        <v>1.1668599820227286</v>
      </c>
      <c r="AS43" s="2">
        <v>-0.26578946227594713</v>
      </c>
      <c r="AT43" s="2">
        <v>-2.1540124907730558</v>
      </c>
      <c r="AU43" s="2">
        <v>-2.7305264744190083</v>
      </c>
      <c r="AV43" s="2">
        <v>-4.7258665863068074</v>
      </c>
      <c r="AW43" s="2">
        <v>3.1850382257539707</v>
      </c>
      <c r="AX43" s="2">
        <v>0.99606556485478848</v>
      </c>
      <c r="AY43" s="2">
        <v>2.8155785925232664</v>
      </c>
      <c r="AZ43" s="2">
        <v>1.1014297679347749</v>
      </c>
      <c r="BA43" s="2">
        <v>4.7826659787671986</v>
      </c>
      <c r="BB43" s="2">
        <v>3.6033215666705303</v>
      </c>
      <c r="BC43" s="2">
        <v>6.8480493990701348</v>
      </c>
      <c r="BD43" s="2">
        <v>-5.3704472400057881</v>
      </c>
      <c r="BE43" s="2">
        <v>7.6204117645164899</v>
      </c>
      <c r="BF43" s="2">
        <v>10.760213131125582</v>
      </c>
      <c r="BG43" s="2">
        <v>9.3719999424037468</v>
      </c>
      <c r="BH43" s="2">
        <v>7.1949494272819123</v>
      </c>
      <c r="BI43" s="2">
        <v>7.1727596395633242</v>
      </c>
      <c r="BJ43" s="2">
        <v>7.4107624259250429</v>
      </c>
      <c r="BK43" s="2">
        <v>4.8431460588917759</v>
      </c>
      <c r="BL43" s="2">
        <v>6.721371675849781</v>
      </c>
      <c r="BM43" s="2">
        <v>0.69972859349422833</v>
      </c>
      <c r="BN43" s="2">
        <v>7.0633291020523217</v>
      </c>
      <c r="BO43" s="2">
        <v>6.217850912710702</v>
      </c>
      <c r="BP43" s="2">
        <v>6.1999999999869999</v>
      </c>
    </row>
    <row r="44" spans="1:68" x14ac:dyDescent="0.45">
      <c r="A44" s="2" t="s">
        <v>90</v>
      </c>
      <c r="B44" s="2" t="s">
        <v>91</v>
      </c>
      <c r="C44" s="2" t="s">
        <v>538</v>
      </c>
      <c r="D44" s="2" t="s">
        <v>539</v>
      </c>
      <c r="E44" s="2"/>
      <c r="F44" s="2">
        <v>1.1836808110119819</v>
      </c>
      <c r="G44" s="2">
        <v>3.0415590507930119</v>
      </c>
      <c r="H44" s="2">
        <v>3.7425503207407331</v>
      </c>
      <c r="I44" s="2">
        <v>3.5471596949035131</v>
      </c>
      <c r="J44" s="2">
        <v>2.0260537150390974</v>
      </c>
      <c r="K44" s="2">
        <v>4.6149556190486152</v>
      </c>
      <c r="L44" s="2">
        <v>-10.912065588777281</v>
      </c>
      <c r="M44" s="2">
        <v>6.3463238537670179</v>
      </c>
      <c r="N44" s="2">
        <v>4.9014795242806599</v>
      </c>
      <c r="O44" s="2">
        <v>3.0920682338691421</v>
      </c>
      <c r="P44" s="2">
        <v>3.4797078166552495</v>
      </c>
      <c r="Q44" s="2">
        <v>2.6738432931829266</v>
      </c>
      <c r="R44" s="2">
        <v>5.3556807791024283</v>
      </c>
      <c r="S44" s="2">
        <v>10.734262258031649</v>
      </c>
      <c r="T44" s="2">
        <v>11.245058775847113</v>
      </c>
      <c r="U44" s="2">
        <v>-5.4951383974418633</v>
      </c>
      <c r="V44" s="2">
        <v>13.739871523055143</v>
      </c>
      <c r="W44" s="2">
        <v>22.003004922966412</v>
      </c>
      <c r="X44" s="2">
        <v>6.0351187734680565</v>
      </c>
      <c r="Y44" s="2">
        <v>-1.965291668045495</v>
      </c>
      <c r="Z44" s="2">
        <v>17.082682248765153</v>
      </c>
      <c r="AA44" s="2">
        <v>7.5162026051388153</v>
      </c>
      <c r="AB44" s="2">
        <v>6.8668305654759223</v>
      </c>
      <c r="AC44" s="2">
        <v>7.4745725436230259</v>
      </c>
      <c r="AD44" s="2">
        <v>8.0631616712589107</v>
      </c>
      <c r="AE44" s="2">
        <v>6.7716630839766339</v>
      </c>
      <c r="AF44" s="2">
        <v>-2.1466502153600686</v>
      </c>
      <c r="AG44" s="2">
        <v>-7.8236319749102137</v>
      </c>
      <c r="AH44" s="2">
        <v>-1.819120511868249</v>
      </c>
      <c r="AI44" s="2">
        <v>-6.1056976460065613</v>
      </c>
      <c r="AJ44" s="2">
        <v>-3.8085993727931822</v>
      </c>
      <c r="AK44" s="2">
        <v>-3.1000032108191391</v>
      </c>
      <c r="AL44" s="2">
        <v>-7.9320665744753569</v>
      </c>
      <c r="AM44" s="2">
        <v>1.8768092258040383</v>
      </c>
      <c r="AN44" s="2">
        <v>2.8940013773969753</v>
      </c>
      <c r="AO44" s="2">
        <v>4.2150721495305845</v>
      </c>
      <c r="AP44" s="2">
        <v>4.5273137662503729</v>
      </c>
      <c r="AQ44" s="2">
        <v>4.7255348480256316</v>
      </c>
      <c r="AR44" s="2">
        <v>4.5113042214073147</v>
      </c>
      <c r="AS44" s="2">
        <v>3.8324177943061386</v>
      </c>
      <c r="AT44" s="2">
        <v>4.3242611922154879</v>
      </c>
      <c r="AU44" s="2">
        <v>4.4770268336915535</v>
      </c>
      <c r="AV44" s="2">
        <v>5.4531536888134724</v>
      </c>
      <c r="AW44" s="2">
        <v>7.0488628185837428</v>
      </c>
      <c r="AX44" s="2">
        <v>2.2282702092411739</v>
      </c>
      <c r="AY44" s="2">
        <v>3.8095832756613675</v>
      </c>
      <c r="AZ44" s="2">
        <v>4.3275890097287117</v>
      </c>
      <c r="BA44" s="2">
        <v>2.8476778892105017</v>
      </c>
      <c r="BB44" s="2">
        <v>2.5792517773875403</v>
      </c>
      <c r="BC44" s="2">
        <v>2.8990247212201439</v>
      </c>
      <c r="BD44" s="2">
        <v>3.3792112850604497</v>
      </c>
      <c r="BE44" s="2">
        <v>4.6259787220957094</v>
      </c>
      <c r="BF44" s="2">
        <v>4.9955291613078288</v>
      </c>
      <c r="BG44" s="2">
        <v>5.7198181450919776</v>
      </c>
      <c r="BH44" s="2">
        <v>5.6669529870393234</v>
      </c>
      <c r="BI44" s="2">
        <v>4.5357942367880071</v>
      </c>
      <c r="BJ44" s="2">
        <v>3.5411765492600722</v>
      </c>
      <c r="BK44" s="2">
        <v>3.955514238920486</v>
      </c>
      <c r="BL44" s="2">
        <v>3.475059981949812</v>
      </c>
      <c r="BM44" s="2">
        <v>0.25993291590711465</v>
      </c>
      <c r="BN44" s="2">
        <v>3.3388574717950519</v>
      </c>
      <c r="BO44" s="2">
        <v>3.7367840056411978</v>
      </c>
      <c r="BP44" s="2">
        <v>3.2483449782387623</v>
      </c>
    </row>
    <row r="45" spans="1:68" x14ac:dyDescent="0.45">
      <c r="A45" s="2" t="s">
        <v>92</v>
      </c>
      <c r="B45" s="2" t="s">
        <v>93</v>
      </c>
      <c r="C45" s="2" t="s">
        <v>538</v>
      </c>
      <c r="D45" s="2" t="s">
        <v>539</v>
      </c>
      <c r="E45" s="2"/>
      <c r="F45" s="2">
        <v>-10.851376083633653</v>
      </c>
      <c r="G45" s="2">
        <v>21.200697514813299</v>
      </c>
      <c r="H45" s="2">
        <v>5.2139901343490038</v>
      </c>
      <c r="I45" s="2">
        <v>-2.4402235644914896</v>
      </c>
      <c r="J45" s="2">
        <v>0.99734879352743633</v>
      </c>
      <c r="K45" s="2">
        <v>6.7754853017218579</v>
      </c>
      <c r="L45" s="2">
        <v>-0.9857386614879573</v>
      </c>
      <c r="M45" s="2">
        <v>4.3326984640191739</v>
      </c>
      <c r="N45" s="2">
        <v>9.3288374385547996</v>
      </c>
      <c r="O45" s="2">
        <v>-0.24505657508628076</v>
      </c>
      <c r="P45" s="2">
        <v>6.0050180673755733</v>
      </c>
      <c r="Q45" s="2">
        <v>0.15113551378904333</v>
      </c>
      <c r="R45" s="2">
        <v>8.1372758874018558</v>
      </c>
      <c r="S45" s="2">
        <v>3.1305858792362073</v>
      </c>
      <c r="T45" s="2">
        <v>-4.9816310052538881</v>
      </c>
      <c r="U45" s="2">
        <v>-5.3090020809714105</v>
      </c>
      <c r="V45" s="2">
        <v>0.76079360155081588</v>
      </c>
      <c r="W45" s="2">
        <v>-5.3452915275624093</v>
      </c>
      <c r="X45" s="2">
        <v>0.43008826209265294</v>
      </c>
      <c r="Y45" s="2">
        <v>2.1949129236772791</v>
      </c>
      <c r="Z45" s="2">
        <v>2.3505240748609992</v>
      </c>
      <c r="AA45" s="2">
        <v>-0.45767760896157483</v>
      </c>
      <c r="AB45" s="2">
        <v>1.4117036882630174</v>
      </c>
      <c r="AC45" s="2">
        <v>5.5410740219699477</v>
      </c>
      <c r="AD45" s="2">
        <v>0.46785095094605822</v>
      </c>
      <c r="AE45" s="2">
        <v>4.7172096534085171</v>
      </c>
      <c r="AF45" s="2">
        <v>2.67564245126934</v>
      </c>
      <c r="AG45" s="2">
        <v>0.47038133674870153</v>
      </c>
      <c r="AH45" s="2">
        <v>-1.2660506356095453</v>
      </c>
      <c r="AI45" s="2">
        <v>-6.568310694642463</v>
      </c>
      <c r="AJ45" s="2">
        <v>-8.4210514991337675</v>
      </c>
      <c r="AK45" s="2">
        <v>-10.500008564647729</v>
      </c>
      <c r="AL45" s="2">
        <v>-13.469050538127945</v>
      </c>
      <c r="AM45" s="2">
        <v>-3.8999968031238694</v>
      </c>
      <c r="AN45" s="2">
        <v>0.69999882979439576</v>
      </c>
      <c r="AO45" s="2">
        <v>-1.0231726419992242</v>
      </c>
      <c r="AP45" s="2">
        <v>-5.6170465987008811</v>
      </c>
      <c r="AQ45" s="2">
        <v>-1.6241540447898899</v>
      </c>
      <c r="AR45" s="2">
        <v>-4.270140831133503</v>
      </c>
      <c r="AS45" s="2">
        <v>-6.9109273165210112</v>
      </c>
      <c r="AT45" s="2">
        <v>-2.1001730248884627</v>
      </c>
      <c r="AU45" s="2">
        <v>2.9477651835976673</v>
      </c>
      <c r="AV45" s="2">
        <v>5.5778223114442369</v>
      </c>
      <c r="AW45" s="2">
        <v>6.73837393324294</v>
      </c>
      <c r="AX45" s="2">
        <v>6.1351511554897229</v>
      </c>
      <c r="AY45" s="2">
        <v>5.3209795654899779</v>
      </c>
      <c r="AZ45" s="2">
        <v>6.259477764373969</v>
      </c>
      <c r="BA45" s="2">
        <v>6.2258942686919312</v>
      </c>
      <c r="BB45" s="2">
        <v>2.8550640101148446</v>
      </c>
      <c r="BC45" s="2">
        <v>7.1079765758139217</v>
      </c>
      <c r="BD45" s="2">
        <v>6.8746708900163043</v>
      </c>
      <c r="BE45" s="2">
        <v>7.0868989467194154</v>
      </c>
      <c r="BF45" s="2">
        <v>8.4819566360875456</v>
      </c>
      <c r="BG45" s="2">
        <v>9.4702880993100962</v>
      </c>
      <c r="BH45" s="2">
        <v>6.9161671192256051</v>
      </c>
      <c r="BI45" s="2">
        <v>2.3993989113345151</v>
      </c>
      <c r="BJ45" s="2">
        <v>3.7269476588300989</v>
      </c>
      <c r="BK45" s="2">
        <v>5.8211210996902452</v>
      </c>
      <c r="BL45" s="2">
        <v>4.3845288742983399</v>
      </c>
      <c r="BM45" s="2">
        <v>1.7354227668149349</v>
      </c>
      <c r="BN45" s="2">
        <v>6.2001540107594622</v>
      </c>
      <c r="BO45" s="2">
        <v>8.924447625631089</v>
      </c>
      <c r="BP45" s="2">
        <v>8.5608625090408879</v>
      </c>
    </row>
    <row r="46" spans="1:68" x14ac:dyDescent="0.45">
      <c r="A46" s="2" t="s">
        <v>94</v>
      </c>
      <c r="B46" s="2" t="s">
        <v>95</v>
      </c>
      <c r="C46" s="2" t="s">
        <v>538</v>
      </c>
      <c r="D46" s="2" t="s">
        <v>539</v>
      </c>
      <c r="E46" s="2"/>
      <c r="F46" s="2">
        <v>8.3507267242779903</v>
      </c>
      <c r="G46" s="2">
        <v>5.2023087879742747</v>
      </c>
      <c r="H46" s="2">
        <v>-4.0293003979880382</v>
      </c>
      <c r="I46" s="2">
        <v>3.8167962684232606</v>
      </c>
      <c r="J46" s="2">
        <v>3.6764677364912473</v>
      </c>
      <c r="K46" s="2">
        <v>1.3589824623200428</v>
      </c>
      <c r="L46" s="2">
        <v>2.1162720567140809</v>
      </c>
      <c r="M46" s="2">
        <v>7.6313262387509297</v>
      </c>
      <c r="N46" s="2">
        <v>7.5485251946646486</v>
      </c>
      <c r="O46" s="2">
        <v>6.3584701869665849</v>
      </c>
      <c r="P46" s="2">
        <v>7.7530358530852368</v>
      </c>
      <c r="Q46" s="2">
        <v>8.6175508448411762</v>
      </c>
      <c r="R46" s="2">
        <v>8.231188946412999</v>
      </c>
      <c r="S46" s="2">
        <v>7.8855208111349384</v>
      </c>
      <c r="T46" s="2">
        <v>7.7315968336494052</v>
      </c>
      <c r="U46" s="2">
        <v>0.91628675110368363</v>
      </c>
      <c r="V46" s="2">
        <v>-8.953427980381818</v>
      </c>
      <c r="W46" s="2">
        <v>6.3597470112114962</v>
      </c>
      <c r="X46" s="2">
        <v>9.8132247380940214</v>
      </c>
      <c r="Y46" s="2">
        <v>17.63660548276107</v>
      </c>
      <c r="Z46" s="2">
        <v>17.619722470156745</v>
      </c>
      <c r="AA46" s="2">
        <v>23.597699960149171</v>
      </c>
      <c r="AB46" s="2">
        <v>5.85396283993704</v>
      </c>
      <c r="AC46" s="2">
        <v>6.9761310544813995</v>
      </c>
      <c r="AD46" s="2">
        <v>-1.1856608543253344</v>
      </c>
      <c r="AE46" s="2">
        <v>-6.8615264366519284</v>
      </c>
      <c r="AF46" s="2">
        <v>0.18937664036890567</v>
      </c>
      <c r="AG46" s="2">
        <v>1.7662634284723424</v>
      </c>
      <c r="AH46" s="2">
        <v>2.5998765181449102</v>
      </c>
      <c r="AI46" s="2">
        <v>1.0000035662748701</v>
      </c>
      <c r="AJ46" s="2">
        <v>2.3953674525561581</v>
      </c>
      <c r="AK46" s="2">
        <v>2.6119480553387149</v>
      </c>
      <c r="AL46" s="2">
        <v>-0.97968320874477399</v>
      </c>
      <c r="AM46" s="2">
        <v>-5.4930757454140178</v>
      </c>
      <c r="AN46" s="2">
        <v>3.9853243781107039</v>
      </c>
      <c r="AO46" s="2">
        <v>4.2904815587040162</v>
      </c>
      <c r="AP46" s="2">
        <v>-0.6248121522607164</v>
      </c>
      <c r="AQ46" s="2">
        <v>3.7375527698088433</v>
      </c>
      <c r="AR46" s="2">
        <v>-2.5821993581374301</v>
      </c>
      <c r="AS46" s="2">
        <v>7.575980395264196</v>
      </c>
      <c r="AT46" s="2">
        <v>3.8026018991356096</v>
      </c>
      <c r="AU46" s="2">
        <v>4.5818700610888925</v>
      </c>
      <c r="AV46" s="2">
        <v>0.81326407630378128</v>
      </c>
      <c r="AW46" s="2">
        <v>3.4766316211808856</v>
      </c>
      <c r="AX46" s="2">
        <v>7.7557589780664813</v>
      </c>
      <c r="AY46" s="2">
        <v>7.9862383633429062</v>
      </c>
      <c r="AZ46" s="2">
        <v>-6.6139948044100123</v>
      </c>
      <c r="BA46" s="2">
        <v>6.3063759558525874</v>
      </c>
      <c r="BB46" s="2">
        <v>11.637288861575755</v>
      </c>
      <c r="BC46" s="2">
        <v>9.9312654309557757</v>
      </c>
      <c r="BD46" s="2">
        <v>2.2059193628671778</v>
      </c>
      <c r="BE46" s="2">
        <v>9.9471531425756439</v>
      </c>
      <c r="BF46" s="2">
        <v>-0.71243445187644738</v>
      </c>
      <c r="BG46" s="2">
        <v>6.6460654092844749</v>
      </c>
      <c r="BH46" s="2">
        <v>0.41519306129376332</v>
      </c>
      <c r="BI46" s="2">
        <v>-8.6852434391378637</v>
      </c>
      <c r="BJ46" s="2">
        <v>-5.5947737191554694</v>
      </c>
      <c r="BK46" s="2">
        <v>-2.3043178012584207</v>
      </c>
      <c r="BL46" s="2">
        <v>1.1244739197652933</v>
      </c>
      <c r="BM46" s="2">
        <v>-6.2677722796322541</v>
      </c>
      <c r="BN46" s="2">
        <v>1.0150703699090826</v>
      </c>
      <c r="BO46" s="2">
        <v>1.4753561324713331</v>
      </c>
      <c r="BP46" s="2">
        <v>1.9068642634675399</v>
      </c>
    </row>
    <row r="47" spans="1:68" x14ac:dyDescent="0.45">
      <c r="A47" s="2" t="s">
        <v>96</v>
      </c>
      <c r="B47" s="2" t="s">
        <v>97</v>
      </c>
      <c r="C47" s="2" t="s">
        <v>538</v>
      </c>
      <c r="D47" s="2" t="s">
        <v>539</v>
      </c>
      <c r="E47" s="2"/>
      <c r="F47" s="2">
        <v>5.0892169843910722</v>
      </c>
      <c r="G47" s="2">
        <v>5.4118896134204704</v>
      </c>
      <c r="H47" s="2">
        <v>3.2867075540710147</v>
      </c>
      <c r="I47" s="2">
        <v>6.1669413235072312</v>
      </c>
      <c r="J47" s="2">
        <v>3.600011389837718</v>
      </c>
      <c r="K47" s="2">
        <v>5.2367358622945233</v>
      </c>
      <c r="L47" s="2">
        <v>4.1348641657985752</v>
      </c>
      <c r="M47" s="2">
        <v>5.9331179987828904</v>
      </c>
      <c r="N47" s="2">
        <v>6.1025173087333258</v>
      </c>
      <c r="O47" s="2">
        <v>6.2077969612769834</v>
      </c>
      <c r="P47" s="2">
        <v>5.960727946290703</v>
      </c>
      <c r="Q47" s="2">
        <v>7.6691475444009711</v>
      </c>
      <c r="R47" s="2">
        <v>6.7229549691913348</v>
      </c>
      <c r="S47" s="2">
        <v>5.7457571891214059</v>
      </c>
      <c r="T47" s="2">
        <v>2.3232552811579552</v>
      </c>
      <c r="U47" s="2">
        <v>4.7283687345395009</v>
      </c>
      <c r="V47" s="2">
        <v>4.158505453464187</v>
      </c>
      <c r="W47" s="2">
        <v>8.4699008376688028</v>
      </c>
      <c r="X47" s="2">
        <v>5.379118988202066</v>
      </c>
      <c r="Y47" s="2">
        <v>4.0873536755076714</v>
      </c>
      <c r="Z47" s="2">
        <v>2.2768727451217785</v>
      </c>
      <c r="AA47" s="2">
        <v>0.94842078660451534</v>
      </c>
      <c r="AB47" s="2">
        <v>1.57395603843689</v>
      </c>
      <c r="AC47" s="2">
        <v>3.3506837394070601</v>
      </c>
      <c r="AD47" s="2">
        <v>3.1071061957295996</v>
      </c>
      <c r="AE47" s="2">
        <v>5.8240761374586612</v>
      </c>
      <c r="AF47" s="2">
        <v>5.3689321482132328</v>
      </c>
      <c r="AG47" s="2">
        <v>4.0641732449037562</v>
      </c>
      <c r="AH47" s="2">
        <v>3.4140961096659623</v>
      </c>
      <c r="AI47" s="2">
        <v>4.281998330530584</v>
      </c>
      <c r="AJ47" s="2">
        <v>2.0016075955902863</v>
      </c>
      <c r="AK47" s="2">
        <v>4.0449294393355615</v>
      </c>
      <c r="AL47" s="2">
        <v>5.3854099390102874</v>
      </c>
      <c r="AM47" s="2">
        <v>5.8146619072433623</v>
      </c>
      <c r="AN47" s="2">
        <v>5.202437592786552</v>
      </c>
      <c r="AO47" s="2">
        <v>2.0558547128719482</v>
      </c>
      <c r="AP47" s="2">
        <v>3.4302936778837392</v>
      </c>
      <c r="AQ47" s="2">
        <v>0.56978408843451689</v>
      </c>
      <c r="AR47" s="2">
        <v>-4.2040152424494721</v>
      </c>
      <c r="AS47" s="2">
        <v>2.9248614817677776</v>
      </c>
      <c r="AT47" s="2">
        <v>1.6778983078757932</v>
      </c>
      <c r="AU47" s="2">
        <v>2.5039804665965875</v>
      </c>
      <c r="AV47" s="2">
        <v>3.9182719032251327</v>
      </c>
      <c r="AW47" s="2">
        <v>5.3330220675990461</v>
      </c>
      <c r="AX47" s="2">
        <v>4.8287611077374066</v>
      </c>
      <c r="AY47" s="2">
        <v>6.7168686984440171</v>
      </c>
      <c r="AZ47" s="2">
        <v>6.7381946909097508</v>
      </c>
      <c r="BA47" s="2">
        <v>3.2834461861654063</v>
      </c>
      <c r="BB47" s="2">
        <v>1.1396486454806194</v>
      </c>
      <c r="BC47" s="2">
        <v>4.4946589707092244</v>
      </c>
      <c r="BD47" s="2">
        <v>6.9478919817355518</v>
      </c>
      <c r="BE47" s="2">
        <v>3.9126357671611487</v>
      </c>
      <c r="BF47" s="2">
        <v>5.1339935199567179</v>
      </c>
      <c r="BG47" s="2">
        <v>4.4990300011097162</v>
      </c>
      <c r="BH47" s="2">
        <v>2.9559013752752321</v>
      </c>
      <c r="BI47" s="2">
        <v>2.0873825016279426</v>
      </c>
      <c r="BJ47" s="2">
        <v>1.3593608678874602</v>
      </c>
      <c r="BK47" s="2">
        <v>2.5643242827770365</v>
      </c>
      <c r="BL47" s="2">
        <v>3.1868553924553282</v>
      </c>
      <c r="BM47" s="2">
        <v>-7.1859141376085915</v>
      </c>
      <c r="BN47" s="2">
        <v>10.801198190487838</v>
      </c>
      <c r="BO47" s="2">
        <v>7.2888838865514032</v>
      </c>
      <c r="BP47" s="2">
        <v>0.61040956579154226</v>
      </c>
    </row>
    <row r="48" spans="1:68" x14ac:dyDescent="0.45">
      <c r="A48" s="2" t="s">
        <v>98</v>
      </c>
      <c r="B48" s="2" t="s">
        <v>99</v>
      </c>
      <c r="C48" s="2" t="s">
        <v>538</v>
      </c>
      <c r="D48" s="2" t="s">
        <v>539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>
        <v>3.8649289569117542</v>
      </c>
      <c r="AA48" s="2">
        <v>6.3833170098831005</v>
      </c>
      <c r="AB48" s="2">
        <v>4.8214018831265832</v>
      </c>
      <c r="AC48" s="2">
        <v>4.1102999885935816</v>
      </c>
      <c r="AD48" s="2">
        <v>2.2799607772245025</v>
      </c>
      <c r="AE48" s="2">
        <v>1.8676121665265129</v>
      </c>
      <c r="AF48" s="2">
        <v>1.6377841805295503</v>
      </c>
      <c r="AG48" s="2">
        <v>2.6873794041725461</v>
      </c>
      <c r="AH48" s="2">
        <v>-3.1802565161758451</v>
      </c>
      <c r="AI48" s="2">
        <v>5.0912364133969561</v>
      </c>
      <c r="AJ48" s="2">
        <v>-5.3956371486003434</v>
      </c>
      <c r="AK48" s="2">
        <v>8.530981787732884</v>
      </c>
      <c r="AL48" s="2">
        <v>3.0060613074486042</v>
      </c>
      <c r="AM48" s="2">
        <v>-5.2767829974486773</v>
      </c>
      <c r="AN48" s="2">
        <v>3.6102064316531681</v>
      </c>
      <c r="AO48" s="2">
        <v>-1.2916889262001092</v>
      </c>
      <c r="AP48" s="2">
        <v>4.0301536677297918</v>
      </c>
      <c r="AQ48" s="2">
        <v>1.2825157933853575</v>
      </c>
      <c r="AR48" s="2">
        <v>1.9244087121229541</v>
      </c>
      <c r="AS48" s="2">
        <v>10.847878616072038</v>
      </c>
      <c r="AT48" s="2">
        <v>2.332907101828738</v>
      </c>
      <c r="AU48" s="2">
        <v>2.3249448613997998</v>
      </c>
      <c r="AV48" s="2">
        <v>2.1038716355304956</v>
      </c>
      <c r="AW48" s="2">
        <v>1.9196598071227839</v>
      </c>
      <c r="AX48" s="2">
        <v>2.8375478698833234</v>
      </c>
      <c r="AY48" s="2">
        <v>2.6469554759411977</v>
      </c>
      <c r="AZ48" s="2">
        <v>0.80004234895538673</v>
      </c>
      <c r="BA48" s="2">
        <v>3.9646111887181519</v>
      </c>
      <c r="BB48" s="2">
        <v>3.2407407282682925</v>
      </c>
      <c r="BC48" s="2">
        <v>3.7777667498225469</v>
      </c>
      <c r="BD48" s="2">
        <v>4.1435066947590968</v>
      </c>
      <c r="BE48" s="2">
        <v>3.1684098690874833</v>
      </c>
      <c r="BF48" s="2">
        <v>4.4662473147817963</v>
      </c>
      <c r="BG48" s="2">
        <v>2.1066575894247421</v>
      </c>
      <c r="BH48" s="2">
        <v>1.1473507610891431</v>
      </c>
      <c r="BI48" s="2">
        <v>3.3204465624002637</v>
      </c>
      <c r="BJ48" s="2">
        <v>3.8157628768240102</v>
      </c>
      <c r="BK48" s="2">
        <v>3.6424511379731968</v>
      </c>
      <c r="BL48" s="2">
        <v>1.7607802392317637</v>
      </c>
      <c r="BM48" s="2">
        <v>-0.19555682714978673</v>
      </c>
      <c r="BN48" s="2">
        <v>2.000161989337613</v>
      </c>
      <c r="BO48" s="2">
        <v>2.6030103192784253</v>
      </c>
      <c r="BP48" s="2">
        <v>2.9956745717596647</v>
      </c>
    </row>
    <row r="49" spans="1:68" x14ac:dyDescent="0.45">
      <c r="A49" s="2" t="s">
        <v>100</v>
      </c>
      <c r="B49" s="2" t="s">
        <v>101</v>
      </c>
      <c r="C49" s="2" t="s">
        <v>538</v>
      </c>
      <c r="D49" s="2" t="s">
        <v>539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>
        <v>8.4515624075168319</v>
      </c>
      <c r="AA49" s="2">
        <v>2.8250300852761683</v>
      </c>
      <c r="AB49" s="2">
        <v>9.5207497515445141</v>
      </c>
      <c r="AC49" s="2">
        <v>3.7832706840204935</v>
      </c>
      <c r="AD49" s="2">
        <v>8.6420866152820679</v>
      </c>
      <c r="AE49" s="2">
        <v>2.8714554224100368</v>
      </c>
      <c r="AF49" s="2">
        <v>4.3090637319106833</v>
      </c>
      <c r="AG49" s="2">
        <v>5.9968549142943175</v>
      </c>
      <c r="AH49" s="2">
        <v>5.6979493661631722</v>
      </c>
      <c r="AI49" s="2">
        <v>0.69217187447698336</v>
      </c>
      <c r="AJ49" s="2">
        <v>1.4041469810689904</v>
      </c>
      <c r="AK49" s="2">
        <v>10.937646989522136</v>
      </c>
      <c r="AL49" s="2">
        <v>8.7083115656896126</v>
      </c>
      <c r="AM49" s="2">
        <v>19.182641631814448</v>
      </c>
      <c r="AN49" s="2">
        <v>14.21163624696338</v>
      </c>
      <c r="AO49" s="2">
        <v>11.346524764217449</v>
      </c>
      <c r="AP49" s="2">
        <v>11.118426058375647</v>
      </c>
      <c r="AQ49" s="2">
        <v>12.517285787988357</v>
      </c>
      <c r="AR49" s="2">
        <v>11.222648445535114</v>
      </c>
      <c r="AS49" s="2">
        <v>14.284868845091879</v>
      </c>
      <c r="AT49" s="2">
        <v>2.2316545452889756</v>
      </c>
      <c r="AU49" s="2">
        <v>5.250891169602113</v>
      </c>
      <c r="AV49" s="2">
        <v>4.1762593257833203</v>
      </c>
      <c r="AW49" s="2">
        <v>10.197072633926041</v>
      </c>
      <c r="AX49" s="2">
        <v>6.9124579572020082</v>
      </c>
      <c r="AY49" s="2">
        <v>7.9837504479504844</v>
      </c>
      <c r="AZ49" s="2">
        <v>15.170687973551679</v>
      </c>
      <c r="BA49" s="2">
        <v>7.039011295651278</v>
      </c>
      <c r="BB49" s="2">
        <v>-1.5035867238567846</v>
      </c>
      <c r="BC49" s="2">
        <v>1.8364191498997826</v>
      </c>
      <c r="BD49" s="2">
        <v>3.9247182133828318</v>
      </c>
      <c r="BE49" s="2">
        <v>1.0836484837616638</v>
      </c>
      <c r="BF49" s="2">
        <v>0.63213672738513083</v>
      </c>
      <c r="BG49" s="2">
        <v>0.69666684011858138</v>
      </c>
      <c r="BH49" s="2">
        <v>0.93602650780883323</v>
      </c>
      <c r="BI49" s="2">
        <v>4.2807148266237078</v>
      </c>
      <c r="BJ49" s="2">
        <v>4.5513148102973986</v>
      </c>
      <c r="BK49" s="2">
        <v>3.7069645831084159</v>
      </c>
      <c r="BL49" s="2">
        <v>6.9478263405185885</v>
      </c>
      <c r="BM49" s="2">
        <v>-20.805275899073521</v>
      </c>
      <c r="BN49" s="2">
        <v>7.0335301069451361</v>
      </c>
      <c r="BO49" s="2">
        <v>15.843675684641951</v>
      </c>
      <c r="BP49" s="2">
        <v>5.4754359164917332</v>
      </c>
    </row>
    <row r="50" spans="1:68" x14ac:dyDescent="0.45">
      <c r="A50" s="2" t="s">
        <v>102</v>
      </c>
      <c r="B50" s="2" t="s">
        <v>103</v>
      </c>
      <c r="C50" s="2" t="s">
        <v>538</v>
      </c>
      <c r="D50" s="2" t="s">
        <v>539</v>
      </c>
      <c r="E50" s="2"/>
      <c r="F50" s="2">
        <v>1.8792765563641041</v>
      </c>
      <c r="G50" s="2">
        <v>5.4423913752823694</v>
      </c>
      <c r="H50" s="2">
        <v>6.8989234420091776</v>
      </c>
      <c r="I50" s="2">
        <v>3.6590483141401506</v>
      </c>
      <c r="J50" s="2">
        <v>8.1905275942480955</v>
      </c>
      <c r="K50" s="2">
        <v>6.9693190309674264</v>
      </c>
      <c r="L50" s="2">
        <v>5.6501259203840704</v>
      </c>
      <c r="M50" s="2">
        <v>8.4733043469946239</v>
      </c>
      <c r="N50" s="2">
        <v>5.4917999425584014</v>
      </c>
      <c r="O50" s="2">
        <v>7.5031343433506379</v>
      </c>
      <c r="P50" s="2">
        <v>6.7785054264219298</v>
      </c>
      <c r="Q50" s="2">
        <v>8.1780451335151838</v>
      </c>
      <c r="R50" s="2">
        <v>7.7089158119124619</v>
      </c>
      <c r="S50" s="2">
        <v>5.5448999909711176</v>
      </c>
      <c r="T50" s="2">
        <v>2.1000710494849244</v>
      </c>
      <c r="U50" s="2">
        <v>5.5175644029558839</v>
      </c>
      <c r="V50" s="2">
        <v>8.9044744315517335</v>
      </c>
      <c r="W50" s="2">
        <v>6.2676868244255957</v>
      </c>
      <c r="X50" s="2">
        <v>4.9391239549831312</v>
      </c>
      <c r="Y50" s="2">
        <v>0.75189540332631566</v>
      </c>
      <c r="Z50" s="2">
        <v>-2.261655507296652</v>
      </c>
      <c r="AA50" s="2">
        <v>-7.2855688466617892</v>
      </c>
      <c r="AB50" s="2">
        <v>2.8629927023946351</v>
      </c>
      <c r="AC50" s="2">
        <v>8.0241079073032608</v>
      </c>
      <c r="AD50" s="2">
        <v>0.72160172926830057</v>
      </c>
      <c r="AE50" s="2">
        <v>5.5362508431568926</v>
      </c>
      <c r="AF50" s="2">
        <v>4.7645332796949731</v>
      </c>
      <c r="AG50" s="2">
        <v>3.43214737968853</v>
      </c>
      <c r="AH50" s="2">
        <v>5.6659755487129928</v>
      </c>
      <c r="AI50" s="2">
        <v>3.5530633657228492</v>
      </c>
      <c r="AJ50" s="2">
        <v>2.265654962961932</v>
      </c>
      <c r="AK50" s="2">
        <v>9.2011037327736034</v>
      </c>
      <c r="AL50" s="2">
        <v>7.0971912399968744</v>
      </c>
      <c r="AM50" s="2">
        <v>4.5190283763720629</v>
      </c>
      <c r="AN50" s="2">
        <v>4.1539530433335301</v>
      </c>
      <c r="AO50" s="2">
        <v>1.3504594913933801</v>
      </c>
      <c r="AP50" s="2">
        <v>5.4761657765485978</v>
      </c>
      <c r="AQ50" s="2">
        <v>7.1553085785919421</v>
      </c>
      <c r="AR50" s="2">
        <v>4.214811171239873</v>
      </c>
      <c r="AS50" s="2">
        <v>3.8687180895364435</v>
      </c>
      <c r="AT50" s="2">
        <v>3.4911698943400467</v>
      </c>
      <c r="AU50" s="2">
        <v>3.4168763904106356</v>
      </c>
      <c r="AV50" s="2">
        <v>4.3171798663622383</v>
      </c>
      <c r="AW50" s="2">
        <v>4.4245995965450362</v>
      </c>
      <c r="AX50" s="2">
        <v>3.9766663681802612</v>
      </c>
      <c r="AY50" s="2">
        <v>7.3266954325066962</v>
      </c>
      <c r="AZ50" s="2">
        <v>8.2151319834871543</v>
      </c>
      <c r="BA50" s="2">
        <v>4.7381748775402173</v>
      </c>
      <c r="BB50" s="2">
        <v>-0.87345594278778549</v>
      </c>
      <c r="BC50" s="2">
        <v>5.3603435263411114</v>
      </c>
      <c r="BD50" s="2">
        <v>4.4031592397043084</v>
      </c>
      <c r="BE50" s="2">
        <v>4.8825924102573879</v>
      </c>
      <c r="BF50" s="2">
        <v>2.4947661120995406</v>
      </c>
      <c r="BG50" s="2">
        <v>3.5421098776597688</v>
      </c>
      <c r="BH50" s="2">
        <v>3.6520809680288266</v>
      </c>
      <c r="BI50" s="2">
        <v>4.2043232517589928</v>
      </c>
      <c r="BJ50" s="2">
        <v>4.1576989627609038</v>
      </c>
      <c r="BK50" s="2">
        <v>2.6159044043378969</v>
      </c>
      <c r="BL50" s="2">
        <v>2.417511817625126</v>
      </c>
      <c r="BM50" s="2">
        <v>-4.2733543216146188</v>
      </c>
      <c r="BN50" s="2">
        <v>7.9357622474314695</v>
      </c>
      <c r="BO50" s="2">
        <v>4.5514917795839835</v>
      </c>
      <c r="BP50" s="2">
        <v>5.111921832245983</v>
      </c>
    </row>
    <row r="51" spans="1:68" x14ac:dyDescent="0.45">
      <c r="A51" s="2" t="s">
        <v>104</v>
      </c>
      <c r="B51" s="2" t="s">
        <v>105</v>
      </c>
      <c r="C51" s="2" t="s">
        <v>538</v>
      </c>
      <c r="D51" s="2" t="s">
        <v>539</v>
      </c>
      <c r="E51" s="2"/>
      <c r="F51" s="2">
        <v>7.386993931869128</v>
      </c>
      <c r="G51" s="2">
        <v>6.7650659142949507</v>
      </c>
      <c r="H51" s="2">
        <v>0.48341827887139743</v>
      </c>
      <c r="I51" s="2">
        <v>8.4557322507069017</v>
      </c>
      <c r="J51" s="2">
        <v>10.621205437526896</v>
      </c>
      <c r="K51" s="2">
        <v>8.4362693760283918</v>
      </c>
      <c r="L51" s="2">
        <v>8.8749108917844666</v>
      </c>
      <c r="M51" s="2">
        <v>6.5847025668155794</v>
      </c>
      <c r="N51" s="2">
        <v>7.3774822232660426</v>
      </c>
      <c r="O51" s="2">
        <v>1.3303698808684743</v>
      </c>
      <c r="P51" s="2">
        <v>2.9060463452819079</v>
      </c>
      <c r="Q51" s="2">
        <v>-1.0794012564855962</v>
      </c>
      <c r="R51" s="2">
        <v>2.8749753393913835</v>
      </c>
      <c r="S51" s="2">
        <v>-6.0139797273100868</v>
      </c>
      <c r="T51" s="2">
        <v>-3.3548814567385676</v>
      </c>
      <c r="U51" s="2">
        <v>4.8092123769171877</v>
      </c>
      <c r="V51" s="2">
        <v>5.4837879911175662</v>
      </c>
      <c r="W51" s="2">
        <v>6.983038887994212</v>
      </c>
      <c r="X51" s="2">
        <v>9.5141778219308293</v>
      </c>
      <c r="Y51" s="2">
        <v>2.6308076162877825</v>
      </c>
      <c r="Z51" s="2">
        <v>-1.8368140934905028</v>
      </c>
      <c r="AA51" s="2">
        <v>-1.2427104105601643</v>
      </c>
      <c r="AB51" s="2">
        <v>0.31673196743142285</v>
      </c>
      <c r="AC51" s="2">
        <v>5.9827293990585986</v>
      </c>
      <c r="AD51" s="2">
        <v>3.5492746150115551</v>
      </c>
      <c r="AE51" s="2">
        <v>3.2928250637495751</v>
      </c>
      <c r="AF51" s="2">
        <v>2.0160700987909053</v>
      </c>
      <c r="AG51" s="2">
        <v>3.8461859287175031</v>
      </c>
      <c r="AH51" s="2">
        <v>4.6089875500336461</v>
      </c>
      <c r="AI51" s="2">
        <v>-0.8833713377563015</v>
      </c>
      <c r="AJ51" s="2">
        <v>-1.0634618778375398</v>
      </c>
      <c r="AK51" s="2">
        <v>-0.67104427573593739</v>
      </c>
      <c r="AL51" s="2">
        <v>0.90476816764146406</v>
      </c>
      <c r="AM51" s="2">
        <v>3.280207288912024</v>
      </c>
      <c r="AN51" s="2">
        <v>2.8193263775496007</v>
      </c>
      <c r="AO51" s="2">
        <v>4.0546473829129468</v>
      </c>
      <c r="AP51" s="2">
        <v>3.4238311708060678</v>
      </c>
      <c r="AQ51" s="2">
        <v>3.5809031196835264</v>
      </c>
      <c r="AR51" s="2">
        <v>3.8548912890737057</v>
      </c>
      <c r="AS51" s="2">
        <v>3.6783457640229074</v>
      </c>
      <c r="AT51" s="2">
        <v>1.2137873208074552</v>
      </c>
      <c r="AU51" s="2">
        <v>2.1240341809153165</v>
      </c>
      <c r="AV51" s="2">
        <v>1.8577706708248485</v>
      </c>
      <c r="AW51" s="2">
        <v>2.7919531548691054</v>
      </c>
      <c r="AX51" s="2">
        <v>3.2954556961166048</v>
      </c>
      <c r="AY51" s="2">
        <v>4.4922974066259371</v>
      </c>
      <c r="AZ51" s="2">
        <v>3.2757052324738538</v>
      </c>
      <c r="BA51" s="2">
        <v>0.53884557485162077</v>
      </c>
      <c r="BB51" s="2">
        <v>-2.6510688295725089</v>
      </c>
      <c r="BC51" s="2">
        <v>0.91161840882718082</v>
      </c>
      <c r="BD51" s="2">
        <v>1.6737893201797647</v>
      </c>
      <c r="BE51" s="2">
        <v>2.2633262676231993</v>
      </c>
      <c r="BF51" s="2">
        <v>9.4997916146283501E-2</v>
      </c>
      <c r="BG51" s="2">
        <v>1.7555612701543879</v>
      </c>
      <c r="BH51" s="2">
        <v>0.2137654796380275</v>
      </c>
      <c r="BI51" s="2">
        <v>0.39402089448985578</v>
      </c>
      <c r="BJ51" s="2">
        <v>1.8631559735156031</v>
      </c>
      <c r="BK51" s="2">
        <v>2.7789889270091663</v>
      </c>
      <c r="BL51" s="2">
        <v>1.0550879017250878</v>
      </c>
      <c r="BM51" s="2">
        <v>-9.6023162064084175</v>
      </c>
      <c r="BN51" s="2">
        <v>10.442955818400804</v>
      </c>
      <c r="BO51" s="2">
        <v>23.067603799089966</v>
      </c>
      <c r="BP51" s="2">
        <v>12.557634649781392</v>
      </c>
    </row>
    <row r="52" spans="1:68" x14ac:dyDescent="0.45">
      <c r="A52" s="2" t="s">
        <v>106</v>
      </c>
      <c r="B52" s="2" t="s">
        <v>107</v>
      </c>
      <c r="C52" s="2" t="s">
        <v>538</v>
      </c>
      <c r="D52" s="2" t="s">
        <v>539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>
        <v>8.5838590116362923</v>
      </c>
      <c r="Q52" s="2">
        <v>4.8266858431392734</v>
      </c>
      <c r="R52" s="2">
        <v>3.4344885358243715</v>
      </c>
      <c r="S52" s="2">
        <v>0.98449181576086175</v>
      </c>
      <c r="T52" s="2">
        <v>9.4764260691593449</v>
      </c>
      <c r="U52" s="2">
        <v>5.4279604586731978</v>
      </c>
      <c r="V52" s="2">
        <v>8.7095028615293018</v>
      </c>
      <c r="W52" s="2">
        <v>6.5959985633749341</v>
      </c>
      <c r="X52" s="2">
        <v>1.0881833017315472</v>
      </c>
      <c r="Y52" s="2">
        <v>-4.8494429508855461</v>
      </c>
      <c r="Z52" s="2">
        <v>19.688334333744933</v>
      </c>
      <c r="AA52" s="2">
        <v>8.9182349649307184</v>
      </c>
      <c r="AB52" s="2">
        <v>5.4114707238346966</v>
      </c>
      <c r="AC52" s="2">
        <v>7.9297165151338334</v>
      </c>
      <c r="AD52" s="2">
        <v>1.5966745980786641</v>
      </c>
      <c r="AE52" s="2">
        <v>9.5303385646758443E-2</v>
      </c>
      <c r="AF52" s="2">
        <v>-2.4021725377980374</v>
      </c>
      <c r="AG52" s="2">
        <v>3.7055399090553749</v>
      </c>
      <c r="AH52" s="2">
        <v>0.68008323315407893</v>
      </c>
      <c r="AI52" s="2">
        <v>-2.948564945033894</v>
      </c>
      <c r="AJ52" s="2">
        <v>-10.692697108488431</v>
      </c>
      <c r="AK52" s="2">
        <v>-11.580603081269771</v>
      </c>
      <c r="AL52" s="2">
        <v>-14.878180694759465</v>
      </c>
      <c r="AM52" s="2">
        <v>0.71693031041679944</v>
      </c>
      <c r="AN52" s="2">
        <v>2.4572011724368679</v>
      </c>
      <c r="AO52" s="2">
        <v>7.8387496589914889</v>
      </c>
      <c r="AP52" s="2">
        <v>2.7834250417431434</v>
      </c>
      <c r="AQ52" s="2">
        <v>0.15914605232671875</v>
      </c>
      <c r="AR52" s="2">
        <v>6.1887553035225693</v>
      </c>
      <c r="AS52" s="2">
        <v>5.9147601740485953</v>
      </c>
      <c r="AT52" s="2">
        <v>3.1850299044946127</v>
      </c>
      <c r="AU52" s="2">
        <v>1.4248212614128164</v>
      </c>
      <c r="AV52" s="2">
        <v>3.7927402230433387</v>
      </c>
      <c r="AW52" s="2">
        <v>5.7705380702155935</v>
      </c>
      <c r="AX52" s="2">
        <v>11.201656421909362</v>
      </c>
      <c r="AY52" s="2">
        <v>12.065863112995316</v>
      </c>
      <c r="AZ52" s="2">
        <v>7.2621369664794315</v>
      </c>
      <c r="BA52" s="2">
        <v>4.1168280416468122</v>
      </c>
      <c r="BB52" s="2">
        <v>1.4513054307407032</v>
      </c>
      <c r="BC52" s="2">
        <v>2.3903522965072312</v>
      </c>
      <c r="BD52" s="2">
        <v>2.8023008364762632</v>
      </c>
      <c r="BE52" s="2">
        <v>3.0149002889877181</v>
      </c>
      <c r="BF52" s="2">
        <v>2.7476025625721121</v>
      </c>
      <c r="BG52" s="2">
        <v>1.047576631876538</v>
      </c>
      <c r="BH52" s="2">
        <v>4.4383335888394981</v>
      </c>
      <c r="BI52" s="2">
        <v>0.51284309570074527</v>
      </c>
      <c r="BJ52" s="2">
        <v>1.8097917721228356</v>
      </c>
      <c r="BK52" s="2">
        <v>2.2479485408623248</v>
      </c>
      <c r="BL52" s="2">
        <v>-0.16308722360662387</v>
      </c>
      <c r="BM52" s="2">
        <v>-10.94908460488621</v>
      </c>
      <c r="BN52" s="2">
        <v>1.2536934250131111</v>
      </c>
      <c r="BO52" s="2">
        <v>1.7748539948338191</v>
      </c>
      <c r="BP52" s="2">
        <v>-1.9289921121487481</v>
      </c>
    </row>
    <row r="53" spans="1:68" x14ac:dyDescent="0.45">
      <c r="A53" s="2" t="s">
        <v>108</v>
      </c>
      <c r="B53" s="2" t="s">
        <v>109</v>
      </c>
      <c r="C53" s="2" t="s">
        <v>538</v>
      </c>
      <c r="D53" s="2" t="s">
        <v>539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>
        <v>-0.69575370409805259</v>
      </c>
      <c r="AU53" s="2">
        <v>0.39706521676363593</v>
      </c>
      <c r="AV53" s="2">
        <v>0.28818668165175154</v>
      </c>
      <c r="AW53" s="2">
        <v>0.20846107310936191</v>
      </c>
      <c r="AX53" s="2">
        <v>0.67642534520166464</v>
      </c>
      <c r="AY53" s="2">
        <v>1.6359346898703535</v>
      </c>
      <c r="AZ53" s="2">
        <v>2.4699632283678739</v>
      </c>
      <c r="BA53" s="2">
        <v>2.1880430801916759</v>
      </c>
      <c r="BB53" s="2">
        <v>-0.5313082423381843</v>
      </c>
      <c r="BC53" s="2">
        <v>8.2306608813141224E-2</v>
      </c>
      <c r="BD53" s="2">
        <v>0.50845748203722962</v>
      </c>
      <c r="BE53" s="2">
        <v>-0.34895082430242041</v>
      </c>
      <c r="BF53" s="2">
        <v>-0.63569690759113939</v>
      </c>
      <c r="BG53" s="2">
        <v>-0.63739737332713275</v>
      </c>
      <c r="BH53" s="2">
        <v>0.45815154416004589</v>
      </c>
      <c r="BI53" s="2">
        <v>-1.0677084865527746</v>
      </c>
      <c r="BJ53" s="2">
        <v>-1.2762081008495016</v>
      </c>
      <c r="BK53" s="2">
        <v>-2.1041113310102872</v>
      </c>
      <c r="BL53" s="2">
        <v>-3.2061321961917741</v>
      </c>
      <c r="BM53" s="2">
        <v>-18.438470350539319</v>
      </c>
      <c r="BN53" s="2">
        <v>4.183711930535793</v>
      </c>
      <c r="BO53" s="2">
        <v>6.9059999999999917</v>
      </c>
      <c r="BP53" s="2">
        <v>4.2019999999997708</v>
      </c>
    </row>
    <row r="54" spans="1:68" x14ac:dyDescent="0.45">
      <c r="A54" s="2" t="s">
        <v>110</v>
      </c>
      <c r="B54" s="2" t="s">
        <v>111</v>
      </c>
      <c r="C54" s="2" t="s">
        <v>538</v>
      </c>
      <c r="D54" s="2" t="s">
        <v>539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>
        <v>3.162625226527993</v>
      </c>
      <c r="BA54" s="2">
        <v>-0.35740120109298346</v>
      </c>
      <c r="BB54" s="2">
        <v>-7.2004824466470581</v>
      </c>
      <c r="BC54" s="2">
        <v>-2.7156352621757662</v>
      </c>
      <c r="BD54" s="2">
        <v>1.1690621983910603</v>
      </c>
      <c r="BE54" s="2">
        <v>1.2297536570114858</v>
      </c>
      <c r="BF54" s="2">
        <v>1.2793310199902095</v>
      </c>
      <c r="BG54" s="2">
        <v>2.6545279845127112</v>
      </c>
      <c r="BH54" s="2">
        <v>2.8331222262960978</v>
      </c>
      <c r="BI54" s="2">
        <v>3.2399743389566851</v>
      </c>
      <c r="BJ54" s="2">
        <v>3.1840459233452236</v>
      </c>
      <c r="BK54" s="2">
        <v>4.2672674524964123</v>
      </c>
      <c r="BL54" s="2">
        <v>3.9156353424941557</v>
      </c>
      <c r="BM54" s="2">
        <v>-4.954806407592443</v>
      </c>
      <c r="BN54" s="2">
        <v>4.9049294127044192</v>
      </c>
      <c r="BO54" s="2">
        <v>5.1563295424833342</v>
      </c>
      <c r="BP54" s="2">
        <v>4.3596759570036596</v>
      </c>
    </row>
    <row r="55" spans="1:68" x14ac:dyDescent="0.45">
      <c r="A55" s="2" t="s">
        <v>112</v>
      </c>
      <c r="B55" s="2" t="s">
        <v>113</v>
      </c>
      <c r="C55" s="2" t="s">
        <v>538</v>
      </c>
      <c r="D55" s="2" t="s">
        <v>539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>
        <v>20.266292173054737</v>
      </c>
      <c r="V55" s="2">
        <v>16.36200095189038</v>
      </c>
      <c r="W55" s="2">
        <v>7.777403352903562</v>
      </c>
      <c r="X55" s="2">
        <v>9.9055693751057419</v>
      </c>
      <c r="Y55" s="2">
        <v>5.7532446998904021</v>
      </c>
      <c r="Z55" s="2">
        <v>2.5169984575743598</v>
      </c>
      <c r="AA55" s="2">
        <v>6.0217089866829241</v>
      </c>
      <c r="AB55" s="2">
        <v>5.5821816938975957</v>
      </c>
      <c r="AC55" s="2">
        <v>8.7578943862842067</v>
      </c>
      <c r="AD55" s="2">
        <v>4.8825407627786319</v>
      </c>
      <c r="AE55" s="2">
        <v>3.7039502905260377</v>
      </c>
      <c r="AF55" s="2">
        <v>7.0652508164371426</v>
      </c>
      <c r="AG55" s="2">
        <v>8.6467778500465045</v>
      </c>
      <c r="AH55" s="2">
        <v>7.9474255260869597</v>
      </c>
      <c r="AI55" s="2">
        <v>7.4039995113952131</v>
      </c>
      <c r="AJ55" s="2">
        <v>0.73950119753574484</v>
      </c>
      <c r="AK55" s="2">
        <v>9.3999990163170253</v>
      </c>
      <c r="AL55" s="2">
        <v>0.70000048814537763</v>
      </c>
      <c r="AM55" s="2">
        <v>5.8999987009449342</v>
      </c>
      <c r="AN55" s="2">
        <v>8.3624693046656944</v>
      </c>
      <c r="AO55" s="2">
        <v>1.24858157644654</v>
      </c>
      <c r="AP55" s="2">
        <v>2.640894639521747</v>
      </c>
      <c r="AQ55" s="2">
        <v>6.1108467464256648</v>
      </c>
      <c r="AR55" s="2">
        <v>4.9979604224800482</v>
      </c>
      <c r="AS55" s="2">
        <v>5.9653103148855422</v>
      </c>
      <c r="AT55" s="2">
        <v>3.952560540862919</v>
      </c>
      <c r="AU55" s="2">
        <v>3.7229564988305697</v>
      </c>
      <c r="AV55" s="2">
        <v>2.6232861229859026</v>
      </c>
      <c r="AW55" s="2">
        <v>5.0263439257598748</v>
      </c>
      <c r="AX55" s="2">
        <v>4.8530038383566563</v>
      </c>
      <c r="AY55" s="2">
        <v>4.7138286656310555</v>
      </c>
      <c r="AZ55" s="2">
        <v>5.0980684526118409</v>
      </c>
      <c r="BA55" s="2">
        <v>3.6468119905755998</v>
      </c>
      <c r="BB55" s="2">
        <v>-2.0152623590686716</v>
      </c>
      <c r="BC55" s="2">
        <v>2.2835449970291677</v>
      </c>
      <c r="BD55" s="2">
        <v>0.41671276283227598</v>
      </c>
      <c r="BE55" s="2">
        <v>-3.4473814239361928</v>
      </c>
      <c r="BF55" s="2">
        <v>-6.5874769570007317</v>
      </c>
      <c r="BG55" s="2">
        <v>-1.7760618111108926</v>
      </c>
      <c r="BH55" s="2">
        <v>3.4189229903339253</v>
      </c>
      <c r="BI55" s="2">
        <v>6.573591005131135</v>
      </c>
      <c r="BJ55" s="2">
        <v>5.7508324601441672</v>
      </c>
      <c r="BK55" s="2">
        <v>6.2716673043842661</v>
      </c>
      <c r="BL55" s="2">
        <v>5.8755912300326685</v>
      </c>
      <c r="BM55" s="2">
        <v>-3.220634335750475</v>
      </c>
      <c r="BN55" s="2">
        <v>11.387763355199979</v>
      </c>
      <c r="BO55" s="2">
        <v>7.3656225242867635</v>
      </c>
      <c r="BP55" s="2">
        <v>2.611900909147451</v>
      </c>
    </row>
    <row r="56" spans="1:68" x14ac:dyDescent="0.45">
      <c r="A56" s="2" t="s">
        <v>114</v>
      </c>
      <c r="B56" s="2" t="s">
        <v>115</v>
      </c>
      <c r="C56" s="2" t="s">
        <v>538</v>
      </c>
      <c r="D56" s="2" t="s">
        <v>539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>
        <v>-11.614942349545771</v>
      </c>
      <c r="AK56" s="2">
        <v>-0.50654234281138599</v>
      </c>
      <c r="AL56" s="2">
        <v>6.1904223277807091E-2</v>
      </c>
      <c r="AM56" s="2">
        <v>2.9093094851832149</v>
      </c>
      <c r="AN56" s="2">
        <v>6.2214059807607356</v>
      </c>
      <c r="AO56" s="2">
        <v>4.1685842762363876</v>
      </c>
      <c r="AP56" s="2">
        <v>-0.59583839947866579</v>
      </c>
      <c r="AQ56" s="2">
        <v>-0.39315020580917803</v>
      </c>
      <c r="AR56" s="2">
        <v>1.378360608428892</v>
      </c>
      <c r="AS56" s="2">
        <v>4.0106696186744699</v>
      </c>
      <c r="AT56" s="2">
        <v>2.917219545774131</v>
      </c>
      <c r="AU56" s="2">
        <v>1.5134594827680701</v>
      </c>
      <c r="AV56" s="2">
        <v>3.3008368306920204</v>
      </c>
      <c r="AW56" s="2">
        <v>4.7363397044334761</v>
      </c>
      <c r="AX56" s="2">
        <v>6.3750288583165542</v>
      </c>
      <c r="AY56" s="2">
        <v>6.6231729845394938</v>
      </c>
      <c r="AZ56" s="2">
        <v>5.4888259611399519</v>
      </c>
      <c r="BA56" s="2">
        <v>2.6122680524294424</v>
      </c>
      <c r="BB56" s="2">
        <v>-4.7983241683279374</v>
      </c>
      <c r="BC56" s="2">
        <v>2.714665115018505</v>
      </c>
      <c r="BD56" s="2">
        <v>1.7723808369102301</v>
      </c>
      <c r="BE56" s="2">
        <v>-0.77066817649551922</v>
      </c>
      <c r="BF56" s="2">
        <v>-4.18124078092319E-2</v>
      </c>
      <c r="BG56" s="2">
        <v>2.2452121860648759</v>
      </c>
      <c r="BH56" s="2">
        <v>4.9587584903178197</v>
      </c>
      <c r="BI56" s="2">
        <v>2.5808701467578317</v>
      </c>
      <c r="BJ56" s="2">
        <v>5.1735652880501704</v>
      </c>
      <c r="BK56" s="2">
        <v>2.8303058941211248</v>
      </c>
      <c r="BL56" s="2">
        <v>3.5657765720484349</v>
      </c>
      <c r="BM56" s="2">
        <v>-5.3048795455127902</v>
      </c>
      <c r="BN56" s="2">
        <v>4.0290183063385427</v>
      </c>
      <c r="BO56" s="2">
        <v>2.847170657171489</v>
      </c>
      <c r="BP56" s="2">
        <v>-8.5330275927375965E-2</v>
      </c>
    </row>
    <row r="57" spans="1:68" x14ac:dyDescent="0.45">
      <c r="A57" s="2" t="s">
        <v>116</v>
      </c>
      <c r="B57" s="2" t="s">
        <v>117</v>
      </c>
      <c r="C57" s="2" t="s">
        <v>538</v>
      </c>
      <c r="D57" s="2" t="s">
        <v>539</v>
      </c>
      <c r="E57" s="2"/>
      <c r="F57" s="2">
        <v>4.2984395641636723</v>
      </c>
      <c r="G57" s="2">
        <v>4.6234709571567123</v>
      </c>
      <c r="H57" s="2">
        <v>2.7352964041356529</v>
      </c>
      <c r="I57" s="2">
        <v>6.6394699096684633</v>
      </c>
      <c r="J57" s="2">
        <v>5.2441640534264877</v>
      </c>
      <c r="K57" s="2">
        <v>2.8121812752394817</v>
      </c>
      <c r="L57" s="2">
        <v>-0.33025648548785114</v>
      </c>
      <c r="M57" s="2">
        <v>5.6687730597092951</v>
      </c>
      <c r="N57" s="2">
        <v>7.4181027526985872</v>
      </c>
      <c r="O57" s="2">
        <v>5.103144544685307</v>
      </c>
      <c r="P57" s="2">
        <v>3.1326997637088283</v>
      </c>
      <c r="Q57" s="2">
        <v>4.3003412966681367</v>
      </c>
      <c r="R57" s="2">
        <v>4.7774869234793726</v>
      </c>
      <c r="S57" s="2">
        <v>0.89006874343995435</v>
      </c>
      <c r="T57" s="2">
        <v>-0.86673892517154627</v>
      </c>
      <c r="U57" s="2">
        <v>4.9492584018015577</v>
      </c>
      <c r="V57" s="2">
        <v>3.3472180792657298</v>
      </c>
      <c r="W57" s="2">
        <v>3.0084929117129064</v>
      </c>
      <c r="X57" s="2">
        <v>4.1503633022893212</v>
      </c>
      <c r="Y57" s="2">
        <v>1.408828679150929</v>
      </c>
      <c r="Z57" s="2">
        <v>0.52924054988234559</v>
      </c>
      <c r="AA57" s="2">
        <v>-0.39484076972749449</v>
      </c>
      <c r="AB57" s="2">
        <v>1.5724101146087577</v>
      </c>
      <c r="AC57" s="2">
        <v>2.8229478467895746</v>
      </c>
      <c r="AD57" s="2">
        <v>2.3279352563660609</v>
      </c>
      <c r="AE57" s="2">
        <v>2.2873392493740567</v>
      </c>
      <c r="AF57" s="2">
        <v>1.4021515881183149</v>
      </c>
      <c r="AG57" s="2">
        <v>3.7072356472807684</v>
      </c>
      <c r="AH57" s="2">
        <v>3.8965517182949014</v>
      </c>
      <c r="AI57" s="2">
        <v>5.2550061182714956</v>
      </c>
      <c r="AJ57" s="2">
        <v>5.1082614866422915</v>
      </c>
      <c r="AK57" s="2">
        <v>2.0141842552626912</v>
      </c>
      <c r="AL57" s="2">
        <v>-0.97330369172723863</v>
      </c>
      <c r="AM57" s="2">
        <v>2.5975849635337056</v>
      </c>
      <c r="AN57" s="2">
        <v>1.5054057770417728</v>
      </c>
      <c r="AO57" s="2">
        <v>1.0381558105102755</v>
      </c>
      <c r="AP57" s="2">
        <v>1.8548172669007101</v>
      </c>
      <c r="AQ57" s="2">
        <v>2.0961614080930957</v>
      </c>
      <c r="AR57" s="2">
        <v>2.1301166851895914</v>
      </c>
      <c r="AS57" s="2">
        <v>2.8772459484126358</v>
      </c>
      <c r="AT57" s="2">
        <v>1.6365410128923656</v>
      </c>
      <c r="AU57" s="2">
        <v>-0.2283102492953617</v>
      </c>
      <c r="AV57" s="2">
        <v>-0.52992899363135848</v>
      </c>
      <c r="AW57" s="2">
        <v>1.1623682674253786</v>
      </c>
      <c r="AX57" s="2">
        <v>0.88569723626461894</v>
      </c>
      <c r="AY57" s="2">
        <v>3.8557361522142912</v>
      </c>
      <c r="AZ57" s="2">
        <v>2.8901071896247856</v>
      </c>
      <c r="BA57" s="2">
        <v>0.91040319614535292</v>
      </c>
      <c r="BB57" s="2">
        <v>-5.5451645377170564</v>
      </c>
      <c r="BC57" s="2">
        <v>4.1467675453243658</v>
      </c>
      <c r="BD57" s="2">
        <v>3.7579688658634751</v>
      </c>
      <c r="BE57" s="2">
        <v>0.47429130585554446</v>
      </c>
      <c r="BF57" s="2">
        <v>0.38622457610995298</v>
      </c>
      <c r="BG57" s="2">
        <v>2.1694989287907873</v>
      </c>
      <c r="BH57" s="2">
        <v>1.6527197717462769</v>
      </c>
      <c r="BI57" s="2">
        <v>2.2947106768428114</v>
      </c>
      <c r="BJ57" s="2">
        <v>2.7160245193159227</v>
      </c>
      <c r="BK57" s="2">
        <v>1.1164431092622493</v>
      </c>
      <c r="BL57" s="2">
        <v>0.98789334916757809</v>
      </c>
      <c r="BM57" s="2">
        <v>-4.0951374906468914</v>
      </c>
      <c r="BN57" s="2">
        <v>3.6699998615673479</v>
      </c>
      <c r="BO57" s="2">
        <v>1.3697310553658468</v>
      </c>
      <c r="BP57" s="2">
        <v>-0.26643841009091318</v>
      </c>
    </row>
    <row r="58" spans="1:68" x14ac:dyDescent="0.45">
      <c r="A58" s="2" t="s">
        <v>118</v>
      </c>
      <c r="B58" s="2" t="s">
        <v>119</v>
      </c>
      <c r="C58" s="2" t="s">
        <v>538</v>
      </c>
      <c r="D58" s="2" t="s">
        <v>539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>
        <v>7.0615432423392122</v>
      </c>
      <c r="BH58" s="2">
        <v>7.5261089188101664</v>
      </c>
      <c r="BI58" s="2">
        <v>7.1234323372871984</v>
      </c>
      <c r="BJ58" s="2">
        <v>5.4580915172119973</v>
      </c>
      <c r="BK58" s="2">
        <v>4.7744168883373987</v>
      </c>
      <c r="BL58" s="2">
        <v>5.5451305999467024</v>
      </c>
      <c r="BM58" s="2">
        <v>1.316363241584412</v>
      </c>
      <c r="BN58" s="2">
        <v>4.522347746437049</v>
      </c>
      <c r="BO58" s="2">
        <v>3.7285764700503137</v>
      </c>
      <c r="BP58" s="2">
        <v>6.6766496436143399</v>
      </c>
    </row>
    <row r="59" spans="1:68" x14ac:dyDescent="0.45">
      <c r="A59" s="2" t="s">
        <v>120</v>
      </c>
      <c r="B59" s="2" t="s">
        <v>121</v>
      </c>
      <c r="C59" s="2" t="s">
        <v>538</v>
      </c>
      <c r="D59" s="2" t="s">
        <v>539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>
        <v>10.53574573035236</v>
      </c>
      <c r="X59" s="2">
        <v>-18.359285406259247</v>
      </c>
      <c r="Y59" s="2">
        <v>13.383182146905099</v>
      </c>
      <c r="Z59" s="2">
        <v>10.829331110483992</v>
      </c>
      <c r="AA59" s="2">
        <v>4.1276835280302322</v>
      </c>
      <c r="AB59" s="2">
        <v>2.5563179015064179</v>
      </c>
      <c r="AC59" s="2">
        <v>4.196646869099979</v>
      </c>
      <c r="AD59" s="2">
        <v>1.4209331622795958</v>
      </c>
      <c r="AE59" s="2">
        <v>7.0733566005475694</v>
      </c>
      <c r="AF59" s="2">
        <v>6.3075610226120773</v>
      </c>
      <c r="AG59" s="2">
        <v>7.8166230171635931</v>
      </c>
      <c r="AH59" s="2">
        <v>-0.19113640305609181</v>
      </c>
      <c r="AI59" s="2">
        <v>5.4179835114688046</v>
      </c>
      <c r="AJ59" s="2">
        <v>1.3477649997398089</v>
      </c>
      <c r="AK59" s="2">
        <v>2.0294208256315613</v>
      </c>
      <c r="AL59" s="2">
        <v>2.1614141032899425</v>
      </c>
      <c r="AM59" s="2">
        <v>3.4481484674216745E-2</v>
      </c>
      <c r="AN59" s="2">
        <v>3.0308626017160947</v>
      </c>
      <c r="AO59" s="2">
        <v>3.1042022630327466</v>
      </c>
      <c r="AP59" s="2">
        <v>2.185627701614294</v>
      </c>
      <c r="AQ59" s="2">
        <v>3.7742268391984339</v>
      </c>
      <c r="AR59" s="2">
        <v>0.35407901207584302</v>
      </c>
      <c r="AS59" s="2">
        <v>2.3402193206939046</v>
      </c>
      <c r="AT59" s="2">
        <v>-6.3844729617571261E-2</v>
      </c>
      <c r="AU59" s="2">
        <v>-2.8279988926510384</v>
      </c>
      <c r="AV59" s="2">
        <v>6.3531371216935923</v>
      </c>
      <c r="AW59" s="2">
        <v>3.0506902946630987</v>
      </c>
      <c r="AX59" s="2">
        <v>0.65586226892352784</v>
      </c>
      <c r="AY59" s="2">
        <v>4.6594554863573734</v>
      </c>
      <c r="AZ59" s="2">
        <v>6.3529724394502978</v>
      </c>
      <c r="BA59" s="2">
        <v>7.1210579857578864</v>
      </c>
      <c r="BB59" s="2">
        <v>-1.1695906432748586</v>
      </c>
      <c r="BC59" s="2">
        <v>0.67263440044504819</v>
      </c>
      <c r="BD59" s="2">
        <v>-0.22355068823470958</v>
      </c>
      <c r="BE59" s="2">
        <v>-1.0590002433518748</v>
      </c>
      <c r="BF59" s="2">
        <v>-0.99994063117541998</v>
      </c>
      <c r="BG59" s="2">
        <v>4.7537865807689741</v>
      </c>
      <c r="BH59" s="2">
        <v>-2.7315030627182608</v>
      </c>
      <c r="BI59" s="2">
        <v>2.763647981704608</v>
      </c>
      <c r="BJ59" s="2">
        <v>-6.6189946328053395</v>
      </c>
      <c r="BK59" s="2">
        <v>3.54758441831531</v>
      </c>
      <c r="BL59" s="2">
        <v>5.5024834367040967</v>
      </c>
      <c r="BM59" s="2">
        <v>-16.604109523122091</v>
      </c>
      <c r="BN59" s="2">
        <v>6.8905494167316022</v>
      </c>
      <c r="BO59" s="2">
        <v>5.5835462626407946</v>
      </c>
      <c r="BP59" s="2">
        <v>4.7122381853196345</v>
      </c>
    </row>
    <row r="60" spans="1:68" x14ac:dyDescent="0.45">
      <c r="A60" s="2" t="s">
        <v>122</v>
      </c>
      <c r="B60" s="2" t="s">
        <v>123</v>
      </c>
      <c r="C60" s="2" t="s">
        <v>538</v>
      </c>
      <c r="D60" s="2" t="s">
        <v>539</v>
      </c>
      <c r="E60" s="2"/>
      <c r="F60" s="2">
        <v>6.3788324755738444</v>
      </c>
      <c r="G60" s="2">
        <v>5.6668221727179429</v>
      </c>
      <c r="H60" s="2">
        <v>0.63702123420235068</v>
      </c>
      <c r="I60" s="2">
        <v>9.2699382145180067</v>
      </c>
      <c r="J60" s="2">
        <v>4.5552548140710627</v>
      </c>
      <c r="K60" s="2">
        <v>2.7409101090323418</v>
      </c>
      <c r="L60" s="2">
        <v>5.8862312370842318</v>
      </c>
      <c r="M60" s="2">
        <v>5.8529973002749927</v>
      </c>
      <c r="N60" s="2">
        <v>6.799120497000203</v>
      </c>
      <c r="O60" s="2">
        <v>1.8560017786199978</v>
      </c>
      <c r="P60" s="2">
        <v>3.1778216426268955</v>
      </c>
      <c r="Q60" s="2">
        <v>3.7975981543292789</v>
      </c>
      <c r="R60" s="2">
        <v>4.7194929240153414</v>
      </c>
      <c r="S60" s="2">
        <v>-0.96426733961418165</v>
      </c>
      <c r="T60" s="2">
        <v>-1.4098995523765865</v>
      </c>
      <c r="U60" s="2">
        <v>5.9934019890410184</v>
      </c>
      <c r="V60" s="2">
        <v>1.9854302040846363</v>
      </c>
      <c r="W60" s="2">
        <v>2.4169935754174929</v>
      </c>
      <c r="X60" s="2">
        <v>4.0532997528947448</v>
      </c>
      <c r="Y60" s="2">
        <v>-0.75142999082228812</v>
      </c>
      <c r="Z60" s="2">
        <v>-0.74098642936023396</v>
      </c>
      <c r="AA60" s="2">
        <v>3.8921125003584507</v>
      </c>
      <c r="AB60" s="2">
        <v>2.6548039404331831</v>
      </c>
      <c r="AC60" s="2">
        <v>4.3393450306263617</v>
      </c>
      <c r="AD60" s="2">
        <v>4.153083832292694</v>
      </c>
      <c r="AE60" s="2">
        <v>4.7334061090068076</v>
      </c>
      <c r="AF60" s="2">
        <v>0.46295584444379756</v>
      </c>
      <c r="AG60" s="2">
        <v>0.27295112055891479</v>
      </c>
      <c r="AH60" s="2">
        <v>0.69717321754392003</v>
      </c>
      <c r="AI60" s="2">
        <v>1.6602677367374241</v>
      </c>
      <c r="AJ60" s="2">
        <v>1.4581800424395368</v>
      </c>
      <c r="AK60" s="2">
        <v>2.0228112556496853</v>
      </c>
      <c r="AL60" s="2">
        <v>-7.890040699282963E-2</v>
      </c>
      <c r="AM60" s="2">
        <v>5.2946961411795002</v>
      </c>
      <c r="AN60" s="2">
        <v>3.0380215247631099</v>
      </c>
      <c r="AO60" s="2">
        <v>2.8957506607683854</v>
      </c>
      <c r="AP60" s="2">
        <v>3.1684814411481881</v>
      </c>
      <c r="AQ60" s="2">
        <v>2.3263027649989283</v>
      </c>
      <c r="AR60" s="2">
        <v>2.9673053772341689</v>
      </c>
      <c r="AS60" s="2">
        <v>3.7240089756295163</v>
      </c>
      <c r="AT60" s="2">
        <v>0.95003228035928089</v>
      </c>
      <c r="AU60" s="2">
        <v>0.45652999079793233</v>
      </c>
      <c r="AV60" s="2">
        <v>0.44109099465686086</v>
      </c>
      <c r="AW60" s="2">
        <v>2.7763518466843209</v>
      </c>
      <c r="AX60" s="2">
        <v>2.3596088327372229</v>
      </c>
      <c r="AY60" s="2">
        <v>3.8164876972350328</v>
      </c>
      <c r="AZ60" s="2">
        <v>0.98717378843716119</v>
      </c>
      <c r="BA60" s="2">
        <v>-0.41717842951331363</v>
      </c>
      <c r="BB60" s="2">
        <v>-4.9744790747400032</v>
      </c>
      <c r="BC60" s="2">
        <v>1.5828970207819566</v>
      </c>
      <c r="BD60" s="2">
        <v>1.3108037793961387</v>
      </c>
      <c r="BE60" s="2">
        <v>-5.4323186932663248E-3</v>
      </c>
      <c r="BF60" s="2">
        <v>1.3926734701729515</v>
      </c>
      <c r="BG60" s="2">
        <v>1.277999793806444</v>
      </c>
      <c r="BH60" s="2">
        <v>2.1044145871258735</v>
      </c>
      <c r="BI60" s="2">
        <v>3.0730454747985476</v>
      </c>
      <c r="BJ60" s="2">
        <v>3.0564772439351628</v>
      </c>
      <c r="BK60" s="2">
        <v>1.8600074888522613</v>
      </c>
      <c r="BL60" s="2">
        <v>1.7114009439059004</v>
      </c>
      <c r="BM60" s="2">
        <v>-1.7801059882174997</v>
      </c>
      <c r="BN60" s="2">
        <v>7.3820662897755511</v>
      </c>
      <c r="BO60" s="2">
        <v>1.5401731070956686</v>
      </c>
      <c r="BP60" s="2">
        <v>2.495184331488943</v>
      </c>
    </row>
    <row r="61" spans="1:68" x14ac:dyDescent="0.45">
      <c r="A61" s="2" t="s">
        <v>124</v>
      </c>
      <c r="B61" s="2" t="s">
        <v>125</v>
      </c>
      <c r="C61" s="2" t="s">
        <v>538</v>
      </c>
      <c r="D61" s="2" t="s">
        <v>539</v>
      </c>
      <c r="E61" s="2"/>
      <c r="F61" s="2">
        <v>-2.3132487499522512</v>
      </c>
      <c r="G61" s="2">
        <v>17.047240933300074</v>
      </c>
      <c r="H61" s="2">
        <v>6.5029026339736333</v>
      </c>
      <c r="I61" s="2">
        <v>6.7648651164071225</v>
      </c>
      <c r="J61" s="2">
        <v>-12.481833916157697</v>
      </c>
      <c r="K61" s="2">
        <v>13.463344832587083</v>
      </c>
      <c r="L61" s="2">
        <v>3.327542287233058</v>
      </c>
      <c r="M61" s="2">
        <v>0.23886048469610444</v>
      </c>
      <c r="N61" s="2">
        <v>10.891445830779347</v>
      </c>
      <c r="O61" s="2">
        <v>18.226682879650085</v>
      </c>
      <c r="P61" s="2">
        <v>10.871466068182528</v>
      </c>
      <c r="Q61" s="2">
        <v>10.394164076760575</v>
      </c>
      <c r="R61" s="2">
        <v>12.895763725101745</v>
      </c>
      <c r="S61" s="2">
        <v>6.0019029033300626</v>
      </c>
      <c r="T61" s="2">
        <v>5.1932533571604296</v>
      </c>
      <c r="U61" s="2">
        <v>6.7281226419715523</v>
      </c>
      <c r="V61" s="2">
        <v>4.9817839508752968</v>
      </c>
      <c r="W61" s="2">
        <v>2.1406846765277692</v>
      </c>
      <c r="X61" s="2">
        <v>4.5313992167917831</v>
      </c>
      <c r="Y61" s="2">
        <v>7.9687385074419979</v>
      </c>
      <c r="Z61" s="2">
        <v>4.279867479526871</v>
      </c>
      <c r="AA61" s="2">
        <v>1.698708630978345</v>
      </c>
      <c r="AB61" s="2">
        <v>4.6279463484542731</v>
      </c>
      <c r="AC61" s="2">
        <v>1.2528959745247192</v>
      </c>
      <c r="AD61" s="2">
        <v>-2.1225349762371337</v>
      </c>
      <c r="AE61" s="2">
        <v>3.5219931990150286</v>
      </c>
      <c r="AF61" s="2">
        <v>10.117367361747725</v>
      </c>
      <c r="AG61" s="2">
        <v>2.1559633310785102</v>
      </c>
      <c r="AH61" s="2">
        <v>4.400538814910874</v>
      </c>
      <c r="AI61" s="2">
        <v>-5.4543123951125807</v>
      </c>
      <c r="AJ61" s="2">
        <v>0.94413888905656052</v>
      </c>
      <c r="AK61" s="2">
        <v>11.220932739600158</v>
      </c>
      <c r="AL61" s="2">
        <v>7.3645130417130105</v>
      </c>
      <c r="AM61" s="2">
        <v>2.6003542682773144</v>
      </c>
      <c r="AN61" s="2">
        <v>5.6854307369864188</v>
      </c>
      <c r="AO61" s="2">
        <v>5.9778251143426644</v>
      </c>
      <c r="AP61" s="2">
        <v>8.8852690659039268</v>
      </c>
      <c r="AQ61" s="2">
        <v>6.7144777117717638</v>
      </c>
      <c r="AR61" s="2">
        <v>5.9400491362855377</v>
      </c>
      <c r="AS61" s="2">
        <v>4.6617622800145995</v>
      </c>
      <c r="AT61" s="2">
        <v>2.4595163677291794</v>
      </c>
      <c r="AU61" s="2">
        <v>4.4951034029209893</v>
      </c>
      <c r="AV61" s="2">
        <v>-1.3457061850644152</v>
      </c>
      <c r="AW61" s="2">
        <v>2.5701342793019677</v>
      </c>
      <c r="AX61" s="2">
        <v>9.428236946796801</v>
      </c>
      <c r="AY61" s="2">
        <v>9.1743554058407994</v>
      </c>
      <c r="AZ61" s="2">
        <v>7.415951714814554</v>
      </c>
      <c r="BA61" s="2">
        <v>3.2095042615795819</v>
      </c>
      <c r="BB61" s="2">
        <v>0.94615516779062148</v>
      </c>
      <c r="BC61" s="2">
        <v>8.3396510596221844</v>
      </c>
      <c r="BD61" s="2">
        <v>3.1334230032675521</v>
      </c>
      <c r="BE61" s="2">
        <v>2.7173678967056247</v>
      </c>
      <c r="BF61" s="2">
        <v>4.8752050933227054</v>
      </c>
      <c r="BG61" s="2">
        <v>7.0504636896591109</v>
      </c>
      <c r="BH61" s="2">
        <v>6.9270187716221017</v>
      </c>
      <c r="BI61" s="2">
        <v>6.6592002626958191</v>
      </c>
      <c r="BJ61" s="2">
        <v>4.6667046773236649</v>
      </c>
      <c r="BK61" s="2">
        <v>6.9825275845805805</v>
      </c>
      <c r="BL61" s="2">
        <v>5.0521680201625259</v>
      </c>
      <c r="BM61" s="2">
        <v>-6.7202393728340439</v>
      </c>
      <c r="BN61" s="2">
        <v>12.271990234789598</v>
      </c>
      <c r="BO61" s="2">
        <v>4.8583240358245092</v>
      </c>
      <c r="BP61" s="2">
        <v>2.3606156872329365</v>
      </c>
    </row>
    <row r="62" spans="1:68" x14ac:dyDescent="0.45">
      <c r="A62" s="2" t="s">
        <v>126</v>
      </c>
      <c r="B62" s="2" t="s">
        <v>127</v>
      </c>
      <c r="C62" s="2" t="s">
        <v>538</v>
      </c>
      <c r="D62" s="2" t="s">
        <v>539</v>
      </c>
      <c r="E62" s="2"/>
      <c r="F62" s="2">
        <v>-13.605441324599283</v>
      </c>
      <c r="G62" s="2">
        <v>-19.685041825656612</v>
      </c>
      <c r="H62" s="2">
        <v>34.313728780328091</v>
      </c>
      <c r="I62" s="2">
        <v>5.8394130077285666</v>
      </c>
      <c r="J62" s="2">
        <v>6.2068982110707651</v>
      </c>
      <c r="K62" s="2">
        <v>-4.8049709432826404</v>
      </c>
      <c r="L62" s="2">
        <v>9.4529625628015452</v>
      </c>
      <c r="M62" s="2">
        <v>10.796238571102151</v>
      </c>
      <c r="N62" s="2">
        <v>8.4332802824935982</v>
      </c>
      <c r="O62" s="2">
        <v>8.862657110076583</v>
      </c>
      <c r="P62" s="2">
        <v>-11.33171916828779</v>
      </c>
      <c r="Q62" s="2">
        <v>27.423969480424987</v>
      </c>
      <c r="R62" s="2">
        <v>3.81317629611722</v>
      </c>
      <c r="S62" s="2">
        <v>7.4949177045298967</v>
      </c>
      <c r="T62" s="2">
        <v>5.0453416126720896</v>
      </c>
      <c r="U62" s="2">
        <v>8.3867564844226195</v>
      </c>
      <c r="V62" s="2">
        <v>5.2585859864631601</v>
      </c>
      <c r="W62" s="2">
        <v>9.2148357006807515</v>
      </c>
      <c r="X62" s="2">
        <v>7.4778265514420212</v>
      </c>
      <c r="Y62" s="2">
        <v>0.79060697185265383</v>
      </c>
      <c r="Z62" s="2">
        <v>2.9999960884174612</v>
      </c>
      <c r="AA62" s="2">
        <v>6.4000041148389641</v>
      </c>
      <c r="AB62" s="2">
        <v>5.4000030245179715</v>
      </c>
      <c r="AC62" s="2">
        <v>5.5999965293812579</v>
      </c>
      <c r="AD62" s="2">
        <v>3.6999972548867248</v>
      </c>
      <c r="AE62" s="2">
        <v>0.4000010027996268</v>
      </c>
      <c r="AF62" s="2">
        <v>-0.69999752622346989</v>
      </c>
      <c r="AG62" s="2">
        <v>-1.0000054906585092</v>
      </c>
      <c r="AH62" s="2">
        <v>4.4000021605990867</v>
      </c>
      <c r="AI62" s="2">
        <v>0.80000058017498077</v>
      </c>
      <c r="AJ62" s="2">
        <v>-1.2000005851448492</v>
      </c>
      <c r="AK62" s="2">
        <v>1.8000023024405749</v>
      </c>
      <c r="AL62" s="2">
        <v>-2.1000007576909496</v>
      </c>
      <c r="AM62" s="2">
        <v>-0.89999655273383894</v>
      </c>
      <c r="AN62" s="2">
        <v>3.7999947902706452</v>
      </c>
      <c r="AO62" s="2">
        <v>4.0999984703933023</v>
      </c>
      <c r="AP62" s="2">
        <v>1.099999938885432</v>
      </c>
      <c r="AQ62" s="2">
        <v>5.1000036089674552</v>
      </c>
      <c r="AR62" s="2">
        <v>3.2000015538536672</v>
      </c>
      <c r="AS62" s="2">
        <v>3.8000000013300337</v>
      </c>
      <c r="AT62" s="2">
        <v>2.999999999098506</v>
      </c>
      <c r="AU62" s="2">
        <v>5.4000000000000057</v>
      </c>
      <c r="AV62" s="2">
        <v>6.5</v>
      </c>
      <c r="AW62" s="2">
        <v>4.5000000000000142</v>
      </c>
      <c r="AX62" s="2">
        <v>5.399999999999892</v>
      </c>
      <c r="AY62" s="2">
        <v>2.9000000000001052</v>
      </c>
      <c r="AZ62" s="2">
        <v>3.0999999999998806</v>
      </c>
      <c r="BA62" s="2">
        <v>2.5000000000000995</v>
      </c>
      <c r="BB62" s="2">
        <v>1.1999999999999602</v>
      </c>
      <c r="BC62" s="2">
        <v>4.800000000000054</v>
      </c>
      <c r="BD62" s="2">
        <v>2.9999999999998437</v>
      </c>
      <c r="BE62" s="2">
        <v>2.4000000000000483</v>
      </c>
      <c r="BF62" s="2">
        <v>2.6000000000000085</v>
      </c>
      <c r="BG62" s="2">
        <v>4.0999999999999659</v>
      </c>
      <c r="BH62" s="2">
        <v>3.2000000000000881</v>
      </c>
      <c r="BI62" s="2">
        <v>3.8999999999999488</v>
      </c>
      <c r="BJ62" s="2">
        <v>1.5000000000000284</v>
      </c>
      <c r="BK62" s="2">
        <v>1.4000000000000199</v>
      </c>
      <c r="BL62" s="2">
        <v>0.89999999999994884</v>
      </c>
      <c r="BM62" s="2">
        <v>-4.9999999999999716</v>
      </c>
      <c r="BN62" s="2">
        <v>3.7999999999999545</v>
      </c>
      <c r="BO62" s="2">
        <v>3.5999999999999801</v>
      </c>
      <c r="BP62" s="2">
        <v>4.1000000000000369</v>
      </c>
    </row>
    <row r="63" spans="1:68" x14ac:dyDescent="0.45">
      <c r="A63" s="2" t="s">
        <v>128</v>
      </c>
      <c r="B63" s="2" t="s">
        <v>129</v>
      </c>
      <c r="C63" s="2" t="s">
        <v>538</v>
      </c>
      <c r="D63" s="2" t="s">
        <v>539</v>
      </c>
      <c r="E63" s="2"/>
      <c r="F63" s="2">
        <v>-13.328285232693304</v>
      </c>
      <c r="G63" s="2">
        <v>-0.64029270330250654</v>
      </c>
      <c r="H63" s="2">
        <v>6.4394214264563772</v>
      </c>
      <c r="I63" s="2">
        <v>10.784847266028933</v>
      </c>
      <c r="J63" s="2">
        <v>10.781798471963455</v>
      </c>
      <c r="K63" s="2">
        <v>8.002273817136512</v>
      </c>
      <c r="L63" s="2">
        <v>-1.4205703857248011</v>
      </c>
      <c r="M63" s="2">
        <v>1.7736144814846995</v>
      </c>
      <c r="N63" s="2">
        <v>11.384516087332329</v>
      </c>
      <c r="O63" s="2">
        <v>13.441690494166636</v>
      </c>
      <c r="P63" s="2">
        <v>6.7739144563313261</v>
      </c>
      <c r="Q63" s="2">
        <v>4.9036078435525923</v>
      </c>
      <c r="R63" s="2">
        <v>8.2665666415117585</v>
      </c>
      <c r="S63" s="2">
        <v>3.9321153623605056</v>
      </c>
      <c r="T63" s="2">
        <v>6.7079987630997948</v>
      </c>
      <c r="U63" s="2">
        <v>2.7870294964584446</v>
      </c>
      <c r="V63" s="2">
        <v>7.470529199677614</v>
      </c>
      <c r="W63" s="2">
        <v>9.1732712570057089</v>
      </c>
      <c r="X63" s="2">
        <v>7.0129023372089421</v>
      </c>
      <c r="Y63" s="2">
        <v>7.4649339174972482</v>
      </c>
      <c r="Z63" s="2">
        <v>5.5771036174011641</v>
      </c>
      <c r="AA63" s="2">
        <v>6.4040226821152118</v>
      </c>
      <c r="AB63" s="2">
        <v>7.6819294896639576</v>
      </c>
      <c r="AC63" s="2">
        <v>9.9600992273995388</v>
      </c>
      <c r="AD63" s="2">
        <v>7.887570257103846</v>
      </c>
      <c r="AE63" s="2">
        <v>7.1392170159330988</v>
      </c>
      <c r="AF63" s="2">
        <v>9.1740613751517799</v>
      </c>
      <c r="AG63" s="2">
        <v>9.7648091942735817</v>
      </c>
      <c r="AH63" s="2">
        <v>5.6984130887044273</v>
      </c>
      <c r="AI63" s="2">
        <v>5.1508080630748907</v>
      </c>
      <c r="AJ63" s="2">
        <v>8.025018842961245</v>
      </c>
      <c r="AK63" s="2">
        <v>11.178370960342818</v>
      </c>
      <c r="AL63" s="2">
        <v>11.261268463312206</v>
      </c>
      <c r="AM63" s="2">
        <v>10.904777006954617</v>
      </c>
      <c r="AN63" s="2">
        <v>9.8738327287653931</v>
      </c>
      <c r="AO63" s="2">
        <v>9.0613934076606313</v>
      </c>
      <c r="AP63" s="2">
        <v>7.3410699002649267</v>
      </c>
      <c r="AQ63" s="2">
        <v>2.8943998056518438</v>
      </c>
      <c r="AR63" s="2">
        <v>6.381085120219538</v>
      </c>
      <c r="AS63" s="2">
        <v>7.6477675026376062</v>
      </c>
      <c r="AT63" s="2">
        <v>6.9781783459032454</v>
      </c>
      <c r="AU63" s="2">
        <v>8.0588500928679281</v>
      </c>
      <c r="AV63" s="2">
        <v>8.9477500507062047</v>
      </c>
      <c r="AW63" s="2">
        <v>9.1200667193606364</v>
      </c>
      <c r="AX63" s="2">
        <v>9.9782906937009557</v>
      </c>
      <c r="AY63" s="2">
        <v>11.07853549445143</v>
      </c>
      <c r="AZ63" s="2">
        <v>12.485930153670566</v>
      </c>
      <c r="BA63" s="2">
        <v>8.6164518154744769</v>
      </c>
      <c r="BB63" s="2">
        <v>7.9894603222748941</v>
      </c>
      <c r="BC63" s="2">
        <v>9.9179567849713095</v>
      </c>
      <c r="BD63" s="2">
        <v>8.6426600090953087</v>
      </c>
      <c r="BE63" s="2">
        <v>7.5807917238286393</v>
      </c>
      <c r="BF63" s="2">
        <v>7.2996544157901013</v>
      </c>
      <c r="BG63" s="2">
        <v>6.9859379840790012</v>
      </c>
      <c r="BH63" s="2">
        <v>6.707662159133946</v>
      </c>
      <c r="BI63" s="2">
        <v>6.5666065199745134</v>
      </c>
      <c r="BJ63" s="2">
        <v>6.7098188354564883</v>
      </c>
      <c r="BK63" s="2">
        <v>6.5279376346220204</v>
      </c>
      <c r="BL63" s="2">
        <v>5.7842814654247405</v>
      </c>
      <c r="BM63" s="2">
        <v>1.243677936728588</v>
      </c>
      <c r="BN63" s="2">
        <v>7.6023202917525197</v>
      </c>
      <c r="BO63" s="2">
        <v>3.3862098544065873</v>
      </c>
      <c r="BP63" s="2">
        <v>5.107448858709688</v>
      </c>
    </row>
    <row r="64" spans="1:68" x14ac:dyDescent="0.45">
      <c r="A64" s="2" t="s">
        <v>130</v>
      </c>
      <c r="B64" s="2" t="s">
        <v>131</v>
      </c>
      <c r="C64" s="2" t="s">
        <v>538</v>
      </c>
      <c r="D64" s="2" t="s">
        <v>539</v>
      </c>
      <c r="E64" s="2"/>
      <c r="F64" s="2">
        <v>4.7892351583170409</v>
      </c>
      <c r="G64" s="2">
        <v>4.0254537559391252</v>
      </c>
      <c r="H64" s="2">
        <v>5.3167911270605401</v>
      </c>
      <c r="I64" s="2">
        <v>8.3527433365433836</v>
      </c>
      <c r="J64" s="2">
        <v>6.1581289426341925</v>
      </c>
      <c r="K64" s="2">
        <v>4.3380275533766479</v>
      </c>
      <c r="L64" s="2">
        <v>5.6637328763271739</v>
      </c>
      <c r="M64" s="2">
        <v>7.2268620540506276</v>
      </c>
      <c r="N64" s="2">
        <v>6.738884295170223</v>
      </c>
      <c r="O64" s="2">
        <v>8.3798199150173787</v>
      </c>
      <c r="P64" s="2">
        <v>5.431810079479277</v>
      </c>
      <c r="Q64" s="2">
        <v>6.7882319842241827</v>
      </c>
      <c r="R64" s="2">
        <v>7.027032858920947</v>
      </c>
      <c r="S64" s="2">
        <v>6.8853872038974373</v>
      </c>
      <c r="T64" s="2">
        <v>2.9070771873611676</v>
      </c>
      <c r="U64" s="2">
        <v>6.9782045053300692</v>
      </c>
      <c r="V64" s="2">
        <v>3.9723651437056731</v>
      </c>
      <c r="W64" s="2">
        <v>2.1740928261558992</v>
      </c>
      <c r="X64" s="2">
        <v>4.1309519698756674</v>
      </c>
      <c r="Y64" s="2">
        <v>3.4044257399016544</v>
      </c>
      <c r="Z64" s="2">
        <v>3.7382987338223472</v>
      </c>
      <c r="AA64" s="2">
        <v>0.50148773207838815</v>
      </c>
      <c r="AB64" s="2">
        <v>0.57256223844215981</v>
      </c>
      <c r="AC64" s="2">
        <v>2.0789264865224624</v>
      </c>
      <c r="AD64" s="2">
        <v>1.063392621640233</v>
      </c>
      <c r="AE64" s="2">
        <v>1.4386272952359889</v>
      </c>
      <c r="AF64" s="2">
        <v>2.8924772677823398</v>
      </c>
      <c r="AG64" s="2">
        <v>3.1455044788859681</v>
      </c>
      <c r="AH64" s="2">
        <v>2.3630354880931606</v>
      </c>
      <c r="AI64" s="2">
        <v>5.0374825918790549</v>
      </c>
      <c r="AJ64" s="2">
        <v>4.2704857889960692</v>
      </c>
      <c r="AK64" s="2">
        <v>4.0930411237625037</v>
      </c>
      <c r="AL64" s="2">
        <v>3.5946538831128407</v>
      </c>
      <c r="AM64" s="2">
        <v>3.4499283361094655</v>
      </c>
      <c r="AN64" s="2">
        <v>2.4843761992059399</v>
      </c>
      <c r="AO64" s="2">
        <v>5.7769129378952186</v>
      </c>
      <c r="AP64" s="2">
        <v>4.940555083323602</v>
      </c>
      <c r="AQ64" s="2">
        <v>2.4557720314510902</v>
      </c>
      <c r="AR64" s="2">
        <v>2.3406879617199792</v>
      </c>
      <c r="AS64" s="2">
        <v>4.3720674908219053</v>
      </c>
      <c r="AT64" s="2">
        <v>1.1379116753267766</v>
      </c>
      <c r="AU64" s="2">
        <v>1.9250637853554338</v>
      </c>
      <c r="AV64" s="2">
        <v>5.1707725205070432</v>
      </c>
      <c r="AW64" s="2">
        <v>6.1891994204860623</v>
      </c>
      <c r="AX64" s="2">
        <v>5.8899421900233477</v>
      </c>
      <c r="AY64" s="2">
        <v>6.0746925964011211</v>
      </c>
      <c r="AZ64" s="2">
        <v>5.7079432295069381</v>
      </c>
      <c r="BA64" s="2">
        <v>3.4487310004011107</v>
      </c>
      <c r="BB64" s="2">
        <v>0.71953928936690659</v>
      </c>
      <c r="BC64" s="2">
        <v>6.5107373376262814</v>
      </c>
      <c r="BD64" s="2">
        <v>4.9232615268975337</v>
      </c>
      <c r="BE64" s="2">
        <v>4.1831903337795353</v>
      </c>
      <c r="BF64" s="2">
        <v>4.0519066483860229</v>
      </c>
      <c r="BG64" s="2">
        <v>4.121561447105492</v>
      </c>
      <c r="BH64" s="2">
        <v>4.4056671270304122</v>
      </c>
      <c r="BI64" s="2">
        <v>4.4193059180407772</v>
      </c>
      <c r="BJ64" s="2">
        <v>4.6412998331438331</v>
      </c>
      <c r="BK64" s="2">
        <v>3.8424957664301473</v>
      </c>
      <c r="BL64" s="2">
        <v>2.3574434077089137</v>
      </c>
      <c r="BM64" s="2">
        <v>-4.1760954585868006</v>
      </c>
      <c r="BN64" s="2">
        <v>7.4088462937673256</v>
      </c>
      <c r="BO64" s="2">
        <v>5.5207356977493163</v>
      </c>
      <c r="BP64" s="2">
        <v>4.3131120213963214</v>
      </c>
    </row>
    <row r="65" spans="1:68" x14ac:dyDescent="0.45">
      <c r="A65" s="2" t="s">
        <v>132</v>
      </c>
      <c r="B65" s="2" t="s">
        <v>133</v>
      </c>
      <c r="C65" s="2" t="s">
        <v>538</v>
      </c>
      <c r="D65" s="2" t="s">
        <v>539</v>
      </c>
      <c r="E65" s="2"/>
      <c r="F65" s="2">
        <v>3.8372222188487939</v>
      </c>
      <c r="G65" s="2">
        <v>5.4498641779600092</v>
      </c>
      <c r="H65" s="2">
        <v>7.7638793457786051</v>
      </c>
      <c r="I65" s="2">
        <v>10.396947950993933</v>
      </c>
      <c r="J65" s="2">
        <v>6.9699524467445855</v>
      </c>
      <c r="K65" s="2">
        <v>8.6075218976476862</v>
      </c>
      <c r="L65" s="2">
        <v>7.3467766412627356</v>
      </c>
      <c r="M65" s="2">
        <v>9.3262995400316555</v>
      </c>
      <c r="N65" s="2">
        <v>11.475774369696865</v>
      </c>
      <c r="O65" s="2">
        <v>3.8911126804181748</v>
      </c>
      <c r="P65" s="2">
        <v>5.279230491101174</v>
      </c>
      <c r="Q65" s="2">
        <v>7.1625304158930589</v>
      </c>
      <c r="R65" s="2">
        <v>7.6651504586190669</v>
      </c>
      <c r="S65" s="2">
        <v>1.0140357969012257</v>
      </c>
      <c r="T65" s="2">
        <v>3.5410093970766923</v>
      </c>
      <c r="U65" s="2">
        <v>4.1846331547859279</v>
      </c>
      <c r="V65" s="2">
        <v>5.1973657962411295</v>
      </c>
      <c r="W65" s="2">
        <v>5.7891370736470975</v>
      </c>
      <c r="X65" s="2">
        <v>5.9258517458572015</v>
      </c>
      <c r="Y65" s="2">
        <v>3.7442186916854467</v>
      </c>
      <c r="Z65" s="2">
        <v>4.6286955776060381</v>
      </c>
      <c r="AA65" s="2">
        <v>4.1423043434642466</v>
      </c>
      <c r="AB65" s="2">
        <v>4.4157762370287088</v>
      </c>
      <c r="AC65" s="2">
        <v>6.1529328628227944</v>
      </c>
      <c r="AD65" s="2">
        <v>5.6906461283452501</v>
      </c>
      <c r="AE65" s="2">
        <v>4.9144283915589995</v>
      </c>
      <c r="AF65" s="2">
        <v>6.2633363401144493</v>
      </c>
      <c r="AG65" s="2">
        <v>7.6014916141924544</v>
      </c>
      <c r="AH65" s="2">
        <v>5.1422057603020193</v>
      </c>
      <c r="AI65" s="2">
        <v>5.0684214864127597</v>
      </c>
      <c r="AJ65" s="2">
        <v>4.8591866998678199</v>
      </c>
      <c r="AK65" s="2">
        <v>4.2318177097410796</v>
      </c>
      <c r="AL65" s="2">
        <v>4.1965597562438717</v>
      </c>
      <c r="AM65" s="2">
        <v>5.2270223449586268</v>
      </c>
      <c r="AN65" s="2">
        <v>5.6650286463924715</v>
      </c>
      <c r="AO65" s="2">
        <v>5.6164125693857869</v>
      </c>
      <c r="AP65" s="2">
        <v>4.0639471468021782</v>
      </c>
      <c r="AQ65" s="2">
        <v>0.44339716855741074</v>
      </c>
      <c r="AR65" s="2">
        <v>3.7399271141066919</v>
      </c>
      <c r="AS65" s="2">
        <v>5.3975305636789699</v>
      </c>
      <c r="AT65" s="2">
        <v>3.2975435773619779</v>
      </c>
      <c r="AU65" s="2">
        <v>4.377369616943966</v>
      </c>
      <c r="AV65" s="2">
        <v>4.9500184314721309</v>
      </c>
      <c r="AW65" s="2">
        <v>5.8668002622930686</v>
      </c>
      <c r="AX65" s="2">
        <v>5.8997776397722816</v>
      </c>
      <c r="AY65" s="2">
        <v>6.4542582199366763</v>
      </c>
      <c r="AZ65" s="2">
        <v>7.4627250707683004</v>
      </c>
      <c r="BA65" s="2">
        <v>4.384195556798872</v>
      </c>
      <c r="BB65" s="2">
        <v>2.564243989231187</v>
      </c>
      <c r="BC65" s="2">
        <v>7.6079440609807563</v>
      </c>
      <c r="BD65" s="2">
        <v>5.4623293295894086</v>
      </c>
      <c r="BE65" s="2">
        <v>5.1837928601176912</v>
      </c>
      <c r="BF65" s="2">
        <v>5.2458453220411343</v>
      </c>
      <c r="BG65" s="2">
        <v>4.7594419439253244</v>
      </c>
      <c r="BH65" s="2">
        <v>4.7285010506958258</v>
      </c>
      <c r="BI65" s="2">
        <v>4.6595695832078405</v>
      </c>
      <c r="BJ65" s="2">
        <v>5.0527085593255805</v>
      </c>
      <c r="BK65" s="2">
        <v>4.7599937307070519</v>
      </c>
      <c r="BL65" s="2">
        <v>3.9619148073885952</v>
      </c>
      <c r="BM65" s="2">
        <v>-0.13403867993103802</v>
      </c>
      <c r="BN65" s="2">
        <v>6.2203999752302508</v>
      </c>
      <c r="BO65" s="2">
        <v>2.8687622611484329</v>
      </c>
      <c r="BP65" s="2">
        <v>4.1041456246098988</v>
      </c>
    </row>
    <row r="66" spans="1:68" x14ac:dyDescent="0.45">
      <c r="A66" s="2" t="s">
        <v>134</v>
      </c>
      <c r="B66" s="2" t="s">
        <v>135</v>
      </c>
      <c r="C66" s="2" t="s">
        <v>538</v>
      </c>
      <c r="D66" s="2" t="s">
        <v>539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>
        <v>3.2950993390888925</v>
      </c>
      <c r="AH66" s="2">
        <v>1.2421236956518698</v>
      </c>
      <c r="AI66" s="2">
        <v>2.757344053866035</v>
      </c>
      <c r="AJ66" s="2">
        <v>-4.6863685484780433</v>
      </c>
      <c r="AK66" s="2">
        <v>-4.7224555544124485</v>
      </c>
      <c r="AL66" s="2">
        <v>-2.0511967016583839</v>
      </c>
      <c r="AM66" s="2">
        <v>-10.008909633426285</v>
      </c>
      <c r="AN66" s="2">
        <v>0.93043099944134156</v>
      </c>
      <c r="AO66" s="2">
        <v>3.9489819464331362</v>
      </c>
      <c r="AP66" s="2">
        <v>5.6067441046339468</v>
      </c>
      <c r="AQ66" s="2">
        <v>2.349458515832012</v>
      </c>
      <c r="AR66" s="2">
        <v>-1.262543645483575</v>
      </c>
      <c r="AS66" s="2">
        <v>6.7734626219838105</v>
      </c>
      <c r="AT66" s="2">
        <v>-0.11083414833137795</v>
      </c>
      <c r="AU66" s="2">
        <v>6.4025441734757464</v>
      </c>
      <c r="AV66" s="2">
        <v>6.5994902932497581</v>
      </c>
      <c r="AW66" s="2">
        <v>9.5380319082683656</v>
      </c>
      <c r="AX66" s="2">
        <v>8.4654084704088888</v>
      </c>
      <c r="AY66" s="2">
        <v>8.1729187339701213</v>
      </c>
      <c r="AZ66" s="2">
        <v>7.1240589124739131</v>
      </c>
      <c r="BA66" s="2">
        <v>3.0524971608316207</v>
      </c>
      <c r="BB66" s="2">
        <v>-3.4647724145159913</v>
      </c>
      <c r="BC66" s="2">
        <v>7.0798642013965036</v>
      </c>
      <c r="BD66" s="2">
        <v>8.5047036835993879</v>
      </c>
      <c r="BE66" s="2">
        <v>4.0488041556671135</v>
      </c>
      <c r="BF66" s="2">
        <v>6.5013881581451187</v>
      </c>
      <c r="BG66" s="2">
        <v>3.3566476917274315</v>
      </c>
      <c r="BH66" s="2">
        <v>3.5710582456964772</v>
      </c>
      <c r="BI66" s="2">
        <v>2.7759697215655734</v>
      </c>
      <c r="BJ66" s="2">
        <v>5.8249717348502372</v>
      </c>
      <c r="BK66" s="2">
        <v>3.4999581188972542</v>
      </c>
      <c r="BL66" s="2">
        <v>2.3071197814288098</v>
      </c>
      <c r="BM66" s="2">
        <v>0.2919942422416284</v>
      </c>
      <c r="BN66" s="2">
        <v>9.0448483476340584</v>
      </c>
      <c r="BO66" s="2">
        <v>3.1036516112677788</v>
      </c>
      <c r="BP66" s="2">
        <v>5.0425461777999345</v>
      </c>
    </row>
    <row r="67" spans="1:68" x14ac:dyDescent="0.45">
      <c r="A67" s="2" t="s">
        <v>136</v>
      </c>
      <c r="B67" s="2" t="s">
        <v>137</v>
      </c>
      <c r="C67" s="2" t="s">
        <v>538</v>
      </c>
      <c r="D67" s="2" t="s">
        <v>539</v>
      </c>
      <c r="E67" s="2"/>
      <c r="F67" s="2">
        <v>5.1787824586830595</v>
      </c>
      <c r="G67" s="2">
        <v>4.7048218956003467</v>
      </c>
      <c r="H67" s="2">
        <v>4.8695973709928211</v>
      </c>
      <c r="I67" s="2">
        <v>5.8326978721344744</v>
      </c>
      <c r="J67" s="2">
        <v>4.4573640897554583</v>
      </c>
      <c r="K67" s="2">
        <v>3.8058509792854522</v>
      </c>
      <c r="L67" s="2">
        <v>3.4628410114823822</v>
      </c>
      <c r="M67" s="2">
        <v>5.4069924501166611</v>
      </c>
      <c r="N67" s="2">
        <v>5.954647490291535</v>
      </c>
      <c r="O67" s="2">
        <v>5.0002370930333484</v>
      </c>
      <c r="P67" s="2">
        <v>3.7251401319145003</v>
      </c>
      <c r="Q67" s="2">
        <v>4.6746524647302294</v>
      </c>
      <c r="R67" s="2">
        <v>5.9232771406293949</v>
      </c>
      <c r="S67" s="2">
        <v>2.230160543323862</v>
      </c>
      <c r="T67" s="2">
        <v>-0.83074557841979413</v>
      </c>
      <c r="U67" s="2">
        <v>4.4129985442055641</v>
      </c>
      <c r="V67" s="2">
        <v>2.8916566616690602</v>
      </c>
      <c r="W67" s="2">
        <v>3.1039383699854568</v>
      </c>
      <c r="X67" s="2">
        <v>3.7249854813777432</v>
      </c>
      <c r="Y67" s="2">
        <v>1.4903486764764011</v>
      </c>
      <c r="Z67" s="2">
        <v>0.51883390158651821</v>
      </c>
      <c r="AA67" s="2">
        <v>0.95135493136268678</v>
      </c>
      <c r="AB67" s="2">
        <v>1.9546557285930817</v>
      </c>
      <c r="AC67" s="2">
        <v>2.6699519714130133</v>
      </c>
      <c r="AD67" s="2">
        <v>2.7674347071889258</v>
      </c>
      <c r="AE67" s="2">
        <v>2.7515765692465379</v>
      </c>
      <c r="AF67" s="2">
        <v>3.09581696012782</v>
      </c>
      <c r="AG67" s="2">
        <v>4.2156070176644533</v>
      </c>
      <c r="AH67" s="2">
        <v>3.5202462451289165</v>
      </c>
      <c r="AI67" s="2">
        <v>2.2897556305320137</v>
      </c>
      <c r="AJ67" s="2">
        <v>0.18161287088862821</v>
      </c>
      <c r="AK67" s="2">
        <v>-0.69808314743910671</v>
      </c>
      <c r="AL67" s="2">
        <v>-0.75503273252436998</v>
      </c>
      <c r="AM67" s="2">
        <v>1.2608595321180331</v>
      </c>
      <c r="AN67" s="2">
        <v>2.183764893949288</v>
      </c>
      <c r="AO67" s="2">
        <v>1.8089587685377069</v>
      </c>
      <c r="AP67" s="2">
        <v>3.1017402381294374</v>
      </c>
      <c r="AQ67" s="2">
        <v>2.6112181698688204</v>
      </c>
      <c r="AR67" s="2">
        <v>2.9120958685319351</v>
      </c>
      <c r="AS67" s="2">
        <v>4.3814189371998822</v>
      </c>
      <c r="AT67" s="2">
        <v>2.247346779485909</v>
      </c>
      <c r="AU67" s="2">
        <v>1.5751345159624748</v>
      </c>
      <c r="AV67" s="2">
        <v>1.8149131978428414</v>
      </c>
      <c r="AW67" s="2">
        <v>3.1955766210643048</v>
      </c>
      <c r="AX67" s="2">
        <v>2.7107093151162758</v>
      </c>
      <c r="AY67" s="2">
        <v>3.9093224410963217</v>
      </c>
      <c r="AZ67" s="2">
        <v>3.6431163279896168</v>
      </c>
      <c r="BA67" s="2">
        <v>0.99890542565464102</v>
      </c>
      <c r="BB67" s="2">
        <v>-4.4329179050854037</v>
      </c>
      <c r="BC67" s="2">
        <v>2.6265199372813299</v>
      </c>
      <c r="BD67" s="2">
        <v>2.3806541230875951</v>
      </c>
      <c r="BE67" s="2">
        <v>0.31174090327536419</v>
      </c>
      <c r="BF67" s="2">
        <v>0.86977691967805981</v>
      </c>
      <c r="BG67" s="2">
        <v>1.9426525486563548</v>
      </c>
      <c r="BH67" s="2">
        <v>2.098396074249905</v>
      </c>
      <c r="BI67" s="2">
        <v>1.880092047563295</v>
      </c>
      <c r="BJ67" s="2">
        <v>2.8744594904013638</v>
      </c>
      <c r="BK67" s="2">
        <v>2.1216618177143403</v>
      </c>
      <c r="BL67" s="2">
        <v>1.855910000815399</v>
      </c>
      <c r="BM67" s="2">
        <v>-5.410367963606916</v>
      </c>
      <c r="BN67" s="2">
        <v>6.7442328247402799</v>
      </c>
      <c r="BO67" s="2">
        <v>3.2454249223999625</v>
      </c>
      <c r="BP67" s="2">
        <v>1.0161443288304213</v>
      </c>
    </row>
    <row r="68" spans="1:68" x14ac:dyDescent="0.45">
      <c r="A68" s="2" t="s">
        <v>138</v>
      </c>
      <c r="B68" s="2" t="s">
        <v>139</v>
      </c>
      <c r="C68" s="2" t="s">
        <v>538</v>
      </c>
      <c r="D68" s="2" t="s">
        <v>539</v>
      </c>
      <c r="E68" s="2"/>
      <c r="F68" s="2">
        <v>5.1244148788744752</v>
      </c>
      <c r="G68" s="2">
        <v>4.9191469439912652</v>
      </c>
      <c r="H68" s="2">
        <v>2.1063682471937852</v>
      </c>
      <c r="I68" s="2">
        <v>7.4072453594037313</v>
      </c>
      <c r="J68" s="2">
        <v>3.2750824898744497</v>
      </c>
      <c r="K68" s="2">
        <v>-0.33952563927851998</v>
      </c>
      <c r="L68" s="2">
        <v>4.6210739434616102</v>
      </c>
      <c r="M68" s="2">
        <v>1.9094383973760927</v>
      </c>
      <c r="N68" s="2">
        <v>4.6692379820891858</v>
      </c>
      <c r="O68" s="2">
        <v>6.8719293248812363</v>
      </c>
      <c r="P68" s="2">
        <v>6.2926061973966938</v>
      </c>
      <c r="Q68" s="2">
        <v>5.0176407058154098</v>
      </c>
      <c r="R68" s="2">
        <v>13.950682130027701</v>
      </c>
      <c r="S68" s="2">
        <v>11.208509630308001</v>
      </c>
      <c r="T68" s="2">
        <v>10.972154002229814</v>
      </c>
      <c r="U68" s="2">
        <v>7.3971876187101486</v>
      </c>
      <c r="V68" s="2">
        <v>1.6048421092883984</v>
      </c>
      <c r="W68" s="2">
        <v>5.7068249454161872</v>
      </c>
      <c r="X68" s="2">
        <v>3.734048403056363</v>
      </c>
      <c r="Y68" s="2">
        <v>3.7086829674332904</v>
      </c>
      <c r="Z68" s="2">
        <v>5.6128641202338514</v>
      </c>
      <c r="AA68" s="2">
        <v>0.61484535198863455</v>
      </c>
      <c r="AB68" s="2">
        <v>-0.33686877000295112</v>
      </c>
      <c r="AC68" s="2">
        <v>2.6252732680638928</v>
      </c>
      <c r="AD68" s="2">
        <v>3.9350014125233486</v>
      </c>
      <c r="AE68" s="2">
        <v>3.4647825157486665</v>
      </c>
      <c r="AF68" s="2">
        <v>-0.25909870887711861</v>
      </c>
      <c r="AG68" s="2">
        <v>5.8904672908852547</v>
      </c>
      <c r="AH68" s="2">
        <v>1.0057779449031301</v>
      </c>
      <c r="AI68" s="2">
        <v>3.6799140530887655</v>
      </c>
      <c r="AJ68" s="2">
        <v>4.2913424640470481</v>
      </c>
      <c r="AK68" s="2">
        <v>2.1143106497896866</v>
      </c>
      <c r="AL68" s="2">
        <v>1.973218136786187</v>
      </c>
      <c r="AM68" s="2">
        <v>4.2582504274162574</v>
      </c>
      <c r="AN68" s="2">
        <v>2.2525486522510363</v>
      </c>
      <c r="AO68" s="2">
        <v>1.7317476260786151</v>
      </c>
      <c r="AP68" s="2">
        <v>4.3278647576757692</v>
      </c>
      <c r="AQ68" s="2">
        <v>3.2665293457098841</v>
      </c>
      <c r="AR68" s="2">
        <v>-4.73938585363382</v>
      </c>
      <c r="AS68" s="2">
        <v>1.0918016472027716</v>
      </c>
      <c r="AT68" s="2">
        <v>4.2062718574878915</v>
      </c>
      <c r="AU68" s="2">
        <v>4.9280954961137553</v>
      </c>
      <c r="AV68" s="2">
        <v>2.884500365120644</v>
      </c>
      <c r="AW68" s="2">
        <v>6.8323973664651447</v>
      </c>
      <c r="AX68" s="2">
        <v>5.3986224399434235</v>
      </c>
      <c r="AY68" s="2">
        <v>4.3411319857763857</v>
      </c>
      <c r="AZ68" s="2">
        <v>1.9024285970048425</v>
      </c>
      <c r="BA68" s="2">
        <v>6.5649206822471911</v>
      </c>
      <c r="BB68" s="2">
        <v>1.0910129698310982</v>
      </c>
      <c r="BC68" s="2">
        <v>4.0291378798662123</v>
      </c>
      <c r="BD68" s="2">
        <v>8.4814765633282292</v>
      </c>
      <c r="BE68" s="2">
        <v>5.7832123361719994</v>
      </c>
      <c r="BF68" s="2">
        <v>7.2112365367915885</v>
      </c>
      <c r="BG68" s="2">
        <v>4.2260652038845592</v>
      </c>
      <c r="BH68" s="2">
        <v>0.11969210928761242</v>
      </c>
      <c r="BI68" s="2">
        <v>-0.68795424587794685</v>
      </c>
      <c r="BJ68" s="2">
        <v>5.9703988095484135</v>
      </c>
      <c r="BK68" s="2">
        <v>1.0442955469270032</v>
      </c>
      <c r="BL68" s="2">
        <v>0.1654035326466925</v>
      </c>
      <c r="BM68" s="2">
        <v>-9.2450963774342938</v>
      </c>
      <c r="BN68" s="2">
        <v>9.818417748417005</v>
      </c>
      <c r="BO68" s="2">
        <v>6.1861390725874088</v>
      </c>
      <c r="BP68" s="2">
        <v>2.3552179074219737</v>
      </c>
    </row>
    <row r="69" spans="1:68" x14ac:dyDescent="0.45">
      <c r="A69" s="2" t="s">
        <v>140</v>
      </c>
      <c r="B69" s="2" t="s">
        <v>141</v>
      </c>
      <c r="C69" s="2" t="s">
        <v>538</v>
      </c>
      <c r="D69" s="2" t="s">
        <v>539</v>
      </c>
      <c r="E69" s="2"/>
      <c r="F69" s="2">
        <v>5.1611141434244843</v>
      </c>
      <c r="G69" s="2">
        <v>3.8756167236963392</v>
      </c>
      <c r="H69" s="2">
        <v>10.518092617366577</v>
      </c>
      <c r="I69" s="2">
        <v>11.507577474032459</v>
      </c>
      <c r="J69" s="2">
        <v>4.9140422922366156</v>
      </c>
      <c r="K69" s="2">
        <v>5.0464037124823307</v>
      </c>
      <c r="L69" s="2">
        <v>0.80526412703920869</v>
      </c>
      <c r="M69" s="2">
        <v>-1.6067923495635625</v>
      </c>
      <c r="N69" s="2">
        <v>5.2795175135708945</v>
      </c>
      <c r="O69" s="2">
        <v>5.5985150385167231</v>
      </c>
      <c r="P69" s="2">
        <v>4.0573463265311176</v>
      </c>
      <c r="Q69" s="2">
        <v>3.0556806251428554</v>
      </c>
      <c r="R69" s="2">
        <v>3.5068301624726814</v>
      </c>
      <c r="S69" s="2">
        <v>1.5589385717050845</v>
      </c>
      <c r="T69" s="2">
        <v>8.9391471589088383</v>
      </c>
      <c r="U69" s="2">
        <v>13.279689443074076</v>
      </c>
      <c r="V69" s="2">
        <v>9.0030442667503223</v>
      </c>
      <c r="W69" s="2">
        <v>8.6287676449318838</v>
      </c>
      <c r="X69" s="2">
        <v>4.5476896283971797</v>
      </c>
      <c r="Y69" s="2">
        <v>10.011329037990691</v>
      </c>
      <c r="Z69" s="2">
        <v>7.3485538963285961</v>
      </c>
      <c r="AA69" s="2">
        <v>9.9071711339782524</v>
      </c>
      <c r="AB69" s="2">
        <v>5.0944068404804597</v>
      </c>
      <c r="AC69" s="2">
        <v>9.7457627117125867</v>
      </c>
      <c r="AD69" s="2">
        <v>5.7915057914235746</v>
      </c>
      <c r="AE69" s="2">
        <v>4.7445255473815848</v>
      </c>
      <c r="AF69" s="2">
        <v>3.8327526131913174</v>
      </c>
      <c r="AG69" s="2">
        <v>5.4613204955134051</v>
      </c>
      <c r="AH69" s="2">
        <v>4.920868603902278</v>
      </c>
      <c r="AI69" s="2">
        <v>5.6670291571581828</v>
      </c>
      <c r="AJ69" s="2">
        <v>1.1254045952074705</v>
      </c>
      <c r="AK69" s="2">
        <v>4.472859184081841</v>
      </c>
      <c r="AL69" s="2">
        <v>2.900790799594418</v>
      </c>
      <c r="AM69" s="2">
        <v>3.973172180345415</v>
      </c>
      <c r="AN69" s="2">
        <v>4.6424587724063855</v>
      </c>
      <c r="AO69" s="2">
        <v>4.9887305651220828</v>
      </c>
      <c r="AP69" s="2">
        <v>5.4923547430294235</v>
      </c>
      <c r="AQ69" s="2">
        <v>5.575497460986</v>
      </c>
      <c r="AR69" s="2">
        <v>6.0534387846755493</v>
      </c>
      <c r="AS69" s="2">
        <v>6.370003829917664</v>
      </c>
      <c r="AT69" s="2">
        <v>3.5352519739150665</v>
      </c>
      <c r="AU69" s="2">
        <v>2.3902040257372619</v>
      </c>
      <c r="AV69" s="2">
        <v>3.1934547373974453</v>
      </c>
      <c r="AW69" s="2">
        <v>4.0920716112534024</v>
      </c>
      <c r="AX69" s="2">
        <v>4.4717444717443442</v>
      </c>
      <c r="AY69" s="2">
        <v>6.8438381937911714</v>
      </c>
      <c r="AZ69" s="2">
        <v>7.087827426810378</v>
      </c>
      <c r="BA69" s="2">
        <v>7.1562835660581925</v>
      </c>
      <c r="BB69" s="2">
        <v>4.6735997995239131</v>
      </c>
      <c r="BC69" s="2">
        <v>5.1472348575531015</v>
      </c>
      <c r="BD69" s="2">
        <v>1.7645719489981957</v>
      </c>
      <c r="BE69" s="2">
        <v>2.2261997986352497</v>
      </c>
      <c r="BF69" s="2">
        <v>2.1854660536214254</v>
      </c>
      <c r="BG69" s="2">
        <v>2.9159118798574752</v>
      </c>
      <c r="BH69" s="2">
        <v>4.3720190779014132</v>
      </c>
      <c r="BI69" s="2">
        <v>4.3466434555544708</v>
      </c>
      <c r="BJ69" s="2">
        <v>4.181220999947783</v>
      </c>
      <c r="BK69" s="2">
        <v>5.3311086189447963</v>
      </c>
      <c r="BL69" s="2">
        <v>5.5520930715695584</v>
      </c>
      <c r="BM69" s="2">
        <v>3.5501648378683797</v>
      </c>
      <c r="BN69" s="2">
        <v>3.2906460120221084</v>
      </c>
      <c r="BO69" s="2">
        <v>6.5878456088696709</v>
      </c>
      <c r="BP69" s="2">
        <v>3.7587005517680581</v>
      </c>
    </row>
    <row r="70" spans="1:68" x14ac:dyDescent="0.45">
      <c r="A70" s="2" t="s">
        <v>142</v>
      </c>
      <c r="B70" s="2" t="s">
        <v>143</v>
      </c>
      <c r="C70" s="2" t="s">
        <v>538</v>
      </c>
      <c r="D70" s="2" t="s">
        <v>539</v>
      </c>
      <c r="E70" s="2"/>
      <c r="F70" s="2">
        <v>5.7159249204560751</v>
      </c>
      <c r="G70" s="2">
        <v>5.7623729727635435</v>
      </c>
      <c r="H70" s="2">
        <v>4.8926380417535711</v>
      </c>
      <c r="I70" s="2">
        <v>5.835111771186746</v>
      </c>
      <c r="J70" s="2">
        <v>5.0389437687571785</v>
      </c>
      <c r="K70" s="2">
        <v>4.3970822628467801</v>
      </c>
      <c r="L70" s="2">
        <v>3.4591349064688046</v>
      </c>
      <c r="M70" s="2">
        <v>5.6609444013338646</v>
      </c>
      <c r="N70" s="2">
        <v>7.134574630252601</v>
      </c>
      <c r="O70" s="2">
        <v>5.6087783246114213</v>
      </c>
      <c r="P70" s="2">
        <v>3.7635957997026281</v>
      </c>
      <c r="Q70" s="2">
        <v>4.8980482132283925</v>
      </c>
      <c r="R70" s="2">
        <v>6.2027239410208637</v>
      </c>
      <c r="S70" s="2">
        <v>3.2871926180349789</v>
      </c>
      <c r="T70" s="2">
        <v>-0.80589669589836888</v>
      </c>
      <c r="U70" s="2">
        <v>5.0355043572820648</v>
      </c>
      <c r="V70" s="2">
        <v>3.1055362997425675</v>
      </c>
      <c r="W70" s="2">
        <v>3.1010331643282569</v>
      </c>
      <c r="X70" s="2">
        <v>3.9026653121077004</v>
      </c>
      <c r="Y70" s="2">
        <v>2.1820042238368984</v>
      </c>
      <c r="Z70" s="2">
        <v>0.54544752177905309</v>
      </c>
      <c r="AA70" s="2">
        <v>0.68896513060177256</v>
      </c>
      <c r="AB70" s="2">
        <v>1.3954595493085691</v>
      </c>
      <c r="AC70" s="2">
        <v>2.4045188031287097</v>
      </c>
      <c r="AD70" s="2">
        <v>2.3047578414649479</v>
      </c>
      <c r="AE70" s="2">
        <v>2.5193886716915443</v>
      </c>
      <c r="AF70" s="2">
        <v>2.5327236236081632</v>
      </c>
      <c r="AG70" s="2">
        <v>4.3184146206249636</v>
      </c>
      <c r="AH70" s="2">
        <v>4.111171271082398</v>
      </c>
      <c r="AI70" s="2">
        <v>3.5910505118117158</v>
      </c>
      <c r="AJ70" s="2">
        <v>2.3629840805249813</v>
      </c>
      <c r="AK70" s="2">
        <v>1.122151022024326</v>
      </c>
      <c r="AL70" s="2">
        <v>-0.68267911250727309</v>
      </c>
      <c r="AM70" s="2">
        <v>2.5155140581958619</v>
      </c>
      <c r="AN70" s="2">
        <v>2.4697723209992262</v>
      </c>
      <c r="AO70" s="2">
        <v>1.743061431231169</v>
      </c>
      <c r="AP70" s="2">
        <v>2.7642577524510585</v>
      </c>
      <c r="AQ70" s="2">
        <v>3.0008414307098832</v>
      </c>
      <c r="AR70" s="2">
        <v>3.0103428631855564</v>
      </c>
      <c r="AS70" s="2">
        <v>3.9018569096895135</v>
      </c>
      <c r="AT70" s="2">
        <v>2.1853420554291461</v>
      </c>
      <c r="AU70" s="2">
        <v>0.94699751373244112</v>
      </c>
      <c r="AV70" s="2">
        <v>0.7533704987125418</v>
      </c>
      <c r="AW70" s="2">
        <v>2.3121902594431987</v>
      </c>
      <c r="AX70" s="2">
        <v>1.7719186642758444</v>
      </c>
      <c r="AY70" s="2">
        <v>3.321601604892237</v>
      </c>
      <c r="AZ70" s="2">
        <v>3.0115053609373064</v>
      </c>
      <c r="BA70" s="2">
        <v>0.41650154994256638</v>
      </c>
      <c r="BB70" s="2">
        <v>-4.4828523797907138</v>
      </c>
      <c r="BC70" s="2">
        <v>2.1213407779350462</v>
      </c>
      <c r="BD70" s="2">
        <v>1.7782227443598799</v>
      </c>
      <c r="BE70" s="2">
        <v>-0.91784301202288532</v>
      </c>
      <c r="BF70" s="2">
        <v>-0.16975203201393185</v>
      </c>
      <c r="BG70" s="2">
        <v>1.4520010194920303</v>
      </c>
      <c r="BH70" s="2">
        <v>2.1410319595869254</v>
      </c>
      <c r="BI70" s="2">
        <v>1.8224685589315754</v>
      </c>
      <c r="BJ70" s="2">
        <v>2.5974949475362337</v>
      </c>
      <c r="BK70" s="2">
        <v>1.7684858432597252</v>
      </c>
      <c r="BL70" s="2">
        <v>1.6283946524626316</v>
      </c>
      <c r="BM70" s="2">
        <v>-6.0486733543205418</v>
      </c>
      <c r="BN70" s="2">
        <v>6.3611555647169951</v>
      </c>
      <c r="BO70" s="2">
        <v>3.5460434690593985</v>
      </c>
      <c r="BP70" s="2">
        <v>0.40141849759172032</v>
      </c>
    </row>
    <row r="71" spans="1:68" x14ac:dyDescent="0.45">
      <c r="A71" s="2" t="s">
        <v>144</v>
      </c>
      <c r="B71" s="2" t="s">
        <v>145</v>
      </c>
      <c r="C71" s="2" t="s">
        <v>538</v>
      </c>
      <c r="D71" s="2" t="s">
        <v>539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>
        <v>13.454762500710203</v>
      </c>
      <c r="AM71" s="2">
        <v>21.221411187681355</v>
      </c>
      <c r="AN71" s="2">
        <v>2.8583790589486995</v>
      </c>
      <c r="AO71" s="2">
        <v>9.2588385634083181</v>
      </c>
      <c r="AP71" s="2">
        <v>7.9086845779407895</v>
      </c>
      <c r="AQ71" s="2">
        <v>1.7725830910031846</v>
      </c>
      <c r="AR71" s="2">
        <v>1.3480095910807677E-2</v>
      </c>
      <c r="AS71" s="2">
        <v>-3.1419859025163817</v>
      </c>
      <c r="AT71" s="2">
        <v>8.7554355281632468</v>
      </c>
      <c r="AU71" s="2">
        <v>3.0054291917378038</v>
      </c>
      <c r="AV71" s="2">
        <v>-2.6555159248755444</v>
      </c>
      <c r="AW71" s="2">
        <v>1.4517355659550617</v>
      </c>
      <c r="AX71" s="2">
        <v>2.5744495512484633</v>
      </c>
      <c r="AY71" s="2">
        <v>-0.96921711071135519</v>
      </c>
      <c r="AZ71" s="2">
        <v>1.4268222112032305</v>
      </c>
      <c r="BA71" s="2">
        <v>-9.7830300178245579</v>
      </c>
      <c r="BB71" s="2">
        <v>3.8765015275421035</v>
      </c>
      <c r="BC71" s="2">
        <v>2.1941903488808236</v>
      </c>
      <c r="BD71" s="2">
        <v>8.6798001013804935</v>
      </c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x14ac:dyDescent="0.45">
      <c r="A72" s="2" t="s">
        <v>146</v>
      </c>
      <c r="B72" s="2" t="s">
        <v>147</v>
      </c>
      <c r="C72" s="2" t="s">
        <v>538</v>
      </c>
      <c r="D72" s="2" t="s">
        <v>539</v>
      </c>
      <c r="E72" s="2"/>
      <c r="F72" s="2">
        <v>11.838674194832507</v>
      </c>
      <c r="G72" s="2">
        <v>9.9534381030179446</v>
      </c>
      <c r="H72" s="2">
        <v>9.596498874198204</v>
      </c>
      <c r="I72" s="2">
        <v>5.3085102455709716</v>
      </c>
      <c r="J72" s="2">
        <v>6.2531348989853797</v>
      </c>
      <c r="K72" s="2">
        <v>7.2460603095069871</v>
      </c>
      <c r="L72" s="2">
        <v>4.3403384170755004</v>
      </c>
      <c r="M72" s="2">
        <v>6.5970201375832715</v>
      </c>
      <c r="N72" s="2">
        <v>8.9070155552708883</v>
      </c>
      <c r="O72" s="2">
        <v>4.2449707671536885</v>
      </c>
      <c r="P72" s="2">
        <v>4.6494734376419302</v>
      </c>
      <c r="Q72" s="2">
        <v>8.1497459624656727</v>
      </c>
      <c r="R72" s="2">
        <v>7.7884653021172312</v>
      </c>
      <c r="S72" s="2">
        <v>5.6187858025328978</v>
      </c>
      <c r="T72" s="2">
        <v>0.54220333472316895</v>
      </c>
      <c r="U72" s="2">
        <v>3.3037914070543479</v>
      </c>
      <c r="V72" s="2">
        <v>2.8385742515125685</v>
      </c>
      <c r="W72" s="2">
        <v>1.4630035065347613</v>
      </c>
      <c r="X72" s="2">
        <v>4.1546367735236345E-2</v>
      </c>
      <c r="Y72" s="2">
        <v>2.2087282775716091</v>
      </c>
      <c r="Z72" s="2">
        <v>-0.13246871724064135</v>
      </c>
      <c r="AA72" s="2">
        <v>1.246461822718345</v>
      </c>
      <c r="AB72" s="2">
        <v>1.7701156152119495</v>
      </c>
      <c r="AC72" s="2">
        <v>1.7846876324723269</v>
      </c>
      <c r="AD72" s="2">
        <v>2.3214358429769959</v>
      </c>
      <c r="AE72" s="2">
        <v>3.2533216176539668</v>
      </c>
      <c r="AF72" s="2">
        <v>5.5471226841064265</v>
      </c>
      <c r="AG72" s="2">
        <v>5.0943243090415962</v>
      </c>
      <c r="AH72" s="2">
        <v>4.8270302418469413</v>
      </c>
      <c r="AI72" s="2">
        <v>3.7813934838416969</v>
      </c>
      <c r="AJ72" s="2">
        <v>2.5460005097043279</v>
      </c>
      <c r="AK72" s="2">
        <v>0.92921538359568956</v>
      </c>
      <c r="AL72" s="2">
        <v>-1.0314917738196385</v>
      </c>
      <c r="AM72" s="2">
        <v>2.3831954257133532</v>
      </c>
      <c r="AN72" s="2">
        <v>2.7574939520402353</v>
      </c>
      <c r="AO72" s="2">
        <v>2.6074111828633164</v>
      </c>
      <c r="AP72" s="2">
        <v>3.5872997621813454</v>
      </c>
      <c r="AQ72" s="2">
        <v>4.3019774050394517</v>
      </c>
      <c r="AR72" s="2">
        <v>4.4088655115599238</v>
      </c>
      <c r="AS72" s="2">
        <v>5.200641185857279</v>
      </c>
      <c r="AT72" s="2">
        <v>3.9190887906575256</v>
      </c>
      <c r="AU72" s="2">
        <v>2.7554561533264632</v>
      </c>
      <c r="AV72" s="2">
        <v>2.9392896636820609</v>
      </c>
      <c r="AW72" s="2">
        <v>3.1145314520237832</v>
      </c>
      <c r="AX72" s="2">
        <v>3.5512255153724084</v>
      </c>
      <c r="AY72" s="2">
        <v>4.0434352072085744</v>
      </c>
      <c r="AZ72" s="2">
        <v>3.5335001219114872</v>
      </c>
      <c r="BA72" s="2">
        <v>0.76716577493147042</v>
      </c>
      <c r="BB72" s="2">
        <v>-3.7681330717978909</v>
      </c>
      <c r="BC72" s="2">
        <v>9.4122316668261874E-2</v>
      </c>
      <c r="BD72" s="2">
        <v>-0.63992069128737228</v>
      </c>
      <c r="BE72" s="2">
        <v>-2.8651136729106952</v>
      </c>
      <c r="BF72" s="2">
        <v>-1.4273221918188028</v>
      </c>
      <c r="BG72" s="2">
        <v>1.5204859227981871</v>
      </c>
      <c r="BH72" s="2">
        <v>4.0608666971856877</v>
      </c>
      <c r="BI72" s="2">
        <v>2.9151560280817392</v>
      </c>
      <c r="BJ72" s="2">
        <v>2.8960420808163008</v>
      </c>
      <c r="BK72" s="2">
        <v>2.3954112036424675</v>
      </c>
      <c r="BL72" s="2">
        <v>1.9611785315134966</v>
      </c>
      <c r="BM72" s="2">
        <v>-10.940070659186645</v>
      </c>
      <c r="BN72" s="2">
        <v>6.6831441850028028</v>
      </c>
      <c r="BO72" s="2">
        <v>6.1793122257296318</v>
      </c>
      <c r="BP72" s="2">
        <v>2.675663492582288</v>
      </c>
    </row>
    <row r="73" spans="1:68" x14ac:dyDescent="0.45">
      <c r="A73" s="2" t="s">
        <v>148</v>
      </c>
      <c r="B73" s="2" t="s">
        <v>149</v>
      </c>
      <c r="C73" s="2" t="s">
        <v>538</v>
      </c>
      <c r="D73" s="2" t="s">
        <v>539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>
        <v>-7.9998435944401933</v>
      </c>
      <c r="AK73" s="2">
        <v>-21.168656208108345</v>
      </c>
      <c r="AL73" s="2">
        <v>-5.7404942203395706</v>
      </c>
      <c r="AM73" s="2">
        <v>-1.6424246224984813</v>
      </c>
      <c r="AN73" s="2">
        <v>4.5266817921879152</v>
      </c>
      <c r="AO73" s="2">
        <v>4.9430177859810556</v>
      </c>
      <c r="AP73" s="2">
        <v>13.050009718655687</v>
      </c>
      <c r="AQ73" s="2">
        <v>4.3398375309261468</v>
      </c>
      <c r="AR73" s="2">
        <v>-0.4250282586543932</v>
      </c>
      <c r="AS73" s="2">
        <v>10.087634989408457</v>
      </c>
      <c r="AT73" s="2">
        <v>5.8807497028254829</v>
      </c>
      <c r="AU73" s="2">
        <v>6.933000131030127</v>
      </c>
      <c r="AV73" s="2">
        <v>7.5963014403375126</v>
      </c>
      <c r="AW73" s="2">
        <v>6.8006951604260308</v>
      </c>
      <c r="AX73" s="2">
        <v>9.5230580329964027</v>
      </c>
      <c r="AY73" s="2">
        <v>9.7625703683805085</v>
      </c>
      <c r="AZ73" s="2">
        <v>7.5709181134186281</v>
      </c>
      <c r="BA73" s="2">
        <v>-5.1253127086218058</v>
      </c>
      <c r="BB73" s="2">
        <v>-14.630220308111248</v>
      </c>
      <c r="BC73" s="2">
        <v>2.4497459157554147</v>
      </c>
      <c r="BD73" s="2">
        <v>7.6069766353787998</v>
      </c>
      <c r="BE73" s="2">
        <v>3.6720211593116829</v>
      </c>
      <c r="BF73" s="2">
        <v>1.7564946118826583</v>
      </c>
      <c r="BG73" s="2">
        <v>3.3227875359873167</v>
      </c>
      <c r="BH73" s="2">
        <v>1.8381570483746685</v>
      </c>
      <c r="BI73" s="2">
        <v>3.0930158344115455</v>
      </c>
      <c r="BJ73" s="2">
        <v>5.6346743222939466</v>
      </c>
      <c r="BK73" s="2">
        <v>3.69969444001093</v>
      </c>
      <c r="BL73" s="2">
        <v>3.7266531817839734</v>
      </c>
      <c r="BM73" s="2">
        <v>-2.8838100414032795</v>
      </c>
      <c r="BN73" s="2">
        <v>7.1544474833439722</v>
      </c>
      <c r="BO73" s="2">
        <v>6.0427832332578646E-2</v>
      </c>
      <c r="BP73" s="2">
        <v>-3.0230358406619189</v>
      </c>
    </row>
    <row r="74" spans="1:68" x14ac:dyDescent="0.45">
      <c r="A74" s="2" t="s">
        <v>150</v>
      </c>
      <c r="B74" s="2" t="s">
        <v>151</v>
      </c>
      <c r="C74" s="2" t="s">
        <v>538</v>
      </c>
      <c r="D74" s="2" t="s">
        <v>539</v>
      </c>
      <c r="E74" s="2"/>
      <c r="F74" s="2"/>
      <c r="G74" s="2">
        <v>4.3260913356671864</v>
      </c>
      <c r="H74" s="2">
        <v>4.5186339260608861</v>
      </c>
      <c r="I74" s="2">
        <v>4.0904856114536585</v>
      </c>
      <c r="J74" s="2">
        <v>5.771932015920072</v>
      </c>
      <c r="K74" s="2">
        <v>7.2565980369732301</v>
      </c>
      <c r="L74" s="2">
        <v>4.0615878800131782</v>
      </c>
      <c r="M74" s="2">
        <v>4.1421878437945878</v>
      </c>
      <c r="N74" s="2">
        <v>1.3886574077485392</v>
      </c>
      <c r="O74" s="2">
        <v>3.4827287406325809</v>
      </c>
      <c r="P74" s="2">
        <v>6.5264761637235011</v>
      </c>
      <c r="Q74" s="2">
        <v>4.2271595899922261</v>
      </c>
      <c r="R74" s="2">
        <v>5.1098695074880141</v>
      </c>
      <c r="S74" s="2">
        <v>3.2736583243248276</v>
      </c>
      <c r="T74" s="2">
        <v>1.2461317148363236</v>
      </c>
      <c r="U74" s="2">
        <v>0.14881031608156547</v>
      </c>
      <c r="V74" s="2">
        <v>2.7256816258381775</v>
      </c>
      <c r="W74" s="2">
        <v>2.7400063315712799</v>
      </c>
      <c r="X74" s="2">
        <v>-1.1007636942544963</v>
      </c>
      <c r="Y74" s="2">
        <v>6.4241661640158014</v>
      </c>
      <c r="Z74" s="2">
        <v>4.3815481254348327</v>
      </c>
      <c r="AA74" s="2">
        <v>0.91601385673818925</v>
      </c>
      <c r="AB74" s="2">
        <v>8.2350057191368649</v>
      </c>
      <c r="AC74" s="2">
        <v>-2.8480214522147236</v>
      </c>
      <c r="AD74" s="2">
        <v>-11.144352977926459</v>
      </c>
      <c r="AE74" s="2">
        <v>9.6616123612220974</v>
      </c>
      <c r="AF74" s="2">
        <v>13.859330394974606</v>
      </c>
      <c r="AG74" s="2">
        <v>0.50367487929776189</v>
      </c>
      <c r="AH74" s="2">
        <v>-0.36104417975226966</v>
      </c>
      <c r="AI74" s="2">
        <v>2.7264517827265848</v>
      </c>
      <c r="AJ74" s="2">
        <v>-7.1374797002742838</v>
      </c>
      <c r="AK74" s="2">
        <v>-8.6724801478884217</v>
      </c>
      <c r="AL74" s="2">
        <v>13.142833976515362</v>
      </c>
      <c r="AM74" s="2">
        <v>3.1899645821796128</v>
      </c>
      <c r="AN74" s="2">
        <v>6.1275114137654469</v>
      </c>
      <c r="AO74" s="2">
        <v>12.426173777464555</v>
      </c>
      <c r="AP74" s="2">
        <v>3.1339068508759311</v>
      </c>
      <c r="AQ74" s="2">
        <v>-3.4581391337174239</v>
      </c>
      <c r="AR74" s="2">
        <v>5.162145821055347</v>
      </c>
      <c r="AS74" s="2">
        <v>6.0732174795795686</v>
      </c>
      <c r="AT74" s="2">
        <v>8.3013063205232811</v>
      </c>
      <c r="AU74" s="2">
        <v>1.5147257063110118</v>
      </c>
      <c r="AV74" s="2">
        <v>-2.1613597220579805</v>
      </c>
      <c r="AW74" s="2">
        <v>13.572603136869475</v>
      </c>
      <c r="AX74" s="2">
        <v>11.818765946649407</v>
      </c>
      <c r="AY74" s="2">
        <v>10.834727065876976</v>
      </c>
      <c r="AZ74" s="2">
        <v>11.456167000023612</v>
      </c>
      <c r="BA74" s="2">
        <v>10.788521685372515</v>
      </c>
      <c r="BB74" s="2">
        <v>8.8025531978256595</v>
      </c>
      <c r="BC74" s="2">
        <v>12.550538345930761</v>
      </c>
      <c r="BD74" s="2">
        <v>11.178296227164125</v>
      </c>
      <c r="BE74" s="2">
        <v>8.647811633374161</v>
      </c>
      <c r="BF74" s="2">
        <v>10.582270048267219</v>
      </c>
      <c r="BG74" s="2">
        <v>10.257492961005127</v>
      </c>
      <c r="BH74" s="2">
        <v>10.392463020233407</v>
      </c>
      <c r="BI74" s="2">
        <v>9.4334826578440243</v>
      </c>
      <c r="BJ74" s="2">
        <v>9.564189642956066</v>
      </c>
      <c r="BK74" s="2">
        <v>6.8161477968170345</v>
      </c>
      <c r="BL74" s="2">
        <v>8.364085699078899</v>
      </c>
      <c r="BM74" s="2">
        <v>6.0595308864336914</v>
      </c>
      <c r="BN74" s="2">
        <v>5.6415307173465692</v>
      </c>
      <c r="BO74" s="2">
        <v>5.3211762838367207</v>
      </c>
      <c r="BP74" s="2">
        <v>6.4981346423861339</v>
      </c>
    </row>
    <row r="75" spans="1:68" x14ac:dyDescent="0.45">
      <c r="A75" s="2" t="s">
        <v>152</v>
      </c>
      <c r="B75" s="2" t="s">
        <v>153</v>
      </c>
      <c r="C75" s="2" t="s">
        <v>538</v>
      </c>
      <c r="D75" s="2" t="s">
        <v>539</v>
      </c>
      <c r="E75" s="2"/>
      <c r="F75" s="2">
        <v>5.725674734150644</v>
      </c>
      <c r="G75" s="2">
        <v>5.6957290809637584</v>
      </c>
      <c r="H75" s="2">
        <v>4.7968747169606019</v>
      </c>
      <c r="I75" s="2">
        <v>5.9634336480224306</v>
      </c>
      <c r="J75" s="2">
        <v>5.2409738071848295</v>
      </c>
      <c r="K75" s="2">
        <v>4.2798223621861098</v>
      </c>
      <c r="L75" s="2">
        <v>3.5623706478715462</v>
      </c>
      <c r="M75" s="2">
        <v>5.5723834750445604</v>
      </c>
      <c r="N75" s="2">
        <v>7.0339543397401911</v>
      </c>
      <c r="O75" s="2">
        <v>5.529396115214638</v>
      </c>
      <c r="P75" s="2">
        <v>3.6562372169074138</v>
      </c>
      <c r="Q75" s="2">
        <v>4.7759942218420264</v>
      </c>
      <c r="R75" s="2">
        <v>6.0827101722918258</v>
      </c>
      <c r="S75" s="2">
        <v>3.1996259530872209</v>
      </c>
      <c r="T75" s="2">
        <v>-0.6147351335492317</v>
      </c>
      <c r="U75" s="2">
        <v>4.8847388932403533</v>
      </c>
      <c r="V75" s="2">
        <v>2.9494359972936905</v>
      </c>
      <c r="W75" s="2">
        <v>3.0502604945648955</v>
      </c>
      <c r="X75" s="2">
        <v>3.8893744382309592</v>
      </c>
      <c r="Y75" s="2">
        <v>2.067126122427382</v>
      </c>
      <c r="Z75" s="2">
        <v>0.55834786922062563</v>
      </c>
      <c r="AA75" s="2">
        <v>0.81947411805862203</v>
      </c>
      <c r="AB75" s="2">
        <v>1.4460401208479254</v>
      </c>
      <c r="AC75" s="2">
        <v>2.5265508890685169</v>
      </c>
      <c r="AD75" s="2">
        <v>2.3166880606076745</v>
      </c>
      <c r="AE75" s="2">
        <v>2.5793755142075554</v>
      </c>
      <c r="AF75" s="2">
        <v>2.5440181338850891</v>
      </c>
      <c r="AG75" s="2">
        <v>4.1304634369283804</v>
      </c>
      <c r="AH75" s="2">
        <v>3.8931935910155033</v>
      </c>
      <c r="AI75" s="2">
        <v>3.2974175347257244</v>
      </c>
      <c r="AJ75" s="2">
        <v>1.4602995262916778</v>
      </c>
      <c r="AK75" s="2">
        <v>0.90177038827744127</v>
      </c>
      <c r="AL75" s="2">
        <v>-0.59601480988902722</v>
      </c>
      <c r="AM75" s="2">
        <v>2.7016272572373055</v>
      </c>
      <c r="AN75" s="2">
        <v>2.7249685786978404</v>
      </c>
      <c r="AO75" s="2">
        <v>1.9162436635195235</v>
      </c>
      <c r="AP75" s="2">
        <v>2.6860809578712121</v>
      </c>
      <c r="AQ75" s="2">
        <v>2.982138681730234</v>
      </c>
      <c r="AR75" s="2">
        <v>3.0039463225253655</v>
      </c>
      <c r="AS75" s="2">
        <v>3.9345317836481257</v>
      </c>
      <c r="AT75" s="2">
        <v>2.1614378032775079</v>
      </c>
      <c r="AU75" s="2">
        <v>1.0979811462372453</v>
      </c>
      <c r="AV75" s="2">
        <v>0.93828521925610175</v>
      </c>
      <c r="AW75" s="2">
        <v>2.6005947255980146</v>
      </c>
      <c r="AX75" s="2">
        <v>1.9837952298950228</v>
      </c>
      <c r="AY75" s="2">
        <v>3.5650683002463666</v>
      </c>
      <c r="AZ75" s="2">
        <v>3.1416347753009859</v>
      </c>
      <c r="BA75" s="2">
        <v>0.6233646458086497</v>
      </c>
      <c r="BB75" s="2">
        <v>-4.3108676942515416</v>
      </c>
      <c r="BC75" s="2">
        <v>2.184575092752965</v>
      </c>
      <c r="BD75" s="2">
        <v>1.9607661253085951</v>
      </c>
      <c r="BE75" s="2">
        <v>-0.76100990643436717</v>
      </c>
      <c r="BF75" s="2">
        <v>-3.7626216634805587E-2</v>
      </c>
      <c r="BG75" s="2">
        <v>1.6284536827587459</v>
      </c>
      <c r="BH75" s="2">
        <v>2.370901227771455</v>
      </c>
      <c r="BI75" s="2">
        <v>1.9439388309470758</v>
      </c>
      <c r="BJ75" s="2">
        <v>2.7954658342474943</v>
      </c>
      <c r="BK75" s="2">
        <v>2.0499718593072203</v>
      </c>
      <c r="BL75" s="2">
        <v>1.8757215821622282</v>
      </c>
      <c r="BM75" s="2">
        <v>-5.5769210845597996</v>
      </c>
      <c r="BN75" s="2">
        <v>6.3577713341090174</v>
      </c>
      <c r="BO75" s="2">
        <v>3.4977032866726461</v>
      </c>
      <c r="BP75" s="2">
        <v>0.42783826944510395</v>
      </c>
    </row>
    <row r="76" spans="1:68" x14ac:dyDescent="0.45">
      <c r="A76" s="2" t="s">
        <v>154</v>
      </c>
      <c r="B76" s="2" t="s">
        <v>155</v>
      </c>
      <c r="C76" s="2" t="s">
        <v>538</v>
      </c>
      <c r="D76" s="2" t="s">
        <v>539</v>
      </c>
      <c r="E76" s="2"/>
      <c r="F76" s="2">
        <v>-0.17868788809761327</v>
      </c>
      <c r="G76" s="2">
        <v>7.8928074323527682</v>
      </c>
      <c r="H76" s="2">
        <v>6.4768409660487265</v>
      </c>
      <c r="I76" s="2">
        <v>5.2137784322933385</v>
      </c>
      <c r="J76" s="2">
        <v>6.3258769922887268</v>
      </c>
      <c r="K76" s="2">
        <v>0.87473305409228885</v>
      </c>
      <c r="L76" s="2">
        <v>-5.7808613667899635</v>
      </c>
      <c r="M76" s="2">
        <v>6.2173030903598203</v>
      </c>
      <c r="N76" s="2">
        <v>13.072626336180022</v>
      </c>
      <c r="O76" s="2">
        <v>12.229138391688437</v>
      </c>
      <c r="P76" s="2">
        <v>7.6485515333312861</v>
      </c>
      <c r="Q76" s="2">
        <v>3.7830018309384741</v>
      </c>
      <c r="R76" s="2">
        <v>3.9428185022404136</v>
      </c>
      <c r="S76" s="2">
        <v>11.010184675068373</v>
      </c>
      <c r="T76" s="2">
        <v>-0.10609833488209119</v>
      </c>
      <c r="U76" s="2">
        <v>9.0519388659608779</v>
      </c>
      <c r="V76" s="2">
        <v>4.9870214183234367</v>
      </c>
      <c r="W76" s="2">
        <v>-0.17843135957176059</v>
      </c>
      <c r="X76" s="2">
        <v>6.3453678852603872</v>
      </c>
      <c r="Y76" s="2">
        <v>5.3056139408179206</v>
      </c>
      <c r="Z76" s="2">
        <v>-6.5916055197192662</v>
      </c>
      <c r="AA76" s="2">
        <v>-0.81015063514168162</v>
      </c>
      <c r="AB76" s="2">
        <v>-4.6939052544098985</v>
      </c>
      <c r="AC76" s="2">
        <v>-1.1567215460932374</v>
      </c>
      <c r="AD76" s="2">
        <v>4.2496826855682883</v>
      </c>
      <c r="AE76" s="2">
        <v>-0.1009170822168528</v>
      </c>
      <c r="AF76" s="2">
        <v>1.4876456113792358</v>
      </c>
      <c r="AG76" s="2">
        <v>3.6320855338191507</v>
      </c>
      <c r="AH76" s="2">
        <v>1.0375766808717657</v>
      </c>
      <c r="AI76" s="2">
        <v>5.1687274584161429</v>
      </c>
      <c r="AJ76" s="2">
        <v>-6.0018505089482517</v>
      </c>
      <c r="AK76" s="2">
        <v>0.19528255238627423</v>
      </c>
      <c r="AL76" s="2">
        <v>-1.9222234210163549</v>
      </c>
      <c r="AM76" s="2">
        <v>-3.4390106072234659</v>
      </c>
      <c r="AN76" s="2">
        <v>-0.31840059204957072</v>
      </c>
      <c r="AO76" s="2">
        <v>3.4084693918381817</v>
      </c>
      <c r="AP76" s="2">
        <v>4.5441256391793416</v>
      </c>
      <c r="AQ76" s="2">
        <v>4.9448754665754251</v>
      </c>
      <c r="AR76" s="2">
        <v>3.1120983259945092</v>
      </c>
      <c r="AS76" s="2">
        <v>5.4471877659870671</v>
      </c>
      <c r="AT76" s="2">
        <v>4.1098265331680892</v>
      </c>
      <c r="AU76" s="2">
        <v>4.7904558463535096</v>
      </c>
      <c r="AV76" s="2">
        <v>1.0693662066939282</v>
      </c>
      <c r="AW76" s="2">
        <v>11.266432567255237</v>
      </c>
      <c r="AX76" s="2">
        <v>5.8335754202278594</v>
      </c>
      <c r="AY76" s="2">
        <v>5.8195754042170478</v>
      </c>
      <c r="AZ76" s="2">
        <v>5.9877390227918141</v>
      </c>
      <c r="BA76" s="2">
        <v>5.0403851098999013</v>
      </c>
      <c r="BB76" s="2">
        <v>3.061667720940676</v>
      </c>
      <c r="BC76" s="2">
        <v>7.0177970722721454</v>
      </c>
      <c r="BD76" s="2">
        <v>3.6698808405617456E-2</v>
      </c>
      <c r="BE76" s="2">
        <v>5.5690594828263329</v>
      </c>
      <c r="BF76" s="2">
        <v>3.540135901163552</v>
      </c>
      <c r="BG76" s="2">
        <v>2.3484482266440807</v>
      </c>
      <c r="BH76" s="2">
        <v>0.82042546409475392</v>
      </c>
      <c r="BI76" s="2">
        <v>2.166921686980956</v>
      </c>
      <c r="BJ76" s="2">
        <v>2.5639374419015155</v>
      </c>
      <c r="BK76" s="2">
        <v>2.715346787468647</v>
      </c>
      <c r="BL76" s="2">
        <v>2.2936595009425531</v>
      </c>
      <c r="BM76" s="2">
        <v>-5.0605234152317706</v>
      </c>
      <c r="BN76" s="2">
        <v>2.4769085760701444</v>
      </c>
      <c r="BO76" s="2">
        <v>1.0987391634143933</v>
      </c>
      <c r="BP76" s="2">
        <v>1.8124214500653011</v>
      </c>
    </row>
    <row r="77" spans="1:68" x14ac:dyDescent="0.45">
      <c r="A77" s="2" t="s">
        <v>156</v>
      </c>
      <c r="B77" s="2" t="s">
        <v>157</v>
      </c>
      <c r="C77" s="2" t="s">
        <v>538</v>
      </c>
      <c r="D77" s="2" t="s">
        <v>539</v>
      </c>
      <c r="E77" s="2"/>
      <c r="F77" s="2">
        <v>7.6046704792442199</v>
      </c>
      <c r="G77" s="2">
        <v>2.9819455361033107</v>
      </c>
      <c r="H77" s="2">
        <v>3.2850996357033182</v>
      </c>
      <c r="I77" s="2">
        <v>5.2386865978934622</v>
      </c>
      <c r="J77" s="2">
        <v>5.3028578022827446</v>
      </c>
      <c r="K77" s="2">
        <v>2.3728230152817389</v>
      </c>
      <c r="L77" s="2">
        <v>2.1688288828739815</v>
      </c>
      <c r="M77" s="2">
        <v>2.3032899835567378</v>
      </c>
      <c r="N77" s="2">
        <v>9.5932877848004239</v>
      </c>
      <c r="O77" s="2">
        <v>7.4704326444578157</v>
      </c>
      <c r="P77" s="2">
        <v>2.3569188982371969</v>
      </c>
      <c r="Q77" s="2">
        <v>7.735486194575671</v>
      </c>
      <c r="R77" s="2">
        <v>6.9838282266290577</v>
      </c>
      <c r="S77" s="2">
        <v>3.2365338690516694</v>
      </c>
      <c r="T77" s="2">
        <v>1.8048969391359293</v>
      </c>
      <c r="U77" s="2">
        <v>0.34438292129553361</v>
      </c>
      <c r="V77" s="2">
        <v>0.23951116917675108</v>
      </c>
      <c r="W77" s="2">
        <v>2.9197074289839975</v>
      </c>
      <c r="X77" s="2">
        <v>7.1219268528301285</v>
      </c>
      <c r="Y77" s="2">
        <v>5.3890472182369393</v>
      </c>
      <c r="Z77" s="2">
        <v>1.2893843916626224</v>
      </c>
      <c r="AA77" s="2">
        <v>3.0867151607963308</v>
      </c>
      <c r="AB77" s="2">
        <v>3.1038484750011577</v>
      </c>
      <c r="AC77" s="2">
        <v>3.2265326705568782</v>
      </c>
      <c r="AD77" s="2">
        <v>3.5400546100095056</v>
      </c>
      <c r="AE77" s="2">
        <v>2.7550994616181868</v>
      </c>
      <c r="AF77" s="2">
        <v>3.5610328061069794</v>
      </c>
      <c r="AG77" s="2">
        <v>5.2311127298063411</v>
      </c>
      <c r="AH77" s="2">
        <v>5.0839296059709937</v>
      </c>
      <c r="AI77" s="2">
        <v>0.6916500794753091</v>
      </c>
      <c r="AJ77" s="2">
        <v>-5.8805961658797514</v>
      </c>
      <c r="AK77" s="2">
        <v>-3.3113733548903781</v>
      </c>
      <c r="AL77" s="2">
        <v>-0.77981543847037926</v>
      </c>
      <c r="AM77" s="2">
        <v>3.9643726226758389</v>
      </c>
      <c r="AN77" s="2">
        <v>4.2343673067454404</v>
      </c>
      <c r="AO77" s="2">
        <v>3.6626576069183443</v>
      </c>
      <c r="AP77" s="2">
        <v>6.3977005853692788</v>
      </c>
      <c r="AQ77" s="2">
        <v>5.4542699198133988</v>
      </c>
      <c r="AR77" s="2">
        <v>4.3892807827602809</v>
      </c>
      <c r="AS77" s="2">
        <v>5.753737864658774</v>
      </c>
      <c r="AT77" s="2">
        <v>2.6402621585062747</v>
      </c>
      <c r="AU77" s="2">
        <v>1.6873263046451257</v>
      </c>
      <c r="AV77" s="2">
        <v>2.0117996659653414</v>
      </c>
      <c r="AW77" s="2">
        <v>4.0053794877792086</v>
      </c>
      <c r="AX77" s="2">
        <v>2.7773092708157634</v>
      </c>
      <c r="AY77" s="2">
        <v>4.0195732280410255</v>
      </c>
      <c r="AZ77" s="2">
        <v>5.3128017822482718</v>
      </c>
      <c r="BA77" s="2">
        <v>0.78443121927303139</v>
      </c>
      <c r="BB77" s="2">
        <v>-8.0760308988131442</v>
      </c>
      <c r="BC77" s="2">
        <v>3.1682877232525755</v>
      </c>
      <c r="BD77" s="2">
        <v>2.3903947262183607</v>
      </c>
      <c r="BE77" s="2">
        <v>-1.5228402849933218</v>
      </c>
      <c r="BF77" s="2">
        <v>-0.97974102806863073</v>
      </c>
      <c r="BG77" s="2">
        <v>-0.47806831857901955</v>
      </c>
      <c r="BH77" s="2">
        <v>0.46650351789539002</v>
      </c>
      <c r="BI77" s="2">
        <v>2.5719342315597231</v>
      </c>
      <c r="BJ77" s="2">
        <v>3.3033701611332162</v>
      </c>
      <c r="BK77" s="2">
        <v>1.1929777298850439</v>
      </c>
      <c r="BL77" s="2">
        <v>1.3497384382612267</v>
      </c>
      <c r="BM77" s="2">
        <v>-2.491036209772389</v>
      </c>
      <c r="BN77" s="2">
        <v>2.7347134858954263</v>
      </c>
      <c r="BO77" s="2">
        <v>1.4500480727209037</v>
      </c>
      <c r="BP77" s="2">
        <v>-1.1639628152219785</v>
      </c>
    </row>
    <row r="78" spans="1:68" x14ac:dyDescent="0.45">
      <c r="A78" s="2" t="s">
        <v>158</v>
      </c>
      <c r="B78" s="2" t="s">
        <v>159</v>
      </c>
      <c r="C78" s="2" t="s">
        <v>538</v>
      </c>
      <c r="D78" s="2" t="s">
        <v>539</v>
      </c>
      <c r="E78" s="2"/>
      <c r="F78" s="2">
        <v>3.5175819916795064</v>
      </c>
      <c r="G78" s="2">
        <v>3.6061021792245924</v>
      </c>
      <c r="H78" s="2">
        <v>6.3587719409091932</v>
      </c>
      <c r="I78" s="2">
        <v>4.8772807437455583</v>
      </c>
      <c r="J78" s="2">
        <v>-2.7002669399721242</v>
      </c>
      <c r="K78" s="2">
        <v>0</v>
      </c>
      <c r="L78" s="2">
        <v>13.351828294521553</v>
      </c>
      <c r="M78" s="2">
        <v>7.9162215805289549</v>
      </c>
      <c r="N78" s="2">
        <v>2.5964105083278355</v>
      </c>
      <c r="O78" s="2">
        <v>12.702711130300685</v>
      </c>
      <c r="P78" s="2">
        <v>6.8889866433281099</v>
      </c>
      <c r="Q78" s="2">
        <v>7.485276696362348</v>
      </c>
      <c r="R78" s="2">
        <v>11.612868489006999</v>
      </c>
      <c r="S78" s="2">
        <v>2.601149915131387</v>
      </c>
      <c r="T78" s="2">
        <v>0.53021118387586341</v>
      </c>
      <c r="U78" s="2">
        <v>2.7361632552199495</v>
      </c>
      <c r="V78" s="2">
        <v>5.9040118241303645</v>
      </c>
      <c r="W78" s="2">
        <v>1.8634014558388685</v>
      </c>
      <c r="X78" s="2">
        <v>12.22481978430055</v>
      </c>
      <c r="Y78" s="2">
        <v>-1.6034569413019568</v>
      </c>
      <c r="Z78" s="2">
        <v>6.3299905402926697</v>
      </c>
      <c r="AA78" s="2">
        <v>-5.9784861986834983</v>
      </c>
      <c r="AB78" s="2">
        <v>-3.9601230125303175</v>
      </c>
      <c r="AC78" s="2">
        <v>8.3930244751229992</v>
      </c>
      <c r="AD78" s="2">
        <v>-4.6134748561026555</v>
      </c>
      <c r="AE78" s="2">
        <v>7.7499079685075003</v>
      </c>
      <c r="AF78" s="2">
        <v>-6.6150200063593303</v>
      </c>
      <c r="AG78" s="2">
        <v>0.95575486646337993</v>
      </c>
      <c r="AH78" s="2">
        <v>7.4386324418289433</v>
      </c>
      <c r="AI78" s="2">
        <v>5.800002723860004</v>
      </c>
      <c r="AJ78" s="2">
        <v>-2.7000037309646245</v>
      </c>
      <c r="AK78" s="2">
        <v>6.1000019098767808</v>
      </c>
      <c r="AL78" s="2">
        <v>2.1300324213827366</v>
      </c>
      <c r="AM78" s="2">
        <v>5.0999996085217418</v>
      </c>
      <c r="AN78" s="2">
        <v>2.4999985384687164</v>
      </c>
      <c r="AO78" s="2">
        <v>4.8000004302096215</v>
      </c>
      <c r="AP78" s="2">
        <v>-2.1999993686925023</v>
      </c>
      <c r="AQ78" s="2">
        <v>1.3000004515381107</v>
      </c>
      <c r="AR78" s="2">
        <v>8.799998719272395</v>
      </c>
      <c r="AS78" s="2">
        <v>-1.6999984160551094</v>
      </c>
      <c r="AT78" s="2">
        <v>2.0000001467520576</v>
      </c>
      <c r="AU78" s="2">
        <v>3.1999991137326731</v>
      </c>
      <c r="AV78" s="2">
        <v>0.99999934475729901</v>
      </c>
      <c r="AW78" s="2">
        <v>5.2999997046093483</v>
      </c>
      <c r="AX78" s="2">
        <v>0.70000040243243689</v>
      </c>
      <c r="AY78" s="2">
        <v>1.8524838719948633</v>
      </c>
      <c r="AZ78" s="2">
        <v>-0.85065431004582592</v>
      </c>
      <c r="BA78" s="2">
        <v>1.0327942202596745</v>
      </c>
      <c r="BB78" s="2">
        <v>-1.3860377076358077</v>
      </c>
      <c r="BC78" s="2">
        <v>2.9546724221224139</v>
      </c>
      <c r="BD78" s="2">
        <v>2.7051430290104861</v>
      </c>
      <c r="BE78" s="2">
        <v>1.4113143817796754</v>
      </c>
      <c r="BF78" s="2">
        <v>4.7342194895653193</v>
      </c>
      <c r="BG78" s="2">
        <v>5.6035148964158452</v>
      </c>
      <c r="BH78" s="2">
        <v>4.5011993833587383</v>
      </c>
      <c r="BI78" s="2">
        <v>2.4456520076996782</v>
      </c>
      <c r="BJ78" s="2">
        <v>5.3533649370696565</v>
      </c>
      <c r="BK78" s="2">
        <v>3.8123509704722096</v>
      </c>
      <c r="BL78" s="2">
        <v>-0.58194637101209423</v>
      </c>
      <c r="BM78" s="2">
        <v>-17.038667527409814</v>
      </c>
      <c r="BN78" s="2">
        <v>-4.8810360557838814</v>
      </c>
      <c r="BO78" s="2">
        <v>19.792726693338537</v>
      </c>
      <c r="BP78" s="2">
        <v>7.5242908823729238</v>
      </c>
    </row>
    <row r="79" spans="1:68" x14ac:dyDescent="0.45">
      <c r="A79" s="2" t="s">
        <v>160</v>
      </c>
      <c r="B79" s="2" t="s">
        <v>161</v>
      </c>
      <c r="C79" s="2" t="s">
        <v>538</v>
      </c>
      <c r="D79" s="2" t="s">
        <v>539</v>
      </c>
      <c r="E79" s="2"/>
      <c r="F79" s="2">
        <v>4.8038318144309358</v>
      </c>
      <c r="G79" s="2">
        <v>6.8716988351950761</v>
      </c>
      <c r="H79" s="2">
        <v>6.1986348421317672</v>
      </c>
      <c r="I79" s="2">
        <v>6.4258653792847582</v>
      </c>
      <c r="J79" s="2">
        <v>4.8079181988026392</v>
      </c>
      <c r="K79" s="2">
        <v>5.2101829827879982</v>
      </c>
      <c r="L79" s="2">
        <v>4.896357762274036</v>
      </c>
      <c r="M79" s="2">
        <v>4.4504571003146225</v>
      </c>
      <c r="N79" s="2">
        <v>7.1131487235063418</v>
      </c>
      <c r="O79" s="2">
        <v>6.2003285697508517</v>
      </c>
      <c r="P79" s="2">
        <v>5.3305987417766829</v>
      </c>
      <c r="Q79" s="2">
        <v>4.5373744538485852</v>
      </c>
      <c r="R79" s="2">
        <v>6.6099845038729512</v>
      </c>
      <c r="S79" s="2">
        <v>4.6907968112116265</v>
      </c>
      <c r="T79" s="2">
        <v>-1.1243492591525239</v>
      </c>
      <c r="U79" s="2">
        <v>4.3859426571279556</v>
      </c>
      <c r="V79" s="2">
        <v>3.5726543793848151</v>
      </c>
      <c r="W79" s="2">
        <v>3.8949806345626428</v>
      </c>
      <c r="X79" s="2">
        <v>3.6953107889482482</v>
      </c>
      <c r="Y79" s="2">
        <v>1.6764133662692302</v>
      </c>
      <c r="Z79" s="2">
        <v>1.1883146902247148</v>
      </c>
      <c r="AA79" s="2">
        <v>2.4425127074521527</v>
      </c>
      <c r="AB79" s="2">
        <v>1.2620576750912846</v>
      </c>
      <c r="AC79" s="2">
        <v>1.6094714505021415</v>
      </c>
      <c r="AD79" s="2">
        <v>1.5690743656845143</v>
      </c>
      <c r="AE79" s="2">
        <v>2.3895355582065747</v>
      </c>
      <c r="AF79" s="2">
        <v>2.5527461367461655</v>
      </c>
      <c r="AG79" s="2">
        <v>4.8142240167562136</v>
      </c>
      <c r="AH79" s="2">
        <v>4.4051693199398159</v>
      </c>
      <c r="AI79" s="2">
        <v>2.8296271607921142</v>
      </c>
      <c r="AJ79" s="2">
        <v>1.2366624597334237</v>
      </c>
      <c r="AK79" s="2">
        <v>1.5160611193342959</v>
      </c>
      <c r="AL79" s="2">
        <v>-0.35899784071554564</v>
      </c>
      <c r="AM79" s="2">
        <v>2.3836609039448149</v>
      </c>
      <c r="AN79" s="2">
        <v>2.304792767873721</v>
      </c>
      <c r="AO79" s="2">
        <v>1.3970798615918767</v>
      </c>
      <c r="AP79" s="2">
        <v>2.5270616445419449</v>
      </c>
      <c r="AQ79" s="2">
        <v>3.4525943478718659</v>
      </c>
      <c r="AR79" s="2">
        <v>3.3993080536281184</v>
      </c>
      <c r="AS79" s="2">
        <v>4.1409999964689348</v>
      </c>
      <c r="AT79" s="2">
        <v>1.8994670033224565</v>
      </c>
      <c r="AU79" s="2">
        <v>1.0677502502836091</v>
      </c>
      <c r="AV79" s="2">
        <v>0.96782717770970805</v>
      </c>
      <c r="AW79" s="2">
        <v>2.8682505718858664</v>
      </c>
      <c r="AX79" s="2">
        <v>1.8885658021711151</v>
      </c>
      <c r="AY79" s="2">
        <v>2.7140645179324991</v>
      </c>
      <c r="AZ79" s="2">
        <v>2.5304818619649865</v>
      </c>
      <c r="BA79" s="2">
        <v>0.38017142552236294</v>
      </c>
      <c r="BB79" s="2">
        <v>-2.8245515028896193</v>
      </c>
      <c r="BC79" s="2">
        <v>2.000324726999807</v>
      </c>
      <c r="BD79" s="2">
        <v>2.437576568770794</v>
      </c>
      <c r="BE79" s="2">
        <v>0.18383527101957498</v>
      </c>
      <c r="BF79" s="2">
        <v>0.78175644591340188</v>
      </c>
      <c r="BG79" s="2">
        <v>0.99783293799866613</v>
      </c>
      <c r="BH79" s="2">
        <v>1.0667547348890878</v>
      </c>
      <c r="BI79" s="2">
        <v>0.86003108201610701</v>
      </c>
      <c r="BJ79" s="2">
        <v>2.0836148506207621</v>
      </c>
      <c r="BK79" s="2">
        <v>1.6459087293270898</v>
      </c>
      <c r="BL79" s="2">
        <v>2.0274464763963493</v>
      </c>
      <c r="BM79" s="2">
        <v>-7.4406459304414199</v>
      </c>
      <c r="BN79" s="2">
        <v>6.8823378659035512</v>
      </c>
      <c r="BO79" s="2">
        <v>2.5708404744396915</v>
      </c>
      <c r="BP79" s="2">
        <v>0.93648750267148273</v>
      </c>
    </row>
    <row r="80" spans="1:68" x14ac:dyDescent="0.45">
      <c r="A80" s="2" t="s">
        <v>162</v>
      </c>
      <c r="B80" s="2" t="s">
        <v>163</v>
      </c>
      <c r="C80" s="2" t="s">
        <v>538</v>
      </c>
      <c r="D80" s="2" t="s">
        <v>539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>
        <v>-4.5532982410347813</v>
      </c>
      <c r="BC80" s="2">
        <v>-0.3798179912186157</v>
      </c>
      <c r="BD80" s="2">
        <v>3.5663631788443126</v>
      </c>
      <c r="BE80" s="2">
        <v>7.0814834448788417</v>
      </c>
      <c r="BF80" s="2">
        <v>5.8561438973576259</v>
      </c>
      <c r="BG80" s="2">
        <v>5.4321420684100445</v>
      </c>
      <c r="BH80" s="2">
        <v>0.95800193448623361</v>
      </c>
      <c r="BI80" s="2">
        <v>1.3864479593829344</v>
      </c>
      <c r="BJ80" s="2">
        <v>3.5120136748844288</v>
      </c>
      <c r="BK80" s="2">
        <v>2.76370952267429</v>
      </c>
      <c r="BL80" s="2">
        <v>4.5385102867618912</v>
      </c>
      <c r="BM80" s="2">
        <v>-1.6373211801702752</v>
      </c>
      <c r="BN80" s="2">
        <v>5.5043801725655754</v>
      </c>
      <c r="BO80" s="2">
        <v>3.5560238041839796</v>
      </c>
      <c r="BP80" s="2">
        <v>2.4890581166362011</v>
      </c>
    </row>
    <row r="81" spans="1:68" x14ac:dyDescent="0.45">
      <c r="A81" s="2" t="s">
        <v>164</v>
      </c>
      <c r="B81" s="2" t="s">
        <v>165</v>
      </c>
      <c r="C81" s="2" t="s">
        <v>538</v>
      </c>
      <c r="D81" s="2" t="s">
        <v>539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>
        <v>2.3015745348425583</v>
      </c>
      <c r="Q81" s="2">
        <v>1.0669154673916097</v>
      </c>
      <c r="R81" s="2">
        <v>33.930007841157654</v>
      </c>
      <c r="S81" s="2">
        <v>15.327277447100144</v>
      </c>
      <c r="T81" s="2">
        <v>7.4288092575457654E-2</v>
      </c>
      <c r="U81" s="2">
        <v>0.35632318115852968</v>
      </c>
      <c r="V81" s="2">
        <v>2.4262143303918009</v>
      </c>
      <c r="W81" s="2">
        <v>5.6402091844796729</v>
      </c>
      <c r="X81" s="2">
        <v>2.1192237101550262</v>
      </c>
      <c r="Y81" s="2">
        <v>-7.1964111882130908</v>
      </c>
      <c r="Z81" s="2">
        <v>9.7237248853009532</v>
      </c>
      <c r="AA81" s="2">
        <v>-2.621064121211262</v>
      </c>
      <c r="AB81" s="2">
        <v>1.9299968371345955</v>
      </c>
      <c r="AC81" s="2">
        <v>-3.952498484295333</v>
      </c>
      <c r="AD81" s="2">
        <v>16.550676070572194</v>
      </c>
      <c r="AE81" s="2">
        <v>7.9793473013136946</v>
      </c>
      <c r="AF81" s="2">
        <v>1.1997600479904094</v>
      </c>
      <c r="AG81" s="2">
        <v>2.5489033787788884</v>
      </c>
      <c r="AH81" s="2">
        <v>3.5260115606936324</v>
      </c>
      <c r="AI81" s="2">
        <v>3.7409268565047569</v>
      </c>
      <c r="AJ81" s="2">
        <v>7.427341227125936</v>
      </c>
      <c r="AK81" s="2">
        <v>4.008016032064134</v>
      </c>
      <c r="AL81" s="2">
        <v>8.1406551059730106</v>
      </c>
      <c r="AM81" s="2">
        <v>-0.53452115812918066</v>
      </c>
      <c r="AN81" s="2">
        <v>7.0144648454993188</v>
      </c>
      <c r="AO81" s="2">
        <v>-3.182371518973838</v>
      </c>
      <c r="AP81" s="2">
        <v>-6.0609374365162978</v>
      </c>
      <c r="AQ81" s="2">
        <v>2.8505158599975005</v>
      </c>
      <c r="AR81" s="2">
        <v>1.3744383896125498</v>
      </c>
      <c r="AS81" s="2">
        <v>4.8339037861711063</v>
      </c>
      <c r="AT81" s="2">
        <v>2.1676024405049077</v>
      </c>
      <c r="AU81" s="2">
        <v>0.54699767249934439</v>
      </c>
      <c r="AV81" s="2">
        <v>1.5721150674310849</v>
      </c>
      <c r="AW81" s="2">
        <v>-3.0801530474747381</v>
      </c>
      <c r="AX81" s="2">
        <v>2.0418671639554447</v>
      </c>
      <c r="AY81" s="2">
        <v>-8.105529341648321E-2</v>
      </c>
      <c r="AZ81" s="2">
        <v>-1.8361852940239771</v>
      </c>
      <c r="BA81" s="2">
        <v>-2.40849258666222</v>
      </c>
      <c r="BB81" s="2">
        <v>1.0930992410524567</v>
      </c>
      <c r="BC81" s="2">
        <v>2.2593899558593193</v>
      </c>
      <c r="BD81" s="2">
        <v>3.1885747547392782</v>
      </c>
      <c r="BE81" s="2">
        <v>-1.8668197547554399</v>
      </c>
      <c r="BF81" s="2">
        <v>-3.6797677907348287</v>
      </c>
      <c r="BG81" s="2">
        <v>-2.3057757452932464</v>
      </c>
      <c r="BH81" s="2">
        <v>4.6218840040493916</v>
      </c>
      <c r="BI81" s="2">
        <v>0.4841018023870447</v>
      </c>
      <c r="BJ81" s="2">
        <v>0.82304526748970375</v>
      </c>
      <c r="BK81" s="2">
        <v>0</v>
      </c>
      <c r="BL81" s="2">
        <v>4.0816326530612344</v>
      </c>
      <c r="BM81" s="2">
        <v>-1.9607843137254974</v>
      </c>
      <c r="BN81" s="2">
        <v>2.8</v>
      </c>
      <c r="BO81" s="2">
        <v>-0.77821011673151474</v>
      </c>
      <c r="BP81" s="2">
        <v>0.78431372549019329</v>
      </c>
    </row>
    <row r="82" spans="1:68" x14ac:dyDescent="0.45">
      <c r="A82" s="2" t="s">
        <v>166</v>
      </c>
      <c r="B82" s="2" t="s">
        <v>167</v>
      </c>
      <c r="C82" s="2" t="s">
        <v>538</v>
      </c>
      <c r="D82" s="2" t="s">
        <v>539</v>
      </c>
      <c r="E82" s="2"/>
      <c r="F82" s="2">
        <v>14.766843186833214</v>
      </c>
      <c r="G82" s="2">
        <v>7.4492115968867125</v>
      </c>
      <c r="H82" s="2">
        <v>6.0924352840359859</v>
      </c>
      <c r="I82" s="2">
        <v>4.5544536344038562</v>
      </c>
      <c r="J82" s="2">
        <v>8.3333356604117057</v>
      </c>
      <c r="K82" s="2">
        <v>4.5080045667000377</v>
      </c>
      <c r="L82" s="2">
        <v>4.1151528542629308</v>
      </c>
      <c r="M82" s="2">
        <v>2.5088008805875575</v>
      </c>
      <c r="N82" s="2">
        <v>8.0829104338171476</v>
      </c>
      <c r="O82" s="2">
        <v>8.6793421755607056</v>
      </c>
      <c r="P82" s="2">
        <v>10.258730911689852</v>
      </c>
      <c r="Q82" s="2">
        <v>11.336970683066184</v>
      </c>
      <c r="R82" s="2">
        <v>10.1824336186273</v>
      </c>
      <c r="S82" s="2">
        <v>39.487095178844839</v>
      </c>
      <c r="T82" s="2">
        <v>19.190114910001682</v>
      </c>
      <c r="U82" s="2">
        <v>35.625337969777462</v>
      </c>
      <c r="V82" s="2">
        <v>-12.582091168196015</v>
      </c>
      <c r="W82" s="2">
        <v>-24.049206070007315</v>
      </c>
      <c r="X82" s="2">
        <v>0.47440527972284485</v>
      </c>
      <c r="Y82" s="2">
        <v>2.5529371576521669</v>
      </c>
      <c r="Z82" s="2">
        <v>5.0953292789578626</v>
      </c>
      <c r="AA82" s="2">
        <v>-3.0975203978053401</v>
      </c>
      <c r="AB82" s="2">
        <v>5.6082406792530293</v>
      </c>
      <c r="AC82" s="2">
        <v>7.5089023083957755</v>
      </c>
      <c r="AD82" s="2">
        <v>-2.3329493326941559</v>
      </c>
      <c r="AE82" s="2">
        <v>-0.80359773390293299</v>
      </c>
      <c r="AF82" s="2">
        <v>-17.146042214897562</v>
      </c>
      <c r="AG82" s="2">
        <v>12.845353248086738</v>
      </c>
      <c r="AH82" s="2">
        <v>8.545309989825455</v>
      </c>
      <c r="AI82" s="2">
        <v>5.1922372765239828</v>
      </c>
      <c r="AJ82" s="2">
        <v>6.1125034830117784</v>
      </c>
      <c r="AK82" s="2">
        <v>-3.0901456515439349</v>
      </c>
      <c r="AL82" s="2">
        <v>3.9465550079024183</v>
      </c>
      <c r="AM82" s="2">
        <v>3.7127548410896622</v>
      </c>
      <c r="AN82" s="2">
        <v>4.9738477633510314</v>
      </c>
      <c r="AO82" s="2">
        <v>3.6250490202798744</v>
      </c>
      <c r="AP82" s="2">
        <v>5.7383673948384342</v>
      </c>
      <c r="AQ82" s="2">
        <v>3.4778335871890107</v>
      </c>
      <c r="AR82" s="2">
        <v>-8.9326228023010543</v>
      </c>
      <c r="AS82" s="2">
        <v>-1.8829663976089677</v>
      </c>
      <c r="AT82" s="2">
        <v>2.1352334219742346</v>
      </c>
      <c r="AU82" s="2">
        <v>-0.24903316854343416</v>
      </c>
      <c r="AV82" s="2">
        <v>2.2473300115045021</v>
      </c>
      <c r="AW82" s="2">
        <v>0.68954305846484942</v>
      </c>
      <c r="AX82" s="2">
        <v>2.6762033331092567</v>
      </c>
      <c r="AY82" s="2">
        <v>-2.8065783556905188</v>
      </c>
      <c r="AZ82" s="2">
        <v>6.0081080248766767</v>
      </c>
      <c r="BA82" s="2">
        <v>-3.3084306487875068</v>
      </c>
      <c r="BB82" s="2">
        <v>0.13033111981661705</v>
      </c>
      <c r="BC82" s="2">
        <v>7.0898873145512624</v>
      </c>
      <c r="BD82" s="2">
        <v>7.0917533425865429</v>
      </c>
      <c r="BE82" s="2">
        <v>5.251076917504065</v>
      </c>
      <c r="BF82" s="2">
        <v>5.6386990033869608</v>
      </c>
      <c r="BG82" s="2">
        <v>4.314964441074693</v>
      </c>
      <c r="BH82" s="2">
        <v>3.8788993950789035</v>
      </c>
      <c r="BI82" s="2">
        <v>2.0914422082956179</v>
      </c>
      <c r="BJ82" s="2">
        <v>0.47264203091114609</v>
      </c>
      <c r="BK82" s="2">
        <v>0.83791658082157028</v>
      </c>
      <c r="BL82" s="2">
        <v>3.9208087945283125</v>
      </c>
      <c r="BM82" s="2">
        <v>-1.8377610635094044</v>
      </c>
      <c r="BN82" s="2">
        <v>1.4679573150809091</v>
      </c>
      <c r="BO82" s="2">
        <v>3.0376144950268866</v>
      </c>
      <c r="BP82" s="2">
        <v>2.4458808311946854</v>
      </c>
    </row>
    <row r="83" spans="1:68" x14ac:dyDescent="0.45">
      <c r="A83" s="2" t="s">
        <v>168</v>
      </c>
      <c r="B83" s="2" t="s">
        <v>169</v>
      </c>
      <c r="C83" s="2" t="s">
        <v>538</v>
      </c>
      <c r="D83" s="2" t="s">
        <v>539</v>
      </c>
      <c r="E83" s="2"/>
      <c r="F83" s="2">
        <v>2.7013141278659418</v>
      </c>
      <c r="G83" s="2">
        <v>1.098696146954083</v>
      </c>
      <c r="H83" s="2">
        <v>4.8595453283044634</v>
      </c>
      <c r="I83" s="2">
        <v>5.594811071541784</v>
      </c>
      <c r="J83" s="2">
        <v>2.1303329698538391</v>
      </c>
      <c r="K83" s="2">
        <v>1.5674497579641695</v>
      </c>
      <c r="L83" s="2">
        <v>2.7757377093093396</v>
      </c>
      <c r="M83" s="2">
        <v>5.4726928895933753</v>
      </c>
      <c r="N83" s="2">
        <v>1.9391378596437079</v>
      </c>
      <c r="O83" s="2">
        <v>2.7085814623659843</v>
      </c>
      <c r="P83" s="2">
        <v>3.5047174531149352</v>
      </c>
      <c r="Q83" s="2">
        <v>4.3216675696223064</v>
      </c>
      <c r="R83" s="2">
        <v>6.5238484871770623</v>
      </c>
      <c r="S83" s="2">
        <v>-2.4844040580061346</v>
      </c>
      <c r="T83" s="2">
        <v>-1.4736494511307683</v>
      </c>
      <c r="U83" s="2">
        <v>2.9102661592864649</v>
      </c>
      <c r="V83" s="2">
        <v>2.45775049016747</v>
      </c>
      <c r="W83" s="2">
        <v>4.2042604702990758</v>
      </c>
      <c r="X83" s="2">
        <v>3.7490166442337909</v>
      </c>
      <c r="Y83" s="2">
        <v>-2.0313678018223555</v>
      </c>
      <c r="Z83" s="2">
        <v>-0.7877437870954509</v>
      </c>
      <c r="AA83" s="2">
        <v>1.9948912332439477</v>
      </c>
      <c r="AB83" s="2">
        <v>4.221856337393433</v>
      </c>
      <c r="AC83" s="2">
        <v>2.2691051420714814</v>
      </c>
      <c r="AD83" s="2">
        <v>4.1474149567291505</v>
      </c>
      <c r="AE83" s="2">
        <v>3.1503405966393387</v>
      </c>
      <c r="AF83" s="2">
        <v>5.3927383527851731</v>
      </c>
      <c r="AG83" s="2">
        <v>5.7324135771193312</v>
      </c>
      <c r="AH83" s="2">
        <v>2.5776028043670323</v>
      </c>
      <c r="AI83" s="2">
        <v>0.73375548370499644</v>
      </c>
      <c r="AJ83" s="2">
        <v>-1.1031216118053209</v>
      </c>
      <c r="AK83" s="2">
        <v>0.40108205567798905</v>
      </c>
      <c r="AL83" s="2">
        <v>2.4898309624400241</v>
      </c>
      <c r="AM83" s="2">
        <v>3.846009130611435</v>
      </c>
      <c r="AN83" s="2">
        <v>2.5316700125961802</v>
      </c>
      <c r="AO83" s="2">
        <v>2.58199391653433</v>
      </c>
      <c r="AP83" s="2">
        <v>4.9246483185571179</v>
      </c>
      <c r="AQ83" s="2">
        <v>3.4026582102995206</v>
      </c>
      <c r="AR83" s="2">
        <v>3.0583232591326208</v>
      </c>
      <c r="AS83" s="2">
        <v>4.3416341791447479</v>
      </c>
      <c r="AT83" s="2">
        <v>2.5727803861407779</v>
      </c>
      <c r="AU83" s="2">
        <v>1.7956607702520415</v>
      </c>
      <c r="AV83" s="2">
        <v>3.1523465382741875</v>
      </c>
      <c r="AW83" s="2">
        <v>2.45790441131264</v>
      </c>
      <c r="AX83" s="2">
        <v>2.7326607613036344</v>
      </c>
      <c r="AY83" s="2">
        <v>2.3806940248706638</v>
      </c>
      <c r="AZ83" s="2">
        <v>2.6248800197125064</v>
      </c>
      <c r="BA83" s="2">
        <v>-0.24879729813224571</v>
      </c>
      <c r="BB83" s="2">
        <v>-4.6205537195686048</v>
      </c>
      <c r="BC83" s="2">
        <v>2.2333151263107993</v>
      </c>
      <c r="BD83" s="2">
        <v>1.1383623474489326</v>
      </c>
      <c r="BE83" s="2">
        <v>1.5089983744101403</v>
      </c>
      <c r="BF83" s="2">
        <v>1.799921493626627</v>
      </c>
      <c r="BG83" s="2">
        <v>3.1946373128021008</v>
      </c>
      <c r="BH83" s="2">
        <v>2.2228884490843654</v>
      </c>
      <c r="BI83" s="2">
        <v>1.9217100776383091</v>
      </c>
      <c r="BJ83" s="2">
        <v>2.6565048930997222</v>
      </c>
      <c r="BK83" s="2">
        <v>1.4051902660927311</v>
      </c>
      <c r="BL83" s="2">
        <v>1.6244751594753239</v>
      </c>
      <c r="BM83" s="2">
        <v>-10.296918873756695</v>
      </c>
      <c r="BN83" s="2">
        <v>8.5759509048564979</v>
      </c>
      <c r="BO83" s="2">
        <v>4.8390851471440328</v>
      </c>
      <c r="BP83" s="2">
        <v>0.33996615800346319</v>
      </c>
    </row>
    <row r="84" spans="1:68" x14ac:dyDescent="0.45">
      <c r="A84" s="2" t="s">
        <v>170</v>
      </c>
      <c r="B84" s="2" t="s">
        <v>171</v>
      </c>
      <c r="C84" s="2" t="s">
        <v>538</v>
      </c>
      <c r="D84" s="2" t="s">
        <v>539</v>
      </c>
      <c r="E84" s="2"/>
      <c r="F84" s="2">
        <v>4.865940700543419</v>
      </c>
      <c r="G84" s="2">
        <v>5.1130164967169378</v>
      </c>
      <c r="H84" s="2">
        <v>4.2018790967211572</v>
      </c>
      <c r="I84" s="2">
        <v>5.4295876497934188</v>
      </c>
      <c r="J84" s="2">
        <v>10.558636615224515</v>
      </c>
      <c r="K84" s="2">
        <v>7.535663148963252</v>
      </c>
      <c r="L84" s="2">
        <v>6.2530821580037497</v>
      </c>
      <c r="M84" s="2">
        <v>4.4555834029518167</v>
      </c>
      <c r="N84" s="2">
        <v>4.7765040433662023</v>
      </c>
      <c r="O84" s="2">
        <v>12.052075823756397</v>
      </c>
      <c r="P84" s="2">
        <v>2.4713317942701423</v>
      </c>
      <c r="Q84" s="2">
        <v>2.8364603338750101</v>
      </c>
      <c r="R84" s="2">
        <v>6.4825456112627649</v>
      </c>
      <c r="S84" s="2">
        <v>8.8097406320617893</v>
      </c>
      <c r="T84" s="2">
        <v>7.3804283810173388</v>
      </c>
      <c r="U84" s="2">
        <v>6.0995323595635256</v>
      </c>
      <c r="V84" s="2">
        <v>6.8943000952251339</v>
      </c>
      <c r="W84" s="2">
        <v>7.4295604367634667</v>
      </c>
      <c r="X84" s="2">
        <v>7.3706406368460904</v>
      </c>
      <c r="Y84" s="2">
        <v>4.5764469648491826</v>
      </c>
      <c r="Z84" s="2">
        <v>5.2666005528242579</v>
      </c>
      <c r="AA84" s="2">
        <v>2.0024454288520559</v>
      </c>
      <c r="AB84" s="2">
        <v>4.301603521458901</v>
      </c>
      <c r="AC84" s="2">
        <v>5.4279631478794954</v>
      </c>
      <c r="AD84" s="2">
        <v>4.9412059044283296</v>
      </c>
      <c r="AE84" s="2">
        <v>-8.1756722238305173</v>
      </c>
      <c r="AF84" s="2">
        <v>1.2814806572456519</v>
      </c>
      <c r="AG84" s="2">
        <v>5.5554538296742635</v>
      </c>
      <c r="AH84" s="2">
        <v>-7.1937828507988257</v>
      </c>
      <c r="AI84" s="2">
        <v>-14.788785046728975</v>
      </c>
      <c r="AJ84" s="2">
        <v>-21.099850837939798</v>
      </c>
      <c r="AK84" s="2">
        <v>-44.899774806083016</v>
      </c>
      <c r="AL84" s="2">
        <v>-29.300166506887322</v>
      </c>
      <c r="AM84" s="2">
        <v>-10.398230088495581</v>
      </c>
      <c r="AN84" s="2">
        <v>2.5965750696933583</v>
      </c>
      <c r="AO84" s="2">
        <v>11.202546386150146</v>
      </c>
      <c r="AP84" s="2">
        <v>10.520804244624401</v>
      </c>
      <c r="AQ84" s="2">
        <v>3.1015096961657633</v>
      </c>
      <c r="AR84" s="2">
        <v>2.8672956745496805</v>
      </c>
      <c r="AS84" s="2">
        <v>1.8403811792733933</v>
      </c>
      <c r="AT84" s="2">
        <v>4.8072986724369855</v>
      </c>
      <c r="AU84" s="2">
        <v>5.4740248870040773</v>
      </c>
      <c r="AV84" s="2">
        <v>11.057031002010362</v>
      </c>
      <c r="AW84" s="2">
        <v>5.7926829268292579</v>
      </c>
      <c r="AX84" s="2">
        <v>9.5911383285302634</v>
      </c>
      <c r="AY84" s="2">
        <v>9.4214808118990874</v>
      </c>
      <c r="AZ84" s="2">
        <v>12.575569824640453</v>
      </c>
      <c r="BA84" s="2">
        <v>2.4216144096064056</v>
      </c>
      <c r="BB84" s="2">
        <v>-3.6507522959682177</v>
      </c>
      <c r="BC84" s="2">
        <v>6.246408653033626</v>
      </c>
      <c r="BD84" s="2">
        <v>7.9343365253077991</v>
      </c>
      <c r="BE84" s="2">
        <v>6.5788310195419513</v>
      </c>
      <c r="BF84" s="2">
        <v>5.1328853120938192</v>
      </c>
      <c r="BG84" s="2">
        <v>4.0904905958174282</v>
      </c>
      <c r="BH84" s="2">
        <v>3.3510235026535327</v>
      </c>
      <c r="BI84" s="2">
        <v>3.4502151799687084</v>
      </c>
      <c r="BJ84" s="2">
        <v>5.1599026165882691</v>
      </c>
      <c r="BK84" s="2">
        <v>6.0620364126770028</v>
      </c>
      <c r="BL84" s="2">
        <v>5.3807192658995149</v>
      </c>
      <c r="BM84" s="2">
        <v>-6.2904717853839003</v>
      </c>
      <c r="BN84" s="2">
        <v>10.644233658096923</v>
      </c>
      <c r="BO84" s="2">
        <v>10.95853213856239</v>
      </c>
      <c r="BP84" s="2">
        <v>7.8322012152783032</v>
      </c>
    </row>
    <row r="85" spans="1:68" x14ac:dyDescent="0.45">
      <c r="A85" s="2" t="s">
        <v>172</v>
      </c>
      <c r="B85" s="2" t="s">
        <v>173</v>
      </c>
      <c r="C85" s="2" t="s">
        <v>538</v>
      </c>
      <c r="D85" s="2" t="s">
        <v>539</v>
      </c>
      <c r="E85" s="2"/>
      <c r="F85" s="2">
        <v>3.4296740146287448</v>
      </c>
      <c r="G85" s="2">
        <v>4.1091586062577363</v>
      </c>
      <c r="H85" s="2">
        <v>4.4059741994364714</v>
      </c>
      <c r="I85" s="2">
        <v>2.2093275018463885</v>
      </c>
      <c r="J85" s="2">
        <v>1.368998869709543</v>
      </c>
      <c r="K85" s="2">
        <v>-4.258290369720072</v>
      </c>
      <c r="L85" s="2">
        <v>3.0753640500780932</v>
      </c>
      <c r="M85" s="2">
        <v>0.36886032865963614</v>
      </c>
      <c r="N85" s="2">
        <v>6.0061749662476842</v>
      </c>
      <c r="O85" s="2">
        <v>9.7234725870862775</v>
      </c>
      <c r="P85" s="2">
        <v>5.2161245570605956</v>
      </c>
      <c r="Q85" s="2">
        <v>-2.4876554021492865</v>
      </c>
      <c r="R85" s="2">
        <v>2.8845841948016044</v>
      </c>
      <c r="S85" s="2">
        <v>6.8525168322058505</v>
      </c>
      <c r="T85" s="2">
        <v>-12.431629021459727</v>
      </c>
      <c r="U85" s="2">
        <v>-3.5301828062753629</v>
      </c>
      <c r="V85" s="2">
        <v>2.2741072416995678</v>
      </c>
      <c r="W85" s="2">
        <v>8.4759356023217123</v>
      </c>
      <c r="X85" s="2">
        <v>-2.5149414195930149</v>
      </c>
      <c r="Y85" s="2">
        <v>0.47169594317210795</v>
      </c>
      <c r="Z85" s="2">
        <v>-3.5030669469670528</v>
      </c>
      <c r="AA85" s="2">
        <v>-6.9236504105538899</v>
      </c>
      <c r="AB85" s="2">
        <v>-4.5637375045894544</v>
      </c>
      <c r="AC85" s="2">
        <v>8.6475694567159707</v>
      </c>
      <c r="AD85" s="2">
        <v>5.0916172720113764</v>
      </c>
      <c r="AE85" s="2">
        <v>5.1991606797487719</v>
      </c>
      <c r="AF85" s="2">
        <v>4.7948988794078105</v>
      </c>
      <c r="AG85" s="2">
        <v>5.628168763594573</v>
      </c>
      <c r="AH85" s="2">
        <v>5.0858727001384239</v>
      </c>
      <c r="AI85" s="2">
        <v>3.32881788321653</v>
      </c>
      <c r="AJ85" s="2">
        <v>5.2818263983442932</v>
      </c>
      <c r="AK85" s="2">
        <v>3.8794190803751718</v>
      </c>
      <c r="AL85" s="2">
        <v>4.8500005537941178</v>
      </c>
      <c r="AM85" s="2">
        <v>3.2999997394774709</v>
      </c>
      <c r="AN85" s="2">
        <v>4.1124189716286139</v>
      </c>
      <c r="AO85" s="2">
        <v>4.6024611556462673</v>
      </c>
      <c r="AP85" s="2">
        <v>4.1963574401957118</v>
      </c>
      <c r="AQ85" s="2">
        <v>4.7003907842791079</v>
      </c>
      <c r="AR85" s="2">
        <v>4.3999968254529591</v>
      </c>
      <c r="AS85" s="2">
        <v>3.7000000816440775</v>
      </c>
      <c r="AT85" s="2">
        <v>4.0000001280791935</v>
      </c>
      <c r="AU85" s="2">
        <v>4.4999995590033137</v>
      </c>
      <c r="AV85" s="2">
        <v>5.2000001331009997</v>
      </c>
      <c r="AW85" s="2">
        <v>5.5999999907744495</v>
      </c>
      <c r="AX85" s="2">
        <v>5.9000038185510419</v>
      </c>
      <c r="AY85" s="2">
        <v>6.3999126061803366</v>
      </c>
      <c r="AZ85" s="2">
        <v>4.3468191044007938</v>
      </c>
      <c r="BA85" s="2">
        <v>9.1497989383181704</v>
      </c>
      <c r="BB85" s="2">
        <v>4.844487051750761</v>
      </c>
      <c r="BC85" s="2">
        <v>7.8997119405162124</v>
      </c>
      <c r="BD85" s="2">
        <v>14.047123580314903</v>
      </c>
      <c r="BE85" s="2">
        <v>9.2927894063004999</v>
      </c>
      <c r="BF85" s="2">
        <v>7.3125250167814499</v>
      </c>
      <c r="BG85" s="2">
        <v>2.8562401633088257</v>
      </c>
      <c r="BH85" s="2">
        <v>2.1207593381733432</v>
      </c>
      <c r="BI85" s="2">
        <v>3.3734657496693643</v>
      </c>
      <c r="BJ85" s="2">
        <v>8.1288948810095576</v>
      </c>
      <c r="BK85" s="2">
        <v>6.2000776812728446</v>
      </c>
      <c r="BL85" s="2">
        <v>6.5077747939152033</v>
      </c>
      <c r="BM85" s="2">
        <v>0.51394167062817075</v>
      </c>
      <c r="BN85" s="2">
        <v>5.0764664353354192</v>
      </c>
      <c r="BO85" s="2">
        <v>3.8175046210956651</v>
      </c>
      <c r="BP85" s="2">
        <v>2.9447858308222123</v>
      </c>
    </row>
    <row r="86" spans="1:68" x14ac:dyDescent="0.45">
      <c r="A86" s="2" t="s">
        <v>174</v>
      </c>
      <c r="B86" s="2" t="s">
        <v>175</v>
      </c>
      <c r="C86" s="2" t="s">
        <v>538</v>
      </c>
      <c r="D86" s="2" t="s">
        <v>539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  <row r="87" spans="1:68" x14ac:dyDescent="0.45">
      <c r="A87" s="2" t="s">
        <v>176</v>
      </c>
      <c r="B87" s="2" t="s">
        <v>177</v>
      </c>
      <c r="C87" s="2" t="s">
        <v>538</v>
      </c>
      <c r="D87" s="2" t="s">
        <v>539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>
        <v>5.3658184076652162</v>
      </c>
      <c r="Q87" s="2">
        <v>2.3151795330037288</v>
      </c>
      <c r="R87" s="2">
        <v>1.5672868056909977</v>
      </c>
      <c r="S87" s="2">
        <v>5.250221182108433</v>
      </c>
      <c r="T87" s="2">
        <v>2.8769205739109083</v>
      </c>
      <c r="U87" s="2">
        <v>7.9233683149243461</v>
      </c>
      <c r="V87" s="2">
        <v>-3.3530698440489175</v>
      </c>
      <c r="W87" s="2">
        <v>6.7962644749320305</v>
      </c>
      <c r="X87" s="2">
        <v>-1.2078607444173031</v>
      </c>
      <c r="Y87" s="2">
        <v>2.6013879657711669</v>
      </c>
      <c r="Z87" s="2">
        <v>0.6097371552390598</v>
      </c>
      <c r="AA87" s="2">
        <v>1.8000047623814481</v>
      </c>
      <c r="AB87" s="2">
        <v>1.3000118345803742</v>
      </c>
      <c r="AC87" s="2">
        <v>1.4000094594636181</v>
      </c>
      <c r="AD87" s="2">
        <v>4.9999305837981041</v>
      </c>
      <c r="AE87" s="2">
        <v>3.1140400344512216</v>
      </c>
      <c r="AF87" s="2">
        <v>3.2999388428000458</v>
      </c>
      <c r="AG87" s="2">
        <v>6.3081167019752371</v>
      </c>
      <c r="AH87" s="2">
        <v>4.0034760101484039</v>
      </c>
      <c r="AI87" s="2">
        <v>4.3240627548313029</v>
      </c>
      <c r="AJ87" s="2">
        <v>2.6134230040964184</v>
      </c>
      <c r="AK87" s="2">
        <v>3.2709473025656024</v>
      </c>
      <c r="AL87" s="2">
        <v>5.0441445407140293</v>
      </c>
      <c r="AM87" s="2">
        <v>3.9700991059006441</v>
      </c>
      <c r="AN87" s="2">
        <v>4.6076732024535403</v>
      </c>
      <c r="AO87" s="2">
        <v>4.4615750851759941</v>
      </c>
      <c r="AP87" s="2">
        <v>5.1816034577376229</v>
      </c>
      <c r="AQ87" s="2">
        <v>3.6441212420599101</v>
      </c>
      <c r="AR87" s="2">
        <v>3.8120040334720215</v>
      </c>
      <c r="AS87" s="2">
        <v>2.5030605629960689</v>
      </c>
      <c r="AT87" s="2">
        <v>3.6583464692958643</v>
      </c>
      <c r="AU87" s="2">
        <v>5.1646094669663114</v>
      </c>
      <c r="AV87" s="2">
        <v>1.2486012592369775</v>
      </c>
      <c r="AW87" s="2">
        <v>2.3401173128873722</v>
      </c>
      <c r="AX87" s="2">
        <v>2.9972725627581838</v>
      </c>
      <c r="AY87" s="2">
        <v>1.18960211693242</v>
      </c>
      <c r="AZ87" s="2">
        <v>6.8174711107028116</v>
      </c>
      <c r="BA87" s="2">
        <v>4.1330161596583253</v>
      </c>
      <c r="BB87" s="2">
        <v>-1.1226420484868669</v>
      </c>
      <c r="BC87" s="2">
        <v>4.8133601696755335</v>
      </c>
      <c r="BD87" s="2">
        <v>5.6121117743097528</v>
      </c>
      <c r="BE87" s="2">
        <v>5.9152862613332218</v>
      </c>
      <c r="BF87" s="2">
        <v>3.9456870862405253</v>
      </c>
      <c r="BG87" s="2">
        <v>3.6965531166408567</v>
      </c>
      <c r="BH87" s="2">
        <v>3.8259105694943543</v>
      </c>
      <c r="BI87" s="2">
        <v>10.82062719659001</v>
      </c>
      <c r="BJ87" s="2">
        <v>10.300005342735517</v>
      </c>
      <c r="BK87" s="2">
        <v>6.3584919273671545</v>
      </c>
      <c r="BL87" s="2">
        <v>5.6169144688987558</v>
      </c>
      <c r="BM87" s="2">
        <v>4.7045909611357501</v>
      </c>
      <c r="BN87" s="2">
        <v>5.5823328114905024</v>
      </c>
      <c r="BO87" s="2">
        <v>3.9724078420072146</v>
      </c>
      <c r="BP87" s="2">
        <v>6.7449344463088607</v>
      </c>
    </row>
    <row r="88" spans="1:68" x14ac:dyDescent="0.45">
      <c r="A88" s="2" t="s">
        <v>178</v>
      </c>
      <c r="B88" s="2" t="s">
        <v>179</v>
      </c>
      <c r="C88" s="2" t="s">
        <v>538</v>
      </c>
      <c r="D88" s="2" t="s">
        <v>539</v>
      </c>
      <c r="E88" s="2"/>
      <c r="F88" s="2"/>
      <c r="G88" s="2"/>
      <c r="H88" s="2"/>
      <c r="I88" s="2"/>
      <c r="J88" s="2"/>
      <c r="K88" s="2"/>
      <c r="L88" s="2">
        <v>0</v>
      </c>
      <c r="M88" s="2">
        <v>9.5761434722866312</v>
      </c>
      <c r="N88" s="2">
        <v>2.4355228811132577</v>
      </c>
      <c r="O88" s="2">
        <v>6.1538465726228537</v>
      </c>
      <c r="P88" s="2">
        <v>-6.5877039405094706E-2</v>
      </c>
      <c r="Q88" s="2">
        <v>0.24170478501123682</v>
      </c>
      <c r="R88" s="2">
        <v>9.2503292534554618</v>
      </c>
      <c r="S88" s="2">
        <v>5.8787936102978335</v>
      </c>
      <c r="T88" s="2">
        <v>12.393429090692322</v>
      </c>
      <c r="U88" s="2">
        <v>7.3512257324752142</v>
      </c>
      <c r="V88" s="2">
        <v>3.4395760595896832</v>
      </c>
      <c r="W88" s="2">
        <v>6.3164463097617869</v>
      </c>
      <c r="X88" s="2">
        <v>-1.328183161649747</v>
      </c>
      <c r="Y88" s="2">
        <v>6.2700796055635379</v>
      </c>
      <c r="Z88" s="2">
        <v>3.3218940106494159</v>
      </c>
      <c r="AA88" s="2">
        <v>-0.76458263715004193</v>
      </c>
      <c r="AB88" s="2">
        <v>10.883227767559191</v>
      </c>
      <c r="AC88" s="2">
        <v>3.5352573016993745</v>
      </c>
      <c r="AD88" s="2">
        <v>-0.81226466056230606</v>
      </c>
      <c r="AE88" s="2">
        <v>4.091070740996912</v>
      </c>
      <c r="AF88" s="2">
        <v>2.4543325967863154</v>
      </c>
      <c r="AG88" s="2">
        <v>4.4768269207635711</v>
      </c>
      <c r="AH88" s="2">
        <v>5.895721872647357</v>
      </c>
      <c r="AI88" s="2">
        <v>3.5588793675698298</v>
      </c>
      <c r="AJ88" s="2">
        <v>3.1070392238558071</v>
      </c>
      <c r="AK88" s="2">
        <v>3.3786887912181243</v>
      </c>
      <c r="AL88" s="2">
        <v>3.0121013743749927</v>
      </c>
      <c r="AM88" s="2">
        <v>0.15434595984513066</v>
      </c>
      <c r="AN88" s="2">
        <v>0.88184824075467816</v>
      </c>
      <c r="AO88" s="2">
        <v>2.2235456383862697</v>
      </c>
      <c r="AP88" s="2">
        <v>4.8999991099968128</v>
      </c>
      <c r="AQ88" s="2">
        <v>3.4999987020530625</v>
      </c>
      <c r="AR88" s="2">
        <v>6.3999990500930153</v>
      </c>
      <c r="AS88" s="2">
        <v>5.5000002163295534</v>
      </c>
      <c r="AT88" s="2">
        <v>5.8000002432337681</v>
      </c>
      <c r="AU88" s="2">
        <v>-3.2500001497020605</v>
      </c>
      <c r="AV88" s="2">
        <v>6.8699996217384154</v>
      </c>
      <c r="AW88" s="2">
        <v>7.0500000006463495</v>
      </c>
      <c r="AX88" s="2">
        <v>-2.3517293617601922</v>
      </c>
      <c r="AY88" s="2">
        <v>-0.555580977246521</v>
      </c>
      <c r="AZ88" s="2">
        <v>3.0432495082973929</v>
      </c>
      <c r="BA88" s="2">
        <v>6.2559055339428653</v>
      </c>
      <c r="BB88" s="2">
        <v>6.6657243078366974</v>
      </c>
      <c r="BC88" s="2">
        <v>5.9083358096828817</v>
      </c>
      <c r="BD88" s="2">
        <v>-8.1304442231565872</v>
      </c>
      <c r="BE88" s="2">
        <v>5.2415692463074066</v>
      </c>
      <c r="BF88" s="2">
        <v>2.8727687903270009</v>
      </c>
      <c r="BG88" s="2">
        <v>-1.4073824951095446</v>
      </c>
      <c r="BH88" s="2">
        <v>4.0580738039996049</v>
      </c>
      <c r="BI88" s="2">
        <v>1.9433596547877556</v>
      </c>
      <c r="BJ88" s="2">
        <v>4.8226112492756954</v>
      </c>
      <c r="BK88" s="2">
        <v>7.2348903325857918</v>
      </c>
      <c r="BL88" s="2">
        <v>6.2220531599485867</v>
      </c>
      <c r="BM88" s="2">
        <v>0.59148728787397431</v>
      </c>
      <c r="BN88" s="2">
        <v>5.2559687881674364</v>
      </c>
      <c r="BO88" s="2">
        <v>5.4929982301011364</v>
      </c>
      <c r="BP88" s="2">
        <v>4.7975089518616443</v>
      </c>
    </row>
    <row r="89" spans="1:68" x14ac:dyDescent="0.45">
      <c r="A89" s="2" t="s">
        <v>180</v>
      </c>
      <c r="B89" s="2" t="s">
        <v>181</v>
      </c>
      <c r="C89" s="2" t="s">
        <v>538</v>
      </c>
      <c r="D89" s="2" t="s">
        <v>539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>
        <v>-3.9109674583076384</v>
      </c>
      <c r="Q89" s="2">
        <v>6.3748608936875257</v>
      </c>
      <c r="R89" s="2">
        <v>1.1098927903721432</v>
      </c>
      <c r="S89" s="2">
        <v>4.5592410481584551</v>
      </c>
      <c r="T89" s="2">
        <v>7.8455843199740229</v>
      </c>
      <c r="U89" s="2">
        <v>4.9434553049169807</v>
      </c>
      <c r="V89" s="2">
        <v>-7.1700699708846258</v>
      </c>
      <c r="W89" s="2">
        <v>13.126043380220878</v>
      </c>
      <c r="X89" s="2">
        <v>1.9941443625663737</v>
      </c>
      <c r="Y89" s="2">
        <v>-15.952651498613463</v>
      </c>
      <c r="Z89" s="2">
        <v>18.167528152833867</v>
      </c>
      <c r="AA89" s="2">
        <v>4.2000821346821482</v>
      </c>
      <c r="AB89" s="2">
        <v>-3.3982874289364702</v>
      </c>
      <c r="AC89" s="2">
        <v>9.1092229863480583</v>
      </c>
      <c r="AD89" s="2">
        <v>4.166492896989098</v>
      </c>
      <c r="AE89" s="2">
        <v>-0.79384762635683614</v>
      </c>
      <c r="AF89" s="2">
        <v>2.9000000075596972</v>
      </c>
      <c r="AG89" s="2">
        <v>4.5999999884341065</v>
      </c>
      <c r="AH89" s="2">
        <v>6.1000000213294499</v>
      </c>
      <c r="AI89" s="2">
        <v>6.0999999862811904</v>
      </c>
      <c r="AJ89" s="2">
        <v>5.1000000345196668</v>
      </c>
      <c r="AK89" s="2">
        <v>1.0999999677652568</v>
      </c>
      <c r="AL89" s="2">
        <v>2.0999999891134706</v>
      </c>
      <c r="AM89" s="2">
        <v>3.2000000191308118</v>
      </c>
      <c r="AN89" s="2">
        <v>4.4000000061064952</v>
      </c>
      <c r="AO89" s="2">
        <v>11.600000004386857</v>
      </c>
      <c r="AP89" s="2">
        <v>6.4999999932145585</v>
      </c>
      <c r="AQ89" s="2">
        <v>-22.445727065752607</v>
      </c>
      <c r="AR89" s="2">
        <v>16.815021269290526</v>
      </c>
      <c r="AS89" s="2">
        <v>1.1002781577742269</v>
      </c>
      <c r="AT89" s="2">
        <v>4.7859716500481966</v>
      </c>
      <c r="AU89" s="2">
        <v>3.6539360364271261</v>
      </c>
      <c r="AV89" s="2">
        <v>-0.28593105228651439</v>
      </c>
      <c r="AW89" s="2">
        <v>1.1718915227703803</v>
      </c>
      <c r="AX89" s="2">
        <v>6.5597711184607732</v>
      </c>
      <c r="AY89" s="2">
        <v>2.666504932695716</v>
      </c>
      <c r="AZ89" s="2">
        <v>2.5598264707875131</v>
      </c>
      <c r="BA89" s="2">
        <v>4.5245751461025208</v>
      </c>
      <c r="BB89" s="2">
        <v>2.4479510609868527</v>
      </c>
      <c r="BC89" s="2">
        <v>5.6053631135826123</v>
      </c>
      <c r="BD89" s="2">
        <v>8.0850416717355387</v>
      </c>
      <c r="BE89" s="2">
        <v>-1.7128695844641868</v>
      </c>
      <c r="BF89" s="2">
        <v>3.256071908520866</v>
      </c>
      <c r="BG89" s="2">
        <v>0.96452574584142781</v>
      </c>
      <c r="BH89" s="2">
        <v>6.1340893623122952</v>
      </c>
      <c r="BI89" s="2">
        <v>5.3065963308542621</v>
      </c>
      <c r="BJ89" s="2">
        <v>4.78899161900992</v>
      </c>
      <c r="BK89" s="2">
        <v>3.761453596370032</v>
      </c>
      <c r="BL89" s="2">
        <v>5.550455649991747</v>
      </c>
      <c r="BM89" s="2">
        <v>1.4952744372681792</v>
      </c>
      <c r="BN89" s="2">
        <v>6.182676682948312</v>
      </c>
      <c r="BO89" s="2">
        <v>4.6058318072968092</v>
      </c>
      <c r="BP89" s="2">
        <v>5.1992682974125302</v>
      </c>
    </row>
    <row r="90" spans="1:68" x14ac:dyDescent="0.45">
      <c r="A90" s="2" t="s">
        <v>182</v>
      </c>
      <c r="B90" s="2" t="s">
        <v>183</v>
      </c>
      <c r="C90" s="2" t="s">
        <v>538</v>
      </c>
      <c r="D90" s="2" t="s">
        <v>539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>
        <v>5.7694205030195462</v>
      </c>
      <c r="AA90" s="2">
        <v>2.2016759463672173</v>
      </c>
      <c r="AB90" s="2">
        <v>5.0043871958266806</v>
      </c>
      <c r="AC90" s="2">
        <v>1.0113816704000271</v>
      </c>
      <c r="AD90" s="2">
        <v>12.905178868482096</v>
      </c>
      <c r="AE90" s="2">
        <v>-2.33055635744239</v>
      </c>
      <c r="AF90" s="2">
        <v>4.4367373624436084</v>
      </c>
      <c r="AG90" s="2">
        <v>2.6552621825882028</v>
      </c>
      <c r="AH90" s="2">
        <v>-1.2291780794983396</v>
      </c>
      <c r="AI90" s="2">
        <v>-1.7585640849644335</v>
      </c>
      <c r="AJ90" s="2">
        <v>-1.022238877102879</v>
      </c>
      <c r="AK90" s="2">
        <v>34.745320029065226</v>
      </c>
      <c r="AL90" s="2">
        <v>11.033213037527673</v>
      </c>
      <c r="AM90" s="2">
        <v>16.668835541841645</v>
      </c>
      <c r="AN90" s="2">
        <v>17.486263732393809</v>
      </c>
      <c r="AO90" s="2">
        <v>66.57999722158965</v>
      </c>
      <c r="AP90" s="2">
        <v>149.97296348796513</v>
      </c>
      <c r="AQ90" s="2">
        <v>23.774482329960662</v>
      </c>
      <c r="AR90" s="2">
        <v>25.664015441041826</v>
      </c>
      <c r="AS90" s="2">
        <v>18.213779956967429</v>
      </c>
      <c r="AT90" s="2">
        <v>63.37987542506022</v>
      </c>
      <c r="AU90" s="2">
        <v>19.462834035925098</v>
      </c>
      <c r="AV90" s="2">
        <v>13.955250316382489</v>
      </c>
      <c r="AW90" s="2">
        <v>37.998726855642303</v>
      </c>
      <c r="AX90" s="2">
        <v>16.748700605354088</v>
      </c>
      <c r="AY90" s="2">
        <v>7.7049176065876708</v>
      </c>
      <c r="AZ90" s="2">
        <v>15.282113919485724</v>
      </c>
      <c r="BA90" s="2">
        <v>17.799109133381137</v>
      </c>
      <c r="BB90" s="2">
        <v>1.3433562880609458</v>
      </c>
      <c r="BC90" s="2">
        <v>-8.9241758885180644</v>
      </c>
      <c r="BD90" s="2">
        <v>6.5239236298987322</v>
      </c>
      <c r="BE90" s="2">
        <v>8.31287184445641</v>
      </c>
      <c r="BF90" s="2">
        <v>-4.1331985013158317</v>
      </c>
      <c r="BG90" s="2">
        <v>0.41506630159686608</v>
      </c>
      <c r="BH90" s="2">
        <v>-9.1100411488153696</v>
      </c>
      <c r="BI90" s="2">
        <v>-8.8164172321975656</v>
      </c>
      <c r="BJ90" s="2">
        <v>-5.6675085048668592</v>
      </c>
      <c r="BK90" s="2">
        <v>-6.2365440673457471</v>
      </c>
      <c r="BL90" s="2">
        <v>-5.4818253789344453</v>
      </c>
      <c r="BM90" s="2">
        <v>-4.791080833832936</v>
      </c>
      <c r="BN90" s="2">
        <v>0.86026995638206927</v>
      </c>
      <c r="BO90" s="2">
        <v>3.2235083165859777</v>
      </c>
      <c r="BP90" s="2">
        <v>-5.0893087207153229</v>
      </c>
    </row>
    <row r="91" spans="1:68" x14ac:dyDescent="0.45">
      <c r="A91" s="2" t="s">
        <v>184</v>
      </c>
      <c r="B91" s="2" t="s">
        <v>185</v>
      </c>
      <c r="C91" s="2" t="s">
        <v>538</v>
      </c>
      <c r="D91" s="2" t="s">
        <v>539</v>
      </c>
      <c r="E91" s="2"/>
      <c r="F91" s="2">
        <v>13.203841148893787</v>
      </c>
      <c r="G91" s="2">
        <v>0.36481082176234736</v>
      </c>
      <c r="H91" s="2">
        <v>11.844866264848264</v>
      </c>
      <c r="I91" s="2">
        <v>9.4096772945982536</v>
      </c>
      <c r="J91" s="2">
        <v>10.768011191294491</v>
      </c>
      <c r="K91" s="2">
        <v>6.4945011330867999</v>
      </c>
      <c r="L91" s="2">
        <v>5.669485381109169</v>
      </c>
      <c r="M91" s="2">
        <v>7.2037193349490138</v>
      </c>
      <c r="N91" s="2">
        <v>11.563668038799648</v>
      </c>
      <c r="O91" s="2">
        <v>8.9305800096129104</v>
      </c>
      <c r="P91" s="2">
        <v>7.841177286288854</v>
      </c>
      <c r="Q91" s="2">
        <v>10.160151301523925</v>
      </c>
      <c r="R91" s="2">
        <v>8.0923785964117201</v>
      </c>
      <c r="S91" s="2">
        <v>-6.4382405686893946</v>
      </c>
      <c r="T91" s="2">
        <v>6.366808455792011</v>
      </c>
      <c r="U91" s="2">
        <v>6.8518982601730301</v>
      </c>
      <c r="V91" s="2">
        <v>2.941001292081495</v>
      </c>
      <c r="W91" s="2">
        <v>7.2468632606603904</v>
      </c>
      <c r="X91" s="2">
        <v>3.2820808124275089</v>
      </c>
      <c r="Y91" s="2">
        <v>0.67713074057178346</v>
      </c>
      <c r="Z91" s="2">
        <v>-1.5537209831350651</v>
      </c>
      <c r="AA91" s="2">
        <v>-1.1326479584442382</v>
      </c>
      <c r="AB91" s="2">
        <v>-1.0786222528973752</v>
      </c>
      <c r="AC91" s="2">
        <v>2.010580790478329</v>
      </c>
      <c r="AD91" s="2">
        <v>2.509556280895552</v>
      </c>
      <c r="AE91" s="2">
        <v>0.51766025530923798</v>
      </c>
      <c r="AF91" s="2">
        <v>-2.2588636319097901</v>
      </c>
      <c r="AG91" s="2">
        <v>4.2878618883292177</v>
      </c>
      <c r="AH91" s="2">
        <v>3.7999997907724747</v>
      </c>
      <c r="AI91" s="2">
        <v>0</v>
      </c>
      <c r="AJ91" s="2">
        <v>3.1000000690687415</v>
      </c>
      <c r="AK91" s="2">
        <v>0.69999992275413092</v>
      </c>
      <c r="AL91" s="2">
        <v>-1.6000002769666395</v>
      </c>
      <c r="AM91" s="2">
        <v>2.0000000137975604</v>
      </c>
      <c r="AN91" s="2">
        <v>2.0997203133779578</v>
      </c>
      <c r="AO91" s="2">
        <v>1.3824701720685653</v>
      </c>
      <c r="AP91" s="2">
        <v>3.6028832004228093</v>
      </c>
      <c r="AQ91" s="2">
        <v>3.436935725793731</v>
      </c>
      <c r="AR91" s="2">
        <v>2.6587858901721688</v>
      </c>
      <c r="AS91" s="2">
        <v>4.1378270994578514</v>
      </c>
      <c r="AT91" s="2">
        <v>4.6504141222999209</v>
      </c>
      <c r="AU91" s="2">
        <v>4.6831373590278389</v>
      </c>
      <c r="AV91" s="2">
        <v>5.7968230346318279</v>
      </c>
      <c r="AW91" s="2">
        <v>5.3778662972875537</v>
      </c>
      <c r="AX91" s="2">
        <v>1.1835061020669855</v>
      </c>
      <c r="AY91" s="2">
        <v>6.4433977504933466</v>
      </c>
      <c r="AZ91" s="2">
        <v>3.5068701858288449</v>
      </c>
      <c r="BA91" s="2">
        <v>5.7473579311050571E-2</v>
      </c>
      <c r="BB91" s="2">
        <v>-4.1192759807662895</v>
      </c>
      <c r="BC91" s="2">
        <v>-5.6937412027366463</v>
      </c>
      <c r="BD91" s="2">
        <v>-9.8767790387301488</v>
      </c>
      <c r="BE91" s="2">
        <v>-8.3311339586698239</v>
      </c>
      <c r="BF91" s="2">
        <v>-2.2721169221548649</v>
      </c>
      <c r="BG91" s="2">
        <v>0.79222503835359248</v>
      </c>
      <c r="BH91" s="2">
        <v>-0.22830195902689354</v>
      </c>
      <c r="BI91" s="2">
        <v>-3.1795212667532269E-2</v>
      </c>
      <c r="BJ91" s="2">
        <v>1.473124985036975</v>
      </c>
      <c r="BK91" s="2">
        <v>2.0646725333835434</v>
      </c>
      <c r="BL91" s="2">
        <v>2.2771806364456921</v>
      </c>
      <c r="BM91" s="2">
        <v>-9.1962314708258788</v>
      </c>
      <c r="BN91" s="2">
        <v>8.6544978531143784</v>
      </c>
      <c r="BO91" s="2">
        <v>5.7436491895895898</v>
      </c>
      <c r="BP91" s="2">
        <v>2.3321238825698032</v>
      </c>
    </row>
    <row r="92" spans="1:68" x14ac:dyDescent="0.45">
      <c r="A92" s="2" t="s">
        <v>186</v>
      </c>
      <c r="B92" s="2" t="s">
        <v>187</v>
      </c>
      <c r="C92" s="2" t="s">
        <v>538</v>
      </c>
      <c r="D92" s="2" t="s">
        <v>539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>
        <v>5.341402185183469</v>
      </c>
      <c r="X92" s="2">
        <v>5.6020834859096738</v>
      </c>
      <c r="Y92" s="2">
        <v>-0.53478398842247543</v>
      </c>
      <c r="Z92" s="2">
        <v>1.5341874727568268</v>
      </c>
      <c r="AA92" s="2">
        <v>4.1242615715639346</v>
      </c>
      <c r="AB92" s="2">
        <v>3.6325748969578768</v>
      </c>
      <c r="AC92" s="2">
        <v>3.5684653376109452</v>
      </c>
      <c r="AD92" s="2">
        <v>5.9797081411103932</v>
      </c>
      <c r="AE92" s="2">
        <v>7.1942737695798797</v>
      </c>
      <c r="AF92" s="2">
        <v>9.0974251069801255</v>
      </c>
      <c r="AG92" s="2">
        <v>2.966791684266326</v>
      </c>
      <c r="AH92" s="2">
        <v>3.7677307643774469</v>
      </c>
      <c r="AI92" s="2">
        <v>4.0126119159970415</v>
      </c>
      <c r="AJ92" s="2">
        <v>1.3855457870299404</v>
      </c>
      <c r="AK92" s="2">
        <v>-0.85114875639139598</v>
      </c>
      <c r="AL92" s="2">
        <v>-1.958815581437463</v>
      </c>
      <c r="AM92" s="2">
        <v>1.69355604419043</v>
      </c>
      <c r="AN92" s="2">
        <v>2.1294751495985764</v>
      </c>
      <c r="AO92" s="2">
        <v>4.4382347160335769</v>
      </c>
      <c r="AP92" s="2">
        <v>5.0154946093674511</v>
      </c>
      <c r="AQ92" s="2">
        <v>11.753502991919177</v>
      </c>
      <c r="AR92" s="2">
        <v>6.8983624336867706</v>
      </c>
      <c r="AS92" s="2">
        <v>4.8879521365056178</v>
      </c>
      <c r="AT92" s="2">
        <v>-2.0239000407205765</v>
      </c>
      <c r="AU92" s="2">
        <v>3.437323529541473</v>
      </c>
      <c r="AV92" s="2">
        <v>9.4639734307649093</v>
      </c>
      <c r="AW92" s="2">
        <v>-0.64745031608485704</v>
      </c>
      <c r="AX92" s="2">
        <v>13.276188330627207</v>
      </c>
      <c r="AY92" s="2">
        <v>-3.9953282442748161</v>
      </c>
      <c r="AZ92" s="2">
        <v>6.1234509474146677</v>
      </c>
      <c r="BA92" s="2">
        <v>0.94754262490769747</v>
      </c>
      <c r="BB92" s="2">
        <v>-6.6132813479954535</v>
      </c>
      <c r="BC92" s="2">
        <v>-0.51114618717372196</v>
      </c>
      <c r="BD92" s="2">
        <v>0.76477355033873096</v>
      </c>
      <c r="BE92" s="2">
        <v>-1.1548381640980097</v>
      </c>
      <c r="BF92" s="2">
        <v>2.3510980167790478</v>
      </c>
      <c r="BG92" s="2">
        <v>7.3421239603794817</v>
      </c>
      <c r="BH92" s="2">
        <v>6.4452231469314398</v>
      </c>
      <c r="BI92" s="2">
        <v>3.7396039558691001</v>
      </c>
      <c r="BJ92" s="2">
        <v>4.4386756694815119</v>
      </c>
      <c r="BK92" s="2">
        <v>4.3614403936479675</v>
      </c>
      <c r="BL92" s="2">
        <v>0.67651173887375649</v>
      </c>
      <c r="BM92" s="2">
        <v>-13.75662225721068</v>
      </c>
      <c r="BN92" s="2">
        <v>4.68747816934534</v>
      </c>
      <c r="BO92" s="2">
        <v>7.3207406155187442</v>
      </c>
      <c r="BP92" s="2">
        <v>3.5661286177365525</v>
      </c>
    </row>
    <row r="93" spans="1:68" x14ac:dyDescent="0.45">
      <c r="A93" s="2" t="s">
        <v>188</v>
      </c>
      <c r="B93" s="2" t="s">
        <v>189</v>
      </c>
      <c r="C93" s="2" t="s">
        <v>538</v>
      </c>
      <c r="D93" s="2" t="s">
        <v>539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>
        <v>13.060851361203333</v>
      </c>
      <c r="Q93" s="2">
        <v>6.1772735550801769</v>
      </c>
      <c r="R93" s="2">
        <v>6.8060089822226786</v>
      </c>
      <c r="S93" s="2">
        <v>5.7062539927701437</v>
      </c>
      <c r="T93" s="2">
        <v>0.64624014300630961</v>
      </c>
      <c r="U93" s="2">
        <v>5.9592085060509987</v>
      </c>
      <c r="V93" s="2">
        <v>8.8223152969305829</v>
      </c>
      <c r="W93" s="2">
        <v>6.0167171910831456</v>
      </c>
      <c r="X93" s="2">
        <v>4.860597464275429</v>
      </c>
      <c r="Y93" s="2">
        <v>8.6760062645233376</v>
      </c>
      <c r="Z93" s="2">
        <v>0.66527957192086262</v>
      </c>
      <c r="AA93" s="2">
        <v>-4.4196608420299413</v>
      </c>
      <c r="AB93" s="2">
        <v>3.4572166611060737</v>
      </c>
      <c r="AC93" s="2">
        <v>-5.179615487854889</v>
      </c>
      <c r="AD93" s="2">
        <v>3.656387989483207</v>
      </c>
      <c r="AE93" s="2">
        <v>7.0973227338873244</v>
      </c>
      <c r="AF93" s="2">
        <v>5.5158721029223017</v>
      </c>
      <c r="AG93" s="2">
        <v>5.6036107077352995</v>
      </c>
      <c r="AH93" s="2">
        <v>6.659545027708603</v>
      </c>
      <c r="AI93" s="2">
        <v>-11.71953298634827</v>
      </c>
      <c r="AJ93" s="2">
        <v>-0.11346459423680244</v>
      </c>
      <c r="AK93" s="2">
        <v>-5.1117000323197033</v>
      </c>
      <c r="AL93" s="2">
        <v>-5.0279326294251518</v>
      </c>
      <c r="AM93" s="2">
        <v>5.9243698014920909</v>
      </c>
      <c r="AN93" s="2">
        <v>3.728677489111206</v>
      </c>
      <c r="AO93" s="2">
        <v>1.5296373613267917</v>
      </c>
      <c r="AP93" s="2">
        <v>1.4689263809697195</v>
      </c>
      <c r="AQ93" s="2">
        <v>7.7579817448255142</v>
      </c>
      <c r="AR93" s="2">
        <v>1.3778844452400563</v>
      </c>
      <c r="AS93" s="2">
        <v>7.1015968818161923</v>
      </c>
      <c r="AT93" s="2">
        <v>1.2690350790278728</v>
      </c>
      <c r="AU93" s="2">
        <v>-0.9711773106655528</v>
      </c>
      <c r="AV93" s="2">
        <v>4.4300457211821112</v>
      </c>
      <c r="AW93" s="2">
        <v>6.9065828367662903</v>
      </c>
      <c r="AX93" s="2">
        <v>4.9874917709019257</v>
      </c>
      <c r="AY93" s="2">
        <v>5.5556949008001197</v>
      </c>
      <c r="AZ93" s="2">
        <v>2.3524379811805005</v>
      </c>
      <c r="BA93" s="2">
        <v>6.1661327018618977</v>
      </c>
      <c r="BB93" s="2">
        <v>0.86595232888694795</v>
      </c>
      <c r="BC93" s="2">
        <v>1.7358250588966513</v>
      </c>
      <c r="BD93" s="2">
        <v>-0.49651939195908312</v>
      </c>
      <c r="BE93" s="2">
        <v>1.3941933595562546</v>
      </c>
      <c r="BF93" s="2">
        <v>-1.2982806933551103</v>
      </c>
      <c r="BG93" s="2">
        <v>4.7421356730151984</v>
      </c>
      <c r="BH93" s="2">
        <v>-2.5293180239447537</v>
      </c>
      <c r="BI93" s="2">
        <v>4.6819541097230228</v>
      </c>
      <c r="BJ93" s="2">
        <v>5.2728182880031227E-2</v>
      </c>
      <c r="BK93" s="2">
        <v>0.62306542854094005</v>
      </c>
      <c r="BL93" s="2">
        <v>2.8321775679868324</v>
      </c>
      <c r="BM93" s="2">
        <v>0.18760879375928141</v>
      </c>
      <c r="BN93" s="2">
        <v>1.2902104877059912</v>
      </c>
      <c r="BO93" s="2"/>
      <c r="BP93" s="2"/>
    </row>
    <row r="94" spans="1:68" x14ac:dyDescent="0.45">
      <c r="A94" s="2" t="s">
        <v>190</v>
      </c>
      <c r="B94" s="2" t="s">
        <v>191</v>
      </c>
      <c r="C94" s="2" t="s">
        <v>538</v>
      </c>
      <c r="D94" s="2" t="s">
        <v>539</v>
      </c>
      <c r="E94" s="2"/>
      <c r="F94" s="2">
        <v>4.2985183487468817</v>
      </c>
      <c r="G94" s="2">
        <v>3.5365012628486596</v>
      </c>
      <c r="H94" s="2">
        <v>9.5410439305487529</v>
      </c>
      <c r="I94" s="2">
        <v>4.6329924319049098</v>
      </c>
      <c r="J94" s="2">
        <v>4.3617693145272796</v>
      </c>
      <c r="K94" s="2">
        <v>5.512103990193566</v>
      </c>
      <c r="L94" s="2">
        <v>4.1121756169634267</v>
      </c>
      <c r="M94" s="2">
        <v>8.7660350542551555</v>
      </c>
      <c r="N94" s="2">
        <v>4.7369090158399132</v>
      </c>
      <c r="O94" s="2">
        <v>5.7078835981197358</v>
      </c>
      <c r="P94" s="2">
        <v>5.5837545473679313</v>
      </c>
      <c r="Q94" s="2">
        <v>7.3330516206140572</v>
      </c>
      <c r="R94" s="2">
        <v>6.7828343374912947</v>
      </c>
      <c r="S94" s="2">
        <v>6.3750299028695565</v>
      </c>
      <c r="T94" s="2">
        <v>1.9499908215834409</v>
      </c>
      <c r="U94" s="2">
        <v>7.3872656247630175</v>
      </c>
      <c r="V94" s="2">
        <v>7.8092206840506719</v>
      </c>
      <c r="W94" s="2">
        <v>4.996689819545864</v>
      </c>
      <c r="X94" s="2">
        <v>4.7134560917188537</v>
      </c>
      <c r="Y94" s="2">
        <v>3.7599781603312437</v>
      </c>
      <c r="Z94" s="2">
        <v>0.64685861043223269</v>
      </c>
      <c r="AA94" s="2">
        <v>-3.5300890095485471</v>
      </c>
      <c r="AB94" s="2">
        <v>-2.5720914443391365</v>
      </c>
      <c r="AC94" s="2">
        <v>0.49669775264345617</v>
      </c>
      <c r="AD94" s="2">
        <v>-0.60933895558426343</v>
      </c>
      <c r="AE94" s="2">
        <v>0.1430495955251132</v>
      </c>
      <c r="AF94" s="2">
        <v>3.543983306519209</v>
      </c>
      <c r="AG94" s="2">
        <v>3.8923870635478579</v>
      </c>
      <c r="AH94" s="2">
        <v>3.9425895198234855</v>
      </c>
      <c r="AI94" s="2">
        <v>3.1025631755758667</v>
      </c>
      <c r="AJ94" s="2">
        <v>3.6582487500681111</v>
      </c>
      <c r="AK94" s="2">
        <v>4.8383388468868276</v>
      </c>
      <c r="AL94" s="2">
        <v>3.9271319450402444</v>
      </c>
      <c r="AM94" s="2">
        <v>4.0337414964145779</v>
      </c>
      <c r="AN94" s="2">
        <v>4.9485475021038212</v>
      </c>
      <c r="AO94" s="2">
        <v>2.9577798874071561</v>
      </c>
      <c r="AP94" s="2">
        <v>4.3640899467834089</v>
      </c>
      <c r="AQ94" s="2">
        <v>4.993527803058484</v>
      </c>
      <c r="AR94" s="2">
        <v>3.8470621889050989</v>
      </c>
      <c r="AS94" s="2">
        <v>3.6088687174875957</v>
      </c>
      <c r="AT94" s="2">
        <v>2.3325748660885353</v>
      </c>
      <c r="AU94" s="2">
        <v>3.8392870855679178</v>
      </c>
      <c r="AV94" s="2">
        <v>2.5603776680189583</v>
      </c>
      <c r="AW94" s="2">
        <v>3.1379168360919323</v>
      </c>
      <c r="AX94" s="2">
        <v>3.276026925888857</v>
      </c>
      <c r="AY94" s="2">
        <v>5.35139778711536</v>
      </c>
      <c r="AZ94" s="2">
        <v>6.3377186901620348</v>
      </c>
      <c r="BA94" s="2">
        <v>3.2935240002848474</v>
      </c>
      <c r="BB94" s="2">
        <v>0.4768981065963942</v>
      </c>
      <c r="BC94" s="2">
        <v>2.8841754280037719</v>
      </c>
      <c r="BD94" s="2">
        <v>4.1639068829334889</v>
      </c>
      <c r="BE94" s="2">
        <v>2.9747085684766148</v>
      </c>
      <c r="BF94" s="2">
        <v>3.6948191988175125</v>
      </c>
      <c r="BG94" s="2">
        <v>4.443977582852682</v>
      </c>
      <c r="BH94" s="2">
        <v>4.0921708162124446</v>
      </c>
      <c r="BI94" s="2">
        <v>2.6778025553282561</v>
      </c>
      <c r="BJ94" s="2">
        <v>3.0798514912568891</v>
      </c>
      <c r="BK94" s="2">
        <v>3.4068733999794887</v>
      </c>
      <c r="BL94" s="2">
        <v>4.0178979343828019</v>
      </c>
      <c r="BM94" s="2">
        <v>-1.7855519446760439</v>
      </c>
      <c r="BN94" s="2">
        <v>8.0332677151648824</v>
      </c>
      <c r="BO94" s="2">
        <v>4.2001558889256785</v>
      </c>
      <c r="BP94" s="2">
        <v>3.5267921416682384</v>
      </c>
    </row>
    <row r="95" spans="1:68" x14ac:dyDescent="0.45">
      <c r="A95" s="2" t="s">
        <v>192</v>
      </c>
      <c r="B95" s="2" t="s">
        <v>193</v>
      </c>
      <c r="C95" s="2" t="s">
        <v>538</v>
      </c>
      <c r="D95" s="2" t="s">
        <v>539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>
        <v>0.87931413497473443</v>
      </c>
      <c r="AW95" s="2">
        <v>6.4937894966223553</v>
      </c>
      <c r="AX95" s="2">
        <v>3.642316349498671</v>
      </c>
      <c r="AY95" s="2">
        <v>-3.652517275419541</v>
      </c>
      <c r="AZ95" s="2">
        <v>0.71721311475410232</v>
      </c>
      <c r="BA95" s="2">
        <v>2.0345879959308206</v>
      </c>
      <c r="BB95" s="2">
        <v>0.43868394815554268</v>
      </c>
      <c r="BC95" s="2">
        <v>2.2632519356760099</v>
      </c>
      <c r="BD95" s="2">
        <v>7.7654824305952275E-2</v>
      </c>
      <c r="BE95" s="2">
        <v>2.1338506304558535</v>
      </c>
      <c r="BF95" s="2">
        <v>1.6904083570750146</v>
      </c>
      <c r="BG95" s="2">
        <v>1.7930519237952893</v>
      </c>
      <c r="BH95" s="2">
        <v>0.82568807339448824</v>
      </c>
      <c r="BI95" s="2">
        <v>0.18198362147406044</v>
      </c>
      <c r="BJ95" s="2">
        <v>0.89009990917348603</v>
      </c>
      <c r="BK95" s="2">
        <v>-0.82823190493338927</v>
      </c>
      <c r="BL95" s="2">
        <v>2.5236020334059646</v>
      </c>
      <c r="BM95" s="2">
        <v>-10.518859571453859</v>
      </c>
      <c r="BN95" s="2">
        <v>2.0581832574708017</v>
      </c>
      <c r="BO95" s="2">
        <v>5.0998642621679267</v>
      </c>
      <c r="BP95" s="2"/>
    </row>
    <row r="96" spans="1:68" x14ac:dyDescent="0.45">
      <c r="A96" s="2" t="s">
        <v>194</v>
      </c>
      <c r="B96" s="2" t="s">
        <v>195</v>
      </c>
      <c r="C96" s="2" t="s">
        <v>538</v>
      </c>
      <c r="D96" s="2" t="s">
        <v>539</v>
      </c>
      <c r="E96" s="2"/>
      <c r="F96" s="2">
        <v>4.6895243116491798</v>
      </c>
      <c r="G96" s="2">
        <v>1.1049258095544303</v>
      </c>
      <c r="H96" s="2">
        <v>-12.27865726075315</v>
      </c>
      <c r="I96" s="2">
        <v>11.360282379938553</v>
      </c>
      <c r="J96" s="2">
        <v>10.541018761877226</v>
      </c>
      <c r="K96" s="2">
        <v>5.2332738940271923</v>
      </c>
      <c r="L96" s="2">
        <v>4.3136218292412707</v>
      </c>
      <c r="M96" s="2">
        <v>1.0248275531070163</v>
      </c>
      <c r="N96" s="2">
        <v>6.9943866575372056</v>
      </c>
      <c r="O96" s="2">
        <v>4.2554568930315213</v>
      </c>
      <c r="P96" s="2">
        <v>3.1128508439862514</v>
      </c>
      <c r="Q96" s="2">
        <v>-3.3176709348416011</v>
      </c>
      <c r="R96" s="2">
        <v>1.2447193523168636</v>
      </c>
      <c r="S96" s="2">
        <v>7.7028399493574256</v>
      </c>
      <c r="T96" s="2">
        <v>8.4830215137347409</v>
      </c>
      <c r="U96" s="2">
        <v>1.5369132786034783</v>
      </c>
      <c r="V96" s="2">
        <v>-2.6386796610759262</v>
      </c>
      <c r="W96" s="2">
        <v>-1.8061887721686105</v>
      </c>
      <c r="X96" s="2">
        <v>-1.8356962605444522</v>
      </c>
      <c r="Y96" s="2">
        <v>1.7338897272193066</v>
      </c>
      <c r="Z96" s="2">
        <v>1.4961659202039215</v>
      </c>
      <c r="AA96" s="2">
        <v>-13.190134488472395</v>
      </c>
      <c r="AB96" s="2">
        <v>-6.792386689346003</v>
      </c>
      <c r="AC96" s="2">
        <v>-5.0287378636685389</v>
      </c>
      <c r="AD96" s="2">
        <v>2.3996674580785111</v>
      </c>
      <c r="AE96" s="2">
        <v>-0.90060223727564903</v>
      </c>
      <c r="AF96" s="2">
        <v>0.89939659403847827</v>
      </c>
      <c r="AG96" s="2">
        <v>-3.693533100758728</v>
      </c>
      <c r="AH96" s="2">
        <v>-4.9166666651181572</v>
      </c>
      <c r="AI96" s="2">
        <v>-3.0674846640672797</v>
      </c>
      <c r="AJ96" s="2">
        <v>6.057866185305727</v>
      </c>
      <c r="AK96" s="2">
        <v>7.7578857760752555</v>
      </c>
      <c r="AL96" s="2">
        <v>8.1751054930402347</v>
      </c>
      <c r="AM96" s="2">
        <v>8.532423166672757</v>
      </c>
      <c r="AN96" s="2">
        <v>5.0314465581208481</v>
      </c>
      <c r="AO96" s="2">
        <v>7.9555175412510266</v>
      </c>
      <c r="AP96" s="2">
        <v>6.1806656101993838</v>
      </c>
      <c r="AQ96" s="2">
        <v>-1.6791044918972915</v>
      </c>
      <c r="AR96" s="2">
        <v>2.9601518031122396</v>
      </c>
      <c r="AS96" s="2">
        <v>-1.3638039026187272</v>
      </c>
      <c r="AT96" s="2">
        <v>2.2795216592190997</v>
      </c>
      <c r="AU96" s="2">
        <v>1.1326269619947595</v>
      </c>
      <c r="AV96" s="2">
        <v>-0.63222538826637731</v>
      </c>
      <c r="AW96" s="2">
        <v>1.5633521103404178</v>
      </c>
      <c r="AX96" s="2">
        <v>-1.9509575950171438</v>
      </c>
      <c r="AY96" s="2">
        <v>5.1296093477299962</v>
      </c>
      <c r="AZ96" s="2">
        <v>7.1912362405745682</v>
      </c>
      <c r="BA96" s="2">
        <v>1.7552234959201911</v>
      </c>
      <c r="BB96" s="2">
        <v>3.6115084721858466</v>
      </c>
      <c r="BC96" s="2">
        <v>4.1384416013734153</v>
      </c>
      <c r="BD96" s="2">
        <v>5.1962515605160178</v>
      </c>
      <c r="BE96" s="2">
        <v>5.2763306204680873</v>
      </c>
      <c r="BF96" s="2">
        <v>3.6533843333823199</v>
      </c>
      <c r="BG96" s="2">
        <v>1.6864944501958377</v>
      </c>
      <c r="BH96" s="2">
        <v>0.68740459061949366</v>
      </c>
      <c r="BI96" s="2">
        <v>3.8074562637881399</v>
      </c>
      <c r="BJ96" s="2">
        <v>3.7344915457128423</v>
      </c>
      <c r="BK96" s="2">
        <v>4.4409128847596691</v>
      </c>
      <c r="BL96" s="2">
        <v>5.3528400353566497</v>
      </c>
      <c r="BM96" s="2">
        <v>43.479651716848991</v>
      </c>
      <c r="BN96" s="2">
        <v>20.060028062942692</v>
      </c>
      <c r="BO96" s="2">
        <v>63.334587159198321</v>
      </c>
      <c r="BP96" s="2">
        <v>33.802617092181748</v>
      </c>
    </row>
    <row r="97" spans="1:68" x14ac:dyDescent="0.45">
      <c r="A97" s="2" t="s">
        <v>196</v>
      </c>
      <c r="B97" s="2" t="s">
        <v>197</v>
      </c>
      <c r="C97" s="2" t="s">
        <v>538</v>
      </c>
      <c r="D97" s="2" t="s">
        <v>539</v>
      </c>
      <c r="E97" s="2"/>
      <c r="F97" s="2">
        <v>4.4618682155791447</v>
      </c>
      <c r="G97" s="2">
        <v>5.6075767282416393</v>
      </c>
      <c r="H97" s="2">
        <v>5.0501971153547913</v>
      </c>
      <c r="I97" s="2">
        <v>6.3641429761376571</v>
      </c>
      <c r="J97" s="2">
        <v>5.5333868512919935</v>
      </c>
      <c r="K97" s="2">
        <v>5.5178529157440295</v>
      </c>
      <c r="L97" s="2">
        <v>3.8190247901462158</v>
      </c>
      <c r="M97" s="2">
        <v>5.8979649390875579</v>
      </c>
      <c r="N97" s="2">
        <v>5.6195254484700143</v>
      </c>
      <c r="O97" s="2">
        <v>3.0372970335749159</v>
      </c>
      <c r="P97" s="2">
        <v>3.9272476090090862</v>
      </c>
      <c r="Q97" s="2">
        <v>5.4998190072390969</v>
      </c>
      <c r="R97" s="2">
        <v>6.3166205994334916</v>
      </c>
      <c r="S97" s="2">
        <v>1.1655950205136776</v>
      </c>
      <c r="T97" s="2">
        <v>-0.15083689730343508</v>
      </c>
      <c r="U97" s="2">
        <v>4.9701854554056411</v>
      </c>
      <c r="V97" s="2">
        <v>3.8908806884899434</v>
      </c>
      <c r="W97" s="2">
        <v>4.2627847294022274</v>
      </c>
      <c r="X97" s="2">
        <v>4.1029910259013462</v>
      </c>
      <c r="Y97" s="2">
        <v>1.2959342498586039</v>
      </c>
      <c r="Z97" s="2">
        <v>1.9466709990046951</v>
      </c>
      <c r="AA97" s="2">
        <v>-0.17890703238371941</v>
      </c>
      <c r="AB97" s="2">
        <v>2.8596216550035933</v>
      </c>
      <c r="AC97" s="2">
        <v>4.6817604891480755</v>
      </c>
      <c r="AD97" s="2">
        <v>3.5480837643198981</v>
      </c>
      <c r="AE97" s="2">
        <v>3.1317018687210947</v>
      </c>
      <c r="AF97" s="2">
        <v>3.5499857380082176</v>
      </c>
      <c r="AG97" s="2">
        <v>4.6567796383055793</v>
      </c>
      <c r="AH97" s="2">
        <v>3.8816490666786052</v>
      </c>
      <c r="AI97" s="2">
        <v>2.6296594895424619</v>
      </c>
      <c r="AJ97" s="2">
        <v>0.84594378002948645</v>
      </c>
      <c r="AK97" s="2">
        <v>1.5121984100167936</v>
      </c>
      <c r="AL97" s="2">
        <v>1.0892350125659505</v>
      </c>
      <c r="AM97" s="2">
        <v>2.9073551647434499</v>
      </c>
      <c r="AN97" s="2">
        <v>2.7266464462380497</v>
      </c>
      <c r="AO97" s="2">
        <v>2.906159246529711</v>
      </c>
      <c r="AP97" s="2">
        <v>3.5066000914048061</v>
      </c>
      <c r="AQ97" s="2">
        <v>2.7180168851008659</v>
      </c>
      <c r="AR97" s="2">
        <v>3.576537429213559</v>
      </c>
      <c r="AS97" s="2">
        <v>4.2616265610188293</v>
      </c>
      <c r="AT97" s="2">
        <v>1.5939687730115253</v>
      </c>
      <c r="AU97" s="2">
        <v>1.6377037019128551</v>
      </c>
      <c r="AV97" s="2">
        <v>2.2916231802733193</v>
      </c>
      <c r="AW97" s="2">
        <v>3.5221127223829001</v>
      </c>
      <c r="AX97" s="2">
        <v>2.9942936648056531</v>
      </c>
      <c r="AY97" s="2">
        <v>3.2464015971319498</v>
      </c>
      <c r="AZ97" s="2">
        <v>2.8574432899079625</v>
      </c>
      <c r="BA97" s="2">
        <v>0.66940193950679827</v>
      </c>
      <c r="BB97" s="2">
        <v>-3.3574980250159854</v>
      </c>
      <c r="BC97" s="2">
        <v>3.0341944617319712</v>
      </c>
      <c r="BD97" s="2">
        <v>2.0349096674066089</v>
      </c>
      <c r="BE97" s="2">
        <v>1.4499448380019118</v>
      </c>
      <c r="BF97" s="2">
        <v>1.6064082637673209</v>
      </c>
      <c r="BG97" s="2">
        <v>2.1475782199452169</v>
      </c>
      <c r="BH97" s="2">
        <v>2.339773060147877</v>
      </c>
      <c r="BI97" s="2">
        <v>1.8238158897854362</v>
      </c>
      <c r="BJ97" s="2">
        <v>2.4633333750874584</v>
      </c>
      <c r="BK97" s="2">
        <v>2.3645542274821025</v>
      </c>
      <c r="BL97" s="2">
        <v>1.9060975832755105</v>
      </c>
      <c r="BM97" s="2">
        <v>-3.8678558095342197</v>
      </c>
      <c r="BN97" s="2">
        <v>5.7784942309149443</v>
      </c>
      <c r="BO97" s="2">
        <v>2.8989258405688361</v>
      </c>
      <c r="BP97" s="2">
        <v>1.7799806926684738</v>
      </c>
    </row>
    <row r="98" spans="1:68" x14ac:dyDescent="0.45">
      <c r="A98" s="2" t="s">
        <v>198</v>
      </c>
      <c r="B98" s="2" t="s">
        <v>199</v>
      </c>
      <c r="C98" s="2" t="s">
        <v>538</v>
      </c>
      <c r="D98" s="2" t="s">
        <v>539</v>
      </c>
      <c r="E98" s="2"/>
      <c r="F98" s="2"/>
      <c r="G98" s="2">
        <v>14.291262135922338</v>
      </c>
      <c r="H98" s="2">
        <v>15.763854317300002</v>
      </c>
      <c r="I98" s="2">
        <v>8.62810413794044</v>
      </c>
      <c r="J98" s="2">
        <v>14.642008822531395</v>
      </c>
      <c r="K98" s="2">
        <v>1.7945724324294616</v>
      </c>
      <c r="L98" s="2">
        <v>1.6035495630354291</v>
      </c>
      <c r="M98" s="2">
        <v>3.3976183283781438</v>
      </c>
      <c r="N98" s="2">
        <v>11.343297352154252</v>
      </c>
      <c r="O98" s="2">
        <v>9.2067043220873472</v>
      </c>
      <c r="P98" s="2">
        <v>7.2928302554872175</v>
      </c>
      <c r="Q98" s="2">
        <v>10.61194182309633</v>
      </c>
      <c r="R98" s="2">
        <v>12.279742137136168</v>
      </c>
      <c r="S98" s="2">
        <v>2.4152373480788896</v>
      </c>
      <c r="T98" s="2">
        <v>0.49204177258587833</v>
      </c>
      <c r="U98" s="2">
        <v>16.164329667492467</v>
      </c>
      <c r="V98" s="2">
        <v>11.725794843571393</v>
      </c>
      <c r="W98" s="2">
        <v>8.2607068764623932</v>
      </c>
      <c r="X98" s="2">
        <v>11.556811693752152</v>
      </c>
      <c r="Y98" s="2">
        <v>10.108184319254534</v>
      </c>
      <c r="Z98" s="2">
        <v>9.2607268602039881</v>
      </c>
      <c r="AA98" s="2">
        <v>2.9497433623846945</v>
      </c>
      <c r="AB98" s="2">
        <v>5.9769667261972472</v>
      </c>
      <c r="AC98" s="2">
        <v>9.9737211272276909</v>
      </c>
      <c r="AD98" s="2">
        <v>0.75707867885490998</v>
      </c>
      <c r="AE98" s="2">
        <v>11.05607179260393</v>
      </c>
      <c r="AF98" s="2">
        <v>13.398543633922301</v>
      </c>
      <c r="AG98" s="2">
        <v>8.5114719979615785</v>
      </c>
      <c r="AH98" s="2">
        <v>2.2769271448430715</v>
      </c>
      <c r="AI98" s="2">
        <v>3.8305597812927914</v>
      </c>
      <c r="AJ98" s="2">
        <v>5.7019768736075633</v>
      </c>
      <c r="AK98" s="2">
        <v>6.2349314725340861</v>
      </c>
      <c r="AL98" s="2">
        <v>6.2011078430155777</v>
      </c>
      <c r="AM98" s="2">
        <v>6.035969009157796</v>
      </c>
      <c r="AN98" s="2">
        <v>2.3736980037220405</v>
      </c>
      <c r="AO98" s="2">
        <v>4.2584601163636222</v>
      </c>
      <c r="AP98" s="2">
        <v>5.0997846809588623</v>
      </c>
      <c r="AQ98" s="2">
        <v>-5.8826418935115896</v>
      </c>
      <c r="AR98" s="2">
        <v>2.5066858177156917</v>
      </c>
      <c r="AS98" s="2">
        <v>7.6633822533058122</v>
      </c>
      <c r="AT98" s="2">
        <v>0.56087990360053652</v>
      </c>
      <c r="AU98" s="2">
        <v>1.6567009197414677</v>
      </c>
      <c r="AV98" s="2">
        <v>3.0562842605277325</v>
      </c>
      <c r="AW98" s="2">
        <v>8.700021427297429</v>
      </c>
      <c r="AX98" s="2">
        <v>7.3881559784221764</v>
      </c>
      <c r="AY98" s="2">
        <v>7.0326067617255035</v>
      </c>
      <c r="AZ98" s="2">
        <v>6.4648486340802975</v>
      </c>
      <c r="BA98" s="2">
        <v>2.1279161486477136</v>
      </c>
      <c r="BB98" s="2">
        <v>-2.4591355685773379</v>
      </c>
      <c r="BC98" s="2">
        <v>6.7676957023512898</v>
      </c>
      <c r="BD98" s="2">
        <v>4.8147110860281828</v>
      </c>
      <c r="BE98" s="2">
        <v>1.7002889986760863</v>
      </c>
      <c r="BF98" s="2">
        <v>3.1015083474060816</v>
      </c>
      <c r="BG98" s="2">
        <v>2.7624228575651841</v>
      </c>
      <c r="BH98" s="2">
        <v>2.3877771343078251</v>
      </c>
      <c r="BI98" s="2">
        <v>2.1754313563436369</v>
      </c>
      <c r="BJ98" s="2">
        <v>3.7961040663029024</v>
      </c>
      <c r="BK98" s="2">
        <v>2.8469277011591743</v>
      </c>
      <c r="BL98" s="2">
        <v>-1.6723912387213602</v>
      </c>
      <c r="BM98" s="2">
        <v>-6.5447675733538659</v>
      </c>
      <c r="BN98" s="2">
        <v>6.4544082406641934</v>
      </c>
      <c r="BO98" s="2">
        <v>-3.6835711314839585</v>
      </c>
      <c r="BP98" s="2">
        <v>3.2765262563185757</v>
      </c>
    </row>
    <row r="99" spans="1:68" x14ac:dyDescent="0.45">
      <c r="A99" s="2" t="s">
        <v>200</v>
      </c>
      <c r="B99" s="2" t="s">
        <v>201</v>
      </c>
      <c r="C99" s="2" t="s">
        <v>538</v>
      </c>
      <c r="D99" s="2" t="s">
        <v>539</v>
      </c>
      <c r="E99" s="2"/>
      <c r="F99" s="2">
        <v>1.8556593208204362</v>
      </c>
      <c r="G99" s="2">
        <v>5.7648460405448958</v>
      </c>
      <c r="H99" s="2">
        <v>3.5804367075503762</v>
      </c>
      <c r="I99" s="2">
        <v>5.4166455711631869</v>
      </c>
      <c r="J99" s="2">
        <v>9.0371564885594751</v>
      </c>
      <c r="K99" s="2">
        <v>5.3738422706956896</v>
      </c>
      <c r="L99" s="2">
        <v>5.9775428581695991</v>
      </c>
      <c r="M99" s="2">
        <v>6.5981832445984878</v>
      </c>
      <c r="N99" s="2">
        <v>0.65543884657029139</v>
      </c>
      <c r="O99" s="2">
        <v>3.626720940310463</v>
      </c>
      <c r="P99" s="2">
        <v>3.9950036069328121</v>
      </c>
      <c r="Q99" s="2">
        <v>5.762304882423706</v>
      </c>
      <c r="R99" s="2">
        <v>7.8698525032513658</v>
      </c>
      <c r="S99" s="2">
        <v>-1.2276417312355505</v>
      </c>
      <c r="T99" s="2">
        <v>2.1306817628165931</v>
      </c>
      <c r="U99" s="2">
        <v>10.500693056519324</v>
      </c>
      <c r="V99" s="2">
        <v>10.383889090211468</v>
      </c>
      <c r="W99" s="2">
        <v>5.966211807189282</v>
      </c>
      <c r="X99" s="2">
        <v>5.6099266923249331</v>
      </c>
      <c r="Y99" s="2">
        <v>0.59935405252360852</v>
      </c>
      <c r="Z99" s="2">
        <v>-1.2220350240018263</v>
      </c>
      <c r="AA99" s="2">
        <v>-2.0746608951461099</v>
      </c>
      <c r="AB99" s="2">
        <v>0.90569388389398853</v>
      </c>
      <c r="AC99" s="2">
        <v>6.327295760862313</v>
      </c>
      <c r="AD99" s="2">
        <v>5.6262348492033993</v>
      </c>
      <c r="AE99" s="2">
        <v>5.3307744175355793</v>
      </c>
      <c r="AF99" s="2">
        <v>6.6383559804035599</v>
      </c>
      <c r="AG99" s="2">
        <v>1.7460338067292014</v>
      </c>
      <c r="AH99" s="2">
        <v>2.7278489293241677</v>
      </c>
      <c r="AI99" s="2">
        <v>2.7917489495977037</v>
      </c>
      <c r="AJ99" s="2">
        <v>-3.3193084230375405</v>
      </c>
      <c r="AK99" s="2">
        <v>6.0736878770601948</v>
      </c>
      <c r="AL99" s="2">
        <v>6.4957182081885918</v>
      </c>
      <c r="AM99" s="2">
        <v>0.2119034986425703</v>
      </c>
      <c r="AN99" s="2">
        <v>6.1893045575923509</v>
      </c>
      <c r="AO99" s="2">
        <v>1.870776293881633</v>
      </c>
      <c r="AP99" s="2">
        <v>4.5980830624853866</v>
      </c>
      <c r="AQ99" s="2">
        <v>3.5902330335791106</v>
      </c>
      <c r="AR99" s="2">
        <v>-0.73565108544769942</v>
      </c>
      <c r="AS99" s="2">
        <v>7.291288158696176</v>
      </c>
      <c r="AT99" s="2">
        <v>2.7231932732137949</v>
      </c>
      <c r="AU99" s="2">
        <v>3.7543378611993887</v>
      </c>
      <c r="AV99" s="2">
        <v>4.5470380516539706</v>
      </c>
      <c r="AW99" s="2">
        <v>6.2323029606910154</v>
      </c>
      <c r="AX99" s="2">
        <v>6.0505992221597324</v>
      </c>
      <c r="AY99" s="2">
        <v>6.5672435517758743</v>
      </c>
      <c r="AZ99" s="2">
        <v>6.1883271667800841</v>
      </c>
      <c r="BA99" s="2">
        <v>4.2316001100934244</v>
      </c>
      <c r="BB99" s="2">
        <v>-2.4316278798801108</v>
      </c>
      <c r="BC99" s="2">
        <v>3.7311403443300861</v>
      </c>
      <c r="BD99" s="2">
        <v>3.8356906620750522</v>
      </c>
      <c r="BE99" s="2">
        <v>4.1286877486693925</v>
      </c>
      <c r="BF99" s="2">
        <v>2.7915597574680078</v>
      </c>
      <c r="BG99" s="2">
        <v>3.0580805621437008</v>
      </c>
      <c r="BH99" s="2">
        <v>3.840079970939513</v>
      </c>
      <c r="BI99" s="2">
        <v>3.8929721972641289</v>
      </c>
      <c r="BJ99" s="2">
        <v>4.8429139105038672</v>
      </c>
      <c r="BK99" s="2">
        <v>3.8449947696673519</v>
      </c>
      <c r="BL99" s="2">
        <v>2.5596343459231434</v>
      </c>
      <c r="BM99" s="2">
        <v>-8.9650822326729553</v>
      </c>
      <c r="BN99" s="2">
        <v>12.565284377127895</v>
      </c>
      <c r="BO99" s="2">
        <v>4.1435619401376727</v>
      </c>
      <c r="BP99" s="2">
        <v>3.5826036263265593</v>
      </c>
    </row>
    <row r="100" spans="1:68" x14ac:dyDescent="0.45">
      <c r="A100" s="2" t="s">
        <v>202</v>
      </c>
      <c r="B100" s="2" t="s">
        <v>203</v>
      </c>
      <c r="C100" s="2" t="s">
        <v>538</v>
      </c>
      <c r="D100" s="2" t="s">
        <v>539</v>
      </c>
      <c r="E100" s="2"/>
      <c r="F100" s="2">
        <v>-0.14422741036206332</v>
      </c>
      <c r="G100" s="2">
        <v>7.229024794982152</v>
      </c>
      <c r="H100" s="2">
        <v>3.3922653963968514</v>
      </c>
      <c r="I100" s="2">
        <v>3.429473686374422</v>
      </c>
      <c r="J100" s="2">
        <v>3.9523735385765804</v>
      </c>
      <c r="K100" s="2">
        <v>3.8980276832318026</v>
      </c>
      <c r="L100" s="2">
        <v>2.4156882560113218</v>
      </c>
      <c r="M100" s="2">
        <v>4.5570431503265638</v>
      </c>
      <c r="N100" s="2">
        <v>4.5425013009849664</v>
      </c>
      <c r="O100" s="2">
        <v>5.7001590094756693E-2</v>
      </c>
      <c r="P100" s="2">
        <v>4.5633535371333807</v>
      </c>
      <c r="Q100" s="2">
        <v>2.129220722817891</v>
      </c>
      <c r="R100" s="2">
        <v>3.2536822975701938</v>
      </c>
      <c r="S100" s="2">
        <v>5.2074674387375666</v>
      </c>
      <c r="T100" s="2">
        <v>2.022856286790315</v>
      </c>
      <c r="U100" s="2">
        <v>3.8580402891188186</v>
      </c>
      <c r="V100" s="2">
        <v>3.5814521043112393</v>
      </c>
      <c r="W100" s="2">
        <v>2.5359003593513592</v>
      </c>
      <c r="X100" s="2">
        <v>0.63481839193646294</v>
      </c>
      <c r="Y100" s="2">
        <v>0.64346018482039824</v>
      </c>
      <c r="Z100" s="2">
        <v>2.8551125551701517</v>
      </c>
      <c r="AA100" s="2">
        <v>0.58516014206912814</v>
      </c>
      <c r="AB100" s="2">
        <v>0.33158050334785116</v>
      </c>
      <c r="AC100" s="2">
        <v>1.2525192173115727</v>
      </c>
      <c r="AD100" s="2">
        <v>1.4731033714963502</v>
      </c>
      <c r="AE100" s="2">
        <v>3.1209723290500904</v>
      </c>
      <c r="AF100" s="2">
        <v>3.3047765844110017</v>
      </c>
      <c r="AG100" s="2">
        <v>1.2484343807330305</v>
      </c>
      <c r="AH100" s="2">
        <v>1.4920467864322262</v>
      </c>
      <c r="AI100" s="2">
        <v>-1.0480856834855814</v>
      </c>
      <c r="AJ100" s="2">
        <v>0.45028046824522505</v>
      </c>
      <c r="AK100" s="2">
        <v>-1.2076281569914471</v>
      </c>
      <c r="AL100" s="2">
        <v>0.47374819874950447</v>
      </c>
      <c r="AM100" s="2">
        <v>-0.15170777590850548</v>
      </c>
      <c r="AN100" s="2">
        <v>4.9474055390171117</v>
      </c>
      <c r="AO100" s="2">
        <v>5.1107380905327062</v>
      </c>
      <c r="AP100" s="2">
        <v>5.5459879414423625</v>
      </c>
      <c r="AQ100" s="2">
        <v>3.5024424051440377</v>
      </c>
      <c r="AR100" s="2">
        <v>3.1106395818514869</v>
      </c>
      <c r="AS100" s="2">
        <v>2.892465228099212</v>
      </c>
      <c r="AT100" s="2">
        <v>3.5898116586936339</v>
      </c>
      <c r="AU100" s="2">
        <v>3.868389292863526</v>
      </c>
      <c r="AV100" s="2">
        <v>3.900391177613912</v>
      </c>
      <c r="AW100" s="2">
        <v>5.6571805435942082</v>
      </c>
      <c r="AX100" s="2">
        <v>5.5610130315154152</v>
      </c>
      <c r="AY100" s="2">
        <v>5.855290997016894</v>
      </c>
      <c r="AZ100" s="2">
        <v>5.4667660549794732</v>
      </c>
      <c r="BA100" s="2">
        <v>5.6382359602609426</v>
      </c>
      <c r="BB100" s="2">
        <v>3.7291347508570141</v>
      </c>
      <c r="BC100" s="2">
        <v>6.1010488985128148</v>
      </c>
      <c r="BD100" s="2">
        <v>4.4623238091912327</v>
      </c>
      <c r="BE100" s="2">
        <v>4.012663590842223</v>
      </c>
      <c r="BF100" s="2">
        <v>5.8368864622887457</v>
      </c>
      <c r="BG100" s="2">
        <v>5.8498220720633753</v>
      </c>
      <c r="BH100" s="2">
        <v>4.694812759002275</v>
      </c>
      <c r="BI100" s="2">
        <v>4.4530076197772246</v>
      </c>
      <c r="BJ100" s="2">
        <v>5.0427419523698944</v>
      </c>
      <c r="BK100" s="2">
        <v>4.1815031673633456</v>
      </c>
      <c r="BL100" s="2">
        <v>4.4244094030188421</v>
      </c>
      <c r="BM100" s="2">
        <v>0.23286652027807975</v>
      </c>
      <c r="BN100" s="2">
        <v>4.2660509739051093</v>
      </c>
      <c r="BO100" s="2">
        <v>4.8109983437795876</v>
      </c>
      <c r="BP100" s="2">
        <v>3.9813158410054541</v>
      </c>
    </row>
    <row r="101" spans="1:68" x14ac:dyDescent="0.45">
      <c r="A101" s="2" t="s">
        <v>204</v>
      </c>
      <c r="B101" s="2" t="s">
        <v>205</v>
      </c>
      <c r="C101" s="2" t="s">
        <v>538</v>
      </c>
      <c r="D101" s="2" t="s">
        <v>539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>
        <v>-21.088670662244056</v>
      </c>
      <c r="AK101" s="2">
        <v>-11.713290457723303</v>
      </c>
      <c r="AL101" s="2">
        <v>-8.0255820587385074</v>
      </c>
      <c r="AM101" s="2">
        <v>5.8704747379508149</v>
      </c>
      <c r="AN101" s="2">
        <v>6.758477071324748</v>
      </c>
      <c r="AO101" s="2">
        <v>6.1089809254733325</v>
      </c>
      <c r="AP101" s="2">
        <v>6.1679907587906939</v>
      </c>
      <c r="AQ101" s="2">
        <v>2.2516778528097063</v>
      </c>
      <c r="AR101" s="2">
        <v>-0.84869432180495608</v>
      </c>
      <c r="AS101" s="2">
        <v>2.9452529953968138</v>
      </c>
      <c r="AT101" s="2">
        <v>3.1112348789371822</v>
      </c>
      <c r="AU101" s="2">
        <v>5.8033285168250757</v>
      </c>
      <c r="AV101" s="2">
        <v>5.5683726710826562</v>
      </c>
      <c r="AW101" s="2">
        <v>4.1704848730919082</v>
      </c>
      <c r="AX101" s="2">
        <v>4.3270765220591301</v>
      </c>
      <c r="AY101" s="2">
        <v>5.0814659040727008</v>
      </c>
      <c r="AZ101" s="2">
        <v>5.0488862087603366</v>
      </c>
      <c r="BA101" s="2">
        <v>1.9685900928191131</v>
      </c>
      <c r="BB101" s="2">
        <v>-6.813956177894255</v>
      </c>
      <c r="BC101" s="2">
        <v>-1.3340815240057111</v>
      </c>
      <c r="BD101" s="2">
        <v>-9.7751452744660128E-2</v>
      </c>
      <c r="BE101" s="2">
        <v>-2.2537455807858322</v>
      </c>
      <c r="BF101" s="2">
        <v>-0.12544982621149359</v>
      </c>
      <c r="BG101" s="2">
        <v>-0.55715019730610038</v>
      </c>
      <c r="BH101" s="2">
        <v>2.323175158038552</v>
      </c>
      <c r="BI101" s="2">
        <v>3.4611294735676665</v>
      </c>
      <c r="BJ101" s="2">
        <v>3.2809581214065844</v>
      </c>
      <c r="BK101" s="2">
        <v>2.90468149344008</v>
      </c>
      <c r="BL101" s="2">
        <v>3.1004391144375774</v>
      </c>
      <c r="BM101" s="2">
        <v>-8.3116425788468717</v>
      </c>
      <c r="BN101" s="2">
        <v>12.631700327771185</v>
      </c>
      <c r="BO101" s="2">
        <v>7.2879364320656492</v>
      </c>
      <c r="BP101" s="2">
        <v>3.3025448808632518</v>
      </c>
    </row>
    <row r="102" spans="1:68" x14ac:dyDescent="0.45">
      <c r="A102" s="2" t="s">
        <v>206</v>
      </c>
      <c r="B102" s="2" t="s">
        <v>207</v>
      </c>
      <c r="C102" s="2" t="s">
        <v>538</v>
      </c>
      <c r="D102" s="2" t="s">
        <v>539</v>
      </c>
      <c r="E102" s="2"/>
      <c r="F102" s="2">
        <v>-2.9319802912678199</v>
      </c>
      <c r="G102" s="2">
        <v>7.8875758938556686</v>
      </c>
      <c r="H102" s="2">
        <v>-1.8927925505704053</v>
      </c>
      <c r="I102" s="2">
        <v>-1.6473573688753333</v>
      </c>
      <c r="J102" s="2">
        <v>2.1617978614489175</v>
      </c>
      <c r="K102" s="2">
        <v>-0.57578680104617774</v>
      </c>
      <c r="L102" s="2">
        <v>-2.1176862010635489</v>
      </c>
      <c r="M102" s="2">
        <v>3.1816173214892558</v>
      </c>
      <c r="N102" s="2">
        <v>3.8119432848659187</v>
      </c>
      <c r="O102" s="2">
        <v>0.6511537080341725</v>
      </c>
      <c r="P102" s="2">
        <v>6.4803805013228839</v>
      </c>
      <c r="Q102" s="2">
        <v>0.97710775896666746</v>
      </c>
      <c r="R102" s="2">
        <v>4.7553220916891803</v>
      </c>
      <c r="S102" s="2">
        <v>5.7798891517062145</v>
      </c>
      <c r="T102" s="2">
        <v>1.1227544910428406</v>
      </c>
      <c r="U102" s="2">
        <v>8.4388354296335706</v>
      </c>
      <c r="V102" s="2">
        <v>3.7081464367304022</v>
      </c>
      <c r="W102" s="2">
        <v>6.2088635364854667</v>
      </c>
      <c r="X102" s="2">
        <v>7.5604214016743043</v>
      </c>
      <c r="Y102" s="2">
        <v>7.3746879193907944</v>
      </c>
      <c r="Z102" s="2">
        <v>-2.8527097111516468</v>
      </c>
      <c r="AA102" s="2">
        <v>-3.5637452243429664</v>
      </c>
      <c r="AB102" s="2">
        <v>0.90818146126979116</v>
      </c>
      <c r="AC102" s="2">
        <v>0.3009170362364415</v>
      </c>
      <c r="AD102" s="2">
        <v>0.6036312943696629</v>
      </c>
      <c r="AE102" s="2">
        <v>-0.49750478837236756</v>
      </c>
      <c r="AF102" s="2">
        <v>-0.79364870019708178</v>
      </c>
      <c r="AG102" s="2">
        <v>0.20042683732594924</v>
      </c>
      <c r="AH102" s="2">
        <v>-2.9134243980719248</v>
      </c>
      <c r="AI102" s="2">
        <v>1.0381228019824817</v>
      </c>
      <c r="AJ102" s="2">
        <v>1.8805447239628137</v>
      </c>
      <c r="AK102" s="2">
        <v>-5.3099329225117771</v>
      </c>
      <c r="AL102" s="2">
        <v>-5.4262959921538254</v>
      </c>
      <c r="AM102" s="2">
        <v>-11.950629293956098</v>
      </c>
      <c r="AN102" s="2">
        <v>9.897707488157053</v>
      </c>
      <c r="AO102" s="2">
        <v>4.1407733285678319</v>
      </c>
      <c r="AP102" s="2">
        <v>2.7047139307778707</v>
      </c>
      <c r="AQ102" s="2">
        <v>2.1818403295712301</v>
      </c>
      <c r="AR102" s="2">
        <v>2.7102480104849889</v>
      </c>
      <c r="AS102" s="2">
        <v>0.87005925942489171</v>
      </c>
      <c r="AT102" s="2">
        <v>-0.34274788325214445</v>
      </c>
      <c r="AU102" s="2">
        <v>1.0518201345010851</v>
      </c>
      <c r="AV102" s="2">
        <v>3.4807797318832598</v>
      </c>
      <c r="AW102" s="2">
        <v>-1.3178567596495014</v>
      </c>
      <c r="AX102" s="2">
        <v>3.0721733766473136</v>
      </c>
      <c r="AY102" s="2">
        <v>1.7687506028819513</v>
      </c>
      <c r="AZ102" s="2">
        <v>4.7065299400830298</v>
      </c>
      <c r="BA102" s="2">
        <v>2.6580323082746986</v>
      </c>
      <c r="BB102" s="2">
        <v>5.890378948443157</v>
      </c>
      <c r="BC102" s="2">
        <v>-5.6515115344829923</v>
      </c>
      <c r="BD102" s="2">
        <v>5.0982135441003607</v>
      </c>
      <c r="BE102" s="2">
        <v>0.50242440358158547</v>
      </c>
      <c r="BF102" s="2">
        <v>4.3247841147287431</v>
      </c>
      <c r="BG102" s="2">
        <v>2.8887725086337923</v>
      </c>
      <c r="BH102" s="2">
        <v>1.4000000085972744</v>
      </c>
      <c r="BI102" s="2">
        <v>1.8124680784753195</v>
      </c>
      <c r="BJ102" s="2">
        <v>2.5102713454468528</v>
      </c>
      <c r="BK102" s="2">
        <v>1.6678109548465585</v>
      </c>
      <c r="BL102" s="2">
        <v>-1.7230969983923217</v>
      </c>
      <c r="BM102" s="2">
        <v>-3.3055054696589252</v>
      </c>
      <c r="BN102" s="2">
        <v>-1.798239889314857</v>
      </c>
      <c r="BO102" s="2">
        <v>-1.6819839689797789</v>
      </c>
      <c r="BP102" s="2">
        <v>-1.8638842025483768</v>
      </c>
    </row>
    <row r="103" spans="1:68" x14ac:dyDescent="0.45">
      <c r="A103" s="2" t="s">
        <v>208</v>
      </c>
      <c r="B103" s="2" t="s">
        <v>209</v>
      </c>
      <c r="C103" s="2" t="s">
        <v>538</v>
      </c>
      <c r="D103" s="2" t="s">
        <v>539</v>
      </c>
      <c r="E103" s="2"/>
      <c r="F103" s="2">
        <v>4.7000000000001876</v>
      </c>
      <c r="G103" s="2">
        <v>6.0999999999997954</v>
      </c>
      <c r="H103" s="2">
        <v>5.6999999999999744</v>
      </c>
      <c r="I103" s="2">
        <v>4.7000000000001876</v>
      </c>
      <c r="J103" s="2">
        <v>42.410414267179704</v>
      </c>
      <c r="K103" s="2">
        <v>7.4000000000006878</v>
      </c>
      <c r="L103" s="2">
        <v>7.4999999999996589</v>
      </c>
      <c r="M103" s="2">
        <v>4.8999999999995651</v>
      </c>
      <c r="N103" s="2">
        <v>6.9000000000002188</v>
      </c>
      <c r="O103" s="2">
        <v>4.7000000000003723</v>
      </c>
      <c r="P103" s="2">
        <v>6.1999999999997186</v>
      </c>
      <c r="Q103" s="2">
        <v>6.0999999999993975</v>
      </c>
      <c r="R103" s="2">
        <v>6.9000000000003325</v>
      </c>
      <c r="S103" s="2">
        <v>5.8999999999998636</v>
      </c>
      <c r="T103" s="2">
        <v>6.2000000000000881</v>
      </c>
      <c r="U103" s="2">
        <v>3.6000000000001364</v>
      </c>
      <c r="V103" s="2">
        <v>7.6000000000001791</v>
      </c>
      <c r="W103" s="2">
        <v>4.3999999999996646</v>
      </c>
      <c r="X103" s="2">
        <v>2.7000000000001307</v>
      </c>
      <c r="Y103" s="2">
        <v>0.20000000000067075</v>
      </c>
      <c r="Z103" s="2">
        <v>2.8667449595620127</v>
      </c>
      <c r="AA103" s="2">
        <v>2.8410885424489152</v>
      </c>
      <c r="AB103" s="2">
        <v>0.72296587183113559</v>
      </c>
      <c r="AC103" s="2">
        <v>2.6580476826592303</v>
      </c>
      <c r="AD103" s="2">
        <v>-0.25306748466250895</v>
      </c>
      <c r="AE103" s="2">
        <v>1.5349488248696446</v>
      </c>
      <c r="AF103" s="2">
        <v>4.0512295993239604</v>
      </c>
      <c r="AG103" s="2">
        <v>-6.5263143303710081E-2</v>
      </c>
      <c r="AH103" s="2">
        <v>0.73642482148686383</v>
      </c>
      <c r="AI103" s="2">
        <v>-3.4966597618171562</v>
      </c>
      <c r="AJ103" s="2">
        <v>-11.89204086184364</v>
      </c>
      <c r="AK103" s="2">
        <v>-3.0641803465436936</v>
      </c>
      <c r="AL103" s="2">
        <v>-0.57610851776655636</v>
      </c>
      <c r="AM103" s="2">
        <v>2.9471545562986137</v>
      </c>
      <c r="AN103" s="2">
        <v>1.4895254762230081</v>
      </c>
      <c r="AO103" s="2">
        <v>8.2413297607502045E-2</v>
      </c>
      <c r="AP103" s="2">
        <v>3.1431221936126974</v>
      </c>
      <c r="AQ103" s="2">
        <v>3.9000045011963635</v>
      </c>
      <c r="AR103" s="2">
        <v>3.0710268664907829</v>
      </c>
      <c r="AS103" s="2">
        <v>4.4791947319757099</v>
      </c>
      <c r="AT103" s="2">
        <v>4.074088032738544</v>
      </c>
      <c r="AU103" s="2">
        <v>4.7412865464826979</v>
      </c>
      <c r="AV103" s="2">
        <v>4.0742497458520859</v>
      </c>
      <c r="AW103" s="2">
        <v>5.0046206916491514</v>
      </c>
      <c r="AX103" s="2">
        <v>4.2942776100917825</v>
      </c>
      <c r="AY103" s="2">
        <v>3.946066880293202</v>
      </c>
      <c r="AZ103" s="2">
        <v>0.27737277232580482</v>
      </c>
      <c r="BA103" s="2">
        <v>1.0039430290089655</v>
      </c>
      <c r="BB103" s="2">
        <v>-6.5978672185016904</v>
      </c>
      <c r="BC103" s="2">
        <v>1.0762540427766965</v>
      </c>
      <c r="BD103" s="2">
        <v>1.8668374754429777</v>
      </c>
      <c r="BE103" s="2">
        <v>-1.2502260234706313</v>
      </c>
      <c r="BF103" s="2">
        <v>1.8025221008226566</v>
      </c>
      <c r="BG103" s="2">
        <v>4.2322098061426914</v>
      </c>
      <c r="BH103" s="2">
        <v>3.7073159793626047</v>
      </c>
      <c r="BI103" s="2">
        <v>2.2010018929385637</v>
      </c>
      <c r="BJ103" s="2">
        <v>4.2719760162069491</v>
      </c>
      <c r="BK103" s="2">
        <v>5.3623483617622298</v>
      </c>
      <c r="BL103" s="2">
        <v>4.8642257351189073</v>
      </c>
      <c r="BM103" s="2">
        <v>-4.4870460476530809</v>
      </c>
      <c r="BN103" s="2">
        <v>7.0612206097291192</v>
      </c>
      <c r="BO103" s="2">
        <v>4.5834076729506847</v>
      </c>
      <c r="BP103" s="2">
        <v>-0.9076859561402415</v>
      </c>
    </row>
    <row r="104" spans="1:68" x14ac:dyDescent="0.45">
      <c r="A104" s="2" t="s">
        <v>210</v>
      </c>
      <c r="B104" s="2" t="s">
        <v>211</v>
      </c>
      <c r="C104" s="2" t="s">
        <v>538</v>
      </c>
      <c r="D104" s="2" t="s">
        <v>539</v>
      </c>
      <c r="E104" s="2"/>
      <c r="F104" s="2">
        <v>1.1810682431075037</v>
      </c>
      <c r="G104" s="2">
        <v>3.1147199271697872</v>
      </c>
      <c r="H104" s="2">
        <v>4.7324347152372042</v>
      </c>
      <c r="I104" s="2">
        <v>8.1996032192507897</v>
      </c>
      <c r="J104" s="2">
        <v>6.208054595105736</v>
      </c>
      <c r="K104" s="2">
        <v>5.6192625833923842</v>
      </c>
      <c r="L104" s="2">
        <v>4.1255783300276221</v>
      </c>
      <c r="M104" s="2">
        <v>6.3549732947506072</v>
      </c>
      <c r="N104" s="2">
        <v>7.9047600299363125</v>
      </c>
      <c r="O104" s="2">
        <v>7.7073286195868747</v>
      </c>
      <c r="P104" s="2">
        <v>6.1186437556039976</v>
      </c>
      <c r="Q104" s="2">
        <v>6.6666358502389897</v>
      </c>
      <c r="R104" s="2">
        <v>7.0459049351057104</v>
      </c>
      <c r="S104" s="2">
        <v>5.7709157865268708</v>
      </c>
      <c r="T104" s="2">
        <v>4.6604548997983102</v>
      </c>
      <c r="U104" s="2">
        <v>6.2951436283489954</v>
      </c>
      <c r="V104" s="2">
        <v>4.6610125698342273</v>
      </c>
      <c r="W104" s="2">
        <v>4.0941698241887821</v>
      </c>
      <c r="X104" s="2">
        <v>4.8273388319097137</v>
      </c>
      <c r="Y104" s="2">
        <v>5.0657298918956144</v>
      </c>
      <c r="Z104" s="2">
        <v>2.1844430746467083</v>
      </c>
      <c r="AA104" s="2">
        <v>2.8730830035511588</v>
      </c>
      <c r="AB104" s="2">
        <v>1.7044897871521414</v>
      </c>
      <c r="AC104" s="2">
        <v>4.9158189551902183</v>
      </c>
      <c r="AD104" s="2">
        <v>4.4533820966294826</v>
      </c>
      <c r="AE104" s="2">
        <v>3.8489682922110262</v>
      </c>
      <c r="AF104" s="2">
        <v>4.8685239809829142</v>
      </c>
      <c r="AG104" s="2">
        <v>4.0325996162066389</v>
      </c>
      <c r="AH104" s="2">
        <v>3.185682615712409</v>
      </c>
      <c r="AI104" s="2">
        <v>1.949449629620176</v>
      </c>
      <c r="AJ104" s="2">
        <v>1.1412338137472062</v>
      </c>
      <c r="AK104" s="2">
        <v>1.5612305088714322</v>
      </c>
      <c r="AL104" s="2">
        <v>3.7063285687885354</v>
      </c>
      <c r="AM104" s="2">
        <v>3.6145602456460324</v>
      </c>
      <c r="AN104" s="2">
        <v>4.0073740361036698</v>
      </c>
      <c r="AO104" s="2">
        <v>5.4599094007393205</v>
      </c>
      <c r="AP104" s="2">
        <v>5.3605090374110347</v>
      </c>
      <c r="AQ104" s="2">
        <v>2.6698044081444863</v>
      </c>
      <c r="AR104" s="2">
        <v>3.7440571647261152</v>
      </c>
      <c r="AS104" s="2">
        <v>5.8967629042942775</v>
      </c>
      <c r="AT104" s="2">
        <v>3.6221301425185572</v>
      </c>
      <c r="AU104" s="2">
        <v>4.5700361917344452</v>
      </c>
      <c r="AV104" s="2">
        <v>5.9448644650628353</v>
      </c>
      <c r="AW104" s="2">
        <v>7.6343891687410661</v>
      </c>
      <c r="AX104" s="2">
        <v>7.1809737809588512</v>
      </c>
      <c r="AY104" s="2">
        <v>8.2972067016397801</v>
      </c>
      <c r="AZ104" s="2">
        <v>8.9475896172174174</v>
      </c>
      <c r="BA104" s="2">
        <v>5.9087093006604334</v>
      </c>
      <c r="BB104" s="2">
        <v>2.7810186806575388</v>
      </c>
      <c r="BC104" s="2">
        <v>7.821246428748367</v>
      </c>
      <c r="BD104" s="2">
        <v>6.3819968957125894</v>
      </c>
      <c r="BE104" s="2">
        <v>5.4451368007391068</v>
      </c>
      <c r="BF104" s="2">
        <v>5.2124062152309563</v>
      </c>
      <c r="BG104" s="2">
        <v>4.8066139665065748</v>
      </c>
      <c r="BH104" s="2">
        <v>4.3896693705470113</v>
      </c>
      <c r="BI104" s="2">
        <v>4.5579130493825772</v>
      </c>
      <c r="BJ104" s="2">
        <v>5.2427015103260715</v>
      </c>
      <c r="BK104" s="2">
        <v>4.9417688682910779</v>
      </c>
      <c r="BL104" s="2">
        <v>3.9681205920955733</v>
      </c>
      <c r="BM104" s="2">
        <v>-1.3265220389315147</v>
      </c>
      <c r="BN104" s="2">
        <v>7.5407706240407748</v>
      </c>
      <c r="BO104" s="2">
        <v>3.561485841124437</v>
      </c>
      <c r="BP104" s="2">
        <v>4.5680278524122429</v>
      </c>
    </row>
    <row r="105" spans="1:68" x14ac:dyDescent="0.45">
      <c r="A105" s="2" t="s">
        <v>212</v>
      </c>
      <c r="B105" s="2" t="s">
        <v>213</v>
      </c>
      <c r="C105" s="2" t="s">
        <v>538</v>
      </c>
      <c r="D105" s="2" t="s">
        <v>539</v>
      </c>
      <c r="E105" s="2"/>
      <c r="F105" s="2">
        <v>1.1841865796571085</v>
      </c>
      <c r="G105" s="2">
        <v>3.555475860051672</v>
      </c>
      <c r="H105" s="2">
        <v>4.7551914086740226</v>
      </c>
      <c r="I105" s="2">
        <v>7.6723715937643107</v>
      </c>
      <c r="J105" s="2">
        <v>5.9436146189303827</v>
      </c>
      <c r="K105" s="2">
        <v>5.0285539062802087</v>
      </c>
      <c r="L105" s="2">
        <v>3.1903271347055551</v>
      </c>
      <c r="M105" s="2">
        <v>6.0301130187737186</v>
      </c>
      <c r="N105" s="2">
        <v>8.0488883320975617</v>
      </c>
      <c r="O105" s="2">
        <v>7.777650357952254</v>
      </c>
      <c r="P105" s="2">
        <v>6.1523140936594558</v>
      </c>
      <c r="Q105" s="2">
        <v>5.9828740301797154</v>
      </c>
      <c r="R105" s="2">
        <v>6.6570154808148061</v>
      </c>
      <c r="S105" s="2">
        <v>5.9772993071748601</v>
      </c>
      <c r="T105" s="2">
        <v>3.9766624644099693</v>
      </c>
      <c r="U105" s="2">
        <v>6.1902277133221162</v>
      </c>
      <c r="V105" s="2">
        <v>4.5794430152067349</v>
      </c>
      <c r="W105" s="2">
        <v>3.7276135848271679</v>
      </c>
      <c r="X105" s="2">
        <v>4.6599898824834014</v>
      </c>
      <c r="Y105" s="2">
        <v>4.869808056917762</v>
      </c>
      <c r="Z105" s="2">
        <v>1.8612643769851331</v>
      </c>
      <c r="AA105" s="2">
        <v>2.5171073911644015</v>
      </c>
      <c r="AB105" s="2">
        <v>1.4039851928328062</v>
      </c>
      <c r="AC105" s="2">
        <v>4.5434304570228079</v>
      </c>
      <c r="AD105" s="2">
        <v>4.4165773329803955</v>
      </c>
      <c r="AE105" s="2">
        <v>3.756212569295144</v>
      </c>
      <c r="AF105" s="2">
        <v>4.7362886235141417</v>
      </c>
      <c r="AG105" s="2">
        <v>4.1073364432285757</v>
      </c>
      <c r="AH105" s="2">
        <v>3.0821124375952422</v>
      </c>
      <c r="AI105" s="2">
        <v>2.1241667274138081</v>
      </c>
      <c r="AJ105" s="2">
        <v>1.2110566685601896</v>
      </c>
      <c r="AK105" s="2">
        <v>1.6121605742693106</v>
      </c>
      <c r="AL105" s="2">
        <v>3.4517356559977941</v>
      </c>
      <c r="AM105" s="2">
        <v>3.3747427234303871</v>
      </c>
      <c r="AN105" s="2">
        <v>3.9685779267558274</v>
      </c>
      <c r="AO105" s="2">
        <v>5.4049588746145787</v>
      </c>
      <c r="AP105" s="2">
        <v>5.2211821450758293</v>
      </c>
      <c r="AQ105" s="2">
        <v>2.7356443684721086</v>
      </c>
      <c r="AR105" s="2">
        <v>3.6720209548781355</v>
      </c>
      <c r="AS105" s="2">
        <v>5.7292350693282117</v>
      </c>
      <c r="AT105" s="2">
        <v>3.655996904370042</v>
      </c>
      <c r="AU105" s="2">
        <v>4.6459322385378243</v>
      </c>
      <c r="AV105" s="2">
        <v>5.8581215046192625</v>
      </c>
      <c r="AW105" s="2">
        <v>7.554208392277701</v>
      </c>
      <c r="AX105" s="2">
        <v>7.0977685744814352</v>
      </c>
      <c r="AY105" s="2">
        <v>8.1123478504000275</v>
      </c>
      <c r="AZ105" s="2">
        <v>8.7004171852277352</v>
      </c>
      <c r="BA105" s="2">
        <v>5.8391900295978019</v>
      </c>
      <c r="BB105" s="2">
        <v>2.9673061516456016</v>
      </c>
      <c r="BC105" s="2">
        <v>7.6864762034276879</v>
      </c>
      <c r="BD105" s="2">
        <v>6.2044458789132477</v>
      </c>
      <c r="BE105" s="2">
        <v>5.284156384085918</v>
      </c>
      <c r="BF105" s="2">
        <v>5.2196247566387228</v>
      </c>
      <c r="BG105" s="2">
        <v>4.8596601400813455</v>
      </c>
      <c r="BH105" s="2">
        <v>4.3092697181822786</v>
      </c>
      <c r="BI105" s="2">
        <v>4.4564335510979305</v>
      </c>
      <c r="BJ105" s="2">
        <v>5.1450937489891686</v>
      </c>
      <c r="BK105" s="2">
        <v>4.8959946275635673</v>
      </c>
      <c r="BL105" s="2">
        <v>3.9693974922716535</v>
      </c>
      <c r="BM105" s="2">
        <v>-1.2915107884565913</v>
      </c>
      <c r="BN105" s="2">
        <v>7.3064544938138596</v>
      </c>
      <c r="BO105" s="2">
        <v>3.6170808960680318</v>
      </c>
      <c r="BP105" s="2">
        <v>4.4645574839007338</v>
      </c>
    </row>
    <row r="106" spans="1:68" x14ac:dyDescent="0.45">
      <c r="A106" s="2" t="s">
        <v>214</v>
      </c>
      <c r="B106" s="2" t="s">
        <v>215</v>
      </c>
      <c r="C106" s="2" t="s">
        <v>538</v>
      </c>
      <c r="D106" s="2" t="s">
        <v>539</v>
      </c>
      <c r="E106" s="2"/>
      <c r="F106" s="2">
        <v>1.2017878974211413</v>
      </c>
      <c r="G106" s="2">
        <v>5.9232767933643942</v>
      </c>
      <c r="H106" s="2">
        <v>4.8742019521871356</v>
      </c>
      <c r="I106" s="2">
        <v>4.9188387356268208</v>
      </c>
      <c r="J106" s="2">
        <v>4.5193584386828718</v>
      </c>
      <c r="K106" s="2">
        <v>1.7789321896026991</v>
      </c>
      <c r="L106" s="2">
        <v>-2.2014318417423056</v>
      </c>
      <c r="M106" s="2">
        <v>4.049468844096026</v>
      </c>
      <c r="N106" s="2">
        <v>8.9470966199833697</v>
      </c>
      <c r="O106" s="2">
        <v>8.2117029235960928</v>
      </c>
      <c r="P106" s="2">
        <v>6.3571841326134404</v>
      </c>
      <c r="Q106" s="2">
        <v>1.8317980712075013</v>
      </c>
      <c r="R106" s="2">
        <v>4.1839980033826691</v>
      </c>
      <c r="S106" s="2">
        <v>7.3257810618604395</v>
      </c>
      <c r="T106" s="2">
        <v>-0.42641733870966902</v>
      </c>
      <c r="U106" s="2">
        <v>5.4881556652018162</v>
      </c>
      <c r="V106" s="2">
        <v>4.0284435382169903</v>
      </c>
      <c r="W106" s="2">
        <v>1.2410118428340695</v>
      </c>
      <c r="X106" s="2">
        <v>3.4927542510441327</v>
      </c>
      <c r="Y106" s="2">
        <v>3.4865427240374629</v>
      </c>
      <c r="Z106" s="2">
        <v>-0.47510837997964472</v>
      </c>
      <c r="AA106" s="2">
        <v>-0.12553201608650966</v>
      </c>
      <c r="AB106" s="2">
        <v>-0.87283969619338109</v>
      </c>
      <c r="AC106" s="2">
        <v>1.6486060007278098</v>
      </c>
      <c r="AD106" s="2">
        <v>4.1201098085489321</v>
      </c>
      <c r="AE106" s="2">
        <v>3.015109245398051</v>
      </c>
      <c r="AF106" s="2">
        <v>3.6785486671969068</v>
      </c>
      <c r="AG106" s="2">
        <v>4.705568925589688</v>
      </c>
      <c r="AH106" s="2">
        <v>2.2563521276752994</v>
      </c>
      <c r="AI106" s="2">
        <v>3.8291197860730506</v>
      </c>
      <c r="AJ106" s="2">
        <v>1.9077080622411131</v>
      </c>
      <c r="AK106" s="2">
        <v>2.1164888934501107</v>
      </c>
      <c r="AL106" s="2">
        <v>0.94807474667155134</v>
      </c>
      <c r="AM106" s="2">
        <v>0.95194403873344413</v>
      </c>
      <c r="AN106" s="2">
        <v>3.5662958403227805</v>
      </c>
      <c r="AO106" s="2">
        <v>4.8312125091939606</v>
      </c>
      <c r="AP106" s="2">
        <v>3.7577256122182803</v>
      </c>
      <c r="AQ106" s="2">
        <v>3.4380952390172865</v>
      </c>
      <c r="AR106" s="2">
        <v>2.9091703953259866</v>
      </c>
      <c r="AS106" s="2">
        <v>3.9407523777338866</v>
      </c>
      <c r="AT106" s="2">
        <v>4.0220654951074408</v>
      </c>
      <c r="AU106" s="2">
        <v>5.4631447210138333</v>
      </c>
      <c r="AV106" s="2">
        <v>4.9320242056358978</v>
      </c>
      <c r="AW106" s="2">
        <v>6.6899084299894156</v>
      </c>
      <c r="AX106" s="2">
        <v>6.1929272073851394</v>
      </c>
      <c r="AY106" s="2">
        <v>6.0833373216490969</v>
      </c>
      <c r="AZ106" s="2">
        <v>5.9308356022007302</v>
      </c>
      <c r="BA106" s="2">
        <v>5.038038677935603</v>
      </c>
      <c r="BB106" s="2">
        <v>5.0976128789188522</v>
      </c>
      <c r="BC106" s="2">
        <v>6.1792705573258502</v>
      </c>
      <c r="BD106" s="2">
        <v>4.188093963031676</v>
      </c>
      <c r="BE106" s="2">
        <v>3.417491916126707</v>
      </c>
      <c r="BF106" s="2">
        <v>5.3049691939238528</v>
      </c>
      <c r="BG106" s="2">
        <v>5.485604956901625</v>
      </c>
      <c r="BH106" s="2">
        <v>3.3666605732282022</v>
      </c>
      <c r="BI106" s="2">
        <v>3.2549085125816077</v>
      </c>
      <c r="BJ106" s="2">
        <v>3.9748264589452447</v>
      </c>
      <c r="BK106" s="2">
        <v>4.3404926021287906</v>
      </c>
      <c r="BL106" s="2">
        <v>3.9849828559894007</v>
      </c>
      <c r="BM106" s="2">
        <v>-0.86424591839238474</v>
      </c>
      <c r="BN106" s="2">
        <v>4.4602777094486186</v>
      </c>
      <c r="BO106" s="2">
        <v>4.3122937888613251</v>
      </c>
      <c r="BP106" s="2">
        <v>3.1723743243753404</v>
      </c>
    </row>
    <row r="107" spans="1:68" x14ac:dyDescent="0.45">
      <c r="A107" s="2" t="s">
        <v>216</v>
      </c>
      <c r="B107" s="2" t="s">
        <v>217</v>
      </c>
      <c r="C107" s="2" t="s">
        <v>538</v>
      </c>
      <c r="D107" s="2" t="s">
        <v>539</v>
      </c>
      <c r="E107" s="2"/>
      <c r="F107" s="2">
        <v>1.3952482067204528</v>
      </c>
      <c r="G107" s="2">
        <v>4.3591464954255628</v>
      </c>
      <c r="H107" s="2">
        <v>7.938276089687605</v>
      </c>
      <c r="I107" s="2">
        <v>5.2279766424609733</v>
      </c>
      <c r="J107" s="2">
        <v>5.8036955274235709</v>
      </c>
      <c r="K107" s="2">
        <v>-5.3804374866217586E-4</v>
      </c>
      <c r="L107" s="2">
        <v>-7.5545790525432324</v>
      </c>
      <c r="M107" s="2">
        <v>2.4354864508704566</v>
      </c>
      <c r="N107" s="2">
        <v>15.591204612309895</v>
      </c>
      <c r="O107" s="2">
        <v>17.742195396091546</v>
      </c>
      <c r="P107" s="2">
        <v>10.528796545182445</v>
      </c>
      <c r="Q107" s="2">
        <v>4.0254947039322815</v>
      </c>
      <c r="R107" s="2">
        <v>5.6384372543915049</v>
      </c>
      <c r="S107" s="2">
        <v>8.4700333738423126</v>
      </c>
      <c r="T107" s="2">
        <v>-1.9494556982129723</v>
      </c>
      <c r="U107" s="2">
        <v>6.3567144523671431</v>
      </c>
      <c r="V107" s="2">
        <v>5.2717621286835481</v>
      </c>
      <c r="W107" s="2">
        <v>-0.4117925599481822</v>
      </c>
      <c r="X107" s="2">
        <v>5.8581749492358597</v>
      </c>
      <c r="Y107" s="2">
        <v>5.4492163964453368</v>
      </c>
      <c r="Z107" s="2">
        <v>-3.9755481102816361</v>
      </c>
      <c r="AA107" s="2">
        <v>-1.0541868425404743</v>
      </c>
      <c r="AB107" s="2">
        <v>-2.8860034778145973</v>
      </c>
      <c r="AC107" s="2">
        <v>1.6780594556222894</v>
      </c>
      <c r="AD107" s="2">
        <v>6.1005294824221465</v>
      </c>
      <c r="AE107" s="2">
        <v>2.9419997453586006</v>
      </c>
      <c r="AF107" s="2">
        <v>3.8174773791669736</v>
      </c>
      <c r="AG107" s="2">
        <v>6.4343130434267835</v>
      </c>
      <c r="AH107" s="2">
        <v>3.1594689031343819</v>
      </c>
      <c r="AI107" s="2">
        <v>6.4276888915564996</v>
      </c>
      <c r="AJ107" s="2">
        <v>2.0376544369999294</v>
      </c>
      <c r="AK107" s="2">
        <v>3.0772883506364792</v>
      </c>
      <c r="AL107" s="2">
        <v>-0.21674970403225302</v>
      </c>
      <c r="AM107" s="2">
        <v>0.93347171049431665</v>
      </c>
      <c r="AN107" s="2">
        <v>2.0278456340290063</v>
      </c>
      <c r="AO107" s="2">
        <v>4.5961411761941093</v>
      </c>
      <c r="AP107" s="2">
        <v>2.0247341284160001</v>
      </c>
      <c r="AQ107" s="2">
        <v>2.6963378195794263</v>
      </c>
      <c r="AR107" s="2">
        <v>2.0879721418561701</v>
      </c>
      <c r="AS107" s="2">
        <v>3.775304485066485</v>
      </c>
      <c r="AT107" s="2">
        <v>4.3581835981286048</v>
      </c>
      <c r="AU107" s="2">
        <v>6.9442270271195383</v>
      </c>
      <c r="AV107" s="2">
        <v>5.0274121096248905</v>
      </c>
      <c r="AW107" s="2">
        <v>7.5881211585476507</v>
      </c>
      <c r="AX107" s="2">
        <v>6.2029353531171125</v>
      </c>
      <c r="AY107" s="2">
        <v>5.8537022006313038</v>
      </c>
      <c r="AZ107" s="2">
        <v>5.611749531847579</v>
      </c>
      <c r="BA107" s="2">
        <v>4.1506412403055464</v>
      </c>
      <c r="BB107" s="2">
        <v>5.960713054719406</v>
      </c>
      <c r="BC107" s="2">
        <v>5.9293423439130919</v>
      </c>
      <c r="BD107" s="2">
        <v>4.599558403292022</v>
      </c>
      <c r="BE107" s="2">
        <v>4.3722186410715835</v>
      </c>
      <c r="BF107" s="2">
        <v>5.5010751950139678</v>
      </c>
      <c r="BG107" s="2">
        <v>5.5820214296875577</v>
      </c>
      <c r="BH107" s="2">
        <v>3.6990275409409179</v>
      </c>
      <c r="BI107" s="2">
        <v>2.0622567882841167</v>
      </c>
      <c r="BJ107" s="2">
        <v>2.5530061599637008</v>
      </c>
      <c r="BK107" s="2">
        <v>3.8202350836962893</v>
      </c>
      <c r="BL107" s="2">
        <v>2.8415765247869871</v>
      </c>
      <c r="BM107" s="2">
        <v>-1.5235201828198512</v>
      </c>
      <c r="BN107" s="2">
        <v>5.1723311135018548</v>
      </c>
      <c r="BO107" s="2">
        <v>4.2562067367733647</v>
      </c>
      <c r="BP107" s="2">
        <v>2.5302599150938363</v>
      </c>
    </row>
    <row r="108" spans="1:68" x14ac:dyDescent="0.45">
      <c r="A108" s="2" t="s">
        <v>218</v>
      </c>
      <c r="B108" s="2" t="s">
        <v>219</v>
      </c>
      <c r="C108" s="2" t="s">
        <v>538</v>
      </c>
      <c r="D108" s="2" t="s">
        <v>539</v>
      </c>
      <c r="E108" s="2"/>
      <c r="F108" s="2">
        <v>5.7406458226681281</v>
      </c>
      <c r="G108" s="2">
        <v>1.8419777023684247</v>
      </c>
      <c r="H108" s="2">
        <v>-2.2370299857165747</v>
      </c>
      <c r="I108" s="2">
        <v>3.5296981499379712</v>
      </c>
      <c r="J108" s="2">
        <v>1.081589466260553</v>
      </c>
      <c r="K108" s="2">
        <v>2.7913468248452489</v>
      </c>
      <c r="L108" s="2">
        <v>1.3804028060703644</v>
      </c>
      <c r="M108" s="2">
        <v>10.915178571429522</v>
      </c>
      <c r="N108" s="2">
        <v>6.8222982491361392</v>
      </c>
      <c r="O108" s="2">
        <v>7.5546345139422328</v>
      </c>
      <c r="P108" s="2">
        <v>7.0239971974084767</v>
      </c>
      <c r="Q108" s="2">
        <v>7.0376432078596167</v>
      </c>
      <c r="R108" s="2">
        <v>8.1039755351653042</v>
      </c>
      <c r="S108" s="2">
        <v>7.6346729055067044</v>
      </c>
      <c r="T108" s="2">
        <v>4.9773008666951171</v>
      </c>
      <c r="U108" s="2">
        <v>6.886564973525239</v>
      </c>
      <c r="V108" s="2">
        <v>8.7613256010635325</v>
      </c>
      <c r="W108" s="2">
        <v>6.7670698576317108</v>
      </c>
      <c r="X108" s="2">
        <v>7.3243094855960607</v>
      </c>
      <c r="Y108" s="2">
        <v>9.8800775216641767</v>
      </c>
      <c r="Z108" s="2">
        <v>7.927156824128744</v>
      </c>
      <c r="AA108" s="2">
        <v>2.2464453403637492</v>
      </c>
      <c r="AB108" s="2">
        <v>4.192967368199902</v>
      </c>
      <c r="AC108" s="2">
        <v>6.9755278088412354</v>
      </c>
      <c r="AD108" s="2">
        <v>2.4621435642255136</v>
      </c>
      <c r="AE108" s="2">
        <v>5.8750451035986373</v>
      </c>
      <c r="AF108" s="2">
        <v>4.9259273649661139</v>
      </c>
      <c r="AG108" s="2">
        <v>5.7804984881177006</v>
      </c>
      <c r="AH108" s="2">
        <v>7.456586925168466</v>
      </c>
      <c r="AI108" s="2">
        <v>7.2421316385646435</v>
      </c>
      <c r="AJ108" s="2">
        <v>6.9119828359130935</v>
      </c>
      <c r="AK108" s="2">
        <v>6.4975065168271442</v>
      </c>
      <c r="AL108" s="2">
        <v>6.4964081204530402</v>
      </c>
      <c r="AM108" s="2">
        <v>7.5399710955143888</v>
      </c>
      <c r="AN108" s="2">
        <v>8.2200073990349267</v>
      </c>
      <c r="AO108" s="2">
        <v>7.8181870767086679</v>
      </c>
      <c r="AP108" s="2">
        <v>4.699878853903968</v>
      </c>
      <c r="AQ108" s="2">
        <v>-13.126725492381823</v>
      </c>
      <c r="AR108" s="2">
        <v>0.79112608199847045</v>
      </c>
      <c r="AS108" s="2">
        <v>4.9200677470169012</v>
      </c>
      <c r="AT108" s="2">
        <v>3.6434664472149194</v>
      </c>
      <c r="AU108" s="2">
        <v>4.4994753908576399</v>
      </c>
      <c r="AV108" s="2">
        <v>4.7803691216765429</v>
      </c>
      <c r="AW108" s="2">
        <v>5.0308739450168503</v>
      </c>
      <c r="AX108" s="2">
        <v>5.6925713038338444</v>
      </c>
      <c r="AY108" s="2">
        <v>5.5009517852034833</v>
      </c>
      <c r="AZ108" s="2">
        <v>6.3450222266721426</v>
      </c>
      <c r="BA108" s="2">
        <v>6.0137036000912332</v>
      </c>
      <c r="BB108" s="2">
        <v>4.6288711825615252</v>
      </c>
      <c r="BC108" s="2">
        <v>6.2238541806236611</v>
      </c>
      <c r="BD108" s="2">
        <v>6.1697842077100802</v>
      </c>
      <c r="BE108" s="2">
        <v>6.0300506530561506</v>
      </c>
      <c r="BF108" s="2">
        <v>5.5572636889100977</v>
      </c>
      <c r="BG108" s="2">
        <v>5.0066684257549952</v>
      </c>
      <c r="BH108" s="2">
        <v>4.8763223002212328</v>
      </c>
      <c r="BI108" s="2">
        <v>5.0330691828017677</v>
      </c>
      <c r="BJ108" s="2">
        <v>5.0697859013491637</v>
      </c>
      <c r="BK108" s="2">
        <v>5.1742915395502393</v>
      </c>
      <c r="BL108" s="2">
        <v>5.0192876804628241</v>
      </c>
      <c r="BM108" s="2">
        <v>-2.065511829341645</v>
      </c>
      <c r="BN108" s="2">
        <v>3.7028856282775138</v>
      </c>
      <c r="BO108" s="2">
        <v>5.3074193477576443</v>
      </c>
      <c r="BP108" s="2">
        <v>5.0481057706728762</v>
      </c>
    </row>
    <row r="109" spans="1:68" x14ac:dyDescent="0.45">
      <c r="A109" s="2" t="s">
        <v>220</v>
      </c>
      <c r="B109" s="2" t="s">
        <v>221</v>
      </c>
      <c r="C109" s="2" t="s">
        <v>538</v>
      </c>
      <c r="D109" s="2" t="s">
        <v>539</v>
      </c>
      <c r="E109" s="2"/>
      <c r="F109" s="2"/>
      <c r="G109" s="2">
        <v>7.1422483210995722</v>
      </c>
      <c r="H109" s="2">
        <v>2.5483093079772487</v>
      </c>
      <c r="I109" s="2">
        <v>4.671842900065414</v>
      </c>
      <c r="J109" s="2">
        <v>3.4877432155192309</v>
      </c>
      <c r="K109" s="2">
        <v>3.2402388591431333</v>
      </c>
      <c r="L109" s="2">
        <v>2.0502245540948536</v>
      </c>
      <c r="M109" s="2">
        <v>5.1973979152836449</v>
      </c>
      <c r="N109" s="2">
        <v>4.3456076942652402</v>
      </c>
      <c r="O109" s="2">
        <v>0.89984644807046266</v>
      </c>
      <c r="P109" s="2">
        <v>2.6752176950996613</v>
      </c>
      <c r="Q109" s="2">
        <v>-0.2525116403747063</v>
      </c>
      <c r="R109" s="2">
        <v>2.7428151359583381</v>
      </c>
      <c r="S109" s="2">
        <v>6.1600031842775422</v>
      </c>
      <c r="T109" s="2">
        <v>1.1590368716411206</v>
      </c>
      <c r="U109" s="2">
        <v>4.6314369074859485</v>
      </c>
      <c r="V109" s="2">
        <v>2.7818519040720986</v>
      </c>
      <c r="W109" s="2">
        <v>2.944992409226785</v>
      </c>
      <c r="X109" s="2">
        <v>1.1336112953416801</v>
      </c>
      <c r="Y109" s="2">
        <v>1.4403062227118113</v>
      </c>
      <c r="Z109" s="2">
        <v>3.2665771365766716</v>
      </c>
      <c r="AA109" s="2">
        <v>0.79664731908526676</v>
      </c>
      <c r="AB109" s="2">
        <v>1.0544813018239694</v>
      </c>
      <c r="AC109" s="2">
        <v>1.621507988202822</v>
      </c>
      <c r="AD109" s="2">
        <v>2.310394602477345</v>
      </c>
      <c r="AE109" s="2">
        <v>3.0828870291167618</v>
      </c>
      <c r="AF109" s="2">
        <v>3.5516265707081516</v>
      </c>
      <c r="AG109" s="2">
        <v>2.9732673567913253</v>
      </c>
      <c r="AH109" s="2">
        <v>1.3209596760428468</v>
      </c>
      <c r="AI109" s="2">
        <v>1.0888455639126278</v>
      </c>
      <c r="AJ109" s="2">
        <v>1.7726483987840567</v>
      </c>
      <c r="AK109" s="2">
        <v>1.1152824525502325</v>
      </c>
      <c r="AL109" s="2">
        <v>2.1816754280314257</v>
      </c>
      <c r="AM109" s="2">
        <v>0.9710478661631754</v>
      </c>
      <c r="AN109" s="2">
        <v>5.1567477497048912</v>
      </c>
      <c r="AO109" s="2">
        <v>5.0669986846058919</v>
      </c>
      <c r="AP109" s="2">
        <v>5.4881970384277992</v>
      </c>
      <c r="AQ109" s="2">
        <v>4.1544555316041425</v>
      </c>
      <c r="AR109" s="2">
        <v>3.691148741219024</v>
      </c>
      <c r="AS109" s="2">
        <v>4.095862750347294</v>
      </c>
      <c r="AT109" s="2">
        <v>3.7116720953591908</v>
      </c>
      <c r="AU109" s="2">
        <v>4.08689056726557</v>
      </c>
      <c r="AV109" s="2">
        <v>4.8409544720746709</v>
      </c>
      <c r="AW109" s="2">
        <v>5.8308322770093071</v>
      </c>
      <c r="AX109" s="2">
        <v>6.1831961912874362</v>
      </c>
      <c r="AY109" s="2">
        <v>6.3066552590442342</v>
      </c>
      <c r="AZ109" s="2">
        <v>6.2398215582200862</v>
      </c>
      <c r="BA109" s="2">
        <v>5.892267006394448</v>
      </c>
      <c r="BB109" s="2">
        <v>4.3052713285960778</v>
      </c>
      <c r="BC109" s="2">
        <v>6.412350619654589</v>
      </c>
      <c r="BD109" s="2">
        <v>3.8061088931990952</v>
      </c>
      <c r="BE109" s="2">
        <v>2.5243918969754446</v>
      </c>
      <c r="BF109" s="2">
        <v>5.1182153213464829</v>
      </c>
      <c r="BG109" s="2">
        <v>5.3936434618771898</v>
      </c>
      <c r="BH109" s="2">
        <v>3.0490841942617521</v>
      </c>
      <c r="BI109" s="2">
        <v>4.4016737652967208</v>
      </c>
      <c r="BJ109" s="2">
        <v>5.3113090343108951</v>
      </c>
      <c r="BK109" s="2">
        <v>4.8167155730904057</v>
      </c>
      <c r="BL109" s="2">
        <v>5.0216612054409921</v>
      </c>
      <c r="BM109" s="2">
        <v>-0.27891778206759454</v>
      </c>
      <c r="BN109" s="2">
        <v>3.835980523006171</v>
      </c>
      <c r="BO109" s="2">
        <v>4.3621013247669111</v>
      </c>
      <c r="BP109" s="2">
        <v>3.7484170051643702</v>
      </c>
    </row>
    <row r="110" spans="1:68" x14ac:dyDescent="0.45">
      <c r="A110" s="2" t="s">
        <v>222</v>
      </c>
      <c r="B110" s="2" t="s">
        <v>223</v>
      </c>
      <c r="C110" s="2" t="s">
        <v>538</v>
      </c>
      <c r="D110" s="2" t="s">
        <v>539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>
        <v>0.41892308988434479</v>
      </c>
      <c r="AE110" s="2">
        <v>19.105538297801587</v>
      </c>
      <c r="AF110" s="2">
        <v>9.8963467556386178</v>
      </c>
      <c r="AG110" s="2">
        <v>11.829356549215134</v>
      </c>
      <c r="AH110" s="2">
        <v>6.845213103425408</v>
      </c>
      <c r="AI110" s="2">
        <v>4.186976897362598</v>
      </c>
      <c r="AJ110" s="2">
        <v>1.6049928425734521</v>
      </c>
      <c r="AK110" s="2">
        <v>0.80000248977152921</v>
      </c>
      <c r="AL110" s="2">
        <v>2.5999957083552516</v>
      </c>
      <c r="AM110" s="2">
        <v>4.0000012037092887</v>
      </c>
      <c r="AN110" s="2">
        <v>4.2999982060102155</v>
      </c>
      <c r="AO110" s="2">
        <v>7.7000062073612412</v>
      </c>
      <c r="AP110" s="2">
        <v>8.5999943330297981</v>
      </c>
      <c r="AQ110" s="2">
        <v>13.500005959427156</v>
      </c>
      <c r="AR110" s="2">
        <v>13.699997016825364</v>
      </c>
      <c r="AS110" s="2">
        <v>5.3000015255280459</v>
      </c>
      <c r="AT110" s="2">
        <v>5.3999990312611601</v>
      </c>
      <c r="AU110" s="2">
        <v>6.1999981949068399</v>
      </c>
      <c r="AV110" s="2">
        <v>5.9999996881264082</v>
      </c>
      <c r="AW110" s="2">
        <v>5.2000031040249581</v>
      </c>
      <c r="AX110" s="2">
        <v>5.8999993357667506</v>
      </c>
      <c r="AY110" s="2">
        <v>7.6999987125343239</v>
      </c>
      <c r="AZ110" s="2">
        <v>7.5000002298881725</v>
      </c>
      <c r="BA110" s="2">
        <v>4.9000010008154504</v>
      </c>
      <c r="BB110" s="2">
        <v>2.1000002718137409</v>
      </c>
      <c r="BC110" s="2">
        <v>3.3999984239595733</v>
      </c>
      <c r="BD110" s="2">
        <v>1.9999993820741508</v>
      </c>
      <c r="BE110" s="2">
        <v>7.3038903052478048</v>
      </c>
      <c r="BF110" s="2">
        <v>4.1418627417005354</v>
      </c>
      <c r="BG110" s="2">
        <v>5.1550998498913714</v>
      </c>
      <c r="BH110" s="2">
        <v>-0.38586727395494336</v>
      </c>
      <c r="BI110" s="2">
        <v>6.9523036574058636</v>
      </c>
      <c r="BJ110" s="2">
        <v>2.8377574150448766</v>
      </c>
      <c r="BK110" s="2">
        <v>2.2133967504436782</v>
      </c>
      <c r="BL110" s="2">
        <v>0.25487878611767201</v>
      </c>
      <c r="BM110" s="2">
        <v>-8.836817400064902</v>
      </c>
      <c r="BN110" s="2">
        <v>3.8378366655889948</v>
      </c>
      <c r="BO110" s="2"/>
      <c r="BP110" s="2"/>
    </row>
    <row r="111" spans="1:68" x14ac:dyDescent="0.45">
      <c r="A111" s="2" t="s">
        <v>224</v>
      </c>
      <c r="B111" s="2" t="s">
        <v>225</v>
      </c>
      <c r="C111" s="2" t="s">
        <v>538</v>
      </c>
      <c r="D111" s="2" t="s">
        <v>539</v>
      </c>
      <c r="E111" s="2"/>
      <c r="F111" s="2">
        <v>3.7227425331105337</v>
      </c>
      <c r="G111" s="2">
        <v>2.9311277354836278</v>
      </c>
      <c r="H111" s="2">
        <v>5.9943532618855926</v>
      </c>
      <c r="I111" s="2">
        <v>7.452950122502088</v>
      </c>
      <c r="J111" s="2">
        <v>-2.6357701102072753</v>
      </c>
      <c r="K111" s="2">
        <v>-5.5328770453797915E-2</v>
      </c>
      <c r="L111" s="2">
        <v>7.8259630308223507</v>
      </c>
      <c r="M111" s="2">
        <v>3.3879291763414301</v>
      </c>
      <c r="N111" s="2">
        <v>6.5397002992835667</v>
      </c>
      <c r="O111" s="2">
        <v>5.157229737189553</v>
      </c>
      <c r="P111" s="2">
        <v>1.6429303752758244</v>
      </c>
      <c r="Q111" s="2">
        <v>-0.55330130534454725</v>
      </c>
      <c r="R111" s="2">
        <v>3.2955211347165232</v>
      </c>
      <c r="S111" s="2">
        <v>1.1853362546696076</v>
      </c>
      <c r="T111" s="2">
        <v>9.1499120157065903</v>
      </c>
      <c r="U111" s="2">
        <v>1.6631036381303375</v>
      </c>
      <c r="V111" s="2">
        <v>7.2547645876036739</v>
      </c>
      <c r="W111" s="2">
        <v>5.7125320886933082</v>
      </c>
      <c r="X111" s="2">
        <v>-5.2381827044621758</v>
      </c>
      <c r="Y111" s="2">
        <v>6.7358215288197982</v>
      </c>
      <c r="Z111" s="2">
        <v>6.0062036260149654</v>
      </c>
      <c r="AA111" s="2">
        <v>3.4757332396996077</v>
      </c>
      <c r="AB111" s="2">
        <v>7.2888929030570324</v>
      </c>
      <c r="AC111" s="2">
        <v>3.8207378561060352</v>
      </c>
      <c r="AD111" s="2">
        <v>5.2542992231138186</v>
      </c>
      <c r="AE111" s="2">
        <v>4.7765641684751614</v>
      </c>
      <c r="AF111" s="2">
        <v>3.9653556348171861</v>
      </c>
      <c r="AG111" s="2">
        <v>9.6277829160784449</v>
      </c>
      <c r="AH111" s="2">
        <v>5.9473433318132436</v>
      </c>
      <c r="AI111" s="2">
        <v>5.5334545612530093</v>
      </c>
      <c r="AJ111" s="2">
        <v>1.0568314349606283</v>
      </c>
      <c r="AK111" s="2">
        <v>5.48239602040357</v>
      </c>
      <c r="AL111" s="2">
        <v>4.7507762177692427</v>
      </c>
      <c r="AM111" s="2">
        <v>6.6589240702843426</v>
      </c>
      <c r="AN111" s="2">
        <v>7.5744918378851906</v>
      </c>
      <c r="AO111" s="2">
        <v>7.549522249200507</v>
      </c>
      <c r="AP111" s="2">
        <v>4.0498208499818276</v>
      </c>
      <c r="AQ111" s="2">
        <v>6.1844158217211742</v>
      </c>
      <c r="AR111" s="2">
        <v>8.8457555593953145</v>
      </c>
      <c r="AS111" s="2">
        <v>3.8409911565912864</v>
      </c>
      <c r="AT111" s="2">
        <v>4.8239662655577149</v>
      </c>
      <c r="AU111" s="2">
        <v>3.8039753211217544</v>
      </c>
      <c r="AV111" s="2">
        <v>7.8603814759073032</v>
      </c>
      <c r="AW111" s="2">
        <v>7.9229366119993188</v>
      </c>
      <c r="AX111" s="2">
        <v>7.9234306214831776</v>
      </c>
      <c r="AY111" s="2">
        <v>8.0607325716665059</v>
      </c>
      <c r="AZ111" s="2">
        <v>7.6608150670107023</v>
      </c>
      <c r="BA111" s="2">
        <v>3.0866980592198132</v>
      </c>
      <c r="BB111" s="2">
        <v>7.8618888328607426</v>
      </c>
      <c r="BC111" s="2">
        <v>8.4975847022123503</v>
      </c>
      <c r="BD111" s="2">
        <v>5.2413161993769535</v>
      </c>
      <c r="BE111" s="2">
        <v>5.4563875516658698</v>
      </c>
      <c r="BF111" s="2">
        <v>6.3861064009482504</v>
      </c>
      <c r="BG111" s="2">
        <v>7.4102276050885365</v>
      </c>
      <c r="BH111" s="2">
        <v>7.996253785714714</v>
      </c>
      <c r="BI111" s="2">
        <v>8.2563055017908624</v>
      </c>
      <c r="BJ111" s="2">
        <v>6.7953834189791138</v>
      </c>
      <c r="BK111" s="2">
        <v>6.4538513449776929</v>
      </c>
      <c r="BL111" s="2">
        <v>3.8714369407035605</v>
      </c>
      <c r="BM111" s="2">
        <v>-5.777724706868014</v>
      </c>
      <c r="BN111" s="2">
        <v>9.6895924919287495</v>
      </c>
      <c r="BO111" s="2">
        <v>6.9870393257555037</v>
      </c>
      <c r="BP111" s="2">
        <v>8.1529363109040958</v>
      </c>
    </row>
    <row r="112" spans="1:68" x14ac:dyDescent="0.45">
      <c r="A112" s="2" t="s">
        <v>226</v>
      </c>
      <c r="B112" s="2" t="s">
        <v>227</v>
      </c>
      <c r="C112" s="2" t="s">
        <v>538</v>
      </c>
      <c r="D112" s="2" t="s">
        <v>539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1:68" x14ac:dyDescent="0.45">
      <c r="A113" s="2" t="s">
        <v>228</v>
      </c>
      <c r="B113" s="2" t="s">
        <v>229</v>
      </c>
      <c r="C113" s="2" t="s">
        <v>538</v>
      </c>
      <c r="D113" s="2" t="s">
        <v>539</v>
      </c>
      <c r="E113" s="2"/>
      <c r="F113" s="2">
        <v>5.0161691152581227</v>
      </c>
      <c r="G113" s="2">
        <v>3.2164444274156665</v>
      </c>
      <c r="H113" s="2">
        <v>4.7446342195894147</v>
      </c>
      <c r="I113" s="2">
        <v>3.7859615511538891</v>
      </c>
      <c r="J113" s="2">
        <v>1.9334500005096373</v>
      </c>
      <c r="K113" s="2">
        <v>0.89309250124314588</v>
      </c>
      <c r="L113" s="2">
        <v>5.7857042626640265</v>
      </c>
      <c r="M113" s="2">
        <v>8.2439288034857015</v>
      </c>
      <c r="N113" s="2">
        <v>5.863855072675932</v>
      </c>
      <c r="O113" s="2">
        <v>2.6605292978215402</v>
      </c>
      <c r="P113" s="2">
        <v>3.4698879531542133</v>
      </c>
      <c r="Q113" s="2">
        <v>6.4898061475418416</v>
      </c>
      <c r="R113" s="2">
        <v>4.7214298121796219</v>
      </c>
      <c r="S113" s="2">
        <v>4.260229093051862</v>
      </c>
      <c r="T113" s="2">
        <v>5.6566465428382458</v>
      </c>
      <c r="U113" s="2">
        <v>1.3948072856555029</v>
      </c>
      <c r="V113" s="2">
        <v>8.2112992111290595</v>
      </c>
      <c r="W113" s="2">
        <v>7.1867289807379393</v>
      </c>
      <c r="X113" s="2">
        <v>3.0730365857672126</v>
      </c>
      <c r="Y113" s="2">
        <v>3.0793295977096449</v>
      </c>
      <c r="Z113" s="2">
        <v>3.3252147057291097</v>
      </c>
      <c r="AA113" s="2">
        <v>2.2834687791156512</v>
      </c>
      <c r="AB113" s="2">
        <v>-0.24430146068040415</v>
      </c>
      <c r="AC113" s="2">
        <v>4.3543725368576673</v>
      </c>
      <c r="AD113" s="2">
        <v>3.0856152911839416</v>
      </c>
      <c r="AE113" s="2">
        <v>-0.42833117124627051</v>
      </c>
      <c r="AF113" s="2">
        <v>4.6630916975101826</v>
      </c>
      <c r="AG113" s="2">
        <v>5.2174146591000863</v>
      </c>
      <c r="AH113" s="2">
        <v>5.8139192666220083</v>
      </c>
      <c r="AI113" s="2">
        <v>8.4665281556028447</v>
      </c>
      <c r="AJ113" s="2">
        <v>1.9296388996932023</v>
      </c>
      <c r="AK113" s="2">
        <v>3.3432746556278659</v>
      </c>
      <c r="AL113" s="2">
        <v>2.6926087848645039</v>
      </c>
      <c r="AM113" s="2">
        <v>5.7558275056536417</v>
      </c>
      <c r="AN113" s="2">
        <v>9.6344228884275367</v>
      </c>
      <c r="AO113" s="2">
        <v>7.3796219569142352</v>
      </c>
      <c r="AP113" s="2">
        <v>11.021762299590449</v>
      </c>
      <c r="AQ113" s="2">
        <v>8.7661259135459915</v>
      </c>
      <c r="AR113" s="2">
        <v>10.529884984064239</v>
      </c>
      <c r="AS113" s="2">
        <v>9.403524598200022</v>
      </c>
      <c r="AT113" s="2">
        <v>5.3058215248570377</v>
      </c>
      <c r="AU113" s="2">
        <v>5.8993665103817392</v>
      </c>
      <c r="AV113" s="2">
        <v>3.0138387463339456</v>
      </c>
      <c r="AW113" s="2">
        <v>6.788138640286931</v>
      </c>
      <c r="AX113" s="2">
        <v>5.7397823525139842</v>
      </c>
      <c r="AY113" s="2">
        <v>4.9878546845650789</v>
      </c>
      <c r="AZ113" s="2">
        <v>5.3101168440821311</v>
      </c>
      <c r="BA113" s="2">
        <v>-4.4840697832627825</v>
      </c>
      <c r="BB113" s="2">
        <v>-5.0957816938676785</v>
      </c>
      <c r="BC113" s="2">
        <v>1.6829723505625793</v>
      </c>
      <c r="BD113" s="2">
        <v>1.6487738997814887</v>
      </c>
      <c r="BE113" s="2">
        <v>-0.39895996450545113</v>
      </c>
      <c r="BF113" s="2">
        <v>2.1921757436481784</v>
      </c>
      <c r="BG113" s="2">
        <v>9.3360337286862318</v>
      </c>
      <c r="BH113" s="2">
        <v>24.615569976625579</v>
      </c>
      <c r="BI113" s="2">
        <v>1.2226386099642923</v>
      </c>
      <c r="BJ113" s="2">
        <v>10.049628539461366</v>
      </c>
      <c r="BK113" s="2">
        <v>7.5443419076003124</v>
      </c>
      <c r="BL113" s="2">
        <v>5.0405502880179966</v>
      </c>
      <c r="BM113" s="2">
        <v>7.1578988305720941</v>
      </c>
      <c r="BN113" s="2">
        <v>16.255613244600212</v>
      </c>
      <c r="BO113" s="2">
        <v>8.6195035519149172</v>
      </c>
      <c r="BP113" s="2">
        <v>-5.5300073609553664</v>
      </c>
    </row>
    <row r="114" spans="1:68" x14ac:dyDescent="0.45">
      <c r="A114" s="2" t="s">
        <v>230</v>
      </c>
      <c r="B114" s="2" t="s">
        <v>231</v>
      </c>
      <c r="C114" s="2" t="s">
        <v>538</v>
      </c>
      <c r="D114" s="2" t="s">
        <v>539</v>
      </c>
      <c r="E114" s="2"/>
      <c r="F114" s="2">
        <v>10.390918354993602</v>
      </c>
      <c r="G114" s="2">
        <v>7.9092679296534811</v>
      </c>
      <c r="H114" s="2">
        <v>7.042075229128983</v>
      </c>
      <c r="I114" s="2">
        <v>8.4752282487852</v>
      </c>
      <c r="J114" s="2">
        <v>17.035711520300794</v>
      </c>
      <c r="K114" s="2">
        <v>11.502407284828294</v>
      </c>
      <c r="L114" s="2">
        <v>11.252803096167526</v>
      </c>
      <c r="M114" s="2">
        <v>14.404182675473052</v>
      </c>
      <c r="N114" s="2">
        <v>15.516658908088957</v>
      </c>
      <c r="O114" s="2">
        <v>10.927601629655086</v>
      </c>
      <c r="P114" s="2">
        <v>13.701582993922059</v>
      </c>
      <c r="Q114" s="2">
        <v>14.499015848636731</v>
      </c>
      <c r="R114" s="2">
        <v>7.4416816121086526</v>
      </c>
      <c r="S114" s="2">
        <v>5.801050847820747</v>
      </c>
      <c r="T114" s="2">
        <v>-0.32621624077341949</v>
      </c>
      <c r="U114" s="2">
        <v>18.260435628160778</v>
      </c>
      <c r="V114" s="2">
        <v>-2.7735776916349835</v>
      </c>
      <c r="W114" s="2">
        <v>-12.84085667422876</v>
      </c>
      <c r="X114" s="2">
        <v>-12.020760254791952</v>
      </c>
      <c r="Y114" s="2">
        <v>-21.599649351692292</v>
      </c>
      <c r="Z114" s="2">
        <v>-5.6967872333387675</v>
      </c>
      <c r="AA114" s="2">
        <v>23.171245535579232</v>
      </c>
      <c r="AB114" s="2">
        <v>11.086716846873543</v>
      </c>
      <c r="AC114" s="2">
        <v>-7.1398504989002163</v>
      </c>
      <c r="AD114" s="2">
        <v>1.8676499325072484</v>
      </c>
      <c r="AE114" s="2">
        <v>-9.7849055780178986</v>
      </c>
      <c r="AF114" s="2">
        <v>-0.17210768760570261</v>
      </c>
      <c r="AG114" s="2">
        <v>-6.0819966198655919</v>
      </c>
      <c r="AH114" s="2">
        <v>6.1321156771801526</v>
      </c>
      <c r="AI114" s="2">
        <v>13.594926443583859</v>
      </c>
      <c r="AJ114" s="2">
        <v>12.716148443070267</v>
      </c>
      <c r="AK114" s="2">
        <v>3.2979819190609447</v>
      </c>
      <c r="AL114" s="2">
        <v>-1.4710114826416145</v>
      </c>
      <c r="AM114" s="2">
        <v>-1.6982861190413558</v>
      </c>
      <c r="AN114" s="2">
        <v>2.4010445522492034</v>
      </c>
      <c r="AO114" s="2">
        <v>6.3505260195930902</v>
      </c>
      <c r="AP114" s="2">
        <v>1.350399273715567</v>
      </c>
      <c r="AQ114" s="2">
        <v>2.0800117803029252</v>
      </c>
      <c r="AR114" s="2">
        <v>2.0026962330806697</v>
      </c>
      <c r="AS114" s="2">
        <v>5.8455274758739648</v>
      </c>
      <c r="AT114" s="2">
        <v>2.3921727118029708</v>
      </c>
      <c r="AU114" s="2">
        <v>8.0788292792377376</v>
      </c>
      <c r="AV114" s="2">
        <v>8.6392983956527019</v>
      </c>
      <c r="AW114" s="2">
        <v>4.3366659832241794</v>
      </c>
      <c r="AX114" s="2">
        <v>3.1898040813102284</v>
      </c>
      <c r="AY114" s="2">
        <v>4.9997952693596943</v>
      </c>
      <c r="AZ114" s="2">
        <v>8.1557735184346427</v>
      </c>
      <c r="BA114" s="2">
        <v>0.25085655251105266</v>
      </c>
      <c r="BB114" s="2">
        <v>1.0073854628562202</v>
      </c>
      <c r="BC114" s="2">
        <v>5.7979382959026111</v>
      </c>
      <c r="BD114" s="2">
        <v>2.6457179200895808</v>
      </c>
      <c r="BE114" s="2">
        <v>-3.7471713986413988</v>
      </c>
      <c r="BF114" s="2">
        <v>-1.5219792049416299</v>
      </c>
      <c r="BG114" s="2">
        <v>4.9847750670949438</v>
      </c>
      <c r="BH114" s="2">
        <v>-1.4248849393749055</v>
      </c>
      <c r="BI114" s="2">
        <v>8.815086642518196</v>
      </c>
      <c r="BJ114" s="2">
        <v>2.7585052457887542</v>
      </c>
      <c r="BK114" s="2">
        <v>-1.8380075709303583</v>
      </c>
      <c r="BL114" s="2">
        <v>-3.0705879849703024</v>
      </c>
      <c r="BM114" s="2">
        <v>3.3302884592659439</v>
      </c>
      <c r="BN114" s="2">
        <v>4.7197777315716394</v>
      </c>
      <c r="BO114" s="2">
        <v>3.776631401529059</v>
      </c>
      <c r="BP114" s="2">
        <v>5.0448905106180746</v>
      </c>
    </row>
    <row r="115" spans="1:68" x14ac:dyDescent="0.45">
      <c r="A115" s="2" t="s">
        <v>232</v>
      </c>
      <c r="B115" s="2" t="s">
        <v>233</v>
      </c>
      <c r="C115" s="2" t="s">
        <v>538</v>
      </c>
      <c r="D115" s="2" t="s">
        <v>539</v>
      </c>
      <c r="E115" s="2"/>
      <c r="F115" s="2">
        <v>7.3257680655630821</v>
      </c>
      <c r="G115" s="2">
        <v>4.6033457530554358</v>
      </c>
      <c r="H115" s="2">
        <v>2.4477023504719568</v>
      </c>
      <c r="I115" s="2">
        <v>14.826514272380692</v>
      </c>
      <c r="J115" s="2">
        <v>10.763880165143973</v>
      </c>
      <c r="K115" s="2">
        <v>4.962876611498146</v>
      </c>
      <c r="L115" s="2">
        <v>-8.8568154761102562</v>
      </c>
      <c r="M115" s="2">
        <v>19.51210025713408</v>
      </c>
      <c r="N115" s="2">
        <v>3.2441864605957846</v>
      </c>
      <c r="O115" s="2">
        <v>4.5443570640177882</v>
      </c>
      <c r="P115" s="2">
        <v>5.3745525330342474</v>
      </c>
      <c r="Q115" s="2">
        <v>3.7353037869659573</v>
      </c>
      <c r="R115" s="2">
        <v>4.4187555649456698</v>
      </c>
      <c r="S115" s="2">
        <v>16.113367345463786</v>
      </c>
      <c r="T115" s="2">
        <v>12.490664675130432</v>
      </c>
      <c r="U115" s="2">
        <v>17.17510373443983</v>
      </c>
      <c r="V115" s="2">
        <v>1.8999593945060695</v>
      </c>
      <c r="W115" s="2">
        <v>17.05696466467144</v>
      </c>
      <c r="X115" s="2">
        <v>20.869255432846472</v>
      </c>
      <c r="Y115" s="2">
        <v>24.75372684639359</v>
      </c>
      <c r="Z115" s="2">
        <v>-0.72872750946355325</v>
      </c>
      <c r="AA115" s="2">
        <v>3.4339780305793823</v>
      </c>
      <c r="AB115" s="2">
        <v>-13.073312403489055</v>
      </c>
      <c r="AC115" s="2">
        <v>-1.4852416973518814</v>
      </c>
      <c r="AD115" s="2">
        <v>1.4538962628595868</v>
      </c>
      <c r="AE115" s="2">
        <v>4.6475905741661734</v>
      </c>
      <c r="AF115" s="2">
        <v>9.3052813911242964</v>
      </c>
      <c r="AG115" s="2">
        <v>-1.9036936802592663E-2</v>
      </c>
      <c r="AH115" s="2">
        <v>-3.1185352147467</v>
      </c>
      <c r="AI115" s="2">
        <v>57.817828345603516</v>
      </c>
      <c r="AJ115" s="2">
        <v>-64.047106973487985</v>
      </c>
      <c r="AK115" s="2">
        <v>32.59221119640506</v>
      </c>
      <c r="AL115" s="2">
        <v>30.289829491298036</v>
      </c>
      <c r="AM115" s="2">
        <v>3.8545324489531794</v>
      </c>
      <c r="AN115" s="2">
        <v>2.1200214976336156</v>
      </c>
      <c r="AO115" s="2">
        <v>11.020785644211742</v>
      </c>
      <c r="AP115" s="2">
        <v>21.23793612879183</v>
      </c>
      <c r="AQ115" s="2">
        <v>35.000967619170297</v>
      </c>
      <c r="AR115" s="2">
        <v>17.580170374387876</v>
      </c>
      <c r="AS115" s="2">
        <v>16.796134443966054</v>
      </c>
      <c r="AT115" s="2">
        <v>1.7666087656817382</v>
      </c>
      <c r="AU115" s="2">
        <v>-8.2037048118717451</v>
      </c>
      <c r="AV115" s="2">
        <v>-36.656780438316538</v>
      </c>
      <c r="AW115" s="2">
        <v>53.385547288750075</v>
      </c>
      <c r="AX115" s="2">
        <v>1.6752286358682795</v>
      </c>
      <c r="AY115" s="2">
        <v>5.6382991522063719</v>
      </c>
      <c r="AZ115" s="2">
        <v>1.8885393624395306</v>
      </c>
      <c r="BA115" s="2">
        <v>8.2281071038327696</v>
      </c>
      <c r="BB115" s="2">
        <v>3.3792990944277079</v>
      </c>
      <c r="BC115" s="2">
        <v>6.4025648447119323</v>
      </c>
      <c r="BD115" s="2">
        <v>7.5464712004259979</v>
      </c>
      <c r="BE115" s="2">
        <v>13.936430173753706</v>
      </c>
      <c r="BF115" s="2">
        <v>7.6282859229875442</v>
      </c>
      <c r="BG115" s="2">
        <v>2.2636881756361333</v>
      </c>
      <c r="BH115" s="2">
        <v>2.6067664293954067</v>
      </c>
      <c r="BI115" s="2">
        <v>13.787373018708934</v>
      </c>
      <c r="BJ115" s="2">
        <v>-1.8197503511830888</v>
      </c>
      <c r="BK115" s="2">
        <v>2.6338509910562351</v>
      </c>
      <c r="BL115" s="2">
        <v>5.5137905754051815</v>
      </c>
      <c r="BM115" s="2">
        <v>-12.03679309310013</v>
      </c>
      <c r="BN115" s="2">
        <v>1.5021807095433957</v>
      </c>
      <c r="BO115" s="2">
        <v>7.6398114021835539</v>
      </c>
      <c r="BP115" s="2">
        <v>-2.935557739712209</v>
      </c>
    </row>
    <row r="116" spans="1:68" x14ac:dyDescent="0.45">
      <c r="A116" s="2" t="s">
        <v>234</v>
      </c>
      <c r="B116" s="2" t="s">
        <v>235</v>
      </c>
      <c r="C116" s="2" t="s">
        <v>538</v>
      </c>
      <c r="D116" s="2" t="s">
        <v>539</v>
      </c>
      <c r="E116" s="2"/>
      <c r="F116" s="2">
        <v>-7.4183976260897566E-2</v>
      </c>
      <c r="G116" s="2">
        <v>8.3147735708980974</v>
      </c>
      <c r="H116" s="2">
        <v>10.281014393420378</v>
      </c>
      <c r="I116" s="2">
        <v>9.8819142324424689</v>
      </c>
      <c r="J116" s="2">
        <v>7.296380090497621</v>
      </c>
      <c r="K116" s="2">
        <v>8.7506589351609136</v>
      </c>
      <c r="L116" s="2">
        <v>-1.2603005332041448</v>
      </c>
      <c r="M116" s="2">
        <v>-5.4982817869416607</v>
      </c>
      <c r="N116" s="2">
        <v>2.3896103896104535</v>
      </c>
      <c r="O116" s="2">
        <v>7.4581430745814146</v>
      </c>
      <c r="P116" s="2">
        <v>13.060837648611766</v>
      </c>
      <c r="Q116" s="2">
        <v>6.1773344391917675</v>
      </c>
      <c r="R116" s="2">
        <v>6.8060096690848866</v>
      </c>
      <c r="S116" s="2">
        <v>5.7062921740780581</v>
      </c>
      <c r="T116" s="2">
        <v>0.64615502330467223</v>
      </c>
      <c r="U116" s="2">
        <v>5.9593674648314732</v>
      </c>
      <c r="V116" s="2">
        <v>8.8222772623911112</v>
      </c>
      <c r="W116" s="2">
        <v>6.0167146045784676</v>
      </c>
      <c r="X116" s="2">
        <v>4.8605823561629364</v>
      </c>
      <c r="Y116" s="2">
        <v>5.7479207144175888</v>
      </c>
      <c r="Z116" s="2">
        <v>4.2650071279938402</v>
      </c>
      <c r="AA116" s="2">
        <v>2.154566256831572</v>
      </c>
      <c r="AB116" s="2">
        <v>-2.1511616996284886</v>
      </c>
      <c r="AC116" s="2">
        <v>4.1291182404559805</v>
      </c>
      <c r="AD116" s="2">
        <v>3.2928413353527901</v>
      </c>
      <c r="AE116" s="2">
        <v>6.2705419688332285</v>
      </c>
      <c r="AF116" s="2">
        <v>8.5459398129168704</v>
      </c>
      <c r="AG116" s="2">
        <v>-8.9726021743388173E-2</v>
      </c>
      <c r="AH116" s="2">
        <v>0.25843981607927446</v>
      </c>
      <c r="AI116" s="2">
        <v>1.1693703348913118</v>
      </c>
      <c r="AJ116" s="2">
        <v>-0.22352554838454353</v>
      </c>
      <c r="AK116" s="2">
        <v>-3.3738940668818458</v>
      </c>
      <c r="AL116" s="2">
        <v>1.3134494589873213</v>
      </c>
      <c r="AM116" s="2">
        <v>3.608857873015765</v>
      </c>
      <c r="AN116" s="2">
        <v>0.11658371009954749</v>
      </c>
      <c r="AO116" s="2">
        <v>4.5671235867896343</v>
      </c>
      <c r="AP116" s="2">
        <v>5.7716124249294012</v>
      </c>
      <c r="AQ116" s="2">
        <v>7.362800953386909</v>
      </c>
      <c r="AR116" s="2">
        <v>4.0349235267536727</v>
      </c>
      <c r="AS116" s="2">
        <v>4.98504277020335</v>
      </c>
      <c r="AT116" s="2">
        <v>4.0134975547356788</v>
      </c>
      <c r="AU116" s="2">
        <v>0.55951908200762546</v>
      </c>
      <c r="AV116" s="2">
        <v>2.1426883786691064</v>
      </c>
      <c r="AW116" s="2">
        <v>7.8023995075354264</v>
      </c>
      <c r="AX116" s="2">
        <v>6.1244389653361253</v>
      </c>
      <c r="AY116" s="2">
        <v>6.3169930863707435</v>
      </c>
      <c r="AZ116" s="2">
        <v>8.454860096129508</v>
      </c>
      <c r="BA116" s="2">
        <v>2.2094964188209758</v>
      </c>
      <c r="BB116" s="2">
        <v>-7.663809560259466</v>
      </c>
      <c r="BC116" s="2">
        <v>-2.8327749154085495</v>
      </c>
      <c r="BD116" s="2">
        <v>1.8457791562421733</v>
      </c>
      <c r="BE116" s="2">
        <v>1.0636366074376298</v>
      </c>
      <c r="BF116" s="2">
        <v>4.5524603201510701</v>
      </c>
      <c r="BG116" s="2">
        <v>1.6872150175064178</v>
      </c>
      <c r="BH116" s="2">
        <v>4.4366637193717224</v>
      </c>
      <c r="BI116" s="2">
        <v>6.303687106501755</v>
      </c>
      <c r="BJ116" s="2">
        <v>4.1949488290837564</v>
      </c>
      <c r="BK116" s="2">
        <v>4.8891729948654472</v>
      </c>
      <c r="BL116" s="2">
        <v>1.8611779429387383</v>
      </c>
      <c r="BM116" s="2">
        <v>-6.9404530948903442</v>
      </c>
      <c r="BN116" s="2">
        <v>5.254209753178543</v>
      </c>
      <c r="BO116" s="2">
        <v>8.9925076126914973</v>
      </c>
      <c r="BP116" s="2">
        <v>5.03717943960838</v>
      </c>
    </row>
    <row r="117" spans="1:68" x14ac:dyDescent="0.45">
      <c r="A117" s="2" t="s">
        <v>236</v>
      </c>
      <c r="B117" s="2" t="s">
        <v>237</v>
      </c>
      <c r="C117" s="2" t="s">
        <v>538</v>
      </c>
      <c r="D117" s="2" t="s">
        <v>539</v>
      </c>
      <c r="E117" s="2"/>
      <c r="F117" s="2">
        <v>11.203890618762784</v>
      </c>
      <c r="G117" s="2">
        <v>10.15611721824618</v>
      </c>
      <c r="H117" s="2">
        <v>10.695723149720777</v>
      </c>
      <c r="I117" s="2">
        <v>7.9371864227513385</v>
      </c>
      <c r="J117" s="2">
        <v>8.9979475018464541</v>
      </c>
      <c r="K117" s="2">
        <v>-7.9647024032809099E-2</v>
      </c>
      <c r="L117" s="2">
        <v>2.9950264634291983</v>
      </c>
      <c r="M117" s="2">
        <v>16.241951879707358</v>
      </c>
      <c r="N117" s="2">
        <v>13.565702156007518</v>
      </c>
      <c r="O117" s="2">
        <v>7.3073355301654743</v>
      </c>
      <c r="P117" s="2">
        <v>10.951070905936945</v>
      </c>
      <c r="Q117" s="2">
        <v>12.14655493123837</v>
      </c>
      <c r="R117" s="2">
        <v>5.5874635296290052</v>
      </c>
      <c r="S117" s="2">
        <v>6.4761613682527468</v>
      </c>
      <c r="T117" s="2">
        <v>3.2428195760417111</v>
      </c>
      <c r="U117" s="2">
        <v>0.32250314654098133</v>
      </c>
      <c r="V117" s="2">
        <v>1.0352992127141647</v>
      </c>
      <c r="W117" s="2">
        <v>5.5550872890385676</v>
      </c>
      <c r="X117" s="2">
        <v>6.2078157476665723</v>
      </c>
      <c r="Y117" s="2">
        <v>1.6704416215199842</v>
      </c>
      <c r="Z117" s="2">
        <v>5.339926795018954</v>
      </c>
      <c r="AA117" s="2">
        <v>2.0824999656556855</v>
      </c>
      <c r="AB117" s="2">
        <v>3.3591015776186737</v>
      </c>
      <c r="AC117" s="2">
        <v>0.93321367578602121</v>
      </c>
      <c r="AD117" s="2">
        <v>4.0369403291149268</v>
      </c>
      <c r="AE117" s="2">
        <v>4.1901445446792707</v>
      </c>
      <c r="AF117" s="2">
        <v>7.1397116170907537</v>
      </c>
      <c r="AG117" s="2">
        <v>2.9100161776373739</v>
      </c>
      <c r="AH117" s="2">
        <v>0.57474675296975875</v>
      </c>
      <c r="AI117" s="2">
        <v>7.3151990471539818</v>
      </c>
      <c r="AJ117" s="2">
        <v>7.7261153089267935</v>
      </c>
      <c r="AK117" s="2">
        <v>7.7592662021532135</v>
      </c>
      <c r="AL117" s="2">
        <v>4.1167562730502141</v>
      </c>
      <c r="AM117" s="2">
        <v>7.427845199401915</v>
      </c>
      <c r="AN117" s="2">
        <v>6.6029248334028807</v>
      </c>
      <c r="AO117" s="2">
        <v>5.8683320350190655</v>
      </c>
      <c r="AP117" s="2">
        <v>3.754300777139477</v>
      </c>
      <c r="AQ117" s="2">
        <v>4.0642883735869049</v>
      </c>
      <c r="AR117" s="2">
        <v>3.3232377514958529</v>
      </c>
      <c r="AS117" s="2">
        <v>8.625996375672969</v>
      </c>
      <c r="AT117" s="2">
        <v>0.16962554973414967</v>
      </c>
      <c r="AU117" s="2">
        <v>-0.12147022728235868</v>
      </c>
      <c r="AV117" s="2">
        <v>1.4650576892917684</v>
      </c>
      <c r="AW117" s="2">
        <v>4.6793168869774036</v>
      </c>
      <c r="AX117" s="2">
        <v>4.215531886120047</v>
      </c>
      <c r="AY117" s="2">
        <v>5.5810311778330828</v>
      </c>
      <c r="AZ117" s="2">
        <v>6.0228604825454823</v>
      </c>
      <c r="BA117" s="2">
        <v>3.2859772213141696</v>
      </c>
      <c r="BB117" s="2">
        <v>1.1082277604975559</v>
      </c>
      <c r="BC117" s="2">
        <v>5.6331195643270178</v>
      </c>
      <c r="BD117" s="2">
        <v>5.562822780508597</v>
      </c>
      <c r="BE117" s="2">
        <v>2.5408045932655341</v>
      </c>
      <c r="BF117" s="2">
        <v>4.230599673891561</v>
      </c>
      <c r="BG117" s="2">
        <v>3.8853242385340963</v>
      </c>
      <c r="BH117" s="2">
        <v>2.3135107353872115</v>
      </c>
      <c r="BI117" s="2">
        <v>4.3672836416034784</v>
      </c>
      <c r="BJ117" s="2">
        <v>4.2734217878218459</v>
      </c>
      <c r="BK117" s="2">
        <v>4.0744760057126257</v>
      </c>
      <c r="BL117" s="2">
        <v>3.785141452246549</v>
      </c>
      <c r="BM117" s="2">
        <v>-1.4646056425381175</v>
      </c>
      <c r="BN117" s="2">
        <v>9.3439077459684654</v>
      </c>
      <c r="BO117" s="2">
        <v>6.470371502324852</v>
      </c>
      <c r="BP117" s="2">
        <v>2.4230069104901162</v>
      </c>
    </row>
    <row r="118" spans="1:68" x14ac:dyDescent="0.45">
      <c r="A118" s="2" t="s">
        <v>238</v>
      </c>
      <c r="B118" s="2" t="s">
        <v>239</v>
      </c>
      <c r="C118" s="2" t="s">
        <v>538</v>
      </c>
      <c r="D118" s="2" t="s">
        <v>539</v>
      </c>
      <c r="E118" s="2"/>
      <c r="F118" s="2">
        <v>8.2072459138476717</v>
      </c>
      <c r="G118" s="2">
        <v>6.2036504578713192</v>
      </c>
      <c r="H118" s="2">
        <v>5.6097279781984497</v>
      </c>
      <c r="I118" s="2">
        <v>2.7977022791148016</v>
      </c>
      <c r="J118" s="2">
        <v>3.2680237196418034</v>
      </c>
      <c r="K118" s="2">
        <v>5.984794225197291</v>
      </c>
      <c r="L118" s="2">
        <v>7.1786124655617982</v>
      </c>
      <c r="M118" s="2">
        <v>6.5445546547052516</v>
      </c>
      <c r="N118" s="2">
        <v>6.0980599955860413</v>
      </c>
      <c r="O118" s="2">
        <v>5.3105024285488298</v>
      </c>
      <c r="P118" s="2">
        <v>1.8181079498352375</v>
      </c>
      <c r="Q118" s="2">
        <v>3.6904858097198741</v>
      </c>
      <c r="R118" s="2">
        <v>7.1258622319608946</v>
      </c>
      <c r="S118" s="2">
        <v>5.5001411990461548</v>
      </c>
      <c r="T118" s="2">
        <v>-2.0901629545760727</v>
      </c>
      <c r="U118" s="2">
        <v>7.1253851560870771</v>
      </c>
      <c r="V118" s="2">
        <v>2.5605008388979229</v>
      </c>
      <c r="W118" s="2">
        <v>3.2401397533039216</v>
      </c>
      <c r="X118" s="2">
        <v>5.9591594902246925</v>
      </c>
      <c r="Y118" s="2">
        <v>3.4300163883081751</v>
      </c>
      <c r="Z118" s="2">
        <v>0.84422763905828901</v>
      </c>
      <c r="AA118" s="2">
        <v>0.41358564510530016</v>
      </c>
      <c r="AB118" s="2">
        <v>1.1692034806883669</v>
      </c>
      <c r="AC118" s="2">
        <v>3.2258523689047394</v>
      </c>
      <c r="AD118" s="2">
        <v>2.7980857252274376</v>
      </c>
      <c r="AE118" s="2">
        <v>2.8599718704806634</v>
      </c>
      <c r="AF118" s="2">
        <v>3.191960627961123</v>
      </c>
      <c r="AG118" s="2">
        <v>4.1943773186691118</v>
      </c>
      <c r="AH118" s="2">
        <v>3.3883835012529886</v>
      </c>
      <c r="AI118" s="2">
        <v>1.9857749090944168</v>
      </c>
      <c r="AJ118" s="2">
        <v>1.5384475583163351</v>
      </c>
      <c r="AK118" s="2">
        <v>0.8342754769733034</v>
      </c>
      <c r="AL118" s="2">
        <v>-0.85280578361843595</v>
      </c>
      <c r="AM118" s="2">
        <v>2.1510236644013787</v>
      </c>
      <c r="AN118" s="2">
        <v>2.8868367438547295</v>
      </c>
      <c r="AO118" s="2">
        <v>1.3455847708216453</v>
      </c>
      <c r="AP118" s="2">
        <v>1.9257212298552986</v>
      </c>
      <c r="AQ118" s="2">
        <v>1.8043732733371343</v>
      </c>
      <c r="AR118" s="2">
        <v>1.6779915845216209</v>
      </c>
      <c r="AS118" s="2">
        <v>3.8820988424840692</v>
      </c>
      <c r="AT118" s="2">
        <v>2.0064332981945654</v>
      </c>
      <c r="AU118" s="2">
        <v>0.26992962033875756</v>
      </c>
      <c r="AV118" s="2">
        <v>6.6553853450088241E-2</v>
      </c>
      <c r="AW118" s="2">
        <v>1.4740216725118955</v>
      </c>
      <c r="AX118" s="2">
        <v>0.76241071961180751</v>
      </c>
      <c r="AY118" s="2">
        <v>1.7994799052078747</v>
      </c>
      <c r="AZ118" s="2">
        <v>1.4622920249067732</v>
      </c>
      <c r="BA118" s="2">
        <v>-1.0231384768794101</v>
      </c>
      <c r="BB118" s="2">
        <v>-5.3051540325109983</v>
      </c>
      <c r="BC118" s="2">
        <v>1.5291057572893294</v>
      </c>
      <c r="BD118" s="2">
        <v>0.69546312920785169</v>
      </c>
      <c r="BE118" s="2">
        <v>-3.1252387954381646</v>
      </c>
      <c r="BF118" s="2">
        <v>-1.8180250610428317</v>
      </c>
      <c r="BG118" s="2">
        <v>-1.3876397649283945E-3</v>
      </c>
      <c r="BH118" s="2">
        <v>0.88566763804678317</v>
      </c>
      <c r="BI118" s="2">
        <v>1.2362211072750995</v>
      </c>
      <c r="BJ118" s="2">
        <v>1.6036999464836157</v>
      </c>
      <c r="BK118" s="2">
        <v>0.82664669736369945</v>
      </c>
      <c r="BL118" s="2">
        <v>0.42916253437191187</v>
      </c>
      <c r="BM118" s="2">
        <v>-8.8682212104638722</v>
      </c>
      <c r="BN118" s="2">
        <v>8.9310620660077973</v>
      </c>
      <c r="BO118" s="2">
        <v>4.6617626511369537</v>
      </c>
      <c r="BP118" s="2">
        <v>0.69763299419678049</v>
      </c>
    </row>
    <row r="119" spans="1:68" x14ac:dyDescent="0.45">
      <c r="A119" s="2" t="s">
        <v>240</v>
      </c>
      <c r="B119" s="2" t="s">
        <v>241</v>
      </c>
      <c r="C119" s="2" t="s">
        <v>538</v>
      </c>
      <c r="D119" s="2" t="s">
        <v>539</v>
      </c>
      <c r="E119" s="2"/>
      <c r="F119" s="2"/>
      <c r="G119" s="2"/>
      <c r="H119" s="2"/>
      <c r="I119" s="2"/>
      <c r="J119" s="2"/>
      <c r="K119" s="2"/>
      <c r="L119" s="2">
        <v>1.8086385189193237</v>
      </c>
      <c r="M119" s="2">
        <v>5.7441322156209509</v>
      </c>
      <c r="N119" s="2">
        <v>5.5746738707045864</v>
      </c>
      <c r="O119" s="2">
        <v>12.06440903901786</v>
      </c>
      <c r="P119" s="2">
        <v>2.4580734517392102</v>
      </c>
      <c r="Q119" s="2">
        <v>18.008555291937384</v>
      </c>
      <c r="R119" s="2">
        <v>-5.4855090911617594</v>
      </c>
      <c r="S119" s="2">
        <v>-4.2292613098654357</v>
      </c>
      <c r="T119" s="2">
        <v>-0.25609225691439974</v>
      </c>
      <c r="U119" s="2">
        <v>-6.694245095128224</v>
      </c>
      <c r="V119" s="2">
        <v>-2.5975486976381035</v>
      </c>
      <c r="W119" s="2">
        <v>-5.3700314800963156E-2</v>
      </c>
      <c r="X119" s="2">
        <v>-1.0600413173036571</v>
      </c>
      <c r="Y119" s="2">
        <v>-5.7141592459271493</v>
      </c>
      <c r="Z119" s="2">
        <v>2.6394479940871776</v>
      </c>
      <c r="AA119" s="2">
        <v>2.0692316240256758</v>
      </c>
      <c r="AB119" s="2">
        <v>1.9090784023816383</v>
      </c>
      <c r="AC119" s="2">
        <v>-1.5423457996957524</v>
      </c>
      <c r="AD119" s="2">
        <v>-2.9436355749660805</v>
      </c>
      <c r="AE119" s="2">
        <v>1.8825881854486681</v>
      </c>
      <c r="AF119" s="2">
        <v>7.8503548269060133</v>
      </c>
      <c r="AG119" s="2">
        <v>3.9743020154030262</v>
      </c>
      <c r="AH119" s="2">
        <v>7.1733043456580106</v>
      </c>
      <c r="AI119" s="2">
        <v>4.2005351147029018</v>
      </c>
      <c r="AJ119" s="2">
        <v>4.8382387532441413</v>
      </c>
      <c r="AK119" s="2">
        <v>1.95554250245047</v>
      </c>
      <c r="AL119" s="2">
        <v>9.4171025670875395</v>
      </c>
      <c r="AM119" s="2">
        <v>1.3833898027364882</v>
      </c>
      <c r="AN119" s="2">
        <v>2.3499570414782909</v>
      </c>
      <c r="AO119" s="2">
        <v>-0.11373120611553134</v>
      </c>
      <c r="AP119" s="2">
        <v>-1.1404598723546258</v>
      </c>
      <c r="AQ119" s="2">
        <v>-2.3345535433781635</v>
      </c>
      <c r="AR119" s="2">
        <v>1.0476738707379241</v>
      </c>
      <c r="AS119" s="2">
        <v>0.87870354796235972</v>
      </c>
      <c r="AT119" s="2">
        <v>1.3449295639669714</v>
      </c>
      <c r="AU119" s="2">
        <v>1.9972909440715512</v>
      </c>
      <c r="AV119" s="2">
        <v>3.6663175927902074</v>
      </c>
      <c r="AW119" s="2">
        <v>1.3237250997782724</v>
      </c>
      <c r="AX119" s="2">
        <v>0.89379793594500256</v>
      </c>
      <c r="AY119" s="2">
        <v>2.899125349588715</v>
      </c>
      <c r="AZ119" s="2">
        <v>1.4319540366511774</v>
      </c>
      <c r="BA119" s="2">
        <v>-0.81173670328081471</v>
      </c>
      <c r="BB119" s="2">
        <v>-4.3453018579463958</v>
      </c>
      <c r="BC119" s="2">
        <v>-1.4571472094750249</v>
      </c>
      <c r="BD119" s="2">
        <v>1.7303762674692109</v>
      </c>
      <c r="BE119" s="2">
        <v>-0.61363603986912096</v>
      </c>
      <c r="BF119" s="2">
        <v>0.51768601280240034</v>
      </c>
      <c r="BG119" s="2">
        <v>0.68982235737433939</v>
      </c>
      <c r="BH119" s="2">
        <v>0.92148712538030964</v>
      </c>
      <c r="BI119" s="2">
        <v>1.3752230644553833</v>
      </c>
      <c r="BJ119" s="2">
        <v>0.99712306233519143</v>
      </c>
      <c r="BK119" s="2">
        <v>1.8899236812108597</v>
      </c>
      <c r="BL119" s="2">
        <v>0.89229165382222675</v>
      </c>
      <c r="BM119" s="2">
        <v>-9.9203224488907864</v>
      </c>
      <c r="BN119" s="2">
        <v>4.6014245042591995</v>
      </c>
      <c r="BO119" s="2">
        <v>5.2215198473738695</v>
      </c>
      <c r="BP119" s="2">
        <v>2.2000614715461211</v>
      </c>
    </row>
    <row r="120" spans="1:68" x14ac:dyDescent="0.45">
      <c r="A120" s="2" t="s">
        <v>242</v>
      </c>
      <c r="B120" s="2" t="s">
        <v>243</v>
      </c>
      <c r="C120" s="2" t="s">
        <v>538</v>
      </c>
      <c r="D120" s="2" t="s">
        <v>539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>
        <v>8.298408853895495</v>
      </c>
      <c r="W120" s="2">
        <v>14.679566016967712</v>
      </c>
      <c r="X120" s="2">
        <v>20.802909264702166</v>
      </c>
      <c r="Y120" s="2">
        <v>11.184846461895219</v>
      </c>
      <c r="Z120" s="2">
        <v>17.178717439762451</v>
      </c>
      <c r="AA120" s="2">
        <v>7.0259433870324415</v>
      </c>
      <c r="AB120" s="2">
        <v>-2.2197385544596528</v>
      </c>
      <c r="AC120" s="2">
        <v>4.2916877652245518</v>
      </c>
      <c r="AD120" s="2">
        <v>-2.7069471642762437</v>
      </c>
      <c r="AE120" s="2">
        <v>5.5046342418637977</v>
      </c>
      <c r="AF120" s="2">
        <v>2.3232743769526394</v>
      </c>
      <c r="AG120" s="2">
        <v>1.4621698166070729</v>
      </c>
      <c r="AH120" s="2">
        <v>-10.729219280484926</v>
      </c>
      <c r="AI120" s="2">
        <v>-0.27590390759192474</v>
      </c>
      <c r="AJ120" s="2">
        <v>1.6085310726024318</v>
      </c>
      <c r="AK120" s="2">
        <v>14.349776059688551</v>
      </c>
      <c r="AL120" s="2">
        <v>4.4869897798575522</v>
      </c>
      <c r="AM120" s="2">
        <v>4.9714766996475674</v>
      </c>
      <c r="AN120" s="2">
        <v>6.2008744437381864</v>
      </c>
      <c r="AO120" s="2">
        <v>2.0870207816802804</v>
      </c>
      <c r="AP120" s="2">
        <v>3.3084753830473659</v>
      </c>
      <c r="AQ120" s="2">
        <v>3.012172690465647</v>
      </c>
      <c r="AR120" s="2">
        <v>3.3895307940508843</v>
      </c>
      <c r="AS120" s="2">
        <v>4.2457119207917913</v>
      </c>
      <c r="AT120" s="2">
        <v>5.269957575135706</v>
      </c>
      <c r="AU120" s="2">
        <v>5.7838079267929601</v>
      </c>
      <c r="AV120" s="2">
        <v>4.161667555444069</v>
      </c>
      <c r="AW120" s="2">
        <v>8.5672142423689905</v>
      </c>
      <c r="AX120" s="2">
        <v>8.1465948107993142</v>
      </c>
      <c r="AY120" s="2">
        <v>8.0929752781193258</v>
      </c>
      <c r="AZ120" s="2">
        <v>8.1761699520464646</v>
      </c>
      <c r="BA120" s="2">
        <v>7.2203863728013857</v>
      </c>
      <c r="BB120" s="2">
        <v>5.0237100727266863</v>
      </c>
      <c r="BC120" s="2">
        <v>2.3148342206304591</v>
      </c>
      <c r="BD120" s="2">
        <v>2.7371798863210444</v>
      </c>
      <c r="BE120" s="2">
        <v>2.4293580010023845</v>
      </c>
      <c r="BF120" s="2">
        <v>2.6099473754863141</v>
      </c>
      <c r="BG120" s="2">
        <v>3.3840780993347153</v>
      </c>
      <c r="BH120" s="2">
        <v>2.4965287931518816</v>
      </c>
      <c r="BI120" s="2">
        <v>1.9941808493012019</v>
      </c>
      <c r="BJ120" s="2">
        <v>2.4735981544904462</v>
      </c>
      <c r="BK120" s="2">
        <v>1.9190709134156378</v>
      </c>
      <c r="BL120" s="2">
        <v>1.7512407786622504</v>
      </c>
      <c r="BM120" s="2">
        <v>-1.1027518830904626</v>
      </c>
      <c r="BN120" s="2">
        <v>3.6556419103039843</v>
      </c>
      <c r="BO120" s="2">
        <v>2.6474361642907098</v>
      </c>
      <c r="BP120" s="2">
        <v>2.6782715375440915</v>
      </c>
    </row>
    <row r="121" spans="1:68" x14ac:dyDescent="0.45">
      <c r="A121" s="2" t="s">
        <v>244</v>
      </c>
      <c r="B121" s="2" t="s">
        <v>245</v>
      </c>
      <c r="C121" s="2" t="s">
        <v>538</v>
      </c>
      <c r="D121" s="2" t="s">
        <v>539</v>
      </c>
      <c r="E121" s="2"/>
      <c r="F121" s="2">
        <v>12.043536408011676</v>
      </c>
      <c r="G121" s="2">
        <v>8.9089729955806689</v>
      </c>
      <c r="H121" s="2">
        <v>8.4736423827938836</v>
      </c>
      <c r="I121" s="2">
        <v>11.676708196398124</v>
      </c>
      <c r="J121" s="2">
        <v>5.8197078729827183</v>
      </c>
      <c r="K121" s="2">
        <v>10.638561559162625</v>
      </c>
      <c r="L121" s="2">
        <v>11.082142324692668</v>
      </c>
      <c r="M121" s="2">
        <v>12.882468138323617</v>
      </c>
      <c r="N121" s="2">
        <v>12.477894514497152</v>
      </c>
      <c r="O121" s="2">
        <v>0.39905064466279327</v>
      </c>
      <c r="P121" s="2">
        <v>4.6989920423418994</v>
      </c>
      <c r="Q121" s="2">
        <v>8.4135472551759989</v>
      </c>
      <c r="R121" s="2">
        <v>8.0325999749503865</v>
      </c>
      <c r="S121" s="2">
        <v>-1.2252398277843213</v>
      </c>
      <c r="T121" s="2">
        <v>3.0915759162202221</v>
      </c>
      <c r="U121" s="2">
        <v>3.9749840912121073</v>
      </c>
      <c r="V121" s="2">
        <v>4.3903379503256161</v>
      </c>
      <c r="W121" s="2">
        <v>5.271941502907751</v>
      </c>
      <c r="X121" s="2">
        <v>5.4840418324866107</v>
      </c>
      <c r="Y121" s="2">
        <v>2.8175912076160046</v>
      </c>
      <c r="Z121" s="2">
        <v>4.2606244934686259</v>
      </c>
      <c r="AA121" s="2">
        <v>3.2797427428672847</v>
      </c>
      <c r="AB121" s="2">
        <v>3.6301985722467123</v>
      </c>
      <c r="AC121" s="2">
        <v>4.4108801536153521</v>
      </c>
      <c r="AD121" s="2">
        <v>5.1598079047127356</v>
      </c>
      <c r="AE121" s="2">
        <v>3.2940476133705943</v>
      </c>
      <c r="AF121" s="2">
        <v>4.6488613975449056</v>
      </c>
      <c r="AG121" s="2">
        <v>6.6616365220159395</v>
      </c>
      <c r="AH121" s="2">
        <v>4.925785413063835</v>
      </c>
      <c r="AI121" s="2">
        <v>4.8409290574523425</v>
      </c>
      <c r="AJ121" s="2">
        <v>3.5233572353322842</v>
      </c>
      <c r="AK121" s="2">
        <v>0.90058606636046079</v>
      </c>
      <c r="AL121" s="2">
        <v>-0.45921971615079826</v>
      </c>
      <c r="AM121" s="2">
        <v>1.0833831742994562</v>
      </c>
      <c r="AN121" s="2">
        <v>2.6309996164489746</v>
      </c>
      <c r="AO121" s="2">
        <v>3.1338709928044466</v>
      </c>
      <c r="AP121" s="2">
        <v>0.98122873213222306</v>
      </c>
      <c r="AQ121" s="2">
        <v>-1.2703304946397509</v>
      </c>
      <c r="AR121" s="2">
        <v>-0.33392995774741507</v>
      </c>
      <c r="AS121" s="2">
        <v>2.7646475514364823</v>
      </c>
      <c r="AT121" s="2">
        <v>0.38610342614575188</v>
      </c>
      <c r="AU121" s="2">
        <v>4.1962499312560908E-2</v>
      </c>
      <c r="AV121" s="2">
        <v>1.5351254992801273</v>
      </c>
      <c r="AW121" s="2">
        <v>2.186115694421602</v>
      </c>
      <c r="AX121" s="2">
        <v>1.8039008722737151</v>
      </c>
      <c r="AY121" s="2">
        <v>1.3723501276203791</v>
      </c>
      <c r="AZ121" s="2">
        <v>1.4839694116349165</v>
      </c>
      <c r="BA121" s="2">
        <v>-1.2242890007282767</v>
      </c>
      <c r="BB121" s="2">
        <v>-5.6932363588226593</v>
      </c>
      <c r="BC121" s="2">
        <v>4.0979179193013664</v>
      </c>
      <c r="BD121" s="2">
        <v>2.38095237748297E-2</v>
      </c>
      <c r="BE121" s="2">
        <v>1.374750999208743</v>
      </c>
      <c r="BF121" s="2">
        <v>2.0051001767726007</v>
      </c>
      <c r="BG121" s="2">
        <v>0.29620551414262764</v>
      </c>
      <c r="BH121" s="2">
        <v>1.5606266967490399</v>
      </c>
      <c r="BI121" s="2">
        <v>0.75382674590353815</v>
      </c>
      <c r="BJ121" s="2">
        <v>1.675331751665027</v>
      </c>
      <c r="BK121" s="2">
        <v>0.64339102346033883</v>
      </c>
      <c r="BL121" s="2">
        <v>-0.402169200910933</v>
      </c>
      <c r="BM121" s="2">
        <v>-4.1471188994769221</v>
      </c>
      <c r="BN121" s="2">
        <v>2.55932023865617</v>
      </c>
      <c r="BO121" s="2">
        <v>0.95473693778139079</v>
      </c>
      <c r="BP121" s="2">
        <v>1.6790195231036762</v>
      </c>
    </row>
    <row r="122" spans="1:68" x14ac:dyDescent="0.45">
      <c r="A122" s="2" t="s">
        <v>246</v>
      </c>
      <c r="B122" s="2" t="s">
        <v>247</v>
      </c>
      <c r="C122" s="2" t="s">
        <v>538</v>
      </c>
      <c r="D122" s="2" t="s">
        <v>539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>
        <v>-11.00000000169257</v>
      </c>
      <c r="AK122" s="2">
        <v>-5.2999999989346804</v>
      </c>
      <c r="AL122" s="2">
        <v>-9.2000000020330788</v>
      </c>
      <c r="AM122" s="2">
        <v>-12.599999998316775</v>
      </c>
      <c r="AN122" s="2">
        <v>-8.2000000011824028</v>
      </c>
      <c r="AO122" s="2">
        <v>0.50000000207350581</v>
      </c>
      <c r="AP122" s="2">
        <v>1.6999999994951338</v>
      </c>
      <c r="AQ122" s="2">
        <v>-1.8999999994247929</v>
      </c>
      <c r="AR122" s="2">
        <v>2.6999999978419851</v>
      </c>
      <c r="AS122" s="2">
        <v>9.8000000021415588</v>
      </c>
      <c r="AT122" s="2">
        <v>13.499999998435783</v>
      </c>
      <c r="AU122" s="2">
        <v>9.7999999996084171</v>
      </c>
      <c r="AV122" s="2">
        <v>9.3000000003375902</v>
      </c>
      <c r="AW122" s="2">
        <v>9.6000000013685423</v>
      </c>
      <c r="AX122" s="2">
        <v>9.6999999992268187</v>
      </c>
      <c r="AY122" s="2">
        <v>10.7</v>
      </c>
      <c r="AZ122" s="2">
        <v>8.8999999999940513</v>
      </c>
      <c r="BA122" s="2">
        <v>3.3000000002109147</v>
      </c>
      <c r="BB122" s="2">
        <v>1.1999999994287265</v>
      </c>
      <c r="BC122" s="2">
        <v>7.3000000032981376</v>
      </c>
      <c r="BD122" s="2">
        <v>7.4000000014418816</v>
      </c>
      <c r="BE122" s="2">
        <v>4.7999999952829739</v>
      </c>
      <c r="BF122" s="2">
        <v>5.9999999967108408</v>
      </c>
      <c r="BG122" s="2">
        <v>4.2000000056670501</v>
      </c>
      <c r="BH122" s="2">
        <v>1.2000000005328815</v>
      </c>
      <c r="BI122" s="2">
        <v>1.0999999991017262</v>
      </c>
      <c r="BJ122" s="2">
        <v>4.1000000025735801</v>
      </c>
      <c r="BK122" s="2">
        <v>4.0999999930984075</v>
      </c>
      <c r="BL122" s="2">
        <v>4.5000000009188312</v>
      </c>
      <c r="BM122" s="2">
        <v>-2.4999999962799961</v>
      </c>
      <c r="BN122" s="2">
        <v>4.2999999972945631</v>
      </c>
      <c r="BO122" s="2">
        <v>3.1999999997073445</v>
      </c>
      <c r="BP122" s="2">
        <v>5.0999999997364114</v>
      </c>
    </row>
    <row r="123" spans="1:68" x14ac:dyDescent="0.45">
      <c r="A123" s="2" t="s">
        <v>248</v>
      </c>
      <c r="B123" s="2" t="s">
        <v>249</v>
      </c>
      <c r="C123" s="2" t="s">
        <v>538</v>
      </c>
      <c r="D123" s="2" t="s">
        <v>539</v>
      </c>
      <c r="E123" s="2"/>
      <c r="F123" s="2">
        <v>-7.7746349037165459</v>
      </c>
      <c r="G123" s="2">
        <v>9.4573587407212614</v>
      </c>
      <c r="H123" s="2">
        <v>8.7783402162118449</v>
      </c>
      <c r="I123" s="2">
        <v>4.9644672884409147</v>
      </c>
      <c r="J123" s="2">
        <v>2.0090941710309949</v>
      </c>
      <c r="K123" s="2">
        <v>14.728566401568727</v>
      </c>
      <c r="L123" s="2">
        <v>3.361232032585562</v>
      </c>
      <c r="M123" s="2">
        <v>7.9826899693479021</v>
      </c>
      <c r="N123" s="2">
        <v>7.9592244594956014</v>
      </c>
      <c r="O123" s="2">
        <v>-4.6554469164762082</v>
      </c>
      <c r="P123" s="2">
        <v>22.173891925576442</v>
      </c>
      <c r="Q123" s="2">
        <v>17.082429349983002</v>
      </c>
      <c r="R123" s="2">
        <v>5.896580210166718</v>
      </c>
      <c r="S123" s="2">
        <v>4.0656173489373515</v>
      </c>
      <c r="T123" s="2">
        <v>0.88220317531914816</v>
      </c>
      <c r="U123" s="2">
        <v>2.153964503225609</v>
      </c>
      <c r="V123" s="2">
        <v>9.4537978440808672</v>
      </c>
      <c r="W123" s="2">
        <v>6.9124935462619703</v>
      </c>
      <c r="X123" s="2">
        <v>7.615226045919826</v>
      </c>
      <c r="Y123" s="2">
        <v>5.591976205967697</v>
      </c>
      <c r="Z123" s="2">
        <v>3.7735441940282186</v>
      </c>
      <c r="AA123" s="2">
        <v>1.5064782575770579</v>
      </c>
      <c r="AB123" s="2">
        <v>1.3090502411485971</v>
      </c>
      <c r="AC123" s="2">
        <v>1.7552169770347348</v>
      </c>
      <c r="AD123" s="2">
        <v>4.3005618187961261</v>
      </c>
      <c r="AE123" s="2">
        <v>7.1775553906596343</v>
      </c>
      <c r="AF123" s="2">
        <v>5.937107444208948</v>
      </c>
      <c r="AG123" s="2">
        <v>6.2031838231459062</v>
      </c>
      <c r="AH123" s="2">
        <v>4.6903487679204687</v>
      </c>
      <c r="AI123" s="2">
        <v>4.1920509715516658</v>
      </c>
      <c r="AJ123" s="2">
        <v>1.4383467917155883</v>
      </c>
      <c r="AK123" s="2">
        <v>-0.79949395864134942</v>
      </c>
      <c r="AL123" s="2">
        <v>0.35319725622724718</v>
      </c>
      <c r="AM123" s="2">
        <v>2.6327845178369955</v>
      </c>
      <c r="AN123" s="2">
        <v>4.4062165248228666</v>
      </c>
      <c r="AO123" s="2">
        <v>4.1468392687601323</v>
      </c>
      <c r="AP123" s="2">
        <v>0.47490192129357922</v>
      </c>
      <c r="AQ123" s="2">
        <v>3.2902137224906483</v>
      </c>
      <c r="AR123" s="2">
        <v>2.305388595224116</v>
      </c>
      <c r="AS123" s="2">
        <v>0.59969539080742607</v>
      </c>
      <c r="AT123" s="2">
        <v>3.7799064979534336</v>
      </c>
      <c r="AU123" s="2">
        <v>0.54685953017559541</v>
      </c>
      <c r="AV123" s="2">
        <v>2.932475545709039</v>
      </c>
      <c r="AW123" s="2">
        <v>5.1042997762973812</v>
      </c>
      <c r="AX123" s="2">
        <v>5.9066660798005728</v>
      </c>
      <c r="AY123" s="2">
        <v>6.4724943001548354</v>
      </c>
      <c r="AZ123" s="2">
        <v>6.8507297699878364</v>
      </c>
      <c r="BA123" s="2">
        <v>0.23228274481297717</v>
      </c>
      <c r="BB123" s="2">
        <v>3.3069398163108872</v>
      </c>
      <c r="BC123" s="2">
        <v>8.0584736029090607</v>
      </c>
      <c r="BD123" s="2">
        <v>5.1211061197056011</v>
      </c>
      <c r="BE123" s="2">
        <v>4.5686796144498203</v>
      </c>
      <c r="BF123" s="2">
        <v>3.7978483925754034</v>
      </c>
      <c r="BG123" s="2">
        <v>5.020111002324839</v>
      </c>
      <c r="BH123" s="2">
        <v>4.9677211275976703</v>
      </c>
      <c r="BI123" s="2">
        <v>4.2135170681474392</v>
      </c>
      <c r="BJ123" s="2">
        <v>3.837958173647209</v>
      </c>
      <c r="BK123" s="2">
        <v>5.6479464070921921</v>
      </c>
      <c r="BL123" s="2">
        <v>5.1141588576780066</v>
      </c>
      <c r="BM123" s="2">
        <v>-0.27276632743881635</v>
      </c>
      <c r="BN123" s="2">
        <v>7.5904894733346708</v>
      </c>
      <c r="BO123" s="2">
        <v>4.8599810428799941</v>
      </c>
      <c r="BP123" s="2">
        <v>5.5558730131986636</v>
      </c>
    </row>
    <row r="124" spans="1:68" x14ac:dyDescent="0.45">
      <c r="A124" s="2" t="s">
        <v>250</v>
      </c>
      <c r="B124" s="2" t="s">
        <v>251</v>
      </c>
      <c r="C124" s="2" t="s">
        <v>538</v>
      </c>
      <c r="D124" s="2" t="s">
        <v>539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>
        <v>3.2999683719046971</v>
      </c>
      <c r="AG124" s="2">
        <v>13.200030055819838</v>
      </c>
      <c r="AH124" s="2">
        <v>2.7897509387664172</v>
      </c>
      <c r="AI124" s="2">
        <v>5.7027966330139606</v>
      </c>
      <c r="AJ124" s="2">
        <v>-7.9439252377291467</v>
      </c>
      <c r="AK124" s="2">
        <v>-13.837837798437889</v>
      </c>
      <c r="AL124" s="2">
        <v>-15.459328224251209</v>
      </c>
      <c r="AM124" s="2">
        <v>-20.085158839324322</v>
      </c>
      <c r="AN124" s="2">
        <v>-5.4238219222602027</v>
      </c>
      <c r="AO124" s="2">
        <v>7.0845023953655755</v>
      </c>
      <c r="AP124" s="2">
        <v>9.9152538955094514</v>
      </c>
      <c r="AQ124" s="2">
        <v>2.121835284736818</v>
      </c>
      <c r="AR124" s="2">
        <v>3.6557893997480022</v>
      </c>
      <c r="AS124" s="2">
        <v>5.4433366328832165</v>
      </c>
      <c r="AT124" s="2">
        <v>5.3216214119046583</v>
      </c>
      <c r="AU124" s="2">
        <v>-1.7324613036066694E-2</v>
      </c>
      <c r="AV124" s="2">
        <v>7.0302931973116785</v>
      </c>
      <c r="AW124" s="2">
        <v>7.0268124249760717</v>
      </c>
      <c r="AX124" s="2">
        <v>-0.17551540404421928</v>
      </c>
      <c r="AY124" s="2">
        <v>3.1028987419998089</v>
      </c>
      <c r="AZ124" s="2">
        <v>8.5428747750760721</v>
      </c>
      <c r="BA124" s="2">
        <v>8.4016160486142866</v>
      </c>
      <c r="BB124" s="2">
        <v>2.8862945753773062</v>
      </c>
      <c r="BC124" s="2">
        <v>-0.47156659679161805</v>
      </c>
      <c r="BD124" s="2">
        <v>5.9562742969350353</v>
      </c>
      <c r="BE124" s="2">
        <v>-8.8150199843937571E-2</v>
      </c>
      <c r="BF124" s="2">
        <v>10.915469452804544</v>
      </c>
      <c r="BG124" s="2">
        <v>4.0240386308325213</v>
      </c>
      <c r="BH124" s="2">
        <v>3.8758254451243914</v>
      </c>
      <c r="BI124" s="2">
        <v>4.3358559219011568</v>
      </c>
      <c r="BJ124" s="2">
        <v>4.7399372237788384</v>
      </c>
      <c r="BK124" s="2">
        <v>3.7579101355716489</v>
      </c>
      <c r="BL124" s="2">
        <v>4.6006256570759803</v>
      </c>
      <c r="BM124" s="2">
        <v>-7.1489775772795525</v>
      </c>
      <c r="BN124" s="2">
        <v>5.5070076267192292</v>
      </c>
      <c r="BO124" s="2">
        <v>8.9675052004139104</v>
      </c>
      <c r="BP124" s="2">
        <v>6.1513918371603182</v>
      </c>
    </row>
    <row r="125" spans="1:68" x14ac:dyDescent="0.45">
      <c r="A125" s="2" t="s">
        <v>252</v>
      </c>
      <c r="B125" s="2" t="s">
        <v>253</v>
      </c>
      <c r="C125" s="2" t="s">
        <v>538</v>
      </c>
      <c r="D125" s="2" t="s">
        <v>539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>
        <v>0</v>
      </c>
      <c r="V125" s="2">
        <v>-14.676407314439516</v>
      </c>
      <c r="W125" s="2">
        <v>0</v>
      </c>
      <c r="X125" s="2">
        <v>-12.828563774481566</v>
      </c>
      <c r="Y125" s="2">
        <v>-5.6684061641063437</v>
      </c>
      <c r="Z125" s="2">
        <v>4.1092116531800116E-2</v>
      </c>
      <c r="AA125" s="2">
        <v>0</v>
      </c>
      <c r="AB125" s="2">
        <v>4.4334063107734494</v>
      </c>
      <c r="AC125" s="2">
        <v>4.9320792606235102</v>
      </c>
      <c r="AD125" s="2">
        <v>4.670184040062523</v>
      </c>
      <c r="AE125" s="2">
        <v>3.8008180078456917</v>
      </c>
      <c r="AF125" s="2">
        <v>21.53151926664161</v>
      </c>
      <c r="AG125" s="2">
        <v>11.976908883760615</v>
      </c>
      <c r="AH125" s="2">
        <v>3.4793831846091479</v>
      </c>
      <c r="AI125" s="2">
        <v>1.1623118483893933</v>
      </c>
      <c r="AJ125" s="2">
        <v>7.5912979385210662</v>
      </c>
      <c r="AK125" s="2">
        <v>7.0175383778143612</v>
      </c>
      <c r="AL125" s="2">
        <v>4.0983708045075957</v>
      </c>
      <c r="AM125" s="2">
        <v>-34.808638773836634</v>
      </c>
      <c r="AN125" s="2">
        <v>9.9034689010937029</v>
      </c>
      <c r="AO125" s="2">
        <v>5.897505606729851</v>
      </c>
      <c r="AP125" s="2">
        <v>4.006621078981226</v>
      </c>
      <c r="AQ125" s="2">
        <v>4.6816321042424391</v>
      </c>
      <c r="AR125" s="2">
        <v>12.705381137987089</v>
      </c>
      <c r="AS125" s="2">
        <v>9.9935803229462579</v>
      </c>
      <c r="AT125" s="2">
        <v>7.3897106507051689</v>
      </c>
      <c r="AU125" s="2">
        <v>6.2650728050963664</v>
      </c>
      <c r="AV125" s="2">
        <v>10.283681307169147</v>
      </c>
      <c r="AW125" s="2">
        <v>9.4576948110392891</v>
      </c>
      <c r="AX125" s="2">
        <v>13.303333835845493</v>
      </c>
      <c r="AY125" s="2">
        <v>10.943360068169355</v>
      </c>
      <c r="AZ125" s="2">
        <v>10.398458101200973</v>
      </c>
      <c r="BA125" s="2">
        <v>7.4763660663101064</v>
      </c>
      <c r="BB125" s="2">
        <v>4.0747785059906505</v>
      </c>
      <c r="BC125" s="2">
        <v>5.076918432292473</v>
      </c>
      <c r="BD125" s="2">
        <v>7.2866581387955165</v>
      </c>
      <c r="BE125" s="2">
        <v>7.650256578703619</v>
      </c>
      <c r="BF125" s="2">
        <v>7.8574997554251951</v>
      </c>
      <c r="BG125" s="2">
        <v>8.0003207461856647</v>
      </c>
      <c r="BH125" s="2">
        <v>7.2070347252951166</v>
      </c>
      <c r="BI125" s="2">
        <v>7.9055011613070434</v>
      </c>
      <c r="BJ125" s="2">
        <v>8.0750391553597893</v>
      </c>
      <c r="BK125" s="2">
        <v>8.7762237622446264</v>
      </c>
      <c r="BL125" s="2">
        <v>7.9369501358852403</v>
      </c>
      <c r="BM125" s="2">
        <v>-3.5557219340654882</v>
      </c>
      <c r="BN125" s="2">
        <v>3.0898428414866146</v>
      </c>
      <c r="BO125" s="2">
        <v>5.1033688867712499</v>
      </c>
      <c r="BP125" s="2">
        <v>4.9600665891890827</v>
      </c>
    </row>
    <row r="126" spans="1:68" x14ac:dyDescent="0.45">
      <c r="A126" s="2" t="s">
        <v>254</v>
      </c>
      <c r="B126" s="2" t="s">
        <v>255</v>
      </c>
      <c r="C126" s="2" t="s">
        <v>538</v>
      </c>
      <c r="D126" s="2" t="s">
        <v>539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>
        <v>-2.2900600227375492</v>
      </c>
      <c r="Q126" s="2">
        <v>12.079227071195376</v>
      </c>
      <c r="R126" s="2">
        <v>20.909882889004734</v>
      </c>
      <c r="S126" s="2">
        <v>45.30275331570769</v>
      </c>
      <c r="T126" s="2">
        <v>5.344419768860547</v>
      </c>
      <c r="U126" s="2">
        <v>-26.76823235811699</v>
      </c>
      <c r="V126" s="2">
        <v>-4.6126296286698931</v>
      </c>
      <c r="W126" s="2">
        <v>1.0595935212228511</v>
      </c>
      <c r="X126" s="2">
        <v>-11.584994159295007</v>
      </c>
      <c r="Y126" s="2">
        <v>-1.0793657199724009</v>
      </c>
      <c r="Z126" s="2">
        <v>6.1221942706402928</v>
      </c>
      <c r="AA126" s="2">
        <v>-1.0901519389193339</v>
      </c>
      <c r="AB126" s="2">
        <v>-9.7779417543727618</v>
      </c>
      <c r="AC126" s="2">
        <v>13.918487469201054</v>
      </c>
      <c r="AD126" s="2">
        <v>-13.240122651306834</v>
      </c>
      <c r="AE126" s="2">
        <v>-2.465723625440603</v>
      </c>
      <c r="AF126" s="2">
        <v>1.292733941567036</v>
      </c>
      <c r="AG126" s="2">
        <v>22.045415099751438</v>
      </c>
      <c r="AH126" s="2">
        <v>-7.2924416071584375</v>
      </c>
      <c r="AI126" s="2">
        <v>-6.3853343356776406</v>
      </c>
      <c r="AJ126" s="2">
        <v>-5.6486873459866302</v>
      </c>
      <c r="AK126" s="2">
        <v>23.95926817747447</v>
      </c>
      <c r="AL126" s="2">
        <v>-0.10401495239234748</v>
      </c>
      <c r="AM126" s="2">
        <v>2.0452448281647975</v>
      </c>
      <c r="AN126" s="2">
        <v>2.7522118354461611</v>
      </c>
      <c r="AO126" s="2">
        <v>-5.2032522245553992E-2</v>
      </c>
      <c r="AP126" s="2">
        <v>1.177143302383115</v>
      </c>
      <c r="AQ126" s="2">
        <v>4.4422690615132439</v>
      </c>
      <c r="AR126" s="2">
        <v>-3.9142556593096458</v>
      </c>
      <c r="AS126" s="2">
        <v>6.7426567780645996</v>
      </c>
      <c r="AT126" s="2">
        <v>-3.1441204208568081</v>
      </c>
      <c r="AU126" s="2">
        <v>1.4471563989680902</v>
      </c>
      <c r="AV126" s="2">
        <v>-1.5754443886125671</v>
      </c>
      <c r="AW126" s="2">
        <v>-0.60896873361862447</v>
      </c>
      <c r="AX126" s="2">
        <v>1.2924220970468951</v>
      </c>
      <c r="AY126" s="2">
        <v>5.7769146337720372</v>
      </c>
      <c r="AZ126" s="2">
        <v>3.0550978397613733</v>
      </c>
      <c r="BA126" s="2">
        <v>-2.9847381008790563</v>
      </c>
      <c r="BB126" s="2">
        <v>0.53678675609904758</v>
      </c>
      <c r="BC126" s="2">
        <v>1.2259628606276323</v>
      </c>
      <c r="BD126" s="2">
        <v>3.2637449172263189</v>
      </c>
      <c r="BE126" s="2">
        <v>5.8036410055387364</v>
      </c>
      <c r="BF126" s="2">
        <v>7.7309128640296052</v>
      </c>
      <c r="BG126" s="2">
        <v>1.2636702294732487</v>
      </c>
      <c r="BH126" s="2">
        <v>11.265338103454397</v>
      </c>
      <c r="BI126" s="2">
        <v>7.0880296005042709</v>
      </c>
      <c r="BJ126" s="2">
        <v>3.7491300194816546</v>
      </c>
      <c r="BK126" s="2">
        <v>3.4794388000429279</v>
      </c>
      <c r="BL126" s="2">
        <v>3.2642593043295136</v>
      </c>
      <c r="BM126" s="2">
        <v>-0.56201644935207185</v>
      </c>
      <c r="BN126" s="2">
        <v>8.5226612172145479</v>
      </c>
      <c r="BO126" s="2">
        <v>3.9053528073894768</v>
      </c>
      <c r="BP126" s="2">
        <v>4.1245905431203056</v>
      </c>
    </row>
    <row r="127" spans="1:68" x14ac:dyDescent="0.45">
      <c r="A127" s="2" t="s">
        <v>256</v>
      </c>
      <c r="B127" s="2" t="s">
        <v>257</v>
      </c>
      <c r="C127" s="2" t="s">
        <v>538</v>
      </c>
      <c r="D127" s="2" t="s">
        <v>539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>
        <v>3.9099041823713776</v>
      </c>
      <c r="X127" s="2">
        <v>7.5976750284065986</v>
      </c>
      <c r="Y127" s="2">
        <v>8.4401210373469269</v>
      </c>
      <c r="Z127" s="2">
        <v>1.5469033840852546</v>
      </c>
      <c r="AA127" s="2">
        <v>0.54773804474115195</v>
      </c>
      <c r="AB127" s="2">
        <v>1.1867204695524549</v>
      </c>
      <c r="AC127" s="2">
        <v>8.8658074573567376</v>
      </c>
      <c r="AD127" s="2">
        <v>8.5500682673415724</v>
      </c>
      <c r="AE127" s="2">
        <v>10.856993849032875</v>
      </c>
      <c r="AF127" s="2">
        <v>6.5503452283765142</v>
      </c>
      <c r="AG127" s="2">
        <v>9.2253749756509222</v>
      </c>
      <c r="AH127" s="2">
        <v>5.4797940767337536</v>
      </c>
      <c r="AI127" s="2">
        <v>4.8772515160395926</v>
      </c>
      <c r="AJ127" s="2">
        <v>-1.864689128916126</v>
      </c>
      <c r="AK127" s="2">
        <v>4.2689738254298533</v>
      </c>
      <c r="AL127" s="2">
        <v>6.8019494160154608</v>
      </c>
      <c r="AM127" s="2">
        <v>5.3017190511781536</v>
      </c>
      <c r="AN127" s="2">
        <v>5.3831426570161227</v>
      </c>
      <c r="AO127" s="2">
        <v>5.842838025859848</v>
      </c>
      <c r="AP127" s="2">
        <v>6.8239667760734193</v>
      </c>
      <c r="AQ127" s="2">
        <v>-0.48674577918515638</v>
      </c>
      <c r="AR127" s="2">
        <v>3.2198864218145644</v>
      </c>
      <c r="AS127" s="2">
        <v>10.042808415172956</v>
      </c>
      <c r="AT127" s="2">
        <v>5.2534498301088632</v>
      </c>
      <c r="AU127" s="2">
        <v>1.3677150725363276</v>
      </c>
      <c r="AV127" s="2">
        <v>-3.9333948603293862</v>
      </c>
      <c r="AW127" s="2">
        <v>3.9963466612543073</v>
      </c>
      <c r="AX127" s="2">
        <v>9.7328207029801632</v>
      </c>
      <c r="AY127" s="2">
        <v>3.1503811996822293</v>
      </c>
      <c r="AZ127" s="2">
        <v>0.60060232654375056</v>
      </c>
      <c r="BA127" s="2">
        <v>11.317035826710935</v>
      </c>
      <c r="BB127" s="2">
        <v>-3.4047401537624467</v>
      </c>
      <c r="BC127" s="2">
        <v>-5.4194206533054512E-2</v>
      </c>
      <c r="BD127" s="2">
        <v>1.6166073042368794</v>
      </c>
      <c r="BE127" s="2">
        <v>-0.73763673744839764</v>
      </c>
      <c r="BF127" s="2">
        <v>5.7272808723470376</v>
      </c>
      <c r="BG127" s="2">
        <v>7.5769660232892164</v>
      </c>
      <c r="BH127" s="2">
        <v>0.69413552787662525</v>
      </c>
      <c r="BI127" s="2">
        <v>3.9327031927328164</v>
      </c>
      <c r="BJ127" s="2">
        <v>0.22094114729999603</v>
      </c>
      <c r="BK127" s="2">
        <v>2.0035254980097221</v>
      </c>
      <c r="BL127" s="2">
        <v>2.8312673787063858</v>
      </c>
      <c r="BM127" s="2">
        <v>-15.354451759096634</v>
      </c>
      <c r="BN127" s="2">
        <v>0.47967835675331116</v>
      </c>
      <c r="BO127" s="2">
        <v>10.522849275993892</v>
      </c>
      <c r="BP127" s="2">
        <v>2.2849480914593983</v>
      </c>
    </row>
    <row r="128" spans="1:68" x14ac:dyDescent="0.45">
      <c r="A128" s="2" t="s">
        <v>258</v>
      </c>
      <c r="B128" s="2" t="s">
        <v>259</v>
      </c>
      <c r="C128" s="2" t="s">
        <v>538</v>
      </c>
      <c r="D128" s="2" t="s">
        <v>539</v>
      </c>
      <c r="E128" s="2"/>
      <c r="F128" s="2">
        <v>6.9359926522440531</v>
      </c>
      <c r="G128" s="2">
        <v>3.8952725307529903</v>
      </c>
      <c r="H128" s="2">
        <v>9.0205682827976261</v>
      </c>
      <c r="I128" s="2">
        <v>9.4738247180544448</v>
      </c>
      <c r="J128" s="2">
        <v>7.3184335802212814</v>
      </c>
      <c r="K128" s="2">
        <v>11.99395660844867</v>
      </c>
      <c r="L128" s="2">
        <v>9.0796065539800992</v>
      </c>
      <c r="M128" s="2">
        <v>13.165768290076699</v>
      </c>
      <c r="N128" s="2">
        <v>14.561366696392653</v>
      </c>
      <c r="O128" s="2">
        <v>10.052734807262297</v>
      </c>
      <c r="P128" s="2">
        <v>10.545513552197079</v>
      </c>
      <c r="Q128" s="2">
        <v>7.2143607217999062</v>
      </c>
      <c r="R128" s="2">
        <v>14.898322657348871</v>
      </c>
      <c r="S128" s="2">
        <v>9.5118354344004672</v>
      </c>
      <c r="T128" s="2">
        <v>7.8399333381073006</v>
      </c>
      <c r="U128" s="2">
        <v>13.221447802562651</v>
      </c>
      <c r="V128" s="2">
        <v>12.335982195018474</v>
      </c>
      <c r="W128" s="2">
        <v>10.952985695484756</v>
      </c>
      <c r="X128" s="2">
        <v>8.6712267070971478</v>
      </c>
      <c r="Y128" s="2">
        <v>-1.645687640444379</v>
      </c>
      <c r="Z128" s="2">
        <v>7.2461762851061167</v>
      </c>
      <c r="AA128" s="2">
        <v>8.3380780869153597</v>
      </c>
      <c r="AB128" s="2">
        <v>13.376174490369337</v>
      </c>
      <c r="AC128" s="2">
        <v>10.551640354985253</v>
      </c>
      <c r="AD128" s="2">
        <v>7.8388640217408749</v>
      </c>
      <c r="AE128" s="2">
        <v>11.327261196306623</v>
      </c>
      <c r="AF128" s="2">
        <v>12.723692119326884</v>
      </c>
      <c r="AG128" s="2">
        <v>11.987715559382423</v>
      </c>
      <c r="AH128" s="2">
        <v>7.0728936053141638</v>
      </c>
      <c r="AI128" s="2">
        <v>9.8775525016936001</v>
      </c>
      <c r="AJ128" s="2">
        <v>10.778056126896658</v>
      </c>
      <c r="AK128" s="2">
        <v>6.1986427983637356</v>
      </c>
      <c r="AL128" s="2">
        <v>6.8774741286855772</v>
      </c>
      <c r="AM128" s="2">
        <v>9.2686663377837561</v>
      </c>
      <c r="AN128" s="2">
        <v>9.6145653931996549</v>
      </c>
      <c r="AO128" s="2">
        <v>7.8907033260066726</v>
      </c>
      <c r="AP128" s="2">
        <v>6.1705524265897651</v>
      </c>
      <c r="AQ128" s="2">
        <v>-5.129448165209638</v>
      </c>
      <c r="AR128" s="2">
        <v>11.466942426742492</v>
      </c>
      <c r="AS128" s="2">
        <v>9.0608333250853406</v>
      </c>
      <c r="AT128" s="2">
        <v>4.8523995715128052</v>
      </c>
      <c r="AU128" s="2">
        <v>7.7251426754717301</v>
      </c>
      <c r="AV128" s="2">
        <v>3.1472911937340911</v>
      </c>
      <c r="AW128" s="2">
        <v>5.197391363243824</v>
      </c>
      <c r="AX128" s="2">
        <v>4.3085427141123631</v>
      </c>
      <c r="AY128" s="2">
        <v>5.2643265946672386</v>
      </c>
      <c r="AZ128" s="2">
        <v>5.799548415032163</v>
      </c>
      <c r="BA128" s="2">
        <v>3.0129848728116713</v>
      </c>
      <c r="BB128" s="2">
        <v>0.79269898951818618</v>
      </c>
      <c r="BC128" s="2">
        <v>6.8048249178367115</v>
      </c>
      <c r="BD128" s="2">
        <v>3.6856677821252646</v>
      </c>
      <c r="BE128" s="2">
        <v>2.4025309924618625</v>
      </c>
      <c r="BF128" s="2">
        <v>3.1647086364718433</v>
      </c>
      <c r="BG128" s="2">
        <v>3.2024537945736</v>
      </c>
      <c r="BH128" s="2">
        <v>2.8091032682413299</v>
      </c>
      <c r="BI128" s="2">
        <v>2.9468817150862634</v>
      </c>
      <c r="BJ128" s="2">
        <v>3.1596357401277686</v>
      </c>
      <c r="BK128" s="2">
        <v>2.9074037737713496</v>
      </c>
      <c r="BL128" s="2">
        <v>2.243977860110121</v>
      </c>
      <c r="BM128" s="2">
        <v>-0.7094153593976813</v>
      </c>
      <c r="BN128" s="2">
        <v>4.3047348190696937</v>
      </c>
      <c r="BO128" s="2">
        <v>2.6126721918722637</v>
      </c>
      <c r="BP128" s="2">
        <v>1.3567332431109804</v>
      </c>
    </row>
    <row r="129" spans="1:68" x14ac:dyDescent="0.45">
      <c r="A129" s="2" t="s">
        <v>260</v>
      </c>
      <c r="B129" s="2" t="s">
        <v>261</v>
      </c>
      <c r="C129" s="2" t="s">
        <v>538</v>
      </c>
      <c r="D129" s="2" t="s">
        <v>539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>
        <v>7.043680954894981</v>
      </c>
      <c r="Q129" s="2">
        <v>3.9007763697766222</v>
      </c>
      <c r="R129" s="2">
        <v>-6.5700747247686309</v>
      </c>
      <c r="S129" s="2">
        <v>-12.991319613042293</v>
      </c>
      <c r="T129" s="2">
        <v>-12.274408696691836</v>
      </c>
      <c r="U129" s="2">
        <v>6.6061845107545025</v>
      </c>
      <c r="V129" s="2">
        <v>-3.8475368610072849</v>
      </c>
      <c r="W129" s="2">
        <v>7.3547743731376443</v>
      </c>
      <c r="X129" s="2">
        <v>13.899210405184206</v>
      </c>
      <c r="Y129" s="2">
        <v>-19.410745235006573</v>
      </c>
      <c r="Z129" s="2">
        <v>-18.924731184982264</v>
      </c>
      <c r="AA129" s="2">
        <v>-11.749102818283262</v>
      </c>
      <c r="AB129" s="2">
        <v>7.9384724185673576</v>
      </c>
      <c r="AC129" s="2">
        <v>5.2416052414669991</v>
      </c>
      <c r="AD129" s="2">
        <v>-4.2645914381785275</v>
      </c>
      <c r="AE129" s="2">
        <v>8.5677125649324779</v>
      </c>
      <c r="AF129" s="2">
        <v>8.1461515437481609</v>
      </c>
      <c r="AG129" s="2">
        <v>-10.052617008074932</v>
      </c>
      <c r="AH129" s="2">
        <v>25.892857145052432</v>
      </c>
      <c r="AI129" s="2">
        <v>-26.228892520787255</v>
      </c>
      <c r="AJ129" s="2">
        <v>-41.007790668085953</v>
      </c>
      <c r="AK129" s="2">
        <v>82.809329026252811</v>
      </c>
      <c r="AL129" s="2">
        <v>33.990467555900779</v>
      </c>
      <c r="AM129" s="2">
        <v>8.4361656447220099</v>
      </c>
      <c r="AN129" s="2">
        <v>4.8582912520274135</v>
      </c>
      <c r="AO129" s="2">
        <v>0.60512715880707901</v>
      </c>
      <c r="AP129" s="2">
        <v>2.4733252580408447</v>
      </c>
      <c r="AQ129" s="2">
        <v>3.6620547279544269</v>
      </c>
      <c r="AR129" s="2">
        <v>-1.7890091245007937</v>
      </c>
      <c r="AS129" s="2">
        <v>4.6945818707921063</v>
      </c>
      <c r="AT129" s="2">
        <v>0.21333257649935433</v>
      </c>
      <c r="AU129" s="2">
        <v>3.0142831519225126</v>
      </c>
      <c r="AV129" s="2">
        <v>17.326020417514343</v>
      </c>
      <c r="AW129" s="2">
        <v>10.240298058635375</v>
      </c>
      <c r="AX129" s="2">
        <v>10.609044984022844</v>
      </c>
      <c r="AY129" s="2">
        <v>7.5147730002402113</v>
      </c>
      <c r="AZ129" s="2">
        <v>5.991575510593151</v>
      </c>
      <c r="BA129" s="2">
        <v>2.4797569427854427</v>
      </c>
      <c r="BB129" s="2">
        <v>-7.0760564307341127</v>
      </c>
      <c r="BC129" s="2">
        <v>-2.3704971354822391</v>
      </c>
      <c r="BD129" s="2">
        <v>9.6285769606613343</v>
      </c>
      <c r="BE129" s="2">
        <v>6.6258750370155752</v>
      </c>
      <c r="BF129" s="2">
        <v>1.1494644476089917</v>
      </c>
      <c r="BG129" s="2">
        <v>0.50091535084438021</v>
      </c>
      <c r="BH129" s="2">
        <v>0.59277175939979543</v>
      </c>
      <c r="BI129" s="2">
        <v>2.9260739013296018</v>
      </c>
      <c r="BJ129" s="2">
        <v>-4.7122215800051208</v>
      </c>
      <c r="BK129" s="2">
        <v>2.7433305386131792</v>
      </c>
      <c r="BL129" s="2">
        <v>2.2638169055351227</v>
      </c>
      <c r="BM129" s="2">
        <v>-4.8174286062222649</v>
      </c>
      <c r="BN129" s="2">
        <v>2.2608060981588807</v>
      </c>
      <c r="BO129" s="2">
        <v>5.85920887270251</v>
      </c>
      <c r="BP129" s="2">
        <v>-3.640425902610346</v>
      </c>
    </row>
    <row r="130" spans="1:68" x14ac:dyDescent="0.45">
      <c r="A130" s="2" t="s">
        <v>262</v>
      </c>
      <c r="B130" s="2" t="s">
        <v>263</v>
      </c>
      <c r="C130" s="2" t="s">
        <v>538</v>
      </c>
      <c r="D130" s="2" t="s">
        <v>539</v>
      </c>
      <c r="E130" s="2"/>
      <c r="F130" s="2">
        <v>6.1626814412703226</v>
      </c>
      <c r="G130" s="2">
        <v>4.3455629827244877</v>
      </c>
      <c r="H130" s="2">
        <v>1.7593157341917447</v>
      </c>
      <c r="I130" s="2">
        <v>7.6094199579571153</v>
      </c>
      <c r="J130" s="2">
        <v>5.8695080454480149</v>
      </c>
      <c r="K130" s="2">
        <v>4.6376612526045449</v>
      </c>
      <c r="L130" s="2">
        <v>4.4496113598754903</v>
      </c>
      <c r="M130" s="2">
        <v>7.4483981378353974</v>
      </c>
      <c r="N130" s="2">
        <v>6.9020801580589364</v>
      </c>
      <c r="O130" s="2">
        <v>6.8108226949113799</v>
      </c>
      <c r="P130" s="2">
        <v>6.9758471958959234</v>
      </c>
      <c r="Q130" s="2">
        <v>7.7266119932946111</v>
      </c>
      <c r="R130" s="2">
        <v>8.6961669341247188</v>
      </c>
      <c r="S130" s="2">
        <v>6.6448671159096335</v>
      </c>
      <c r="T130" s="2">
        <v>4.2354598867157449</v>
      </c>
      <c r="U130" s="2">
        <v>5.502446890175321</v>
      </c>
      <c r="V130" s="2">
        <v>4.7575867771838745</v>
      </c>
      <c r="W130" s="2">
        <v>4.3059773681145543</v>
      </c>
      <c r="X130" s="2">
        <v>7.3606722827973812</v>
      </c>
      <c r="Y130" s="2">
        <v>6.6344656424244306</v>
      </c>
      <c r="Z130" s="2">
        <v>1.0511025433355741</v>
      </c>
      <c r="AA130" s="2">
        <v>0.25667062952983599</v>
      </c>
      <c r="AB130" s="2">
        <v>-2.0794443970328018</v>
      </c>
      <c r="AC130" s="2">
        <v>3.916806839762117</v>
      </c>
      <c r="AD130" s="2">
        <v>3.1447317059808029</v>
      </c>
      <c r="AE130" s="2">
        <v>3.3681274482450334</v>
      </c>
      <c r="AF130" s="2">
        <v>3.163651696690394</v>
      </c>
      <c r="AG130" s="2">
        <v>0.35764461413975823</v>
      </c>
      <c r="AH130" s="2">
        <v>1.3959295704183887</v>
      </c>
      <c r="AI130" s="2">
        <v>-0.46790061503851632</v>
      </c>
      <c r="AJ130" s="2">
        <v>2.8030178483831065</v>
      </c>
      <c r="AK130" s="2">
        <v>2.1366058280321027</v>
      </c>
      <c r="AL130" s="2">
        <v>4.3538074056991434</v>
      </c>
      <c r="AM130" s="2">
        <v>5.2661453176907429</v>
      </c>
      <c r="AN130" s="2">
        <v>0.4153100389759885</v>
      </c>
      <c r="AO130" s="2">
        <v>3.871330218456464</v>
      </c>
      <c r="AP130" s="2">
        <v>5.2828312993290893</v>
      </c>
      <c r="AQ130" s="2">
        <v>2.7855131545063188</v>
      </c>
      <c r="AR130" s="2">
        <v>0.52748699747762373</v>
      </c>
      <c r="AS130" s="2">
        <v>3.6212215783619968</v>
      </c>
      <c r="AT130" s="2">
        <v>0.17585783209075601</v>
      </c>
      <c r="AU130" s="2">
        <v>0.36757184299685264</v>
      </c>
      <c r="AV130" s="2">
        <v>2.4070393704335373</v>
      </c>
      <c r="AW130" s="2">
        <v>5.2742182472292853</v>
      </c>
      <c r="AX130" s="2">
        <v>3.9889527056983951</v>
      </c>
      <c r="AY130" s="2">
        <v>5.2529413797338265</v>
      </c>
      <c r="AZ130" s="2">
        <v>5.3353174940765911</v>
      </c>
      <c r="BA130" s="2">
        <v>3.7397287862465589</v>
      </c>
      <c r="BB130" s="2">
        <v>-2.4063593882221284</v>
      </c>
      <c r="BC130" s="2">
        <v>6.6720012181867361</v>
      </c>
      <c r="BD130" s="2">
        <v>4.4253259017011715</v>
      </c>
      <c r="BE130" s="2">
        <v>2.3711904918139339</v>
      </c>
      <c r="BF130" s="2">
        <v>2.7654172295946751</v>
      </c>
      <c r="BG130" s="2">
        <v>1.2959021168339007</v>
      </c>
      <c r="BH130" s="2">
        <v>0.29241243832527175</v>
      </c>
      <c r="BI130" s="2">
        <v>-0.48362612726646148</v>
      </c>
      <c r="BJ130" s="2">
        <v>2.0174760673442194</v>
      </c>
      <c r="BK130" s="2">
        <v>1.5653656537199225</v>
      </c>
      <c r="BL130" s="2">
        <v>0.62752401339103869</v>
      </c>
      <c r="BM130" s="2">
        <v>-6.4699550350086668</v>
      </c>
      <c r="BN130" s="2">
        <v>6.8631527029172901</v>
      </c>
      <c r="BO130" s="2">
        <v>3.8492388887940905</v>
      </c>
      <c r="BP130" s="2">
        <v>2.0721329280316354</v>
      </c>
    </row>
    <row r="131" spans="1:68" x14ac:dyDescent="0.45">
      <c r="A131" s="2" t="s">
        <v>264</v>
      </c>
      <c r="B131" s="2" t="s">
        <v>265</v>
      </c>
      <c r="C131" s="2" t="s">
        <v>538</v>
      </c>
      <c r="D131" s="2" t="s">
        <v>539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>
        <v>5.0699639472483682</v>
      </c>
      <c r="AE131" s="2">
        <v>4.885133262754124</v>
      </c>
      <c r="AF131" s="2">
        <v>-1.4257923829339489</v>
      </c>
      <c r="AG131" s="2">
        <v>-2.0102010530500252</v>
      </c>
      <c r="AH131" s="2">
        <v>14.190636629099799</v>
      </c>
      <c r="AI131" s="2">
        <v>6.7045786908151399</v>
      </c>
      <c r="AJ131" s="2">
        <v>4.2965636411015424</v>
      </c>
      <c r="AK131" s="2">
        <v>5.5598577681754193</v>
      </c>
      <c r="AL131" s="2">
        <v>5.9125565543211849</v>
      </c>
      <c r="AM131" s="2">
        <v>8.1590185327180933</v>
      </c>
      <c r="AN131" s="2">
        <v>7.0312543241900443</v>
      </c>
      <c r="AO131" s="2">
        <v>6.9283237283322023</v>
      </c>
      <c r="AP131" s="2">
        <v>6.8720912712069548</v>
      </c>
      <c r="AQ131" s="2">
        <v>3.9676080919769845</v>
      </c>
      <c r="AR131" s="2">
        <v>7.3063760713816919</v>
      </c>
      <c r="AS131" s="2">
        <v>5.7987823286195948</v>
      </c>
      <c r="AT131" s="2">
        <v>5.7514128798319462</v>
      </c>
      <c r="AU131" s="2">
        <v>5.9187436837056424</v>
      </c>
      <c r="AV131" s="2">
        <v>6.0670023034427203</v>
      </c>
      <c r="AW131" s="2">
        <v>6.3576954800823415</v>
      </c>
      <c r="AX131" s="2">
        <v>7.1075683681126662</v>
      </c>
      <c r="AY131" s="2">
        <v>8.6192662083280709</v>
      </c>
      <c r="AZ131" s="2">
        <v>7.5968288005487778</v>
      </c>
      <c r="BA131" s="2">
        <v>7.8249027633701189</v>
      </c>
      <c r="BB131" s="2">
        <v>7.5017749122585258</v>
      </c>
      <c r="BC131" s="2">
        <v>8.5269055173971395</v>
      </c>
      <c r="BD131" s="2">
        <v>8.0386526802372629</v>
      </c>
      <c r="BE131" s="2">
        <v>8.0260984346128339</v>
      </c>
      <c r="BF131" s="2">
        <v>8.0263002269901733</v>
      </c>
      <c r="BG131" s="2">
        <v>7.6119634397931861</v>
      </c>
      <c r="BH131" s="2">
        <v>7.2700658437378536</v>
      </c>
      <c r="BI131" s="2">
        <v>7.0228362550113843</v>
      </c>
      <c r="BJ131" s="2">
        <v>6.8925308726988987</v>
      </c>
      <c r="BK131" s="2">
        <v>6.2479600075587172</v>
      </c>
      <c r="BL131" s="2">
        <v>5.4577350924847963</v>
      </c>
      <c r="BM131" s="2">
        <v>0.50303182901868126</v>
      </c>
      <c r="BN131" s="2">
        <v>2.5283510048610225</v>
      </c>
      <c r="BO131" s="2">
        <v>2.7074265264315471</v>
      </c>
      <c r="BP131" s="2">
        <v>3.745681401582317</v>
      </c>
    </row>
    <row r="132" spans="1:68" x14ac:dyDescent="0.45">
      <c r="A132" s="2" t="s">
        <v>266</v>
      </c>
      <c r="B132" s="2" t="s">
        <v>267</v>
      </c>
      <c r="C132" s="2" t="s">
        <v>538</v>
      </c>
      <c r="D132" s="2" t="s">
        <v>539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>
        <v>-42.45111821576981</v>
      </c>
      <c r="AI132" s="2">
        <v>26.533160093249137</v>
      </c>
      <c r="AJ132" s="2">
        <v>49.447379184914126</v>
      </c>
      <c r="AK132" s="2">
        <v>16.438345704572811</v>
      </c>
      <c r="AL132" s="2">
        <v>10.765669797188892</v>
      </c>
      <c r="AM132" s="2">
        <v>8.1052419773450168</v>
      </c>
      <c r="AN132" s="2">
        <v>6.4488625698525794</v>
      </c>
      <c r="AO132" s="2">
        <v>11.285935716166804</v>
      </c>
      <c r="AP132" s="2">
        <v>1.0549666674066742</v>
      </c>
      <c r="AQ132" s="2">
        <v>3.6657237850568265</v>
      </c>
      <c r="AR132" s="2">
        <v>-0.52558463478308681</v>
      </c>
      <c r="AS132" s="2">
        <v>1.341871619704051</v>
      </c>
      <c r="AT132" s="2">
        <v>3.8396692770297278</v>
      </c>
      <c r="AU132" s="2">
        <v>3.4231498284378148</v>
      </c>
      <c r="AV132" s="2">
        <v>3.2270982687904137</v>
      </c>
      <c r="AW132" s="2">
        <v>6.6794446164110326</v>
      </c>
      <c r="AX132" s="2">
        <v>2.6857793101634542</v>
      </c>
      <c r="AY132" s="2">
        <v>1.5495150008321303</v>
      </c>
      <c r="AZ132" s="2">
        <v>9.3106225264114357</v>
      </c>
      <c r="BA132" s="2">
        <v>9.0691282678908181</v>
      </c>
      <c r="BB132" s="2">
        <v>10.232155577776012</v>
      </c>
      <c r="BC132" s="2">
        <v>7.975135558449324</v>
      </c>
      <c r="BD132" s="2">
        <v>0.86733987855276951</v>
      </c>
      <c r="BE132" s="2">
        <v>2.5647913368003827</v>
      </c>
      <c r="BF132" s="2">
        <v>3.8278734986016048</v>
      </c>
      <c r="BG132" s="2">
        <v>2.4840601050074298</v>
      </c>
      <c r="BH132" s="2">
        <v>0.46232079259758052</v>
      </c>
      <c r="BI132" s="2">
        <v>1.5545494085694287</v>
      </c>
      <c r="BJ132" s="2">
        <v>0.9030284640738131</v>
      </c>
      <c r="BK132" s="2">
        <v>-1.8847057563165066</v>
      </c>
      <c r="BL132" s="2">
        <v>-6.9149247285102575</v>
      </c>
      <c r="BM132" s="2">
        <v>-21.399899691432125</v>
      </c>
      <c r="BN132" s="2">
        <v>-7.0012386251411556</v>
      </c>
      <c r="BO132" s="2">
        <v>-0.62167897066311184</v>
      </c>
      <c r="BP132" s="2"/>
    </row>
    <row r="133" spans="1:68" x14ac:dyDescent="0.45">
      <c r="A133" s="2" t="s">
        <v>268</v>
      </c>
      <c r="B133" s="2" t="s">
        <v>269</v>
      </c>
      <c r="C133" s="2" t="s">
        <v>538</v>
      </c>
      <c r="D133" s="2" t="s">
        <v>539</v>
      </c>
      <c r="E133" s="2"/>
      <c r="F133" s="2">
        <v>2.4399854229650799</v>
      </c>
      <c r="G133" s="2">
        <v>1.3446060733405005</v>
      </c>
      <c r="H133" s="2">
        <v>2.2744606359388513</v>
      </c>
      <c r="I133" s="2">
        <v>5.1519613020373924</v>
      </c>
      <c r="J133" s="2">
        <v>4.7937862784477829</v>
      </c>
      <c r="K133" s="2">
        <v>7.7026560011606904</v>
      </c>
      <c r="L133" s="2">
        <v>6.7457908496607359</v>
      </c>
      <c r="M133" s="2">
        <v>4.7688716972218685</v>
      </c>
      <c r="N133" s="2">
        <v>7.2884729945267281</v>
      </c>
      <c r="O133" s="2">
        <v>6.6631927070139909</v>
      </c>
      <c r="P133" s="2">
        <v>4.9048302790018852</v>
      </c>
      <c r="Q133" s="2">
        <v>4.1404956316518451</v>
      </c>
      <c r="R133" s="2">
        <v>-2.2559751840050239</v>
      </c>
      <c r="S133" s="2">
        <v>4.7532003351429069</v>
      </c>
      <c r="T133" s="2">
        <v>-3.4685894890904478</v>
      </c>
      <c r="U133" s="2">
        <v>5.310734077217532</v>
      </c>
      <c r="V133" s="2">
        <v>1.5879845493225417</v>
      </c>
      <c r="W133" s="2">
        <v>4.8162206394610081</v>
      </c>
      <c r="X133" s="2">
        <v>3.2648196952163318</v>
      </c>
      <c r="Y133" s="2">
        <v>-4.0983640728156558</v>
      </c>
      <c r="Z133" s="2">
        <v>-2.1367501243553733</v>
      </c>
      <c r="AA133" s="2">
        <v>-2.4329372390678827</v>
      </c>
      <c r="AB133" s="2">
        <v>-1.8968528215990403</v>
      </c>
      <c r="AC133" s="2">
        <v>-2.1073156973063618</v>
      </c>
      <c r="AD133" s="2">
        <v>-0.84331816100353763</v>
      </c>
      <c r="AE133" s="2">
        <v>-1.678598101559885</v>
      </c>
      <c r="AF133" s="2">
        <v>-1.001600746900067</v>
      </c>
      <c r="AG133" s="2">
        <v>-2.0418981642488632</v>
      </c>
      <c r="AH133" s="2">
        <v>-26.668449332343485</v>
      </c>
      <c r="AI133" s="2">
        <v>-51.030864946748586</v>
      </c>
      <c r="AJ133" s="2">
        <v>-14.225214049953607</v>
      </c>
      <c r="AK133" s="2">
        <v>-35.085677920894938</v>
      </c>
      <c r="AL133" s="2">
        <v>-32.975395261665625</v>
      </c>
      <c r="AM133" s="2">
        <v>-21.762346309700064</v>
      </c>
      <c r="AN133" s="2">
        <v>-4.2662049902218939</v>
      </c>
      <c r="AO133" s="2">
        <v>12.121203660512165</v>
      </c>
      <c r="AP133" s="2">
        <v>106.27981446661641</v>
      </c>
      <c r="AQ133" s="2">
        <v>30.208127374446377</v>
      </c>
      <c r="AR133" s="2">
        <v>21.741446804261088</v>
      </c>
      <c r="AS133" s="2">
        <v>28.615934254618281</v>
      </c>
      <c r="AT133" s="2">
        <v>2.9202747656978119</v>
      </c>
      <c r="AU133" s="2">
        <v>3.7630176170007132</v>
      </c>
      <c r="AV133" s="2">
        <v>-30.145132727942027</v>
      </c>
      <c r="AW133" s="2">
        <v>2.6198468947741276</v>
      </c>
      <c r="AX133" s="2">
        <v>5.2812124530929481</v>
      </c>
      <c r="AY133" s="2">
        <v>8.0439099719005895</v>
      </c>
      <c r="AZ133" s="2">
        <v>9.5352753628228157</v>
      </c>
      <c r="BA133" s="2">
        <v>7.1456911281147626</v>
      </c>
      <c r="BB133" s="2">
        <v>5.300540502915311</v>
      </c>
      <c r="BC133" s="2">
        <v>6.0998252400414685</v>
      </c>
      <c r="BD133" s="2">
        <v>8.2007682249706448</v>
      </c>
      <c r="BE133" s="2">
        <v>7.9938144455536673</v>
      </c>
      <c r="BF133" s="2">
        <v>8.6872878163968323</v>
      </c>
      <c r="BG133" s="2">
        <v>0.70139310028751822</v>
      </c>
      <c r="BH133" s="2">
        <v>-1.8564969559093925E-2</v>
      </c>
      <c r="BI133" s="2">
        <v>-1.5549586174877987</v>
      </c>
      <c r="BJ133" s="2">
        <v>2.4551559201223938</v>
      </c>
      <c r="BK133" s="2">
        <v>1.1575751220735526</v>
      </c>
      <c r="BL133" s="2">
        <v>-2.4672976353268581</v>
      </c>
      <c r="BM133" s="2">
        <v>-2.9824912764947271</v>
      </c>
      <c r="BN133" s="2">
        <v>4.9867128348161742</v>
      </c>
      <c r="BO133" s="2">
        <v>4.8081051729065507</v>
      </c>
      <c r="BP133" s="2">
        <v>4.6837568876131144</v>
      </c>
    </row>
    <row r="134" spans="1:68" x14ac:dyDescent="0.45">
      <c r="A134" s="2" t="s">
        <v>270</v>
      </c>
      <c r="B134" s="2" t="s">
        <v>271</v>
      </c>
      <c r="C134" s="2" t="s">
        <v>538</v>
      </c>
      <c r="D134" s="2" t="s">
        <v>539</v>
      </c>
      <c r="E134" s="2"/>
      <c r="F134" s="2">
        <v>9.8958039190176379</v>
      </c>
      <c r="G134" s="2">
        <v>32.524641000967648</v>
      </c>
      <c r="H134" s="2">
        <v>35.020376726142075</v>
      </c>
      <c r="I134" s="2">
        <v>45.071693812860502</v>
      </c>
      <c r="J134" s="2">
        <v>28.148878964518701</v>
      </c>
      <c r="K134" s="2">
        <v>18.592163734564409</v>
      </c>
      <c r="L134" s="2">
        <v>11.110086967718118</v>
      </c>
      <c r="M134" s="2">
        <v>33.863915171789301</v>
      </c>
      <c r="N134" s="2">
        <v>13.087890820829884</v>
      </c>
      <c r="O134" s="2">
        <v>4.9507489190387446</v>
      </c>
      <c r="P134" s="2">
        <v>-5.2775250233956541</v>
      </c>
      <c r="Q134" s="2">
        <v>9.1258405401813292</v>
      </c>
      <c r="R134" s="2">
        <v>1.9366197141721671</v>
      </c>
      <c r="S134" s="2">
        <v>22.193436965087599</v>
      </c>
      <c r="T134" s="2">
        <v>4.0282685479678975</v>
      </c>
      <c r="U134" s="2">
        <v>22.880952381765312</v>
      </c>
      <c r="V134" s="2">
        <v>8.8527201868333805</v>
      </c>
      <c r="W134" s="2">
        <v>3.3049188127956199</v>
      </c>
      <c r="X134" s="2">
        <v>8.958109970172984</v>
      </c>
      <c r="Y134" s="2">
        <v>0.68528052679342011</v>
      </c>
      <c r="Z134" s="2">
        <v>-19.19018080111627</v>
      </c>
      <c r="AA134" s="2">
        <v>2.8060567767527687</v>
      </c>
      <c r="AB134" s="2">
        <v>-2.4722272800075871</v>
      </c>
      <c r="AC134" s="2">
        <v>-5.0417814289018708</v>
      </c>
      <c r="AD134" s="2">
        <v>8.3267784260739859</v>
      </c>
      <c r="AE134" s="2">
        <v>-11.352506315583682</v>
      </c>
      <c r="AF134" s="2">
        <v>-14.702053168996727</v>
      </c>
      <c r="AG134" s="2">
        <v>7.5790233597667509</v>
      </c>
      <c r="AH134" s="2">
        <v>7.1994171461682726</v>
      </c>
      <c r="AI134" s="2">
        <v>3.7201316340412802</v>
      </c>
      <c r="AJ134" s="2">
        <v>15.655131677649777</v>
      </c>
      <c r="AK134" s="2">
        <v>-2.7122740795430929</v>
      </c>
      <c r="AL134" s="2">
        <v>-3.7631926432781171</v>
      </c>
      <c r="AM134" s="2">
        <v>1.9347867420067786</v>
      </c>
      <c r="AN134" s="2">
        <v>-2.2204069560875013</v>
      </c>
      <c r="AO134" s="2">
        <v>2.1341232002927768</v>
      </c>
      <c r="AP134" s="2">
        <v>5.2126710213697152</v>
      </c>
      <c r="AQ134" s="2">
        <v>-3.552244747397836</v>
      </c>
      <c r="AR134" s="2">
        <v>0.7496592576039518</v>
      </c>
      <c r="AS134" s="2">
        <v>3.6792704081999972</v>
      </c>
      <c r="AT134" s="2">
        <v>-1.7628388706260267</v>
      </c>
      <c r="AU134" s="2">
        <v>-0.95889733284963086</v>
      </c>
      <c r="AV134" s="2">
        <v>13.016037247801336</v>
      </c>
      <c r="AW134" s="2">
        <v>4.4616389964863714</v>
      </c>
      <c r="AX134" s="2">
        <v>11.870756522615096</v>
      </c>
      <c r="AY134" s="2">
        <v>6.5005254195927904</v>
      </c>
      <c r="AZ134" s="2">
        <v>6.2299827856183754</v>
      </c>
      <c r="BA134" s="2">
        <v>-0.16204823879988339</v>
      </c>
      <c r="BB134" s="2">
        <v>-4.400181763102097</v>
      </c>
      <c r="BC134" s="2">
        <v>5.0272476723774986</v>
      </c>
      <c r="BD134" s="2">
        <v>-50.338515138498622</v>
      </c>
      <c r="BE134" s="2">
        <v>86.826748439578438</v>
      </c>
      <c r="BF134" s="2">
        <v>-17.997961574568123</v>
      </c>
      <c r="BG134" s="2">
        <v>-23.042805828221503</v>
      </c>
      <c r="BH134" s="2">
        <v>-0.84265625211884299</v>
      </c>
      <c r="BI134" s="2">
        <v>-1.4909411172621958</v>
      </c>
      <c r="BJ134" s="2">
        <v>32.491802186268757</v>
      </c>
      <c r="BK134" s="2">
        <v>7.9413678529104033</v>
      </c>
      <c r="BL134" s="2">
        <v>-11.196082885338583</v>
      </c>
      <c r="BM134" s="2">
        <v>-29.455296728282377</v>
      </c>
      <c r="BN134" s="2">
        <v>28.333462462229818</v>
      </c>
      <c r="BO134" s="2">
        <v>-8.2516300410528771</v>
      </c>
      <c r="BP134" s="2">
        <v>10.155818177032614</v>
      </c>
    </row>
    <row r="135" spans="1:68" x14ac:dyDescent="0.45">
      <c r="A135" s="2" t="s">
        <v>272</v>
      </c>
      <c r="B135" s="2" t="s">
        <v>273</v>
      </c>
      <c r="C135" s="2" t="s">
        <v>538</v>
      </c>
      <c r="D135" s="2" t="s">
        <v>539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>
        <v>10.311940761724131</v>
      </c>
      <c r="X135" s="2">
        <v>3.7927344029203596</v>
      </c>
      <c r="Y135" s="2">
        <v>-2.2205281102025367</v>
      </c>
      <c r="Z135" s="2">
        <v>6.3102531559026147</v>
      </c>
      <c r="AA135" s="2">
        <v>2.0863421068450805</v>
      </c>
      <c r="AB135" s="2">
        <v>4.9653839850545438</v>
      </c>
      <c r="AC135" s="2">
        <v>7.2655736516568936</v>
      </c>
      <c r="AD135" s="2">
        <v>8.2877650869671129</v>
      </c>
      <c r="AE135" s="2">
        <v>14.402019277592373</v>
      </c>
      <c r="AF135" s="2">
        <v>3.923731380614953</v>
      </c>
      <c r="AG135" s="2">
        <v>13.899663830909745</v>
      </c>
      <c r="AH135" s="2">
        <v>8.9810042149309481</v>
      </c>
      <c r="AI135" s="2">
        <v>9.8907015199552575</v>
      </c>
      <c r="AJ135" s="2">
        <v>0.37567803507907627</v>
      </c>
      <c r="AK135" s="2">
        <v>7.9530753604442026</v>
      </c>
      <c r="AL135" s="2">
        <v>0.58319975822205095</v>
      </c>
      <c r="AM135" s="2">
        <v>1.5985601620634071</v>
      </c>
      <c r="AN135" s="2">
        <v>1.7482258650376679</v>
      </c>
      <c r="AO135" s="2">
        <v>2.9225879574221949</v>
      </c>
      <c r="AP135" s="2">
        <v>-0.69413014205930779</v>
      </c>
      <c r="AQ135" s="2">
        <v>6.2864712151186239</v>
      </c>
      <c r="AR135" s="2">
        <v>2.6706035112741944</v>
      </c>
      <c r="AS135" s="2">
        <v>4.8748553520113092E-2</v>
      </c>
      <c r="AT135" s="2">
        <v>-3.4080639618940438</v>
      </c>
      <c r="AU135" s="2">
        <v>0.41645049304321446</v>
      </c>
      <c r="AV135" s="2">
        <v>4.2646114873822256</v>
      </c>
      <c r="AW135" s="2">
        <v>7.2674088699471042</v>
      </c>
      <c r="AX135" s="2">
        <v>-0.41030472629023507</v>
      </c>
      <c r="AY135" s="2">
        <v>6.1952572914104849</v>
      </c>
      <c r="AZ135" s="2">
        <v>1.691618574339131</v>
      </c>
      <c r="BA135" s="2">
        <v>4.9493219402805693</v>
      </c>
      <c r="BB135" s="2">
        <v>-2.828899548306282</v>
      </c>
      <c r="BC135" s="2">
        <v>0.33001854607148573</v>
      </c>
      <c r="BD135" s="2">
        <v>4.3269428053214227</v>
      </c>
      <c r="BE135" s="2">
        <v>-0.10875614826235847</v>
      </c>
      <c r="BF135" s="2">
        <v>-2.005024373725206</v>
      </c>
      <c r="BG135" s="2">
        <v>1.5208743520713597</v>
      </c>
      <c r="BH135" s="2">
        <v>0.10092814312005771</v>
      </c>
      <c r="BI135" s="2">
        <v>3.4280969514847186</v>
      </c>
      <c r="BJ135" s="2">
        <v>3.3813747228381459</v>
      </c>
      <c r="BK135" s="2">
        <v>2.8861976518443271</v>
      </c>
      <c r="BL135" s="2">
        <v>-0.70085900154548142</v>
      </c>
      <c r="BM135" s="2">
        <v>-24.361155349645287</v>
      </c>
      <c r="BN135" s="2">
        <v>11.59947362124656</v>
      </c>
      <c r="BO135" s="2">
        <v>20.386767574984461</v>
      </c>
      <c r="BP135" s="2">
        <v>2.2100726599230569</v>
      </c>
    </row>
    <row r="136" spans="1:68" x14ac:dyDescent="0.45">
      <c r="A136" s="2" t="s">
        <v>274</v>
      </c>
      <c r="B136" s="2" t="s">
        <v>275</v>
      </c>
      <c r="C136" s="2" t="s">
        <v>538</v>
      </c>
      <c r="D136" s="2" t="s">
        <v>539</v>
      </c>
      <c r="E136" s="2"/>
      <c r="F136" s="2">
        <v>6.13385516921754</v>
      </c>
      <c r="G136" s="2">
        <v>4.3141682221730946</v>
      </c>
      <c r="H136" s="2">
        <v>2.0835448359450197</v>
      </c>
      <c r="I136" s="2">
        <v>7.2674532912506749</v>
      </c>
      <c r="J136" s="2">
        <v>5.6836986102621694</v>
      </c>
      <c r="K136" s="2">
        <v>4.9536292012496688</v>
      </c>
      <c r="L136" s="2">
        <v>4.3493356367310554</v>
      </c>
      <c r="M136" s="2">
        <v>7.1133465887179455</v>
      </c>
      <c r="N136" s="2">
        <v>6.8346029943734834</v>
      </c>
      <c r="O136" s="2">
        <v>6.5225205836473492</v>
      </c>
      <c r="P136" s="2">
        <v>6.8755672563593606</v>
      </c>
      <c r="Q136" s="2">
        <v>7.1622107062246414</v>
      </c>
      <c r="R136" s="2">
        <v>7.9888013979915797</v>
      </c>
      <c r="S136" s="2">
        <v>6.2383085016707298</v>
      </c>
      <c r="T136" s="2">
        <v>3.5845776249985732</v>
      </c>
      <c r="U136" s="2">
        <v>5.4356329638477092</v>
      </c>
      <c r="V136" s="2">
        <v>4.8689345194752605</v>
      </c>
      <c r="W136" s="2">
        <v>4.5304671139221995</v>
      </c>
      <c r="X136" s="2">
        <v>7.3903615659085062</v>
      </c>
      <c r="Y136" s="2">
        <v>6.6370980916475872</v>
      </c>
      <c r="Z136" s="2">
        <v>1.2217825054496245</v>
      </c>
      <c r="AA136" s="2">
        <v>-0.16968318204810373</v>
      </c>
      <c r="AB136" s="2">
        <v>-2.2814849656715097</v>
      </c>
      <c r="AC136" s="2">
        <v>3.8919683873207731</v>
      </c>
      <c r="AD136" s="2">
        <v>3.1316034728279192</v>
      </c>
      <c r="AE136" s="2">
        <v>3.4788561260297683</v>
      </c>
      <c r="AF136" s="2">
        <v>3.3008456302301141</v>
      </c>
      <c r="AG136" s="2">
        <v>0.60846197804744406</v>
      </c>
      <c r="AH136" s="2">
        <v>1.7115893496634698</v>
      </c>
      <c r="AI136" s="2">
        <v>-0.37729473300190364</v>
      </c>
      <c r="AJ136" s="2">
        <v>2.9470845491552637</v>
      </c>
      <c r="AK136" s="2">
        <v>2.5698597338264619</v>
      </c>
      <c r="AL136" s="2">
        <v>4.3946356551034569</v>
      </c>
      <c r="AM136" s="2">
        <v>5.2251280518356538</v>
      </c>
      <c r="AN136" s="2">
        <v>0.82899634495996111</v>
      </c>
      <c r="AO136" s="2">
        <v>3.9098889800817176</v>
      </c>
      <c r="AP136" s="2">
        <v>5.3966566521629318</v>
      </c>
      <c r="AQ136" s="2">
        <v>2.984293900532677</v>
      </c>
      <c r="AR136" s="2">
        <v>0.68598369458243269</v>
      </c>
      <c r="AS136" s="2">
        <v>3.6193449182544697</v>
      </c>
      <c r="AT136" s="2">
        <v>0.4549981275688566</v>
      </c>
      <c r="AU136" s="2">
        <v>0.46582399619737203</v>
      </c>
      <c r="AV136" s="2">
        <v>2.4603449616632105</v>
      </c>
      <c r="AW136" s="2">
        <v>5.4391162115876597</v>
      </c>
      <c r="AX136" s="2">
        <v>3.9389070681919804</v>
      </c>
      <c r="AY136" s="2">
        <v>5.1381019482753061</v>
      </c>
      <c r="AZ136" s="2">
        <v>5.1905964583364863</v>
      </c>
      <c r="BA136" s="2">
        <v>3.6440017077909488</v>
      </c>
      <c r="BB136" s="2">
        <v>-2.2755639457538734</v>
      </c>
      <c r="BC136" s="2">
        <v>6.3890659566162071</v>
      </c>
      <c r="BD136" s="2">
        <v>4.4021569887842276</v>
      </c>
      <c r="BE136" s="2">
        <v>2.567692094862096</v>
      </c>
      <c r="BF136" s="2">
        <v>2.7561893050811932</v>
      </c>
      <c r="BG136" s="2">
        <v>1.3335743519939314</v>
      </c>
      <c r="BH136" s="2">
        <v>0.40167320087785185</v>
      </c>
      <c r="BI136" s="2">
        <v>-0.3376409335159849</v>
      </c>
      <c r="BJ136" s="2">
        <v>1.8921306389201931</v>
      </c>
      <c r="BK136" s="2">
        <v>1.5744921488106058</v>
      </c>
      <c r="BL136" s="2">
        <v>0.68371807943120189</v>
      </c>
      <c r="BM136" s="2">
        <v>-6.5941821166636316</v>
      </c>
      <c r="BN136" s="2">
        <v>7.0489475767891605</v>
      </c>
      <c r="BO136" s="2">
        <v>3.9635155124587982</v>
      </c>
      <c r="BP136" s="2">
        <v>2.0884261301984566</v>
      </c>
    </row>
    <row r="137" spans="1:68" x14ac:dyDescent="0.45">
      <c r="A137" s="2" t="s">
        <v>276</v>
      </c>
      <c r="B137" s="2" t="s">
        <v>277</v>
      </c>
      <c r="C137" s="2" t="s">
        <v>538</v>
      </c>
      <c r="D137" s="2" t="s">
        <v>539</v>
      </c>
      <c r="E137" s="2"/>
      <c r="F137" s="2"/>
      <c r="G137" s="2">
        <v>7.4802431906230993</v>
      </c>
      <c r="H137" s="2">
        <v>2.039086372927315</v>
      </c>
      <c r="I137" s="2">
        <v>3.6721444752977845</v>
      </c>
      <c r="J137" s="2">
        <v>3.7308537065354983</v>
      </c>
      <c r="K137" s="2">
        <v>3.3484013279508247</v>
      </c>
      <c r="L137" s="2">
        <v>1.0795182900799318</v>
      </c>
      <c r="M137" s="2">
        <v>5.1807796439124303</v>
      </c>
      <c r="N137" s="2">
        <v>3.2766847189728168</v>
      </c>
      <c r="O137" s="2">
        <v>-0.66318803001433935</v>
      </c>
      <c r="P137" s="2">
        <v>1.7354828832253304</v>
      </c>
      <c r="Q137" s="2">
        <v>-1.5009920406905195</v>
      </c>
      <c r="R137" s="2">
        <v>2.3124202520207433</v>
      </c>
      <c r="S137" s="2">
        <v>5.6978131806180841</v>
      </c>
      <c r="T137" s="2">
        <v>0.44274943498025721</v>
      </c>
      <c r="U137" s="2">
        <v>3.8686618926867737</v>
      </c>
      <c r="V137" s="2">
        <v>1.945384941107335</v>
      </c>
      <c r="W137" s="2">
        <v>1.6175097617578018</v>
      </c>
      <c r="X137" s="2">
        <v>1.8676129916625825</v>
      </c>
      <c r="Y137" s="2">
        <v>2.0767691753262483</v>
      </c>
      <c r="Z137" s="2">
        <v>2.4495006410683686</v>
      </c>
      <c r="AA137" s="2">
        <v>1.0921229830127288</v>
      </c>
      <c r="AB137" s="2">
        <v>1.6839806872960708</v>
      </c>
      <c r="AC137" s="2">
        <v>2.3538233384404776</v>
      </c>
      <c r="AD137" s="2">
        <v>1.6288399546453292</v>
      </c>
      <c r="AE137" s="2">
        <v>3.4244808125367285</v>
      </c>
      <c r="AF137" s="2">
        <v>4.2678497308565255</v>
      </c>
      <c r="AG137" s="2">
        <v>2.7354733390728967</v>
      </c>
      <c r="AH137" s="2">
        <v>1.7595806592294565</v>
      </c>
      <c r="AI137" s="2">
        <v>4.287820405311038E-2</v>
      </c>
      <c r="AJ137" s="2">
        <v>1.7841424750804293</v>
      </c>
      <c r="AK137" s="2">
        <v>0.40745421694686002</v>
      </c>
      <c r="AL137" s="2">
        <v>-0.21538900268359384</v>
      </c>
      <c r="AM137" s="2">
        <v>0.60246869176032192</v>
      </c>
      <c r="AN137" s="2">
        <v>5.7871535532231064</v>
      </c>
      <c r="AO137" s="2">
        <v>5.599330757732119</v>
      </c>
      <c r="AP137" s="2">
        <v>5.3621880765028891</v>
      </c>
      <c r="AQ137" s="2">
        <v>4.0248267815356371</v>
      </c>
      <c r="AR137" s="2">
        <v>4.0850991917154857</v>
      </c>
      <c r="AS137" s="2">
        <v>4.3691702012182958</v>
      </c>
      <c r="AT137" s="2">
        <v>4.8521919824797521</v>
      </c>
      <c r="AU137" s="2">
        <v>5.3213032998454395</v>
      </c>
      <c r="AV137" s="2">
        <v>5.045539757166722</v>
      </c>
      <c r="AW137" s="2">
        <v>6.3790745642720736</v>
      </c>
      <c r="AX137" s="2">
        <v>7.4429263586625893</v>
      </c>
      <c r="AY137" s="2">
        <v>6.8859154175071211</v>
      </c>
      <c r="AZ137" s="2">
        <v>7.2862231185718969</v>
      </c>
      <c r="BA137" s="2">
        <v>6.460910823340285</v>
      </c>
      <c r="BB137" s="2">
        <v>4.3213568686307156</v>
      </c>
      <c r="BC137" s="2">
        <v>6.217387833633552</v>
      </c>
      <c r="BD137" s="2">
        <v>3.2348784034101072</v>
      </c>
      <c r="BE137" s="2">
        <v>3.2036626394104815</v>
      </c>
      <c r="BF137" s="2">
        <v>5.8615108005452043</v>
      </c>
      <c r="BG137" s="2">
        <v>5.6488441664366462</v>
      </c>
      <c r="BH137" s="2">
        <v>2.6355966348673263</v>
      </c>
      <c r="BI137" s="2">
        <v>3.7290303435863166</v>
      </c>
      <c r="BJ137" s="2">
        <v>4.5546023294126741</v>
      </c>
      <c r="BK137" s="2">
        <v>4.6073870887840798</v>
      </c>
      <c r="BL137" s="2">
        <v>5.0750915597866708</v>
      </c>
      <c r="BM137" s="2">
        <v>-0.11188939072303583</v>
      </c>
      <c r="BN137" s="2">
        <v>2.8298178359652297</v>
      </c>
      <c r="BO137" s="2">
        <v>4.6391908322744371</v>
      </c>
      <c r="BP137" s="2">
        <v>3.4302445730230602</v>
      </c>
    </row>
    <row r="138" spans="1:68" x14ac:dyDescent="0.45">
      <c r="A138" s="2" t="s">
        <v>278</v>
      </c>
      <c r="B138" s="2" t="s">
        <v>279</v>
      </c>
      <c r="C138" s="2" t="s">
        <v>538</v>
      </c>
      <c r="D138" s="2" t="s">
        <v>539</v>
      </c>
      <c r="E138" s="2"/>
      <c r="F138" s="2"/>
      <c r="G138" s="2"/>
      <c r="H138" s="2"/>
      <c r="I138" s="2"/>
      <c r="J138" s="2"/>
      <c r="K138" s="2"/>
      <c r="L138" s="2"/>
      <c r="M138" s="2">
        <v>3.495330609810793</v>
      </c>
      <c r="N138" s="2">
        <v>5.7392726169650246</v>
      </c>
      <c r="O138" s="2">
        <v>2.8928523832263409</v>
      </c>
      <c r="P138" s="2">
        <v>4.7339741526103154</v>
      </c>
      <c r="Q138" s="2">
        <v>1.7328896056148153</v>
      </c>
      <c r="R138" s="2">
        <v>1.5676326600931674</v>
      </c>
      <c r="S138" s="2">
        <v>5.8428187820298518</v>
      </c>
      <c r="T138" s="2">
        <v>2.5229755697440766</v>
      </c>
      <c r="U138" s="2">
        <v>3.1455418629906546</v>
      </c>
      <c r="V138" s="2">
        <v>2.790777812622963</v>
      </c>
      <c r="W138" s="2">
        <v>-3.5200680413439045E-2</v>
      </c>
      <c r="X138" s="2">
        <v>0.47490662535712147</v>
      </c>
      <c r="Y138" s="2">
        <v>2.9001641396843638</v>
      </c>
      <c r="Z138" s="2">
        <v>2.8406680812700102</v>
      </c>
      <c r="AA138" s="2">
        <v>1.2314856180634735</v>
      </c>
      <c r="AB138" s="2">
        <v>1.5252328429032218</v>
      </c>
      <c r="AC138" s="2">
        <v>-0.79039929061866587</v>
      </c>
      <c r="AD138" s="2">
        <v>0.61005614387772766</v>
      </c>
      <c r="AE138" s="2">
        <v>2.668873188560994</v>
      </c>
      <c r="AF138" s="2">
        <v>5.108526299179033</v>
      </c>
      <c r="AG138" s="2">
        <v>3.4204613583507637</v>
      </c>
      <c r="AH138" s="2">
        <v>-0.11911837754783505</v>
      </c>
      <c r="AI138" s="2">
        <v>-2.7242165860183434</v>
      </c>
      <c r="AJ138" s="2">
        <v>1.2381228968877451</v>
      </c>
      <c r="AK138" s="2">
        <v>-9.7993096221898668E-2</v>
      </c>
      <c r="AL138" s="2">
        <v>1.0848973749700832</v>
      </c>
      <c r="AM138" s="2">
        <v>1.6307740474673267</v>
      </c>
      <c r="AN138" s="2">
        <v>4.9884906547297447</v>
      </c>
      <c r="AO138" s="2">
        <v>5.732513444854618</v>
      </c>
      <c r="AP138" s="2">
        <v>6.138296400242595</v>
      </c>
      <c r="AQ138" s="2">
        <v>4.0369730762723037</v>
      </c>
      <c r="AR138" s="2">
        <v>2.6353677901238086</v>
      </c>
      <c r="AS138" s="2">
        <v>3.2075749156221178</v>
      </c>
      <c r="AT138" s="2">
        <v>4.264517603581865</v>
      </c>
      <c r="AU138" s="2">
        <v>4.9262244487444917</v>
      </c>
      <c r="AV138" s="2">
        <v>4.8861144229761351</v>
      </c>
      <c r="AW138" s="2">
        <v>6.1375432722168028</v>
      </c>
      <c r="AX138" s="2">
        <v>6.5655768321261263</v>
      </c>
      <c r="AY138" s="2">
        <v>5.9100247165766717</v>
      </c>
      <c r="AZ138" s="2">
        <v>6.1249734001925162</v>
      </c>
      <c r="BA138" s="2">
        <v>5.5375391780629855</v>
      </c>
      <c r="BB138" s="2">
        <v>4.1411925539708108</v>
      </c>
      <c r="BC138" s="2">
        <v>6.9820489778142303</v>
      </c>
      <c r="BD138" s="2">
        <v>0.79274290501078326</v>
      </c>
      <c r="BE138" s="2">
        <v>-3.1523702000321379</v>
      </c>
      <c r="BF138" s="2">
        <v>3.5974857249239989</v>
      </c>
      <c r="BG138" s="2">
        <v>4.40479554504509</v>
      </c>
      <c r="BH138" s="2">
        <v>-0.73222495912061447</v>
      </c>
      <c r="BI138" s="2">
        <v>2.0494101615498863</v>
      </c>
      <c r="BJ138" s="2">
        <v>3.1140638201108573</v>
      </c>
      <c r="BK138" s="2">
        <v>3.3994196099461362</v>
      </c>
      <c r="BL138" s="2">
        <v>4.2996942014401895</v>
      </c>
      <c r="BM138" s="2">
        <v>0.32084285224631515</v>
      </c>
      <c r="BN138" s="2">
        <v>2.1747834049514125</v>
      </c>
      <c r="BO138" s="2">
        <v>3.6699854497479976</v>
      </c>
      <c r="BP138" s="2">
        <v>2.239053929625527</v>
      </c>
    </row>
    <row r="139" spans="1:68" x14ac:dyDescent="0.45">
      <c r="A139" s="2" t="s">
        <v>280</v>
      </c>
      <c r="B139" s="2" t="s">
        <v>281</v>
      </c>
      <c r="C139" s="2" t="s">
        <v>538</v>
      </c>
      <c r="D139" s="2" t="s">
        <v>539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>
        <v>1.6692220662305886</v>
      </c>
      <c r="Q139" s="2">
        <v>1.6692195289189016</v>
      </c>
      <c r="R139" s="2">
        <v>1.6692256792972984</v>
      </c>
      <c r="S139" s="2">
        <v>1.6692224626089427</v>
      </c>
      <c r="T139" s="2">
        <v>1.6692322507065711</v>
      </c>
      <c r="U139" s="2">
        <v>4.7586721071139806</v>
      </c>
      <c r="V139" s="2">
        <v>4.7586770845851447</v>
      </c>
      <c r="W139" s="2">
        <v>4.7586768423093702</v>
      </c>
      <c r="X139" s="2">
        <v>4.7586714280727733</v>
      </c>
      <c r="Y139" s="2">
        <v>4.7586725106163925</v>
      </c>
      <c r="Z139" s="2">
        <v>4.8148202360070371</v>
      </c>
      <c r="AA139" s="2">
        <v>-1.5901068858557608</v>
      </c>
      <c r="AB139" s="2">
        <v>0.53859996392185394</v>
      </c>
      <c r="AC139" s="2">
        <v>4.28570943461186</v>
      </c>
      <c r="AD139" s="2">
        <v>7.0205544356352902</v>
      </c>
      <c r="AE139" s="2">
        <v>4.0000000438811867</v>
      </c>
      <c r="AF139" s="2">
        <v>9.2307679568518068</v>
      </c>
      <c r="AG139" s="2">
        <v>5.6337983066976278</v>
      </c>
      <c r="AH139" s="2">
        <v>4.4919853024839114</v>
      </c>
      <c r="AI139" s="2">
        <v>2.2528709955028177</v>
      </c>
      <c r="AJ139" s="2">
        <v>1.8011700585398103</v>
      </c>
      <c r="AK139" s="2">
        <v>3.6082938438715644</v>
      </c>
      <c r="AL139" s="2">
        <v>4.3321012056107406</v>
      </c>
      <c r="AM139" s="2">
        <v>6.8661441321976184</v>
      </c>
      <c r="AN139" s="2">
        <v>5.8755504001748022</v>
      </c>
      <c r="AO139" s="2">
        <v>6.9053017997363639</v>
      </c>
      <c r="AP139" s="2">
        <v>7.2251348545687506</v>
      </c>
      <c r="AQ139" s="2">
        <v>7.7612628369469121</v>
      </c>
      <c r="AR139" s="2">
        <v>10.410923201023621</v>
      </c>
      <c r="AS139" s="2">
        <v>3.2201930823960936</v>
      </c>
      <c r="AT139" s="2">
        <v>-0.73309245529799227</v>
      </c>
      <c r="AU139" s="2">
        <v>-0.99391994715929854</v>
      </c>
      <c r="AV139" s="2">
        <v>-1.937565341250135</v>
      </c>
      <c r="AW139" s="2">
        <v>3.0391721030650132</v>
      </c>
      <c r="AX139" s="2">
        <v>4.8280767774352427</v>
      </c>
      <c r="AY139" s="2">
        <v>8.6449685726728092</v>
      </c>
      <c r="AZ139" s="2">
        <v>3.3259635093690036</v>
      </c>
      <c r="BA139" s="2">
        <v>1.7980884783641073</v>
      </c>
      <c r="BB139" s="2">
        <v>-1.1574829197563616</v>
      </c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</row>
    <row r="140" spans="1:68" x14ac:dyDescent="0.45">
      <c r="A140" s="2" t="s">
        <v>282</v>
      </c>
      <c r="B140" s="2" t="s">
        <v>283</v>
      </c>
      <c r="C140" s="2" t="s">
        <v>538</v>
      </c>
      <c r="D140" s="2" t="s">
        <v>539</v>
      </c>
      <c r="E140" s="2"/>
      <c r="F140" s="2"/>
      <c r="G140" s="2">
        <v>3.8180195580843588</v>
      </c>
      <c r="H140" s="2">
        <v>2.5167485943307071</v>
      </c>
      <c r="I140" s="2">
        <v>3.9064338367859222</v>
      </c>
      <c r="J140" s="2">
        <v>2.5369535357153978</v>
      </c>
      <c r="K140" s="2">
        <v>5.0237894383188006</v>
      </c>
      <c r="L140" s="2">
        <v>6.4390244203878666</v>
      </c>
      <c r="M140" s="2">
        <v>5.8010941663350906</v>
      </c>
      <c r="N140" s="2">
        <v>7.7168196618868592</v>
      </c>
      <c r="O140" s="2">
        <v>3.8466298566383728</v>
      </c>
      <c r="P140" s="2">
        <v>1.3069053965188573</v>
      </c>
      <c r="Q140" s="2">
        <v>-0.41047991105807569</v>
      </c>
      <c r="R140" s="2">
        <v>7.0573989346776926</v>
      </c>
      <c r="S140" s="2">
        <v>3.8458308363343434</v>
      </c>
      <c r="T140" s="2">
        <v>6.1262331607220091</v>
      </c>
      <c r="U140" s="2">
        <v>3.3351066917999219</v>
      </c>
      <c r="V140" s="2">
        <v>5.1005902638848539</v>
      </c>
      <c r="W140" s="2">
        <v>5.6538368577676295</v>
      </c>
      <c r="X140" s="2">
        <v>6.4035569259251304</v>
      </c>
      <c r="Y140" s="2">
        <v>5.8460265161714347</v>
      </c>
      <c r="Z140" s="2">
        <v>5.6995247666145445</v>
      </c>
      <c r="AA140" s="2">
        <v>4.1414957022937671</v>
      </c>
      <c r="AB140" s="2">
        <v>4.8139909695645429</v>
      </c>
      <c r="AC140" s="2">
        <v>5.0991465578993171</v>
      </c>
      <c r="AD140" s="2">
        <v>4.9994063687258858</v>
      </c>
      <c r="AE140" s="2">
        <v>4.3555469165700913</v>
      </c>
      <c r="AF140" s="2">
        <v>1.7256106929123689</v>
      </c>
      <c r="AG140" s="2">
        <v>2.4726850376979996</v>
      </c>
      <c r="AH140" s="2">
        <v>2.2993014119864483</v>
      </c>
      <c r="AI140" s="2">
        <v>6.3999953108483822</v>
      </c>
      <c r="AJ140" s="2">
        <v>4.5999872440453515</v>
      </c>
      <c r="AK140" s="2">
        <v>4.3999912518193867</v>
      </c>
      <c r="AL140" s="2">
        <v>6.9000632514947426</v>
      </c>
      <c r="AM140" s="2">
        <v>5.5999187251016593</v>
      </c>
      <c r="AN140" s="2">
        <v>5.5000852341585045</v>
      </c>
      <c r="AO140" s="2">
        <v>3.7999672056817815</v>
      </c>
      <c r="AP140" s="2">
        <v>6.4053996957128589</v>
      </c>
      <c r="AQ140" s="2">
        <v>4.6984230477205244</v>
      </c>
      <c r="AR140" s="2">
        <v>4.3005404981337279</v>
      </c>
      <c r="AS140" s="2">
        <v>6.0000331582893409</v>
      </c>
      <c r="AT140" s="2">
        <v>-1.5454081336602599</v>
      </c>
      <c r="AU140" s="2">
        <v>3.9646756851311267</v>
      </c>
      <c r="AV140" s="2">
        <v>5.9402690780222969</v>
      </c>
      <c r="AW140" s="2">
        <v>5.4450612788535153</v>
      </c>
      <c r="AX140" s="2">
        <v>6.2417480437644741</v>
      </c>
      <c r="AY140" s="2">
        <v>7.6682919010791863</v>
      </c>
      <c r="AZ140" s="2">
        <v>6.7968261189286636</v>
      </c>
      <c r="BA140" s="2">
        <v>5.9500881447389702</v>
      </c>
      <c r="BB140" s="2">
        <v>3.5389120531784215</v>
      </c>
      <c r="BC140" s="2">
        <v>8.0159673704046384</v>
      </c>
      <c r="BD140" s="2">
        <v>8.6694830116057062</v>
      </c>
      <c r="BE140" s="2">
        <v>8.6321813802403824</v>
      </c>
      <c r="BF140" s="2">
        <v>4.0517463292691076</v>
      </c>
      <c r="BG140" s="2">
        <v>6.3779788928939922</v>
      </c>
      <c r="BH140" s="2">
        <v>4.2059554759926954</v>
      </c>
      <c r="BI140" s="2">
        <v>5.0536248925681804</v>
      </c>
      <c r="BJ140" s="2">
        <v>6.4606812707036028</v>
      </c>
      <c r="BK140" s="2">
        <v>2.3100842519216087</v>
      </c>
      <c r="BL140" s="2">
        <v>-0.22048388607261415</v>
      </c>
      <c r="BM140" s="2">
        <v>-4.6245150366290915</v>
      </c>
      <c r="BN140" s="2">
        <v>4.2074764951156993</v>
      </c>
      <c r="BO140" s="2">
        <v>-7.3467912359907643</v>
      </c>
      <c r="BP140" s="2">
        <v>-2.2980105618689493</v>
      </c>
    </row>
    <row r="141" spans="1:68" x14ac:dyDescent="0.45">
      <c r="A141" s="2" t="s">
        <v>284</v>
      </c>
      <c r="B141" s="2" t="s">
        <v>285</v>
      </c>
      <c r="C141" s="2" t="s">
        <v>538</v>
      </c>
      <c r="D141" s="2" t="s">
        <v>539</v>
      </c>
      <c r="E141" s="2"/>
      <c r="F141" s="2">
        <v>3.2676867314134483</v>
      </c>
      <c r="G141" s="2">
        <v>3.7883164441219179</v>
      </c>
      <c r="H141" s="2">
        <v>6.1074860635592358</v>
      </c>
      <c r="I141" s="2">
        <v>6.5291929763153576</v>
      </c>
      <c r="J141" s="2">
        <v>2.071706879647877</v>
      </c>
      <c r="K141" s="2">
        <v>1.4026540976298492</v>
      </c>
      <c r="L141" s="2">
        <v>1.6343442128899994</v>
      </c>
      <c r="M141" s="2">
        <v>3.9008611821049328</v>
      </c>
      <c r="N141" s="2">
        <v>7.8816473343788402</v>
      </c>
      <c r="O141" s="2">
        <v>7.2038874539870505</v>
      </c>
      <c r="P141" s="2">
        <v>4.8079248606081251</v>
      </c>
      <c r="Q141" s="2">
        <v>1.713613441135692</v>
      </c>
      <c r="R141" s="2">
        <v>4.5761826073181311</v>
      </c>
      <c r="S141" s="2">
        <v>4.8445148159612188</v>
      </c>
      <c r="T141" s="2">
        <v>3.5017713228757259</v>
      </c>
      <c r="U141" s="2">
        <v>5.4838424102650691</v>
      </c>
      <c r="V141" s="2">
        <v>5.6899977970142714</v>
      </c>
      <c r="W141" s="2">
        <v>3.7736809328050356</v>
      </c>
      <c r="X141" s="2">
        <v>1.5487458922933968</v>
      </c>
      <c r="Y141" s="2">
        <v>5.2275765576139861</v>
      </c>
      <c r="Z141" s="2">
        <v>2.0089133441570937</v>
      </c>
      <c r="AA141" s="2">
        <v>2.2232318760214866</v>
      </c>
      <c r="AB141" s="2">
        <v>2.2748594826974937</v>
      </c>
      <c r="AC141" s="2">
        <v>2.6996145624451344</v>
      </c>
      <c r="AD141" s="2">
        <v>3.9793569855072235</v>
      </c>
      <c r="AE141" s="2">
        <v>3.8519403203073637</v>
      </c>
      <c r="AF141" s="2">
        <v>3.6257451651865154</v>
      </c>
      <c r="AG141" s="2">
        <v>6.7097853932659461</v>
      </c>
      <c r="AH141" s="2">
        <v>3.6770830388775266</v>
      </c>
      <c r="AI141" s="2">
        <v>5.115713738559279</v>
      </c>
      <c r="AJ141" s="2">
        <v>2.1024983614958757</v>
      </c>
      <c r="AK141" s="2">
        <v>3.6986262123972296</v>
      </c>
      <c r="AL141" s="2">
        <v>2.3561033640814344</v>
      </c>
      <c r="AM141" s="2">
        <v>3.9754582421564635</v>
      </c>
      <c r="AN141" s="2">
        <v>5.1196553908013271</v>
      </c>
      <c r="AO141" s="2">
        <v>6.3467587648759576</v>
      </c>
      <c r="AP141" s="2">
        <v>3.9757201346977808</v>
      </c>
      <c r="AQ141" s="2">
        <v>4.5266262817395244</v>
      </c>
      <c r="AR141" s="2">
        <v>5.3645549770114229</v>
      </c>
      <c r="AS141" s="2">
        <v>4.2100588891325543</v>
      </c>
      <c r="AT141" s="2">
        <v>4.3451425271832562</v>
      </c>
      <c r="AU141" s="2">
        <v>4.5132927383996275</v>
      </c>
      <c r="AV141" s="2">
        <v>5.9479959861133551</v>
      </c>
      <c r="AW141" s="2">
        <v>7.0832392373922062</v>
      </c>
      <c r="AX141" s="2">
        <v>6.7109795671583186</v>
      </c>
      <c r="AY141" s="2">
        <v>6.9652409675218507</v>
      </c>
      <c r="AZ141" s="2">
        <v>6.8970491476450349</v>
      </c>
      <c r="BA141" s="2">
        <v>4.5891092867336596</v>
      </c>
      <c r="BB141" s="2">
        <v>5.9577073190439478</v>
      </c>
      <c r="BC141" s="2">
        <v>6.8581157431549542</v>
      </c>
      <c r="BD141" s="2">
        <v>4.7578164079828724</v>
      </c>
      <c r="BE141" s="2">
        <v>5.1648106041301247</v>
      </c>
      <c r="BF141" s="2">
        <v>5.6786476582171019</v>
      </c>
      <c r="BG141" s="2">
        <v>6.1185367704598121</v>
      </c>
      <c r="BH141" s="2">
        <v>5.9353509814116023</v>
      </c>
      <c r="BI141" s="2">
        <v>5.7006188385582135</v>
      </c>
      <c r="BJ141" s="2">
        <v>5.4641202681152947</v>
      </c>
      <c r="BK141" s="2">
        <v>5.4416917960370341</v>
      </c>
      <c r="BL141" s="2">
        <v>4.0802148525275896</v>
      </c>
      <c r="BM141" s="2">
        <v>-3.5990564049826332</v>
      </c>
      <c r="BN141" s="2">
        <v>6.6609804412483697</v>
      </c>
      <c r="BO141" s="2">
        <v>5.8352709474961131</v>
      </c>
      <c r="BP141" s="2">
        <v>5.5463886143758145</v>
      </c>
    </row>
    <row r="142" spans="1:68" x14ac:dyDescent="0.45">
      <c r="A142" s="2" t="s">
        <v>286</v>
      </c>
      <c r="B142" s="2" t="s">
        <v>287</v>
      </c>
      <c r="C142" s="2" t="s">
        <v>538</v>
      </c>
      <c r="D142" s="2" t="s">
        <v>539</v>
      </c>
      <c r="E142" s="2"/>
      <c r="F142" s="2">
        <v>1.0319101689073307</v>
      </c>
      <c r="G142" s="2">
        <v>3.592139983086156</v>
      </c>
      <c r="H142" s="2">
        <v>4.8032206614103927</v>
      </c>
      <c r="I142" s="2">
        <v>7.832169169987921</v>
      </c>
      <c r="J142" s="2">
        <v>6.0788951417365382</v>
      </c>
      <c r="K142" s="2">
        <v>4.9370909332980801</v>
      </c>
      <c r="L142" s="2">
        <v>3.2248016118334704</v>
      </c>
      <c r="M142" s="2">
        <v>6.1122272175337287</v>
      </c>
      <c r="N142" s="2">
        <v>8.1535476391759119</v>
      </c>
      <c r="O142" s="2">
        <v>7.934819765123251</v>
      </c>
      <c r="P142" s="2">
        <v>6.1780726035784141</v>
      </c>
      <c r="Q142" s="2">
        <v>6.1558498949257512</v>
      </c>
      <c r="R142" s="2">
        <v>6.8716569123312041</v>
      </c>
      <c r="S142" s="2">
        <v>6.0260925520154274</v>
      </c>
      <c r="T142" s="2">
        <v>4.2435372757602181</v>
      </c>
      <c r="U142" s="2">
        <v>6.2391112728411144</v>
      </c>
      <c r="V142" s="2">
        <v>4.5790529054877851</v>
      </c>
      <c r="W142" s="2">
        <v>3.6747791119339723</v>
      </c>
      <c r="X142" s="2">
        <v>4.5770538588855345</v>
      </c>
      <c r="Y142" s="2">
        <v>4.7110526505051098</v>
      </c>
      <c r="Z142" s="2">
        <v>1.9079813382192299</v>
      </c>
      <c r="AA142" s="2">
        <v>2.8320136153122206</v>
      </c>
      <c r="AB142" s="2">
        <v>1.6101373484626009</v>
      </c>
      <c r="AC142" s="2">
        <v>4.6479307845581133</v>
      </c>
      <c r="AD142" s="2">
        <v>4.4323476256475232</v>
      </c>
      <c r="AE142" s="2">
        <v>3.689594503812657</v>
      </c>
      <c r="AF142" s="2">
        <v>4.6581606730103005</v>
      </c>
      <c r="AG142" s="2">
        <v>4.0906715567313512</v>
      </c>
      <c r="AH142" s="2">
        <v>3.0528632272273768</v>
      </c>
      <c r="AI142" s="2">
        <v>3.1325494018465747</v>
      </c>
      <c r="AJ142" s="2">
        <v>2.825824172614503</v>
      </c>
      <c r="AK142" s="2">
        <v>4.2377226103648553</v>
      </c>
      <c r="AL142" s="2">
        <v>5.0169069015719714</v>
      </c>
      <c r="AM142" s="2">
        <v>5.1128062511263579</v>
      </c>
      <c r="AN142" s="2">
        <v>4.5747495149856832</v>
      </c>
      <c r="AO142" s="2">
        <v>6.219838533141214</v>
      </c>
      <c r="AP142" s="2">
        <v>5.6418226025114535</v>
      </c>
      <c r="AQ142" s="2">
        <v>3.3062530092949629</v>
      </c>
      <c r="AR142" s="2">
        <v>3.635216784042882</v>
      </c>
      <c r="AS142" s="2">
        <v>5.5309352312321778</v>
      </c>
      <c r="AT142" s="2">
        <v>3.6307302187166925</v>
      </c>
      <c r="AU142" s="2">
        <v>4.7336223261411021</v>
      </c>
      <c r="AV142" s="2">
        <v>5.8663469737296055</v>
      </c>
      <c r="AW142" s="2">
        <v>7.6534355232144691</v>
      </c>
      <c r="AX142" s="2">
        <v>7.3167142487122305</v>
      </c>
      <c r="AY142" s="2">
        <v>8.2035996307753862</v>
      </c>
      <c r="AZ142" s="2">
        <v>8.8322357804459415</v>
      </c>
      <c r="BA142" s="2">
        <v>5.9117273150212384</v>
      </c>
      <c r="BB142" s="2">
        <v>3.9755706909163848</v>
      </c>
      <c r="BC142" s="2">
        <v>8.1566268649966958</v>
      </c>
      <c r="BD142" s="2">
        <v>6.3780567299566826</v>
      </c>
      <c r="BE142" s="2">
        <v>5.4765088510264661</v>
      </c>
      <c r="BF142" s="2">
        <v>5.6037341334176318</v>
      </c>
      <c r="BG142" s="2">
        <v>5.1726278623000326</v>
      </c>
      <c r="BH142" s="2">
        <v>4.7185616129626737</v>
      </c>
      <c r="BI142" s="2">
        <v>4.7630054707955765</v>
      </c>
      <c r="BJ142" s="2">
        <v>5.3425686714998903</v>
      </c>
      <c r="BK142" s="2">
        <v>4.9904468578565258</v>
      </c>
      <c r="BL142" s="2">
        <v>4.0732810013456771</v>
      </c>
      <c r="BM142" s="2">
        <v>-1.1197169994362497</v>
      </c>
      <c r="BN142" s="2">
        <v>7.3377009871317114</v>
      </c>
      <c r="BO142" s="2">
        <v>3.8152969922069246</v>
      </c>
      <c r="BP142" s="2">
        <v>4.6114590078272215</v>
      </c>
    </row>
    <row r="143" spans="1:68" x14ac:dyDescent="0.45">
      <c r="A143" s="2" t="s">
        <v>288</v>
      </c>
      <c r="B143" s="2" t="s">
        <v>289</v>
      </c>
      <c r="C143" s="2" t="s">
        <v>538</v>
      </c>
      <c r="D143" s="2" t="s">
        <v>539</v>
      </c>
      <c r="E143" s="2"/>
      <c r="F143" s="2">
        <v>1.864795158452722</v>
      </c>
      <c r="G143" s="2">
        <v>15.331814336688993</v>
      </c>
      <c r="H143" s="2">
        <v>10.615069959420012</v>
      </c>
      <c r="I143" s="2">
        <v>8.2511181601222319</v>
      </c>
      <c r="J143" s="2">
        <v>2.1541055515074277</v>
      </c>
      <c r="K143" s="2">
        <v>-0.40552138425326234</v>
      </c>
      <c r="L143" s="2">
        <v>10.912061528148143</v>
      </c>
      <c r="M143" s="2">
        <v>-0.36712003579766872</v>
      </c>
      <c r="N143" s="2">
        <v>1.5475366833886568</v>
      </c>
      <c r="O143" s="2">
        <v>2.177071167642282</v>
      </c>
      <c r="P143" s="2">
        <v>5.1137176998959717</v>
      </c>
      <c r="Q143" s="2">
        <v>-0.20270835028026113</v>
      </c>
      <c r="R143" s="2">
        <v>26.404881076909618</v>
      </c>
      <c r="S143" s="2">
        <v>10.980088949221269</v>
      </c>
      <c r="T143" s="2">
        <v>-13.513497552962917</v>
      </c>
      <c r="U143" s="2">
        <v>11.049129157617514</v>
      </c>
      <c r="V143" s="2">
        <v>21.809034974294946</v>
      </c>
      <c r="W143" s="2">
        <v>18.316874873282401</v>
      </c>
      <c r="X143" s="2">
        <v>2.8939187792932159</v>
      </c>
      <c r="Y143" s="2">
        <v>-2.7447792314239763</v>
      </c>
      <c r="Z143" s="2">
        <v>0.69463813191643453</v>
      </c>
      <c r="AA143" s="2">
        <v>4.4572038948055877</v>
      </c>
      <c r="AB143" s="2">
        <v>1.9861653634151395</v>
      </c>
      <c r="AC143" s="2">
        <v>5.5348978213968252</v>
      </c>
      <c r="AD143" s="2">
        <v>2.6102493308543018</v>
      </c>
      <c r="AE143" s="2">
        <v>4.684856026193259</v>
      </c>
      <c r="AF143" s="2">
        <v>0.72972823172365509</v>
      </c>
      <c r="AG143" s="2">
        <v>8.6019190766444495</v>
      </c>
      <c r="AH143" s="2">
        <v>5.7952444041127933</v>
      </c>
      <c r="AI143" s="2">
        <v>6.0454733297893313</v>
      </c>
      <c r="AJ143" s="2">
        <v>6.9666072960367131</v>
      </c>
      <c r="AK143" s="2">
        <v>6.9563649540025381</v>
      </c>
      <c r="AL143" s="2">
        <v>3.5097661576011063</v>
      </c>
      <c r="AM143" s="2">
        <v>5.9798735353638648</v>
      </c>
      <c r="AN143" s="2">
        <v>3.2909381227282211</v>
      </c>
      <c r="AO143" s="2">
        <v>5.5970360586782704</v>
      </c>
      <c r="AP143" s="2">
        <v>3.7036034360743173</v>
      </c>
      <c r="AQ143" s="2">
        <v>1.5376558943374334</v>
      </c>
      <c r="AR143" s="2">
        <v>0.4760250522011944</v>
      </c>
      <c r="AS143" s="2">
        <v>3.8755467757669351</v>
      </c>
      <c r="AT143" s="2">
        <v>3.5615818339209255</v>
      </c>
      <c r="AU143" s="2">
        <v>0.72383606716712734</v>
      </c>
      <c r="AV143" s="2">
        <v>4.5597771638452826</v>
      </c>
      <c r="AW143" s="2">
        <v>1.6923741735859608</v>
      </c>
      <c r="AX143" s="2">
        <v>3.4661222275531145</v>
      </c>
      <c r="AY143" s="2">
        <v>4.2300952280520931</v>
      </c>
      <c r="AZ143" s="2">
        <v>4.1879140995715147</v>
      </c>
      <c r="BA143" s="2">
        <v>5.5234196697864633</v>
      </c>
      <c r="BB143" s="2">
        <v>-1.2537577992083158</v>
      </c>
      <c r="BC143" s="2">
        <v>5.269670780562862</v>
      </c>
      <c r="BD143" s="2">
        <v>4.616413945287519</v>
      </c>
      <c r="BE143" s="2">
        <v>6.3340837467944766</v>
      </c>
      <c r="BF143" s="2">
        <v>1.7925255557554465</v>
      </c>
      <c r="BG143" s="2">
        <v>1.710549905454755</v>
      </c>
      <c r="BH143" s="2">
        <v>3.1240667804454603</v>
      </c>
      <c r="BI143" s="2">
        <v>3.6089073168771364</v>
      </c>
      <c r="BJ143" s="2">
        <v>-3.1381749373347105</v>
      </c>
      <c r="BK143" s="2">
        <v>-1.4806331584824051</v>
      </c>
      <c r="BL143" s="2">
        <v>-1.4179938308520548</v>
      </c>
      <c r="BM143" s="2">
        <v>-8.1559587991426667</v>
      </c>
      <c r="BN143" s="2">
        <v>2.266710670065379</v>
      </c>
      <c r="BO143" s="2">
        <v>2.3877802018628387</v>
      </c>
      <c r="BP143" s="2">
        <v>1.8266252585236344</v>
      </c>
    </row>
    <row r="144" spans="1:68" x14ac:dyDescent="0.45">
      <c r="A144" s="2" t="s">
        <v>290</v>
      </c>
      <c r="B144" s="2" t="s">
        <v>291</v>
      </c>
      <c r="C144" s="2" t="s">
        <v>538</v>
      </c>
      <c r="D144" s="2" t="s">
        <v>539</v>
      </c>
      <c r="E144" s="2"/>
      <c r="F144" s="2">
        <v>-3.6310611240488129</v>
      </c>
      <c r="G144" s="2">
        <v>2.9685455073761489</v>
      </c>
      <c r="H144" s="2">
        <v>4.1298075740139097</v>
      </c>
      <c r="I144" s="2">
        <v>7.1787406054508978</v>
      </c>
      <c r="J144" s="2">
        <v>6.9343459718772351</v>
      </c>
      <c r="K144" s="2">
        <v>7.6842368177601372</v>
      </c>
      <c r="L144" s="2">
        <v>1.7960930595163802</v>
      </c>
      <c r="M144" s="2">
        <v>5.2125127297563978</v>
      </c>
      <c r="N144" s="2">
        <v>9.9430092545996729</v>
      </c>
      <c r="O144" s="2">
        <v>10.807722759812876</v>
      </c>
      <c r="P144" s="2">
        <v>8.5076063946989677</v>
      </c>
      <c r="Q144" s="2">
        <v>7.873583620721547</v>
      </c>
      <c r="R144" s="2">
        <v>9.8334431786556138</v>
      </c>
      <c r="S144" s="2">
        <v>5.0066724638754039</v>
      </c>
      <c r="T144" s="2">
        <v>4.3003508221901825</v>
      </c>
      <c r="U144" s="2">
        <v>6.6402992944989876</v>
      </c>
      <c r="V144" s="2">
        <v>6.3202183215213381</v>
      </c>
      <c r="W144" s="2">
        <v>6.6414595422276363</v>
      </c>
      <c r="X144" s="2">
        <v>7.7707195739088633</v>
      </c>
      <c r="Y144" s="2">
        <v>7.2959868198329474</v>
      </c>
      <c r="Z144" s="2">
        <v>0.12270972089439169</v>
      </c>
      <c r="AA144" s="2">
        <v>1.9162250444467332</v>
      </c>
      <c r="AB144" s="2">
        <v>1.7276203817057478</v>
      </c>
      <c r="AC144" s="2">
        <v>7.7942031564079315</v>
      </c>
      <c r="AD144" s="2">
        <v>7.2248684942776151</v>
      </c>
      <c r="AE144" s="2">
        <v>5.7751744319652971</v>
      </c>
      <c r="AF144" s="2">
        <v>6.4284391491664223</v>
      </c>
      <c r="AG144" s="2">
        <v>5.1107627946622074</v>
      </c>
      <c r="AH144" s="2">
        <v>4.7253040588594502</v>
      </c>
      <c r="AI144" s="2">
        <v>0.2277449096277735</v>
      </c>
      <c r="AJ144" s="2">
        <v>0.46515652455676104</v>
      </c>
      <c r="AK144" s="2">
        <v>0.75996160068463325</v>
      </c>
      <c r="AL144" s="2">
        <v>4.2915504386859595</v>
      </c>
      <c r="AM144" s="2">
        <v>4.4164184572518934</v>
      </c>
      <c r="AN144" s="2">
        <v>5.6347175902564288</v>
      </c>
      <c r="AO144" s="2">
        <v>5.0679080761639739</v>
      </c>
      <c r="AP144" s="2">
        <v>5.6128052894677012</v>
      </c>
      <c r="AQ144" s="2">
        <v>2.8164862893943905</v>
      </c>
      <c r="AR144" s="2">
        <v>4.6145388413984563</v>
      </c>
      <c r="AS144" s="2">
        <v>6.9823423935838207</v>
      </c>
      <c r="AT144" s="2">
        <v>5.1787551445379876</v>
      </c>
      <c r="AU144" s="2">
        <v>5.9814996594452765</v>
      </c>
      <c r="AV144" s="2">
        <v>6.8198752723545226</v>
      </c>
      <c r="AW144" s="2">
        <v>8.1762483604211695</v>
      </c>
      <c r="AX144" s="2">
        <v>7.7320913252769401</v>
      </c>
      <c r="AY144" s="2">
        <v>9.2790880972848413</v>
      </c>
      <c r="AZ144" s="2">
        <v>10.199832540044909</v>
      </c>
      <c r="BA144" s="2">
        <v>6.921069861658637</v>
      </c>
      <c r="BB144" s="2">
        <v>3.6795031609429145</v>
      </c>
      <c r="BC144" s="2">
        <v>8.027096295738275</v>
      </c>
      <c r="BD144" s="2">
        <v>7.1892591569475002</v>
      </c>
      <c r="BE144" s="2">
        <v>5.809616115470817</v>
      </c>
      <c r="BF144" s="2">
        <v>5.6128767105964954</v>
      </c>
      <c r="BG144" s="2">
        <v>5.2351440205777209</v>
      </c>
      <c r="BH144" s="2">
        <v>4.7100397111755683</v>
      </c>
      <c r="BI144" s="2">
        <v>4.4630488486285174</v>
      </c>
      <c r="BJ144" s="2">
        <v>5.317769011391448</v>
      </c>
      <c r="BK144" s="2">
        <v>5.4223992879502561</v>
      </c>
      <c r="BL144" s="2">
        <v>4.6556415782628591</v>
      </c>
      <c r="BM144" s="2">
        <v>0.21254319583692904</v>
      </c>
      <c r="BN144" s="2">
        <v>7.4800107482851246</v>
      </c>
      <c r="BO144" s="2">
        <v>3.1419346061273217</v>
      </c>
      <c r="BP144" s="2">
        <v>4.1494212730547986</v>
      </c>
    </row>
    <row r="145" spans="1:68" x14ac:dyDescent="0.45">
      <c r="A145" s="2" t="s">
        <v>292</v>
      </c>
      <c r="B145" s="2" t="s">
        <v>293</v>
      </c>
      <c r="C145" s="2" t="s">
        <v>538</v>
      </c>
      <c r="D145" s="2" t="s">
        <v>539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>
        <v>-5.6756629972480965</v>
      </c>
      <c r="AK145" s="2">
        <v>-21.258970563125146</v>
      </c>
      <c r="AL145" s="2">
        <v>-16.226862378521886</v>
      </c>
      <c r="AM145" s="2">
        <v>-9.7660520370238117</v>
      </c>
      <c r="AN145" s="2">
        <v>3.2900801840417131</v>
      </c>
      <c r="AO145" s="2">
        <v>5.0269427117277843</v>
      </c>
      <c r="AP145" s="2">
        <v>8.3006298053643235</v>
      </c>
      <c r="AQ145" s="2">
        <v>7.4629377405569812</v>
      </c>
      <c r="AR145" s="2">
        <v>-1.0970025030993469</v>
      </c>
      <c r="AS145" s="2">
        <v>3.418619189014521</v>
      </c>
      <c r="AT145" s="2">
        <v>6.4841255625067049</v>
      </c>
      <c r="AU145" s="2">
        <v>6.7198378403410715</v>
      </c>
      <c r="AV145" s="2">
        <v>10.551897336230851</v>
      </c>
      <c r="AW145" s="2">
        <v>6.5020370289995384</v>
      </c>
      <c r="AX145" s="2">
        <v>7.7314447149206842</v>
      </c>
      <c r="AY145" s="2">
        <v>7.3954798259979526</v>
      </c>
      <c r="AZ145" s="2">
        <v>11.077931809209815</v>
      </c>
      <c r="BA145" s="2">
        <v>2.5994594929602926</v>
      </c>
      <c r="BB145" s="2">
        <v>-14.83861088588543</v>
      </c>
      <c r="BC145" s="2">
        <v>0.42719903369136603</v>
      </c>
      <c r="BD145" s="2">
        <v>6.3236373980405176</v>
      </c>
      <c r="BE145" s="2">
        <v>4.382905596208559</v>
      </c>
      <c r="BF145" s="2">
        <v>4.0469143509131129</v>
      </c>
      <c r="BG145" s="2">
        <v>3.7725413149966727</v>
      </c>
      <c r="BH145" s="2">
        <v>2.8328085774110434</v>
      </c>
      <c r="BI145" s="2">
        <v>2.6719201989577499</v>
      </c>
      <c r="BJ145" s="2">
        <v>4.6122431460077848</v>
      </c>
      <c r="BK145" s="2">
        <v>4.9183697945524045</v>
      </c>
      <c r="BL145" s="2">
        <v>4.6773515579680662</v>
      </c>
      <c r="BM145" s="2">
        <v>4.2814017348675293E-2</v>
      </c>
      <c r="BN145" s="2">
        <v>6.380016762043212</v>
      </c>
      <c r="BO145" s="2">
        <v>2.5375250088717252</v>
      </c>
      <c r="BP145" s="2">
        <v>0.34226255222912982</v>
      </c>
    </row>
    <row r="146" spans="1:68" x14ac:dyDescent="0.45">
      <c r="A146" s="2" t="s">
        <v>294</v>
      </c>
      <c r="B146" s="2" t="s">
        <v>295</v>
      </c>
      <c r="C146" s="2" t="s">
        <v>538</v>
      </c>
      <c r="D146" s="2" t="s">
        <v>539</v>
      </c>
      <c r="E146" s="2"/>
      <c r="F146" s="2">
        <v>3.8299831217406393</v>
      </c>
      <c r="G146" s="2">
        <v>1.3586776709486799</v>
      </c>
      <c r="H146" s="2">
        <v>3.4391085403850497</v>
      </c>
      <c r="I146" s="2">
        <v>7.8658288190157606</v>
      </c>
      <c r="J146" s="2">
        <v>-0.73493360448088652</v>
      </c>
      <c r="K146" s="2">
        <v>1.1059041123590276</v>
      </c>
      <c r="L146" s="2">
        <v>0.21673081157329932</v>
      </c>
      <c r="M146" s="2">
        <v>4.1838724267902307</v>
      </c>
      <c r="N146" s="2">
        <v>9.9728579433303821</v>
      </c>
      <c r="O146" s="2">
        <v>1.7599338312840302</v>
      </c>
      <c r="P146" s="2">
        <v>2.6672335856773799</v>
      </c>
      <c r="Q146" s="2">
        <v>6.5981984775396398</v>
      </c>
      <c r="R146" s="2">
        <v>8.3126685679681458</v>
      </c>
      <c r="S146" s="2">
        <v>4.2124747775486071</v>
      </c>
      <c r="T146" s="2">
        <v>-6.5713729245354671</v>
      </c>
      <c r="U146" s="2">
        <v>2.5343339451280968</v>
      </c>
      <c r="V146" s="2">
        <v>1.5697714423241251</v>
      </c>
      <c r="W146" s="2">
        <v>4.0749720553770175</v>
      </c>
      <c r="X146" s="2">
        <v>2.3456114331106335</v>
      </c>
      <c r="Y146" s="2">
        <v>0.84088298433060515</v>
      </c>
      <c r="Z146" s="2">
        <v>-0.55095551966849143</v>
      </c>
      <c r="AA146" s="2">
        <v>1.1313029397002907</v>
      </c>
      <c r="AB146" s="2">
        <v>2.9890759969876513</v>
      </c>
      <c r="AC146" s="2">
        <v>6.1869370101606194</v>
      </c>
      <c r="AD146" s="2">
        <v>2.7917044649977925</v>
      </c>
      <c r="AE146" s="2">
        <v>9.9839391628032246</v>
      </c>
      <c r="AF146" s="2">
        <v>3.9509745341286191</v>
      </c>
      <c r="AG146" s="2">
        <v>8.46328294386214</v>
      </c>
      <c r="AH146" s="2">
        <v>9.7980653580934813</v>
      </c>
      <c r="AI146" s="2">
        <v>5.3199311273379521</v>
      </c>
      <c r="AJ146" s="2">
        <v>8.6441880240439701</v>
      </c>
      <c r="AK146" s="2">
        <v>1.8196524522508213</v>
      </c>
      <c r="AL146" s="2">
        <v>4.2006507033439959</v>
      </c>
      <c r="AM146" s="2">
        <v>3.8209201953931142</v>
      </c>
      <c r="AN146" s="2">
        <v>1.4321999889902912</v>
      </c>
      <c r="AO146" s="2">
        <v>1.3980744826682212</v>
      </c>
      <c r="AP146" s="2">
        <v>5.4198332943143441</v>
      </c>
      <c r="AQ146" s="2">
        <v>6.6745121896996267</v>
      </c>
      <c r="AR146" s="2">
        <v>8.1751815627631572</v>
      </c>
      <c r="AS146" s="2">
        <v>6.938130249393339</v>
      </c>
      <c r="AT146" s="2">
        <v>3.0743549992987624</v>
      </c>
      <c r="AU146" s="2">
        <v>3.2254168997207984</v>
      </c>
      <c r="AV146" s="2">
        <v>2.6193785793916504</v>
      </c>
      <c r="AW146" s="2">
        <v>4.2318913073558235</v>
      </c>
      <c r="AX146" s="2">
        <v>2.4828747481147246</v>
      </c>
      <c r="AY146" s="2">
        <v>6.0167150440274071</v>
      </c>
      <c r="AZ146" s="2">
        <v>8.0986676066054031</v>
      </c>
      <c r="BA146" s="2">
        <v>-0.30017619444267041</v>
      </c>
      <c r="BB146" s="2">
        <v>-3.2389540268318768</v>
      </c>
      <c r="BC146" s="2">
        <v>3.7604135925509468</v>
      </c>
      <c r="BD146" s="2">
        <v>1.0442986945573125</v>
      </c>
      <c r="BE146" s="2">
        <v>1.6499020297865172</v>
      </c>
      <c r="BF146" s="2">
        <v>3.1717904991600534</v>
      </c>
      <c r="BG146" s="2">
        <v>2.6230860157719178</v>
      </c>
      <c r="BH146" s="2">
        <v>2.2697844841956538</v>
      </c>
      <c r="BI146" s="2">
        <v>4.9781904368162913</v>
      </c>
      <c r="BJ146" s="2">
        <v>1.3171876629367745</v>
      </c>
      <c r="BK146" s="2">
        <v>1.219321918563594</v>
      </c>
      <c r="BL146" s="2">
        <v>2.9158479150004979</v>
      </c>
      <c r="BM146" s="2">
        <v>-0.90982979888671878</v>
      </c>
      <c r="BN146" s="2">
        <v>7.1684019869774858</v>
      </c>
      <c r="BO146" s="2">
        <v>1.3801858908320668</v>
      </c>
      <c r="BP146" s="2">
        <v>-1.0957236157699413</v>
      </c>
    </row>
    <row r="147" spans="1:68" x14ac:dyDescent="0.45">
      <c r="A147" s="2" t="s">
        <v>296</v>
      </c>
      <c r="B147" s="2" t="s">
        <v>297</v>
      </c>
      <c r="C147" s="2" t="s">
        <v>538</v>
      </c>
      <c r="D147" s="2" t="s">
        <v>539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>
        <v>-12.595221791585615</v>
      </c>
      <c r="AK147" s="2">
        <v>-32.118570464061492</v>
      </c>
      <c r="AL147" s="2">
        <v>-4.9829798431828465</v>
      </c>
      <c r="AM147" s="2">
        <v>2.1899117865271904</v>
      </c>
      <c r="AN147" s="2">
        <v>-0.94476063435972435</v>
      </c>
      <c r="AO147" s="2">
        <v>2.2999547460390772</v>
      </c>
      <c r="AP147" s="2">
        <v>9.1714847046894903</v>
      </c>
      <c r="AQ147" s="2">
        <v>6.5499992667767231</v>
      </c>
      <c r="AR147" s="2">
        <v>2.818402743068475</v>
      </c>
      <c r="AS147" s="2">
        <v>5.8410298648855701</v>
      </c>
      <c r="AT147" s="2">
        <v>6.4605736476832902</v>
      </c>
      <c r="AU147" s="2">
        <v>7.6654892505930263</v>
      </c>
      <c r="AV147" s="2">
        <v>8.4291348680549163</v>
      </c>
      <c r="AW147" s="2">
        <v>8.7251415801201944</v>
      </c>
      <c r="AX147" s="2">
        <v>11.615316569444161</v>
      </c>
      <c r="AY147" s="2">
        <v>12.825018092317066</v>
      </c>
      <c r="AZ147" s="2">
        <v>10.414537243643991</v>
      </c>
      <c r="BA147" s="2">
        <v>-3.3887154506018362</v>
      </c>
      <c r="BB147" s="2">
        <v>-16.040018915146433</v>
      </c>
      <c r="BC147" s="2">
        <v>-3.6612590805493994</v>
      </c>
      <c r="BD147" s="2">
        <v>3.0363459033977591</v>
      </c>
      <c r="BE147" s="2">
        <v>7.3052404552775414</v>
      </c>
      <c r="BF147" s="2">
        <v>2.0960911408788121</v>
      </c>
      <c r="BG147" s="2">
        <v>2.0949595958626759</v>
      </c>
      <c r="BH147" s="2">
        <v>3.7833652895781285</v>
      </c>
      <c r="BI147" s="2">
        <v>2.5516858535470135</v>
      </c>
      <c r="BJ147" s="2">
        <v>3.398949377790089</v>
      </c>
      <c r="BK147" s="2">
        <v>4.3097108876628596</v>
      </c>
      <c r="BL147" s="2">
        <v>0.67537525681207455</v>
      </c>
      <c r="BM147" s="2">
        <v>-3.469229153396185</v>
      </c>
      <c r="BN147" s="2">
        <v>6.9472331621451104</v>
      </c>
      <c r="BO147" s="2">
        <v>1.8126824022840964</v>
      </c>
      <c r="BP147" s="2">
        <v>1.7067952496992405</v>
      </c>
    </row>
    <row r="148" spans="1:68" x14ac:dyDescent="0.45">
      <c r="A148" s="2" t="s">
        <v>298</v>
      </c>
      <c r="B148" s="2" t="s">
        <v>299</v>
      </c>
      <c r="C148" s="2" t="s">
        <v>538</v>
      </c>
      <c r="D148" s="2" t="s">
        <v>539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>
        <v>10.0217013040333</v>
      </c>
      <c r="AC148" s="2">
        <v>8.4602398933807166</v>
      </c>
      <c r="AD148" s="2">
        <v>0.73235467592895986</v>
      </c>
      <c r="AE148" s="2">
        <v>6.6945334482702492</v>
      </c>
      <c r="AF148" s="2">
        <v>14.292900806414721</v>
      </c>
      <c r="AG148" s="2">
        <v>7.8119373124374789</v>
      </c>
      <c r="AH148" s="2">
        <v>5.0240003958828225</v>
      </c>
      <c r="AI148" s="2">
        <v>7.980634445714017</v>
      </c>
      <c r="AJ148" s="2">
        <v>3.6588558711873276</v>
      </c>
      <c r="AK148" s="2">
        <v>13.299025488834175</v>
      </c>
      <c r="AL148" s="2">
        <v>5.186747043907161</v>
      </c>
      <c r="AM148" s="2">
        <v>4.252801497664322</v>
      </c>
      <c r="AN148" s="2">
        <v>3.2958097222575162</v>
      </c>
      <c r="AO148" s="2">
        <v>-0.41902419024189896</v>
      </c>
      <c r="AP148" s="2">
        <v>-0.27915249631502093</v>
      </c>
      <c r="AQ148" s="2">
        <v>-4.5714285714285694</v>
      </c>
      <c r="AR148" s="2">
        <v>-2.3580007614828133</v>
      </c>
      <c r="AS148" s="2">
        <v>5.746240218364207</v>
      </c>
      <c r="AT148" s="2">
        <v>2.8887976333146241</v>
      </c>
      <c r="AU148" s="2">
        <v>8.9101572045287867</v>
      </c>
      <c r="AV148" s="2">
        <v>11.640951618814</v>
      </c>
      <c r="AW148" s="2">
        <v>26.630223615632985</v>
      </c>
      <c r="AX148" s="2">
        <v>8.0756086464296004</v>
      </c>
      <c r="AY148" s="2">
        <v>13.390702478327484</v>
      </c>
      <c r="AZ148" s="2">
        <v>14.476336840105859</v>
      </c>
      <c r="BA148" s="2">
        <v>3.3916457061403378</v>
      </c>
      <c r="BB148" s="2">
        <v>1.2740038296708178</v>
      </c>
      <c r="BC148" s="2">
        <v>25.122808533932613</v>
      </c>
      <c r="BD148" s="2">
        <v>21.616689597209188</v>
      </c>
      <c r="BE148" s="2">
        <v>9.2422277340199912</v>
      </c>
      <c r="BF148" s="2">
        <v>10.752872206057901</v>
      </c>
      <c r="BG148" s="2">
        <v>-2.0484652159965009</v>
      </c>
      <c r="BH148" s="2">
        <v>-21.514358749051397</v>
      </c>
      <c r="BI148" s="2">
        <v>-0.6791193077003328</v>
      </c>
      <c r="BJ148" s="2">
        <v>9.8601219449710555</v>
      </c>
      <c r="BK148" s="2">
        <v>6.405365321294326</v>
      </c>
      <c r="BL148" s="2">
        <v>-2.5634675736802421</v>
      </c>
      <c r="BM148" s="2">
        <v>-54.336154602237073</v>
      </c>
      <c r="BN148" s="2">
        <v>23.535988887849044</v>
      </c>
      <c r="BO148" s="2">
        <v>-19.609336374220504</v>
      </c>
      <c r="BP148" s="2">
        <v>75.061376926243526</v>
      </c>
    </row>
    <row r="149" spans="1:68" x14ac:dyDescent="0.45">
      <c r="A149" s="2" t="s">
        <v>300</v>
      </c>
      <c r="B149" s="2" t="s">
        <v>301</v>
      </c>
      <c r="C149" s="2" t="s">
        <v>538</v>
      </c>
      <c r="D149" s="2" t="s">
        <v>539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>
        <v>1</v>
      </c>
      <c r="BI149" s="2">
        <v>5</v>
      </c>
      <c r="BJ149" s="2">
        <v>-8.0000032403829522</v>
      </c>
      <c r="BK149" s="2">
        <v>-7.9999950689822867</v>
      </c>
      <c r="BL149" s="2">
        <v>6.5000036370082057</v>
      </c>
      <c r="BM149" s="2">
        <v>-12.500002246730958</v>
      </c>
      <c r="BN149" s="2">
        <v>4.8999996713353369</v>
      </c>
      <c r="BO149" s="2"/>
      <c r="BP149" s="2"/>
    </row>
    <row r="150" spans="1:68" x14ac:dyDescent="0.45">
      <c r="A150" s="2" t="s">
        <v>302</v>
      </c>
      <c r="B150" s="2" t="s">
        <v>303</v>
      </c>
      <c r="C150" s="2" t="s">
        <v>538</v>
      </c>
      <c r="D150" s="2" t="s">
        <v>539</v>
      </c>
      <c r="E150" s="2"/>
      <c r="F150" s="2"/>
      <c r="G150" s="2"/>
      <c r="H150" s="2"/>
      <c r="I150" s="2"/>
      <c r="J150" s="2"/>
      <c r="K150" s="2"/>
      <c r="L150" s="2">
        <v>10.028841359366098</v>
      </c>
      <c r="M150" s="2">
        <v>9.8917393067404333</v>
      </c>
      <c r="N150" s="2">
        <v>8.3621653567201832</v>
      </c>
      <c r="O150" s="2">
        <v>4.7134603751551651</v>
      </c>
      <c r="P150" s="2">
        <v>5.5968936595313039</v>
      </c>
      <c r="Q150" s="2">
        <v>2.4372373466546691</v>
      </c>
      <c r="R150" s="2">
        <v>3.559310832415477</v>
      </c>
      <c r="S150" s="2">
        <v>5.59604994440339</v>
      </c>
      <c r="T150" s="2">
        <v>7.5582215611380548</v>
      </c>
      <c r="U150" s="2">
        <v>10.812781344285511</v>
      </c>
      <c r="V150" s="2">
        <v>6.0591676788529014</v>
      </c>
      <c r="W150" s="2">
        <v>2.2326633886187182</v>
      </c>
      <c r="X150" s="2">
        <v>4.7937872049339774</v>
      </c>
      <c r="Y150" s="2">
        <v>3.6421648133407416</v>
      </c>
      <c r="Z150" s="2">
        <v>-1.7434349305055008</v>
      </c>
      <c r="AA150" s="2">
        <v>8.9573720225429696</v>
      </c>
      <c r="AB150" s="2">
        <v>1.3865695773584577</v>
      </c>
      <c r="AC150" s="2">
        <v>6.4183863212911518</v>
      </c>
      <c r="AD150" s="2">
        <v>6.007652071440333</v>
      </c>
      <c r="AE150" s="2">
        <v>9.2711057694862689</v>
      </c>
      <c r="AF150" s="2">
        <v>-0.32500407565046885</v>
      </c>
      <c r="AG150" s="2">
        <v>11.875235978859706</v>
      </c>
      <c r="AH150" s="2">
        <v>2.8462025813284129</v>
      </c>
      <c r="AI150" s="2">
        <v>3.4118122263011514</v>
      </c>
      <c r="AJ150" s="2">
        <v>7.2160881535908459</v>
      </c>
      <c r="AK150" s="2">
        <v>-2.0977387540220036</v>
      </c>
      <c r="AL150" s="2">
        <v>-0.74059170033237365</v>
      </c>
      <c r="AM150" s="2">
        <v>10.588000416128622</v>
      </c>
      <c r="AN150" s="2">
        <v>-5.4054478719740189</v>
      </c>
      <c r="AO150" s="2">
        <v>12.372876270049616</v>
      </c>
      <c r="AP150" s="2">
        <v>-1.5607023455078206</v>
      </c>
      <c r="AQ150" s="2">
        <v>7.2385526769198663</v>
      </c>
      <c r="AR150" s="2">
        <v>1.6970614772565966</v>
      </c>
      <c r="AS150" s="2">
        <v>2.5821809149974655</v>
      </c>
      <c r="AT150" s="2">
        <v>7.721825195777285</v>
      </c>
      <c r="AU150" s="2">
        <v>3.730197374857454</v>
      </c>
      <c r="AV150" s="2">
        <v>6.1711021495324445</v>
      </c>
      <c r="AW150" s="2">
        <v>4.5713801651620827</v>
      </c>
      <c r="AX150" s="2">
        <v>3.1922497301583093</v>
      </c>
      <c r="AY150" s="2">
        <v>7.7908200104026974</v>
      </c>
      <c r="AZ150" s="2">
        <v>3.4410677669041831</v>
      </c>
      <c r="BA150" s="2">
        <v>5.6845393628473175</v>
      </c>
      <c r="BB150" s="2">
        <v>3.7457694013625797</v>
      </c>
      <c r="BC150" s="2">
        <v>3.4995570940321556</v>
      </c>
      <c r="BD150" s="2">
        <v>5.5246452331984699</v>
      </c>
      <c r="BE150" s="2">
        <v>3.0623436850299726</v>
      </c>
      <c r="BF150" s="2">
        <v>4.1222128686094379</v>
      </c>
      <c r="BG150" s="2">
        <v>2.7192440802028983</v>
      </c>
      <c r="BH150" s="2">
        <v>4.3445829763523847</v>
      </c>
      <c r="BI150" s="2">
        <v>0.52118550608967951</v>
      </c>
      <c r="BJ150" s="2">
        <v>5.0578981617344567</v>
      </c>
      <c r="BK150" s="2">
        <v>3.0656413302595524</v>
      </c>
      <c r="BL150" s="2">
        <v>2.8909747613707708</v>
      </c>
      <c r="BM150" s="2">
        <v>-7.1782074424677376</v>
      </c>
      <c r="BN150" s="2">
        <v>8.1547388982368147</v>
      </c>
      <c r="BO150" s="2">
        <v>1.5272035797611068</v>
      </c>
      <c r="BP150" s="2">
        <v>3.4033413007883411</v>
      </c>
    </row>
    <row r="151" spans="1:68" x14ac:dyDescent="0.45">
      <c r="A151" s="2" t="s">
        <v>304</v>
      </c>
      <c r="B151" s="2" t="s">
        <v>305</v>
      </c>
      <c r="C151" s="2" t="s">
        <v>538</v>
      </c>
      <c r="D151" s="2" t="s">
        <v>539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>
        <v>5.2280600230633354</v>
      </c>
      <c r="Q151" s="2">
        <v>4.6483096214369795</v>
      </c>
      <c r="R151" s="2">
        <v>6.5537575056866331</v>
      </c>
      <c r="S151" s="2">
        <v>4.4746110511307791</v>
      </c>
      <c r="T151" s="2">
        <v>-0.97263749474618066</v>
      </c>
      <c r="U151" s="2">
        <v>4.4116287846496931</v>
      </c>
      <c r="V151" s="2">
        <v>3.5532360797101177</v>
      </c>
      <c r="W151" s="2">
        <v>3.9535513035135637</v>
      </c>
      <c r="X151" s="2">
        <v>3.534204929416191</v>
      </c>
      <c r="Y151" s="2">
        <v>1.6854574337630055</v>
      </c>
      <c r="Z151" s="2">
        <v>0.92237836593524491</v>
      </c>
      <c r="AA151" s="2">
        <v>2.432389475210698</v>
      </c>
      <c r="AB151" s="2">
        <v>1.1949733490349956</v>
      </c>
      <c r="AC151" s="2">
        <v>1.4845156308987981</v>
      </c>
      <c r="AD151" s="2">
        <v>1.708699683542676</v>
      </c>
      <c r="AE151" s="2">
        <v>2.4523646833738013</v>
      </c>
      <c r="AF151" s="2">
        <v>2.4845741704004212</v>
      </c>
      <c r="AG151" s="2">
        <v>4.5986014753521545</v>
      </c>
      <c r="AH151" s="2">
        <v>4.1636593103911963</v>
      </c>
      <c r="AI151" s="2">
        <v>2.6434541705395702</v>
      </c>
      <c r="AJ151" s="2">
        <v>1.0151291129615743</v>
      </c>
      <c r="AK151" s="2">
        <v>1.3666395267886173</v>
      </c>
      <c r="AL151" s="2">
        <v>-0.91391972154730183</v>
      </c>
      <c r="AM151" s="2">
        <v>2.2156242266061525</v>
      </c>
      <c r="AN151" s="2">
        <v>2.1171530219006769</v>
      </c>
      <c r="AO151" s="2">
        <v>1.1107317972959265</v>
      </c>
      <c r="AP151" s="2">
        <v>2.2372492774261445</v>
      </c>
      <c r="AQ151" s="2">
        <v>3.5032659964314092</v>
      </c>
      <c r="AR151" s="2">
        <v>3.3005389958994584</v>
      </c>
      <c r="AS151" s="2">
        <v>3.9102299275809429</v>
      </c>
      <c r="AT151" s="2">
        <v>2.1877336904009894</v>
      </c>
      <c r="AU151" s="2">
        <v>1.026497573275222</v>
      </c>
      <c r="AV151" s="2">
        <v>1.0875365474680052</v>
      </c>
      <c r="AW151" s="2">
        <v>2.4704826049960928</v>
      </c>
      <c r="AX151" s="2">
        <v>1.8954141085919787</v>
      </c>
      <c r="AY151" s="2">
        <v>5.8176484967000732</v>
      </c>
      <c r="AZ151" s="2">
        <v>14.437514437514437</v>
      </c>
      <c r="BA151" s="2">
        <v>0.74687121517965238</v>
      </c>
      <c r="BB151" s="2">
        <v>-11.336986575836505</v>
      </c>
      <c r="BC151" s="2">
        <v>2.0652196265409799</v>
      </c>
      <c r="BD151" s="2">
        <v>7.0223569461761883</v>
      </c>
      <c r="BE151" s="2">
        <v>1.0122184123046054</v>
      </c>
      <c r="BF151" s="2">
        <v>9.5770983235481566</v>
      </c>
      <c r="BG151" s="2">
        <v>7.1870277753796756</v>
      </c>
      <c r="BH151" s="2">
        <v>4.9103717653623562</v>
      </c>
      <c r="BI151" s="2">
        <v>3.008443587527438</v>
      </c>
      <c r="BJ151" s="2">
        <v>-3.2061832381321267</v>
      </c>
      <c r="BK151" s="2">
        <v>5.6979012119292634</v>
      </c>
      <c r="BL151" s="2">
        <v>7.120889519753959</v>
      </c>
      <c r="BM151" s="2">
        <v>-13.239104829210831</v>
      </c>
      <c r="BN151" s="2">
        <v>22.232215585120827</v>
      </c>
      <c r="BO151" s="2">
        <v>11.046939427175161</v>
      </c>
      <c r="BP151" s="2">
        <v>5.0433825919535877</v>
      </c>
    </row>
    <row r="152" spans="1:68" x14ac:dyDescent="0.45">
      <c r="A152" s="2" t="s">
        <v>306</v>
      </c>
      <c r="B152" s="2" t="s">
        <v>307</v>
      </c>
      <c r="C152" s="2" t="s">
        <v>538</v>
      </c>
      <c r="D152" s="2" t="s">
        <v>539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>
        <v>-16.000000271514892</v>
      </c>
      <c r="AK152" s="2">
        <v>-29.099999917641384</v>
      </c>
      <c r="AL152" s="2">
        <v>-1.1999999330268025</v>
      </c>
      <c r="AM152" s="2">
        <v>-30.90000022614467</v>
      </c>
      <c r="AN152" s="2">
        <v>-1.3999990549137635</v>
      </c>
      <c r="AO152" s="2">
        <v>-5.8770602862682324</v>
      </c>
      <c r="AP152" s="2">
        <v>1.6470645603740053</v>
      </c>
      <c r="AQ152" s="2">
        <v>-6.5421920771118209</v>
      </c>
      <c r="AR152" s="2">
        <v>-3.3682544765721758</v>
      </c>
      <c r="AS152" s="2">
        <v>2.1077160820073289</v>
      </c>
      <c r="AT152" s="2">
        <v>6.10000039929173</v>
      </c>
      <c r="AU152" s="2">
        <v>7.7999996577383257</v>
      </c>
      <c r="AV152" s="2">
        <v>6.5999999577771575</v>
      </c>
      <c r="AW152" s="2">
        <v>7.3999997335818932</v>
      </c>
      <c r="AX152" s="2">
        <v>7.5000001493725961</v>
      </c>
      <c r="AY152" s="2">
        <v>4.7999998367083094</v>
      </c>
      <c r="AZ152" s="2">
        <v>3.0000002258552456</v>
      </c>
      <c r="BA152" s="2">
        <v>7.8000001454152255</v>
      </c>
      <c r="BB152" s="2">
        <v>-6.0000002635282783</v>
      </c>
      <c r="BC152" s="2">
        <v>7.1000001070583636</v>
      </c>
      <c r="BD152" s="2">
        <v>5.8181661468482417</v>
      </c>
      <c r="BE152" s="2">
        <v>-0.58973395476257906</v>
      </c>
      <c r="BF152" s="2">
        <v>9.0438656074180983</v>
      </c>
      <c r="BG152" s="2">
        <v>4.9996258540765552</v>
      </c>
      <c r="BH152" s="2">
        <v>-0.33823562238720228</v>
      </c>
      <c r="BI152" s="2">
        <v>4.6460143625940873</v>
      </c>
      <c r="BJ152" s="2">
        <v>4.1756120510627852</v>
      </c>
      <c r="BK152" s="2">
        <v>4.0755954658503413</v>
      </c>
      <c r="BL152" s="2">
        <v>3.5523140853476036</v>
      </c>
      <c r="BM152" s="2">
        <v>-8.2759783197694929</v>
      </c>
      <c r="BN152" s="2">
        <v>13.929999788978577</v>
      </c>
      <c r="BO152" s="2">
        <v>-5.0154823192408884</v>
      </c>
      <c r="BP152" s="2">
        <v>0.7832427096938801</v>
      </c>
    </row>
    <row r="153" spans="1:68" x14ac:dyDescent="0.45">
      <c r="A153" s="2" t="s">
        <v>308</v>
      </c>
      <c r="B153" s="2" t="s">
        <v>309</v>
      </c>
      <c r="C153" s="2" t="s">
        <v>538</v>
      </c>
      <c r="D153" s="2" t="s">
        <v>539</v>
      </c>
      <c r="E153" s="2"/>
      <c r="F153" s="2">
        <v>2.0486327506124837</v>
      </c>
      <c r="G153" s="2">
        <v>2.2710697011123244</v>
      </c>
      <c r="H153" s="2">
        <v>-0.92940162279039384</v>
      </c>
      <c r="I153" s="2">
        <v>3.9625188465145698</v>
      </c>
      <c r="J153" s="2">
        <v>-0.45225386339750173</v>
      </c>
      <c r="K153" s="2">
        <v>2.0645524078982618</v>
      </c>
      <c r="L153" s="2">
        <v>5.5285656096770879</v>
      </c>
      <c r="M153" s="2">
        <v>6.8287860983492976</v>
      </c>
      <c r="N153" s="2">
        <v>3.721222168093675</v>
      </c>
      <c r="O153" s="2">
        <v>5.2764555754307736</v>
      </c>
      <c r="P153" s="2">
        <v>3.929365030783643</v>
      </c>
      <c r="Q153" s="2">
        <v>-1.2726215309689053</v>
      </c>
      <c r="R153" s="2">
        <v>-2.6184783296628495</v>
      </c>
      <c r="S153" s="2">
        <v>2.0068793796109503</v>
      </c>
      <c r="T153" s="2">
        <v>1.2586916345315444</v>
      </c>
      <c r="U153" s="2">
        <v>-3.0688583912995853</v>
      </c>
      <c r="V153" s="2">
        <v>2.3640003583404621</v>
      </c>
      <c r="W153" s="2">
        <v>-2.6618059640832143</v>
      </c>
      <c r="X153" s="2">
        <v>9.854650294431039</v>
      </c>
      <c r="Y153" s="2">
        <v>0.95270758544631917</v>
      </c>
      <c r="Z153" s="2">
        <v>-9.8000000008595265</v>
      </c>
      <c r="AA153" s="2">
        <v>-1.9000000000129944</v>
      </c>
      <c r="AB153" s="2">
        <v>0.89999999939620068</v>
      </c>
      <c r="AC153" s="2">
        <v>1.7601819429504246</v>
      </c>
      <c r="AD153" s="2">
        <v>1.15634413876586</v>
      </c>
      <c r="AE153" s="2">
        <v>1.9602248816339909</v>
      </c>
      <c r="AF153" s="2">
        <v>1.1749132610662514</v>
      </c>
      <c r="AG153" s="2">
        <v>3.4069292103673376</v>
      </c>
      <c r="AH153" s="2">
        <v>4.074880656830544</v>
      </c>
      <c r="AI153" s="2">
        <v>3.1289050504252458</v>
      </c>
      <c r="AJ153" s="2">
        <v>-6.3063515923773252</v>
      </c>
      <c r="AK153" s="2">
        <v>1.1808849482523271</v>
      </c>
      <c r="AL153" s="2">
        <v>2.0999231811086503</v>
      </c>
      <c r="AM153" s="2">
        <v>-4.2101302622072012E-2</v>
      </c>
      <c r="AN153" s="2">
        <v>1.6785923212030269</v>
      </c>
      <c r="AO153" s="2">
        <v>2.1542044717514699</v>
      </c>
      <c r="AP153" s="2">
        <v>3.6934926169178937</v>
      </c>
      <c r="AQ153" s="2">
        <v>3.9170746051681675</v>
      </c>
      <c r="AR153" s="2">
        <v>4.6992270368052118</v>
      </c>
      <c r="AS153" s="2">
        <v>4.4568589395694573</v>
      </c>
      <c r="AT153" s="2">
        <v>5.9802357698273312</v>
      </c>
      <c r="AU153" s="2">
        <v>-12.407971105514918</v>
      </c>
      <c r="AV153" s="2">
        <v>9.7848921247417451</v>
      </c>
      <c r="AW153" s="2">
        <v>5.2570036220874243</v>
      </c>
      <c r="AX153" s="2">
        <v>4.7558450949911872</v>
      </c>
      <c r="AY153" s="2">
        <v>5.398508448536802</v>
      </c>
      <c r="AZ153" s="2">
        <v>5.7105641988505198</v>
      </c>
      <c r="BA153" s="2">
        <v>6.7126325391300128</v>
      </c>
      <c r="BB153" s="2">
        <v>-3.9787086116543975</v>
      </c>
      <c r="BC153" s="2">
        <v>0.61923974462212072</v>
      </c>
      <c r="BD153" s="2">
        <v>1.5784270536655498</v>
      </c>
      <c r="BE153" s="2">
        <v>3.0111481162120839</v>
      </c>
      <c r="BF153" s="2">
        <v>2.3003762280072664</v>
      </c>
      <c r="BG153" s="2">
        <v>3.3392031119536654</v>
      </c>
      <c r="BH153" s="2">
        <v>3.1322980749030478</v>
      </c>
      <c r="BI153" s="2">
        <v>3.9931460619949917</v>
      </c>
      <c r="BJ153" s="2">
        <v>3.9333075946279337</v>
      </c>
      <c r="BK153" s="2">
        <v>3.1943565174439783</v>
      </c>
      <c r="BL153" s="2">
        <v>4.4112321290958931</v>
      </c>
      <c r="BM153" s="2">
        <v>-7.1376716206448947</v>
      </c>
      <c r="BN153" s="2">
        <v>5.7396157385433639</v>
      </c>
      <c r="BO153" s="2">
        <v>3.9999999986967794</v>
      </c>
      <c r="BP153" s="2">
        <v>3.800000000094883</v>
      </c>
    </row>
    <row r="154" spans="1:68" x14ac:dyDescent="0.45">
      <c r="A154" s="2" t="s">
        <v>310</v>
      </c>
      <c r="B154" s="2" t="s">
        <v>311</v>
      </c>
      <c r="C154" s="2" t="s">
        <v>538</v>
      </c>
      <c r="D154" s="2" t="s">
        <v>539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>
        <v>5.2072263674376273</v>
      </c>
      <c r="Q154" s="2">
        <v>2.4242424175640025</v>
      </c>
      <c r="R154" s="2">
        <v>1.5779092864654842</v>
      </c>
      <c r="S154" s="2">
        <v>5.7281553146566182</v>
      </c>
      <c r="T154" s="2">
        <v>-7.9889806918105819</v>
      </c>
      <c r="U154" s="2">
        <v>0.59880238570985966</v>
      </c>
      <c r="V154" s="2">
        <v>11.252354029092189</v>
      </c>
      <c r="W154" s="2">
        <v>14.684722846567965</v>
      </c>
      <c r="X154" s="2">
        <v>10.664206621229397</v>
      </c>
      <c r="Y154" s="2">
        <v>18.572857610662581</v>
      </c>
      <c r="Z154" s="2">
        <v>11.764705888871617</v>
      </c>
      <c r="AA154" s="2">
        <v>-3.0122116635332219</v>
      </c>
      <c r="AB154" s="2">
        <v>16.256295455664514</v>
      </c>
      <c r="AC154" s="2">
        <v>26.9554753293922</v>
      </c>
      <c r="AD154" s="2">
        <v>15.416043587505527</v>
      </c>
      <c r="AE154" s="2">
        <v>9.3605890949107362</v>
      </c>
      <c r="AF154" s="2">
        <v>8.8291556967324141</v>
      </c>
      <c r="AG154" s="2">
        <v>8.7303417814667625</v>
      </c>
      <c r="AH154" s="2">
        <v>9.3268083329532345</v>
      </c>
      <c r="AI154" s="2">
        <v>16.952297454562043</v>
      </c>
      <c r="AJ154" s="2">
        <v>1.4426960598637351</v>
      </c>
      <c r="AK154" s="2">
        <v>6.6708253151782912</v>
      </c>
      <c r="AL154" s="2">
        <v>5.5567689506191869</v>
      </c>
      <c r="AM154" s="2">
        <v>7.7494862452092406</v>
      </c>
      <c r="AN154" s="2">
        <v>12.985784563748396</v>
      </c>
      <c r="AO154" s="2">
        <v>7.8586471795169928</v>
      </c>
      <c r="AP154" s="2">
        <v>8.397940706277069</v>
      </c>
      <c r="AQ154" s="2">
        <v>7.4946831574414574</v>
      </c>
      <c r="AR154" s="2">
        <v>6.1756558269674571</v>
      </c>
      <c r="AS154" s="2">
        <v>3.8458102320512211</v>
      </c>
      <c r="AT154" s="2">
        <v>-3.9436342894710208</v>
      </c>
      <c r="AU154" s="2">
        <v>7.2683864100154381</v>
      </c>
      <c r="AV154" s="2">
        <v>13.750049658825887</v>
      </c>
      <c r="AW154" s="2">
        <v>5.816366932667421</v>
      </c>
      <c r="AX154" s="2">
        <v>-11.223166214475839</v>
      </c>
      <c r="AY154" s="2">
        <v>23.605798283917622</v>
      </c>
      <c r="AZ154" s="2">
        <v>7.1234276596343022</v>
      </c>
      <c r="BA154" s="2">
        <v>8.9798168717844788</v>
      </c>
      <c r="BB154" s="2">
        <v>-8.1577632154376545</v>
      </c>
      <c r="BC154" s="2">
        <v>6.8354713562368801</v>
      </c>
      <c r="BD154" s="2">
        <v>8.5726991281313474</v>
      </c>
      <c r="BE154" s="2">
        <v>2.3637474885036056</v>
      </c>
      <c r="BF154" s="2">
        <v>6.9632466319441164</v>
      </c>
      <c r="BG154" s="2">
        <v>7.8010948069513404</v>
      </c>
      <c r="BH154" s="2">
        <v>3.9717157032736168</v>
      </c>
      <c r="BI154" s="2">
        <v>6.5722360662258268</v>
      </c>
      <c r="BJ154" s="2">
        <v>7.0545390138158126</v>
      </c>
      <c r="BK154" s="2">
        <v>8.6680062421586683</v>
      </c>
      <c r="BL154" s="2">
        <v>7.2983357451502684</v>
      </c>
      <c r="BM154" s="2">
        <v>-32.908828775292136</v>
      </c>
      <c r="BN154" s="2">
        <v>37.507870124320959</v>
      </c>
      <c r="BO154" s="2">
        <v>13.826089518413937</v>
      </c>
      <c r="BP154" s="2">
        <v>4.7263918900098929</v>
      </c>
    </row>
    <row r="155" spans="1:68" x14ac:dyDescent="0.45">
      <c r="A155" s="2" t="s">
        <v>312</v>
      </c>
      <c r="B155" s="2" t="s">
        <v>313</v>
      </c>
      <c r="C155" s="2" t="s">
        <v>538</v>
      </c>
      <c r="D155" s="2" t="s">
        <v>539</v>
      </c>
      <c r="E155" s="2"/>
      <c r="F155" s="2">
        <v>6.1683004961775794</v>
      </c>
      <c r="G155" s="2">
        <v>5.4156233614714751</v>
      </c>
      <c r="H155" s="2">
        <v>10.809131544748226</v>
      </c>
      <c r="I155" s="2">
        <v>9.8503104719826382</v>
      </c>
      <c r="J155" s="2">
        <v>12.694203063079627</v>
      </c>
      <c r="K155" s="2">
        <v>6.7274911656310792</v>
      </c>
      <c r="L155" s="2">
        <v>7.9710237750776542</v>
      </c>
      <c r="M155" s="2">
        <v>12.767416635901597</v>
      </c>
      <c r="N155" s="2">
        <v>10.868793413085882</v>
      </c>
      <c r="O155" s="2">
        <v>17.809554181672269</v>
      </c>
      <c r="P155" s="2">
        <v>9.5116236056197891</v>
      </c>
      <c r="Q155" s="2">
        <v>14.336877165871115</v>
      </c>
      <c r="R155" s="2">
        <v>11.337700309250494</v>
      </c>
      <c r="S155" s="2">
        <v>8.93029105559377</v>
      </c>
      <c r="T155" s="2">
        <v>-6.0120497504385639E-2</v>
      </c>
      <c r="U155" s="2">
        <v>14.307719740556337</v>
      </c>
      <c r="V155" s="2">
        <v>3.7826763206792862</v>
      </c>
      <c r="W155" s="2">
        <v>-0.65348349068726463</v>
      </c>
      <c r="X155" s="2">
        <v>5.6814889095484915</v>
      </c>
      <c r="Y155" s="2">
        <v>0.98541093973567229</v>
      </c>
      <c r="Z155" s="2">
        <v>0.10735925244797784</v>
      </c>
      <c r="AA155" s="2">
        <v>-1.6641388547623563</v>
      </c>
      <c r="AB155" s="2">
        <v>-0.82437759498320418</v>
      </c>
      <c r="AC155" s="2">
        <v>-0.21048452866627088</v>
      </c>
      <c r="AD155" s="2">
        <v>0.10922160251054436</v>
      </c>
      <c r="AE155" s="2">
        <v>-2.1000441894866952</v>
      </c>
      <c r="AF155" s="2">
        <v>0.54028659718153449</v>
      </c>
      <c r="AG155" s="2">
        <v>1.797328556075442</v>
      </c>
      <c r="AH155" s="2">
        <v>3.7954528606988163</v>
      </c>
      <c r="AI155" s="2">
        <v>8.9619394326291086</v>
      </c>
      <c r="AJ155" s="2">
        <v>1.9336089691643679</v>
      </c>
      <c r="AK155" s="2">
        <v>6.1465454183956041</v>
      </c>
      <c r="AL155" s="2">
        <v>2.535766561795711</v>
      </c>
      <c r="AM155" s="2">
        <v>3.0349625987974349</v>
      </c>
      <c r="AN155" s="2">
        <v>3.0542585125024999</v>
      </c>
      <c r="AO155" s="2">
        <v>5.1342683498968285</v>
      </c>
      <c r="AP155" s="2">
        <v>4.4542553177170134</v>
      </c>
      <c r="AQ155" s="2">
        <v>4.3160856310444871</v>
      </c>
      <c r="AR155" s="2">
        <v>2.7236593606054385</v>
      </c>
      <c r="AS155" s="2">
        <v>6.572008810268386</v>
      </c>
      <c r="AT155" s="2">
        <v>1.844380211124502</v>
      </c>
      <c r="AU155" s="2">
        <v>1.9703261660942246</v>
      </c>
      <c r="AV155" s="2">
        <v>4.6115058927627359</v>
      </c>
      <c r="AW155" s="2">
        <v>7.9799423398249019</v>
      </c>
      <c r="AX155" s="2">
        <v>5.0633640999431719</v>
      </c>
      <c r="AY155" s="2">
        <v>5.9955993373315835</v>
      </c>
      <c r="AZ155" s="2">
        <v>5.2541154056786894</v>
      </c>
      <c r="BA155" s="2">
        <v>4.5899563468470461</v>
      </c>
      <c r="BB155" s="2">
        <v>0.80589296531039167</v>
      </c>
      <c r="BC155" s="2">
        <v>5.0773770058736716</v>
      </c>
      <c r="BD155" s="2">
        <v>3.7478454792356501</v>
      </c>
      <c r="BE155" s="2">
        <v>3.932616974131804</v>
      </c>
      <c r="BF155" s="2">
        <v>2.158479946188848</v>
      </c>
      <c r="BG155" s="2">
        <v>2.9392438105051042</v>
      </c>
      <c r="BH155" s="2">
        <v>2.561814263887527</v>
      </c>
      <c r="BI155" s="2">
        <v>4.3519574911691876</v>
      </c>
      <c r="BJ155" s="2">
        <v>1.9770984791215795</v>
      </c>
      <c r="BK155" s="2">
        <v>2.2684846798044873</v>
      </c>
      <c r="BL155" s="2">
        <v>1.2615116456937869</v>
      </c>
      <c r="BM155" s="2">
        <v>-3.4176895880657128</v>
      </c>
      <c r="BN155" s="2">
        <v>4.802550974951572</v>
      </c>
      <c r="BO155" s="2">
        <v>5.634412689618415</v>
      </c>
      <c r="BP155" s="2">
        <v>1.9772470442424321</v>
      </c>
    </row>
    <row r="156" spans="1:68" x14ac:dyDescent="0.45">
      <c r="A156" s="2" t="s">
        <v>314</v>
      </c>
      <c r="B156" s="2" t="s">
        <v>315</v>
      </c>
      <c r="C156" s="2" t="s">
        <v>538</v>
      </c>
      <c r="D156" s="2" t="s">
        <v>539</v>
      </c>
      <c r="E156" s="2"/>
      <c r="F156" s="2">
        <v>5.0000000007230909</v>
      </c>
      <c r="G156" s="2">
        <v>4.6644146725312652</v>
      </c>
      <c r="H156" s="2">
        <v>8.1068869276111428</v>
      </c>
      <c r="I156" s="2">
        <v>11.905480765786592</v>
      </c>
      <c r="J156" s="2">
        <v>7.0999999974717269</v>
      </c>
      <c r="K156" s="2">
        <v>6.0961393025668116</v>
      </c>
      <c r="L156" s="2">
        <v>5.854924878973236</v>
      </c>
      <c r="M156" s="2">
        <v>9.4232788183192611</v>
      </c>
      <c r="N156" s="2">
        <v>3.4186200234983914</v>
      </c>
      <c r="O156" s="2">
        <v>6.5024840346967494</v>
      </c>
      <c r="P156" s="2">
        <v>3.7624676849571586</v>
      </c>
      <c r="Q156" s="2">
        <v>8.2288073124525738</v>
      </c>
      <c r="R156" s="2">
        <v>7.861119860636137</v>
      </c>
      <c r="S156" s="2">
        <v>5.7768272302061803</v>
      </c>
      <c r="T156" s="2">
        <v>5.7444850486242842</v>
      </c>
      <c r="U156" s="2">
        <v>4.4174441362685286</v>
      </c>
      <c r="V156" s="2">
        <v>3.3906397065684359</v>
      </c>
      <c r="W156" s="2">
        <v>8.9569423278630609</v>
      </c>
      <c r="X156" s="2">
        <v>9.6981701370446132</v>
      </c>
      <c r="Y156" s="2">
        <v>8.7566224258642364</v>
      </c>
      <c r="Z156" s="2">
        <v>9.5858411545499393</v>
      </c>
      <c r="AA156" s="2">
        <v>-4.9586365638603525E-2</v>
      </c>
      <c r="AB156" s="2">
        <v>-4.6241279598723111</v>
      </c>
      <c r="AC156" s="2">
        <v>3.5134133493227324</v>
      </c>
      <c r="AD156" s="2">
        <v>1.9192157861349415</v>
      </c>
      <c r="AE156" s="2">
        <v>-3.9299599078229903</v>
      </c>
      <c r="AF156" s="2">
        <v>2.0633632263158432</v>
      </c>
      <c r="AG156" s="2">
        <v>1.2182612293858597</v>
      </c>
      <c r="AH156" s="2">
        <v>3.625448734560095</v>
      </c>
      <c r="AI156" s="2">
        <v>5.2500432994458208</v>
      </c>
      <c r="AJ156" s="2">
        <v>3.9759049713804302</v>
      </c>
      <c r="AK156" s="2">
        <v>3.568613544122428</v>
      </c>
      <c r="AL156" s="2">
        <v>2.8669994546107489</v>
      </c>
      <c r="AM156" s="2">
        <v>4.3941278876416874</v>
      </c>
      <c r="AN156" s="2">
        <v>-5.9102996235828584</v>
      </c>
      <c r="AO156" s="2">
        <v>6.2182971586930194</v>
      </c>
      <c r="AP156" s="2">
        <v>7.1988761528471059</v>
      </c>
      <c r="AQ156" s="2">
        <v>6.1850789308288512</v>
      </c>
      <c r="AR156" s="2">
        <v>2.7550303930056401</v>
      </c>
      <c r="AS156" s="2">
        <v>5.029283993782613</v>
      </c>
      <c r="AT156" s="2">
        <v>-0.45084525321594526</v>
      </c>
      <c r="AU156" s="2">
        <v>-0.23658800192264096</v>
      </c>
      <c r="AV156" s="2">
        <v>1.1855448670955866</v>
      </c>
      <c r="AW156" s="2">
        <v>3.5654410094684579</v>
      </c>
      <c r="AX156" s="2">
        <v>2.1132471258639214</v>
      </c>
      <c r="AY156" s="2">
        <v>4.8050135274685175</v>
      </c>
      <c r="AZ156" s="2">
        <v>2.0778639343875369</v>
      </c>
      <c r="BA156" s="2">
        <v>0.94333186303690297</v>
      </c>
      <c r="BB156" s="2">
        <v>-6.2952505578050193</v>
      </c>
      <c r="BC156" s="2">
        <v>4.9713345832195017</v>
      </c>
      <c r="BD156" s="2">
        <v>3.4440450579441801</v>
      </c>
      <c r="BE156" s="2">
        <v>3.5532107599352685</v>
      </c>
      <c r="BF156" s="2">
        <v>0.85210155941062737</v>
      </c>
      <c r="BG156" s="2">
        <v>2.5037635028866418</v>
      </c>
      <c r="BH156" s="2">
        <v>2.7023234255064636</v>
      </c>
      <c r="BI156" s="2">
        <v>1.7724932384539898</v>
      </c>
      <c r="BJ156" s="2">
        <v>1.8717285332719342</v>
      </c>
      <c r="BK156" s="2">
        <v>1.9720821024919388</v>
      </c>
      <c r="BL156" s="2">
        <v>-0.3926905215792118</v>
      </c>
      <c r="BM156" s="2">
        <v>-8.3540345574586041</v>
      </c>
      <c r="BN156" s="2">
        <v>6.0484834429050522</v>
      </c>
      <c r="BO156" s="2">
        <v>3.6891110934802498</v>
      </c>
      <c r="BP156" s="2">
        <v>3.1999811659849229</v>
      </c>
    </row>
    <row r="157" spans="1:68" x14ac:dyDescent="0.45">
      <c r="A157" s="2" t="s">
        <v>316</v>
      </c>
      <c r="B157" s="2" t="s">
        <v>317</v>
      </c>
      <c r="C157" s="2" t="s">
        <v>538</v>
      </c>
      <c r="D157" s="2" t="s">
        <v>539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>
        <v>2.3099116767483849</v>
      </c>
      <c r="Q157" s="2">
        <v>1.0818421726202843</v>
      </c>
      <c r="R157" s="2">
        <v>33.922759852005356</v>
      </c>
      <c r="S157" s="2">
        <v>15.323141891679469</v>
      </c>
      <c r="T157" s="2">
        <v>6.0260205004652789E-2</v>
      </c>
      <c r="U157" s="2">
        <v>0.36133394770590144</v>
      </c>
      <c r="V157" s="2">
        <v>2.4302422692517496</v>
      </c>
      <c r="W157" s="2">
        <v>5.6239041459024861</v>
      </c>
      <c r="X157" s="2">
        <v>2.1353285160796958</v>
      </c>
      <c r="Y157" s="2">
        <v>-7.195222674474806</v>
      </c>
      <c r="Z157" s="2">
        <v>6.4365128190032124</v>
      </c>
      <c r="AA157" s="2">
        <v>4.8312289320167991</v>
      </c>
      <c r="AB157" s="2">
        <v>15.50800391350549</v>
      </c>
      <c r="AC157" s="2">
        <v>3.8660250433562027</v>
      </c>
      <c r="AD157" s="2">
        <v>-6.2572917306899285</v>
      </c>
      <c r="AE157" s="2">
        <v>24.542498763775299</v>
      </c>
      <c r="AF157" s="2">
        <v>9.3637539724941661</v>
      </c>
      <c r="AG157" s="2">
        <v>7.7890465601522862</v>
      </c>
      <c r="AH157" s="2">
        <v>-1.6916086430649528</v>
      </c>
      <c r="AI157" s="2">
        <v>2.6762465400177291</v>
      </c>
      <c r="AJ157" s="2">
        <v>8.7799312075603098E-2</v>
      </c>
      <c r="AK157" s="2">
        <v>7.1408811981803524</v>
      </c>
      <c r="AL157" s="2">
        <v>6.0062497759877402</v>
      </c>
      <c r="AM157" s="2">
        <v>5.8776974588395916</v>
      </c>
      <c r="AN157" s="2">
        <v>8.2132943184358425</v>
      </c>
      <c r="AO157" s="2">
        <v>-10.302957106624916</v>
      </c>
      <c r="AP157" s="2">
        <v>-6.445675557610798</v>
      </c>
      <c r="AQ157" s="2">
        <v>-0.67409598459953202</v>
      </c>
      <c r="AR157" s="2">
        <v>-1.3347215784031761</v>
      </c>
      <c r="AS157" s="2">
        <v>2.4544300685127212</v>
      </c>
      <c r="AT157" s="2">
        <v>6.930044462028917</v>
      </c>
      <c r="AU157" s="2">
        <v>3.6357901504904078</v>
      </c>
      <c r="AV157" s="2">
        <v>-1.5616751046208748</v>
      </c>
      <c r="AW157" s="2">
        <v>-0.40835547141631423</v>
      </c>
      <c r="AX157" s="2">
        <v>1.7910447761194064</v>
      </c>
      <c r="AY157" s="2">
        <v>0.17595307917888192</v>
      </c>
      <c r="AZ157" s="2">
        <v>3.6885245901639365</v>
      </c>
      <c r="BA157" s="2">
        <v>-7.5663466967814799</v>
      </c>
      <c r="BB157" s="2">
        <v>3.6652412950519278</v>
      </c>
      <c r="BC157" s="2">
        <v>5.5391868002357114</v>
      </c>
      <c r="BD157" s="2">
        <v>-0.50251256281407564</v>
      </c>
      <c r="BE157" s="2">
        <v>-1.2906846240179561</v>
      </c>
      <c r="BF157" s="2">
        <v>3.8089823763501869</v>
      </c>
      <c r="BG157" s="2">
        <v>-1.2595837897042657</v>
      </c>
      <c r="BH157" s="2">
        <v>1.8857459789240067</v>
      </c>
      <c r="BI157" s="2">
        <v>2.5040827436037034</v>
      </c>
      <c r="BJ157" s="2">
        <v>3.5581518852894334</v>
      </c>
      <c r="BK157" s="2">
        <v>5.487179487179489</v>
      </c>
      <c r="BL157" s="2">
        <v>10.452114730189592</v>
      </c>
      <c r="BM157" s="2">
        <v>-2.7728873239436638</v>
      </c>
      <c r="BN157" s="2">
        <v>1.22227252150293</v>
      </c>
      <c r="BO157" s="2">
        <v>-1.1180679785331051</v>
      </c>
      <c r="BP157" s="2">
        <v>-3.9348710990502127</v>
      </c>
    </row>
    <row r="158" spans="1:68" x14ac:dyDescent="0.45">
      <c r="A158" s="2" t="s">
        <v>318</v>
      </c>
      <c r="B158" s="2" t="s">
        <v>319</v>
      </c>
      <c r="C158" s="2" t="s">
        <v>538</v>
      </c>
      <c r="D158" s="2" t="s">
        <v>539</v>
      </c>
      <c r="E158" s="2"/>
      <c r="F158" s="2">
        <v>1.1683570753641845</v>
      </c>
      <c r="G158" s="2">
        <v>3.3087227286867176</v>
      </c>
      <c r="H158" s="2">
        <v>4.9301435885792131</v>
      </c>
      <c r="I158" s="2">
        <v>8.1169464603107144</v>
      </c>
      <c r="J158" s="2">
        <v>6.1705043473509988</v>
      </c>
      <c r="K158" s="2">
        <v>4.997737575371346</v>
      </c>
      <c r="L158" s="2">
        <v>3.2562307846661014</v>
      </c>
      <c r="M158" s="2">
        <v>6.2048242637500408</v>
      </c>
      <c r="N158" s="2">
        <v>8.2367956417122201</v>
      </c>
      <c r="O158" s="2">
        <v>8.1046630983462791</v>
      </c>
      <c r="P158" s="2">
        <v>6.2240613963348181</v>
      </c>
      <c r="Q158" s="2">
        <v>6.2947277268933419</v>
      </c>
      <c r="R158" s="2">
        <v>7.0310520413474222</v>
      </c>
      <c r="S158" s="2">
        <v>6.0313191054357986</v>
      </c>
      <c r="T158" s="2">
        <v>4.2925165748439014</v>
      </c>
      <c r="U158" s="2">
        <v>6.3255493418514135</v>
      </c>
      <c r="V158" s="2">
        <v>4.62744686269059</v>
      </c>
      <c r="W158" s="2">
        <v>3.7733891808670279</v>
      </c>
      <c r="X158" s="2">
        <v>4.6820859615752681</v>
      </c>
      <c r="Y158" s="2">
        <v>4.7555518257938303</v>
      </c>
      <c r="Z158" s="2">
        <v>1.8850156145065853</v>
      </c>
      <c r="AA158" s="2">
        <v>2.8717683182553344</v>
      </c>
      <c r="AB158" s="2">
        <v>1.6123072578938746</v>
      </c>
      <c r="AC158" s="2">
        <v>4.7867994029948306</v>
      </c>
      <c r="AD158" s="2">
        <v>4.524053014685478</v>
      </c>
      <c r="AE158" s="2">
        <v>3.713136136982925</v>
      </c>
      <c r="AF158" s="2">
        <v>4.647886357775775</v>
      </c>
      <c r="AG158" s="2">
        <v>4.1054877074705303</v>
      </c>
      <c r="AH158" s="2">
        <v>3.1223634182935029</v>
      </c>
      <c r="AI158" s="2">
        <v>3.2568412710847383</v>
      </c>
      <c r="AJ158" s="2">
        <v>2.8625984239946121</v>
      </c>
      <c r="AK158" s="2">
        <v>4.3365602664570844</v>
      </c>
      <c r="AL158" s="2">
        <v>5.1033875595471727</v>
      </c>
      <c r="AM158" s="2">
        <v>5.1864620200833684</v>
      </c>
      <c r="AN158" s="2">
        <v>4.5662990361355185</v>
      </c>
      <c r="AO158" s="2">
        <v>6.2298035381142824</v>
      </c>
      <c r="AP158" s="2">
        <v>5.6317180459235914</v>
      </c>
      <c r="AQ158" s="2">
        <v>3.291314131735021</v>
      </c>
      <c r="AR158" s="2">
        <v>3.6558053099344505</v>
      </c>
      <c r="AS158" s="2">
        <v>5.5783060421091619</v>
      </c>
      <c r="AT158" s="2">
        <v>3.6177123204758317</v>
      </c>
      <c r="AU158" s="2">
        <v>4.7296416129366747</v>
      </c>
      <c r="AV158" s="2">
        <v>5.8866445120071376</v>
      </c>
      <c r="AW158" s="2">
        <v>7.6845282916819144</v>
      </c>
      <c r="AX158" s="2">
        <v>7.3318996466450841</v>
      </c>
      <c r="AY158" s="2">
        <v>8.2496367176904357</v>
      </c>
      <c r="AZ158" s="2">
        <v>8.8854020116254162</v>
      </c>
      <c r="BA158" s="2">
        <v>5.9188894660902207</v>
      </c>
      <c r="BB158" s="2">
        <v>3.9722151626308175</v>
      </c>
      <c r="BC158" s="2">
        <v>8.1804626966060994</v>
      </c>
      <c r="BD158" s="2">
        <v>6.4901444783245381</v>
      </c>
      <c r="BE158" s="2">
        <v>5.640411055316747</v>
      </c>
      <c r="BF158" s="2">
        <v>5.6386702020448638</v>
      </c>
      <c r="BG158" s="2">
        <v>5.1857390350491528</v>
      </c>
      <c r="BH158" s="2">
        <v>4.8109458580539268</v>
      </c>
      <c r="BI158" s="2">
        <v>4.8065652294069849</v>
      </c>
      <c r="BJ158" s="2">
        <v>5.3774004763892833</v>
      </c>
      <c r="BK158" s="2">
        <v>5.0147806859029913</v>
      </c>
      <c r="BL158" s="2">
        <v>4.0698714107719809</v>
      </c>
      <c r="BM158" s="2">
        <v>-1.1414585148986589</v>
      </c>
      <c r="BN158" s="2">
        <v>7.416774434216066</v>
      </c>
      <c r="BO158" s="2">
        <v>3.8174139256836952</v>
      </c>
      <c r="BP158" s="2">
        <v>4.6448270632020439</v>
      </c>
    </row>
    <row r="159" spans="1:68" x14ac:dyDescent="0.45">
      <c r="A159" s="2" t="s">
        <v>320</v>
      </c>
      <c r="B159" s="2" t="s">
        <v>321</v>
      </c>
      <c r="C159" s="2" t="s">
        <v>538</v>
      </c>
      <c r="D159" s="2" t="s">
        <v>539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>
        <v>-6.1707676480654499</v>
      </c>
      <c r="AK159" s="2">
        <v>-6.5651986768585431</v>
      </c>
      <c r="AL159" s="2">
        <v>-7.4692713185855695</v>
      </c>
      <c r="AM159" s="2">
        <v>-1.7581661812691323</v>
      </c>
      <c r="AN159" s="2">
        <v>-1.114727694144122</v>
      </c>
      <c r="AO159" s="2">
        <v>1.1851038887323142</v>
      </c>
      <c r="AP159" s="2">
        <v>1.4399813365912451</v>
      </c>
      <c r="AQ159" s="2">
        <v>3.3787356471829639</v>
      </c>
      <c r="AR159" s="2">
        <v>4.3390279130758813</v>
      </c>
      <c r="AS159" s="2">
        <v>4.5491357828887402</v>
      </c>
      <c r="AT159" s="2">
        <v>-3.0672566245166166</v>
      </c>
      <c r="AU159" s="2">
        <v>1.4936654720292779</v>
      </c>
      <c r="AV159" s="2">
        <v>2.2226016573240912</v>
      </c>
      <c r="AW159" s="2">
        <v>4.6740895796091593</v>
      </c>
      <c r="AX159" s="2">
        <v>4.724088642019737</v>
      </c>
      <c r="AY159" s="2">
        <v>5.1370251615350497</v>
      </c>
      <c r="AZ159" s="2">
        <v>6.4734868575234685</v>
      </c>
      <c r="BA159" s="2">
        <v>5.4720013901559525</v>
      </c>
      <c r="BB159" s="2">
        <v>-0.35861485697967055</v>
      </c>
      <c r="BC159" s="2">
        <v>3.3587508577381158</v>
      </c>
      <c r="BD159" s="2">
        <v>2.3398860452033148</v>
      </c>
      <c r="BE159" s="2">
        <v>-0.45618322360793684</v>
      </c>
      <c r="BF159" s="2">
        <v>2.9252576645048407</v>
      </c>
      <c r="BG159" s="2">
        <v>3.6291235127637265</v>
      </c>
      <c r="BH159" s="2">
        <v>3.8558651404173787</v>
      </c>
      <c r="BI159" s="2">
        <v>2.8482051936330635</v>
      </c>
      <c r="BJ159" s="2">
        <v>1.0817727381324289</v>
      </c>
      <c r="BK159" s="2">
        <v>2.8805967096426741</v>
      </c>
      <c r="BL159" s="2">
        <v>3.910419538401726</v>
      </c>
      <c r="BM159" s="2">
        <v>-4.6884500095665231</v>
      </c>
      <c r="BN159" s="2">
        <v>4.5106794903822163</v>
      </c>
      <c r="BO159" s="2">
        <v>2.7588841533296744</v>
      </c>
      <c r="BP159" s="2">
        <v>2.0727497788097509</v>
      </c>
    </row>
    <row r="160" spans="1:68" x14ac:dyDescent="0.45">
      <c r="A160" s="2" t="s">
        <v>322</v>
      </c>
      <c r="B160" s="2" t="s">
        <v>323</v>
      </c>
      <c r="C160" s="2" t="s">
        <v>538</v>
      </c>
      <c r="D160" s="2" t="s">
        <v>539</v>
      </c>
      <c r="E160" s="2"/>
      <c r="F160" s="2"/>
      <c r="G160" s="2"/>
      <c r="H160" s="2"/>
      <c r="I160" s="2"/>
      <c r="J160" s="2"/>
      <c r="K160" s="2"/>
      <c r="L160" s="2"/>
      <c r="M160" s="2">
        <v>3.708410196486895</v>
      </c>
      <c r="N160" s="2">
        <v>0.23099941952482084</v>
      </c>
      <c r="O160" s="2">
        <v>6.1369548625588806</v>
      </c>
      <c r="P160" s="2">
        <v>2.5689960235582845</v>
      </c>
      <c r="Q160" s="2">
        <v>5.8440164309550937</v>
      </c>
      <c r="R160" s="2">
        <v>-1.455115801929793</v>
      </c>
      <c r="S160" s="2">
        <v>-1.5288261023840022</v>
      </c>
      <c r="T160" s="2">
        <v>11.625049137451967</v>
      </c>
      <c r="U160" s="2">
        <v>13.623438533665052</v>
      </c>
      <c r="V160" s="2">
        <v>6.3486471939360456</v>
      </c>
      <c r="W160" s="2">
        <v>-1.4634763319916715</v>
      </c>
      <c r="X160" s="2">
        <v>10.395677210595707</v>
      </c>
      <c r="Y160" s="2">
        <v>-4.3258398689979032</v>
      </c>
      <c r="Z160" s="2">
        <v>1.5088042968527162</v>
      </c>
      <c r="AA160" s="2">
        <v>-7.3784330460582055</v>
      </c>
      <c r="AB160" s="2">
        <v>1.8208737723150392</v>
      </c>
      <c r="AC160" s="2">
        <v>-0.28701115619664108</v>
      </c>
      <c r="AD160" s="2">
        <v>20.286634940713071</v>
      </c>
      <c r="AE160" s="2">
        <v>2.6926208809457108</v>
      </c>
      <c r="AF160" s="2">
        <v>-0.13916428907798206</v>
      </c>
      <c r="AG160" s="2">
        <v>7.3897210443242471</v>
      </c>
      <c r="AH160" s="2">
        <v>4.177388109442532</v>
      </c>
      <c r="AI160" s="2">
        <v>-2.5023951034776104</v>
      </c>
      <c r="AJ160" s="2">
        <v>11.7452037933746</v>
      </c>
      <c r="AK160" s="2">
        <v>-3.2186624903075227</v>
      </c>
      <c r="AL160" s="2">
        <v>3.1721681773032202</v>
      </c>
      <c r="AM160" s="2">
        <v>3.7799340510106703</v>
      </c>
      <c r="AN160" s="2">
        <v>0.92102239769160121</v>
      </c>
      <c r="AO160" s="2">
        <v>7.0557854041226591</v>
      </c>
      <c r="AP160" s="2">
        <v>4.8290243393480381</v>
      </c>
      <c r="AQ160" s="2">
        <v>7.5716676399028415</v>
      </c>
      <c r="AR160" s="2">
        <v>5.7009436541914198</v>
      </c>
      <c r="AS160" s="2">
        <v>-6.0834971813122252E-2</v>
      </c>
      <c r="AT160" s="2">
        <v>15.376239457917421</v>
      </c>
      <c r="AU160" s="2">
        <v>3.1063082520568628</v>
      </c>
      <c r="AV160" s="2">
        <v>9.1190419953242952</v>
      </c>
      <c r="AW160" s="2">
        <v>1.5599986605348874</v>
      </c>
      <c r="AX160" s="2">
        <v>6.5347787748128781</v>
      </c>
      <c r="AY160" s="2">
        <v>4.662186877583224</v>
      </c>
      <c r="AZ160" s="2">
        <v>3.4936168125374394</v>
      </c>
      <c r="BA160" s="2">
        <v>4.773145081429746</v>
      </c>
      <c r="BB160" s="2">
        <v>4.8063222669786398</v>
      </c>
      <c r="BC160" s="2">
        <v>5.313935278958752</v>
      </c>
      <c r="BD160" s="2">
        <v>3.2131337804430729</v>
      </c>
      <c r="BE160" s="2">
        <v>-0.83673463153076</v>
      </c>
      <c r="BF160" s="2">
        <v>2.2950682896261725</v>
      </c>
      <c r="BG160" s="2">
        <v>7.0846838805652652</v>
      </c>
      <c r="BH160" s="2">
        <v>6.1718000242497766</v>
      </c>
      <c r="BI160" s="2">
        <v>5.8522991994141478</v>
      </c>
      <c r="BJ160" s="2">
        <v>5.3054560843816603</v>
      </c>
      <c r="BK160" s="2">
        <v>4.7464843272456108</v>
      </c>
      <c r="BL160" s="2">
        <v>4.7561608077080848</v>
      </c>
      <c r="BM160" s="2">
        <v>-1.2354504470769996</v>
      </c>
      <c r="BN160" s="2">
        <v>3.0526135694212542</v>
      </c>
      <c r="BO160" s="2">
        <v>3.474951711067348</v>
      </c>
      <c r="BP160" s="2">
        <v>4.6567759909329425</v>
      </c>
    </row>
    <row r="161" spans="1:68" x14ac:dyDescent="0.45">
      <c r="A161" s="2" t="s">
        <v>324</v>
      </c>
      <c r="B161" s="2" t="s">
        <v>325</v>
      </c>
      <c r="C161" s="2" t="s">
        <v>538</v>
      </c>
      <c r="D161" s="2" t="s">
        <v>539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>
        <v>2.4539936122782535</v>
      </c>
      <c r="Q161" s="2">
        <v>5.8383270265214691</v>
      </c>
      <c r="R161" s="2">
        <v>4.1461383732598591</v>
      </c>
      <c r="S161" s="2">
        <v>10.036403959707243</v>
      </c>
      <c r="T161" s="2">
        <v>19.560080864650885</v>
      </c>
      <c r="U161" s="2">
        <v>17.017089564802276</v>
      </c>
      <c r="V161" s="2">
        <v>12.184169801333383</v>
      </c>
      <c r="W161" s="2">
        <v>11.161158190617357</v>
      </c>
      <c r="X161" s="2">
        <v>10.490773167609404</v>
      </c>
      <c r="Y161" s="2">
        <v>7.0497112149200802</v>
      </c>
      <c r="Z161" s="2">
        <v>3.3117620744262979</v>
      </c>
      <c r="AA161" s="2">
        <v>2.2844523055533017</v>
      </c>
      <c r="AB161" s="2">
        <v>-0.61239011689208667</v>
      </c>
      <c r="AC161" s="2">
        <v>0.94237093547964434</v>
      </c>
      <c r="AD161" s="2">
        <v>2.5852796663820214</v>
      </c>
      <c r="AE161" s="2">
        <v>3.885190006964649</v>
      </c>
      <c r="AF161" s="2">
        <v>4.1105144518594443</v>
      </c>
      <c r="AG161" s="2">
        <v>8.4142362957403236</v>
      </c>
      <c r="AH161" s="2">
        <v>8.179105581239881</v>
      </c>
      <c r="AI161" s="2">
        <v>6.2913909583117658</v>
      </c>
      <c r="AJ161" s="2">
        <v>6.2564920821318566</v>
      </c>
      <c r="AK161" s="2">
        <v>4.6909324306258782</v>
      </c>
      <c r="AL161" s="2">
        <v>4.4807493588375138</v>
      </c>
      <c r="AM161" s="2">
        <v>5.6511047373606118</v>
      </c>
      <c r="AN161" s="2">
        <v>6.3424931833748985</v>
      </c>
      <c r="AO161" s="2">
        <v>3.7773357615831884</v>
      </c>
      <c r="AP161" s="2">
        <v>5.2569801449754436</v>
      </c>
      <c r="AQ161" s="2">
        <v>5.1256012305359775</v>
      </c>
      <c r="AR161" s="2">
        <v>4.7199748824221217</v>
      </c>
      <c r="AS161" s="2">
        <v>19.681270098747333</v>
      </c>
      <c r="AT161" s="2">
        <v>-0.75667262732631002</v>
      </c>
      <c r="AU161" s="2">
        <v>2.741120138807787</v>
      </c>
      <c r="AV161" s="2">
        <v>3.6942613101230961</v>
      </c>
      <c r="AW161" s="2">
        <v>0.40715974756095363</v>
      </c>
      <c r="AX161" s="2">
        <v>2.8806712728293604</v>
      </c>
      <c r="AY161" s="2">
        <v>2.3361227336122852</v>
      </c>
      <c r="AZ161" s="2">
        <v>5.0366639508184505</v>
      </c>
      <c r="BA161" s="2">
        <v>4.4101262252309397</v>
      </c>
      <c r="BB161" s="2">
        <v>-1.3953425545710019</v>
      </c>
      <c r="BC161" s="2">
        <v>6.1973451691118981</v>
      </c>
      <c r="BD161" s="2">
        <v>0.99196367529637541</v>
      </c>
      <c r="BE161" s="2">
        <v>4.1025903029683803</v>
      </c>
      <c r="BF161" s="2">
        <v>6.2917157440125777</v>
      </c>
      <c r="BG161" s="2">
        <v>7.6311293748268554</v>
      </c>
      <c r="BH161" s="2">
        <v>9.6210975622834809</v>
      </c>
      <c r="BI161" s="2">
        <v>4.0777192948128373</v>
      </c>
      <c r="BJ161" s="2">
        <v>12.972119343497951</v>
      </c>
      <c r="BK161" s="2">
        <v>7.1890965369190098</v>
      </c>
      <c r="BL161" s="2">
        <v>4.0847060284733914</v>
      </c>
      <c r="BM161" s="2">
        <v>-3.4746875093225214</v>
      </c>
      <c r="BN161" s="2">
        <v>13.460305196059494</v>
      </c>
      <c r="BO161" s="2">
        <v>4.1478828160113324</v>
      </c>
      <c r="BP161" s="2">
        <v>7.4985124593786878</v>
      </c>
    </row>
    <row r="162" spans="1:68" x14ac:dyDescent="0.45">
      <c r="A162" s="2" t="s">
        <v>326</v>
      </c>
      <c r="B162" s="2" t="s">
        <v>327</v>
      </c>
      <c r="C162" s="2" t="s">
        <v>538</v>
      </c>
      <c r="D162" s="2" t="s">
        <v>539</v>
      </c>
      <c r="E162" s="2"/>
      <c r="F162" s="2">
        <v>0.47156108037917477</v>
      </c>
      <c r="G162" s="2">
        <v>4.0868725304488862</v>
      </c>
      <c r="H162" s="2">
        <v>13.349294925120759</v>
      </c>
      <c r="I162" s="2">
        <v>-5.894018839624195</v>
      </c>
      <c r="J162" s="2">
        <v>10.692649510169062</v>
      </c>
      <c r="K162" s="2">
        <v>-4.8517787041990061</v>
      </c>
      <c r="L162" s="2">
        <v>-5.9252588826260677</v>
      </c>
      <c r="M162" s="2">
        <v>12.059340183647848</v>
      </c>
      <c r="N162" s="2">
        <v>3.2917411206233567</v>
      </c>
      <c r="O162" s="2">
        <v>4.9793305971633544</v>
      </c>
      <c r="P162" s="2">
        <v>4.1299624445145184</v>
      </c>
      <c r="Q162" s="2">
        <v>2.4358413728674577</v>
      </c>
      <c r="R162" s="2">
        <v>-0.96812471834060432</v>
      </c>
      <c r="S162" s="2">
        <v>5.3423756895053742</v>
      </c>
      <c r="T162" s="2">
        <v>4.1527091885210865</v>
      </c>
      <c r="U162" s="2">
        <v>6.0803962293020533</v>
      </c>
      <c r="V162" s="2">
        <v>5.9522866105705674</v>
      </c>
      <c r="W162" s="2">
        <v>6.5178170231416317</v>
      </c>
      <c r="X162" s="2">
        <v>5.2012774807382129</v>
      </c>
      <c r="Y162" s="2">
        <v>7.9385380808305825</v>
      </c>
      <c r="Z162" s="2">
        <v>6.3557545919515661</v>
      </c>
      <c r="AA162" s="2">
        <v>5.6038764255678615</v>
      </c>
      <c r="AB162" s="2">
        <v>4.3910926798880894</v>
      </c>
      <c r="AC162" s="2">
        <v>4.9327280261799018</v>
      </c>
      <c r="AD162" s="2">
        <v>2.8510002386853159</v>
      </c>
      <c r="AE162" s="2">
        <v>-1.0573487569763529</v>
      </c>
      <c r="AF162" s="2">
        <v>-4.005631786068875</v>
      </c>
      <c r="AG162" s="2">
        <v>-11.352439476812052</v>
      </c>
      <c r="AH162" s="2">
        <v>3.6952974226771573</v>
      </c>
      <c r="AI162" s="2">
        <v>2.8169332732891093</v>
      </c>
      <c r="AJ162" s="2">
        <v>-0.65061690862262367</v>
      </c>
      <c r="AK162" s="2">
        <v>9.6609424534678254</v>
      </c>
      <c r="AL162" s="2">
        <v>6.0394102266319862</v>
      </c>
      <c r="AM162" s="2">
        <v>7.4779583583452762</v>
      </c>
      <c r="AN162" s="2">
        <v>6.948051437029946</v>
      </c>
      <c r="AO162" s="2">
        <v>6.4427153471399663</v>
      </c>
      <c r="AP162" s="2">
        <v>5.6515829630485257</v>
      </c>
      <c r="AQ162" s="2">
        <v>5.8662131532890527</v>
      </c>
      <c r="AR162" s="2">
        <v>10.945129981710437</v>
      </c>
      <c r="AS162" s="2">
        <v>13.74593055612263</v>
      </c>
      <c r="AT162" s="2">
        <v>11.343997069960537</v>
      </c>
      <c r="AU162" s="2">
        <v>12.025513434031481</v>
      </c>
      <c r="AV162" s="2">
        <v>13.843996890379756</v>
      </c>
      <c r="AW162" s="2">
        <v>13.564661616341553</v>
      </c>
      <c r="AX162" s="2">
        <v>13.56895002164562</v>
      </c>
      <c r="AY162" s="2">
        <v>13.076101379237244</v>
      </c>
      <c r="AZ162" s="2">
        <v>11.991435240214642</v>
      </c>
      <c r="BA162" s="2">
        <v>10.255305392980787</v>
      </c>
      <c r="BB162" s="2">
        <v>10.550009096193165</v>
      </c>
      <c r="BC162" s="2">
        <v>9.6344394520444041</v>
      </c>
      <c r="BD162" s="2">
        <v>5.5914823782366057</v>
      </c>
      <c r="BE162" s="2">
        <v>7.3326704470414938</v>
      </c>
      <c r="BF162" s="2">
        <v>8.4260010250176691</v>
      </c>
      <c r="BG162" s="2">
        <v>8.1699074556051983</v>
      </c>
      <c r="BH162" s="2">
        <v>6.9928402902512516</v>
      </c>
      <c r="BI162" s="2">
        <v>5.8624729151736403</v>
      </c>
      <c r="BJ162" s="2">
        <v>6.1361082436030472</v>
      </c>
      <c r="BK162" s="2">
        <v>6.2688622147107509</v>
      </c>
      <c r="BL162" s="2">
        <v>6.5791100676541419</v>
      </c>
      <c r="BM162" s="2">
        <v>-9.0483471798464308</v>
      </c>
      <c r="BN162" s="2">
        <v>-12.016372482911734</v>
      </c>
      <c r="BO162" s="2">
        <v>4.0374934359362413</v>
      </c>
      <c r="BP162" s="2">
        <v>0.95844662519202473</v>
      </c>
    </row>
    <row r="163" spans="1:68" x14ac:dyDescent="0.45">
      <c r="A163" s="2" t="s">
        <v>328</v>
      </c>
      <c r="B163" s="2" t="s">
        <v>329</v>
      </c>
      <c r="C163" s="2" t="s">
        <v>538</v>
      </c>
      <c r="D163" s="2" t="s">
        <v>539</v>
      </c>
      <c r="E163" s="2"/>
      <c r="F163" s="2">
        <v>3.3687091647645246</v>
      </c>
      <c r="G163" s="2">
        <v>2.3115765317790959</v>
      </c>
      <c r="H163" s="2">
        <v>11.647092558490172</v>
      </c>
      <c r="I163" s="2">
        <v>10.600663909552651</v>
      </c>
      <c r="J163" s="2">
        <v>12.51344196937039</v>
      </c>
      <c r="K163" s="2">
        <v>7.3693228149539891</v>
      </c>
      <c r="L163" s="2">
        <v>7.8915899882060216</v>
      </c>
      <c r="M163" s="2">
        <v>13.167601437092841</v>
      </c>
      <c r="N163" s="2">
        <v>11.784454889230318</v>
      </c>
      <c r="O163" s="2">
        <v>8.3762412646860867</v>
      </c>
      <c r="P163" s="2">
        <v>6.2212864180706333</v>
      </c>
      <c r="Q163" s="2">
        <v>13.252436041003079</v>
      </c>
      <c r="R163" s="2">
        <v>5.2827149697501739</v>
      </c>
      <c r="S163" s="2">
        <v>7.8106859464235185</v>
      </c>
      <c r="T163" s="2">
        <v>3.0007477294214908</v>
      </c>
      <c r="U163" s="2">
        <v>16.252168779993298</v>
      </c>
      <c r="V163" s="2">
        <v>1.4631447476515405</v>
      </c>
      <c r="W163" s="2">
        <v>-2.8346389315691596</v>
      </c>
      <c r="X163" s="2">
        <v>-1.0051063262945092</v>
      </c>
      <c r="Y163" s="2">
        <v>-4.886782655896468</v>
      </c>
      <c r="Z163" s="2">
        <v>-2.6961783902514185</v>
      </c>
      <c r="AA163" s="2">
        <v>11.598260350040789</v>
      </c>
      <c r="AB163" s="2">
        <v>4.4642009958941316</v>
      </c>
      <c r="AC163" s="2">
        <v>-0.55017268660776608</v>
      </c>
      <c r="AD163" s="2">
        <v>3.863198744481906</v>
      </c>
      <c r="AE163" s="2">
        <v>-2.9509083656149073</v>
      </c>
      <c r="AF163" s="2">
        <v>8.8219780985767215E-2</v>
      </c>
      <c r="AG163" s="2">
        <v>0.75880041480070304</v>
      </c>
      <c r="AH163" s="2">
        <v>2.4444550766115754</v>
      </c>
      <c r="AI163" s="2">
        <v>10.942717658936061</v>
      </c>
      <c r="AJ163" s="2">
        <v>0.53006526717508962</v>
      </c>
      <c r="AK163" s="2">
        <v>4.4565638736709872</v>
      </c>
      <c r="AL163" s="2">
        <v>1.497162139313545</v>
      </c>
      <c r="AM163" s="2">
        <v>2.036480698298007</v>
      </c>
      <c r="AN163" s="2">
        <v>2.5724162102171988</v>
      </c>
      <c r="AO163" s="2">
        <v>6.1807312132097252</v>
      </c>
      <c r="AP163" s="2">
        <v>3.9392023602109418</v>
      </c>
      <c r="AQ163" s="2">
        <v>5.9648251341029095</v>
      </c>
      <c r="AR163" s="2">
        <v>4.3161464449458293</v>
      </c>
      <c r="AS163" s="2">
        <v>6.0212686067278298</v>
      </c>
      <c r="AT163" s="2">
        <v>2.7738300567390297</v>
      </c>
      <c r="AU163" s="2">
        <v>3.1452461474912781</v>
      </c>
      <c r="AV163" s="2">
        <v>2.287449031858003</v>
      </c>
      <c r="AW163" s="2">
        <v>7.7273411052945136</v>
      </c>
      <c r="AX163" s="2">
        <v>4.4710681537013528</v>
      </c>
      <c r="AY163" s="2">
        <v>5.2764408610264155</v>
      </c>
      <c r="AZ163" s="2">
        <v>6.017036943141278</v>
      </c>
      <c r="BA163" s="2">
        <v>3.7136909967662461</v>
      </c>
      <c r="BB163" s="2">
        <v>2.5504480631433779</v>
      </c>
      <c r="BC163" s="2">
        <v>5.3592592025470509</v>
      </c>
      <c r="BD163" s="2">
        <v>-0.93847975396398908</v>
      </c>
      <c r="BE163" s="2">
        <v>3.5516757658914315</v>
      </c>
      <c r="BF163" s="2">
        <v>0.45491009097524682</v>
      </c>
      <c r="BG163" s="2">
        <v>2.0582170535980708</v>
      </c>
      <c r="BH163" s="2">
        <v>0.49335968089553717</v>
      </c>
      <c r="BI163" s="2">
        <v>5.4035789612944427</v>
      </c>
      <c r="BJ163" s="2">
        <v>3.1217051024090097</v>
      </c>
      <c r="BK163" s="2">
        <v>1.8152751913161893</v>
      </c>
      <c r="BL163" s="2">
        <v>0.90511066566895693</v>
      </c>
      <c r="BM163" s="2">
        <v>-3.2204176914584224</v>
      </c>
      <c r="BN163" s="2">
        <v>4.3330638906903403</v>
      </c>
      <c r="BO163" s="2">
        <v>4.1060145328720097</v>
      </c>
      <c r="BP163" s="2">
        <v>3.1510769599103412</v>
      </c>
    </row>
    <row r="164" spans="1:68" x14ac:dyDescent="0.45">
      <c r="A164" s="2" t="s">
        <v>330</v>
      </c>
      <c r="B164" s="2" t="s">
        <v>331</v>
      </c>
      <c r="C164" s="2" t="s">
        <v>538</v>
      </c>
      <c r="D164" s="2" t="s">
        <v>539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>
        <v>4.9000058463314531</v>
      </c>
      <c r="AR164" s="2">
        <v>-9.3999981243498922</v>
      </c>
      <c r="AS164" s="2">
        <v>3.10000005928039</v>
      </c>
      <c r="AT164" s="2">
        <v>1.0998387093706725</v>
      </c>
      <c r="AU164" s="2">
        <v>1.9039367333292034</v>
      </c>
      <c r="AV164" s="2">
        <v>2.4826592287848399</v>
      </c>
      <c r="AW164" s="2">
        <v>4.4260507174510195</v>
      </c>
      <c r="AX164" s="2">
        <v>4.1806045088547563</v>
      </c>
      <c r="AY164" s="2">
        <v>8.5664180296420653</v>
      </c>
      <c r="AZ164" s="2">
        <v>6.8101501252699137</v>
      </c>
      <c r="BA164" s="2">
        <v>7.2227525921252607</v>
      </c>
      <c r="BB164" s="2">
        <v>-5.795096994772436</v>
      </c>
      <c r="BC164" s="2">
        <v>2.7343310823382865</v>
      </c>
      <c r="BD164" s="2">
        <v>3.2284510206106063</v>
      </c>
      <c r="BE164" s="2">
        <v>-2.723790771306227</v>
      </c>
      <c r="BF164" s="2">
        <v>3.5489799124505765</v>
      </c>
      <c r="BG164" s="2">
        <v>1.7836985810670143</v>
      </c>
      <c r="BH164" s="2">
        <v>3.3903813971207342</v>
      </c>
      <c r="BI164" s="2">
        <v>2.949280320975106</v>
      </c>
      <c r="BJ164" s="2">
        <v>4.7164652757203385</v>
      </c>
      <c r="BK164" s="2">
        <v>5.0778888113380987</v>
      </c>
      <c r="BL164" s="2">
        <v>4.0629449916719693</v>
      </c>
      <c r="BM164" s="2">
        <v>-15.306893757040655</v>
      </c>
      <c r="BN164" s="2">
        <v>13.043464252155232</v>
      </c>
      <c r="BO164" s="2">
        <v>6.4066803287927456</v>
      </c>
      <c r="BP164" s="2">
        <v>6.3376975424354782</v>
      </c>
    </row>
    <row r="165" spans="1:68" x14ac:dyDescent="0.45">
      <c r="A165" s="2" t="s">
        <v>332</v>
      </c>
      <c r="B165" s="2" t="s">
        <v>333</v>
      </c>
      <c r="C165" s="2" t="s">
        <v>538</v>
      </c>
      <c r="D165" s="2" t="s">
        <v>539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>
        <v>8.3421361150578122</v>
      </c>
      <c r="AB165" s="2">
        <v>5.8340379544949315</v>
      </c>
      <c r="AC165" s="2">
        <v>5.9334194527009458</v>
      </c>
      <c r="AD165" s="2">
        <v>5.7128722608014186</v>
      </c>
      <c r="AE165" s="2">
        <v>9.3749945127167251</v>
      </c>
      <c r="AF165" s="2">
        <v>3.4586484713495338</v>
      </c>
      <c r="AG165" s="2">
        <v>5.1079723116501725</v>
      </c>
      <c r="AH165" s="2">
        <v>4.1781957433386196</v>
      </c>
      <c r="AI165" s="2">
        <v>-3.184460178252067</v>
      </c>
      <c r="AJ165" s="2">
        <v>-8.6935447312655754</v>
      </c>
      <c r="AK165" s="2">
        <v>-9.2564657038290363</v>
      </c>
      <c r="AL165" s="2">
        <v>-3.1687915502782431</v>
      </c>
      <c r="AM165" s="2">
        <v>2.1343826947323663</v>
      </c>
      <c r="AN165" s="2">
        <v>6.3764268864666036</v>
      </c>
      <c r="AO165" s="2">
        <v>2.2350938433866503</v>
      </c>
      <c r="AP165" s="2">
        <v>3.8967135837791886</v>
      </c>
      <c r="AQ165" s="2">
        <v>3.3399365993581682</v>
      </c>
      <c r="AR165" s="2">
        <v>3.0703690108626631</v>
      </c>
      <c r="AS165" s="2">
        <v>1.1460621370910786</v>
      </c>
      <c r="AT165" s="2">
        <v>2.9527105433811727</v>
      </c>
      <c r="AU165" s="2">
        <v>4.7329784659011125</v>
      </c>
      <c r="AV165" s="2">
        <v>7.0046345738488611</v>
      </c>
      <c r="AW165" s="2">
        <v>10.62540595993093</v>
      </c>
      <c r="AX165" s="2">
        <v>7.2536654379601515</v>
      </c>
      <c r="AY165" s="2">
        <v>8.5562348166436522</v>
      </c>
      <c r="AZ165" s="2">
        <v>10.248016359005746</v>
      </c>
      <c r="BA165" s="2">
        <v>8.9003679406755083</v>
      </c>
      <c r="BB165" s="2">
        <v>-1.2685989360828245</v>
      </c>
      <c r="BC165" s="2">
        <v>6.3651616786310967</v>
      </c>
      <c r="BD165" s="2">
        <v>17.290777586955542</v>
      </c>
      <c r="BE165" s="2">
        <v>12.319819849403203</v>
      </c>
      <c r="BF165" s="2">
        <v>11.648916187892496</v>
      </c>
      <c r="BG165" s="2">
        <v>7.8852254820476162</v>
      </c>
      <c r="BH165" s="2">
        <v>2.379835807317221</v>
      </c>
      <c r="BI165" s="2">
        <v>1.4897844867957701</v>
      </c>
      <c r="BJ165" s="2">
        <v>5.6368763869477192</v>
      </c>
      <c r="BK165" s="2">
        <v>7.7448806202488072</v>
      </c>
      <c r="BL165" s="2">
        <v>5.6022442206425467</v>
      </c>
      <c r="BM165" s="2">
        <v>-4.5577519758343072</v>
      </c>
      <c r="BN165" s="2">
        <v>1.6367695773666213</v>
      </c>
      <c r="BO165" s="2">
        <v>5.0327096366526973</v>
      </c>
      <c r="BP165" s="2">
        <v>7.422112761502504</v>
      </c>
    </row>
    <row r="166" spans="1:68" x14ac:dyDescent="0.45">
      <c r="A166" s="2" t="s">
        <v>334</v>
      </c>
      <c r="B166" s="2" t="s">
        <v>335</v>
      </c>
      <c r="C166" s="2" t="s">
        <v>538</v>
      </c>
      <c r="D166" s="2" t="s">
        <v>539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>
        <v>0.34317089910776133</v>
      </c>
      <c r="AW166" s="2">
        <v>-3.0779753761969886</v>
      </c>
      <c r="AX166" s="2">
        <v>-12.702893436838394</v>
      </c>
      <c r="AY166" s="2">
        <v>-6.8714632174616099</v>
      </c>
      <c r="AZ166" s="2">
        <v>-6.6840277777777857</v>
      </c>
      <c r="BA166" s="2">
        <v>-11.069767441860463</v>
      </c>
      <c r="BB166" s="2">
        <v>-17.573221757322173</v>
      </c>
      <c r="BC166" s="2">
        <v>1.3959390862944048</v>
      </c>
      <c r="BD166" s="2">
        <v>-7.3842302878598218</v>
      </c>
      <c r="BE166" s="2">
        <v>0.81081081081080697</v>
      </c>
      <c r="BF166" s="2">
        <v>2.6809651474530796</v>
      </c>
      <c r="BG166" s="2">
        <v>4.1775456919060048</v>
      </c>
      <c r="BH166" s="2">
        <v>3.383458646616532</v>
      </c>
      <c r="BI166" s="2">
        <v>29.212121212121218</v>
      </c>
      <c r="BJ166" s="2">
        <v>23.170731707317074</v>
      </c>
      <c r="BK166" s="2">
        <v>-19.497334348819493</v>
      </c>
      <c r="BL166" s="2">
        <v>-11.447492904446548</v>
      </c>
      <c r="BM166" s="2">
        <v>-29.059829059829056</v>
      </c>
      <c r="BN166" s="2">
        <v>4.9698795180722897</v>
      </c>
      <c r="BO166" s="2">
        <v>16.642754662840758</v>
      </c>
      <c r="BP166" s="2"/>
    </row>
    <row r="167" spans="1:68" x14ac:dyDescent="0.45">
      <c r="A167" s="2" t="s">
        <v>336</v>
      </c>
      <c r="B167" s="2" t="s">
        <v>337</v>
      </c>
      <c r="C167" s="2" t="s">
        <v>538</v>
      </c>
      <c r="D167" s="2" t="s">
        <v>539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>
        <v>5.0000029542254509</v>
      </c>
      <c r="AA167" s="2">
        <v>-6.8999994421101434</v>
      </c>
      <c r="AB167" s="2">
        <v>-15.700002037194622</v>
      </c>
      <c r="AC167" s="2">
        <v>-6.4999998793737177</v>
      </c>
      <c r="AD167" s="2">
        <v>0.99999672066554979</v>
      </c>
      <c r="AE167" s="2">
        <v>-2.2999960268203239</v>
      </c>
      <c r="AF167" s="2">
        <v>14.700000423261656</v>
      </c>
      <c r="AG167" s="2">
        <v>8.1999951802062583</v>
      </c>
      <c r="AH167" s="2">
        <v>6.5000045537372699</v>
      </c>
      <c r="AI167" s="2">
        <v>0.99999283427703745</v>
      </c>
      <c r="AJ167" s="2">
        <v>4.925451253688621</v>
      </c>
      <c r="AK167" s="2">
        <v>-7.5766472488009668</v>
      </c>
      <c r="AL167" s="2">
        <v>10.940435029727951</v>
      </c>
      <c r="AM167" s="2">
        <v>6.4401836952199432</v>
      </c>
      <c r="AN167" s="2">
        <v>2.1228938059235674</v>
      </c>
      <c r="AO167" s="2">
        <v>10.695910979771782</v>
      </c>
      <c r="AP167" s="2">
        <v>11.814945944758776</v>
      </c>
      <c r="AQ167" s="2">
        <v>10.369232497497748</v>
      </c>
      <c r="AR167" s="2">
        <v>11.81698652725504</v>
      </c>
      <c r="AS167" s="2">
        <v>0.76623495577344158</v>
      </c>
      <c r="AT167" s="2">
        <v>12.85168202077358</v>
      </c>
      <c r="AU167" s="2">
        <v>9.6685053466942747</v>
      </c>
      <c r="AV167" s="2">
        <v>7.2177008656965569</v>
      </c>
      <c r="AW167" s="2">
        <v>8.204704947885773</v>
      </c>
      <c r="AX167" s="2">
        <v>6.3120237802319252</v>
      </c>
      <c r="AY167" s="2">
        <v>9.9106775678291541</v>
      </c>
      <c r="AZ167" s="2">
        <v>7.649353937958665</v>
      </c>
      <c r="BA167" s="2">
        <v>6.8780294256099523</v>
      </c>
      <c r="BB167" s="2">
        <v>5.9289718746081519</v>
      </c>
      <c r="BC167" s="2">
        <v>6.6797293566286413</v>
      </c>
      <c r="BD167" s="2">
        <v>7.134058423004447</v>
      </c>
      <c r="BE167" s="2">
        <v>7.9945031610722026</v>
      </c>
      <c r="BF167" s="2">
        <v>6.5714138966553719</v>
      </c>
      <c r="BG167" s="2">
        <v>7.7025684483930945</v>
      </c>
      <c r="BH167" s="2">
        <v>7.3930936986376992</v>
      </c>
      <c r="BI167" s="2">
        <v>4.6969902422579537</v>
      </c>
      <c r="BJ167" s="2">
        <v>2.6382073731065816</v>
      </c>
      <c r="BK167" s="2">
        <v>3.4849320242278168</v>
      </c>
      <c r="BL167" s="2">
        <v>2.3178139482147486</v>
      </c>
      <c r="BM167" s="2">
        <v>-1.2195225001119212</v>
      </c>
      <c r="BN167" s="2">
        <v>2.3774357276150653</v>
      </c>
      <c r="BO167" s="2">
        <v>4.3644507453543611</v>
      </c>
      <c r="BP167" s="2">
        <v>5.4368591218863429</v>
      </c>
    </row>
    <row r="168" spans="1:68" x14ac:dyDescent="0.45">
      <c r="A168" s="2" t="s">
        <v>338</v>
      </c>
      <c r="B168" s="2" t="s">
        <v>339</v>
      </c>
      <c r="C168" s="2" t="s">
        <v>538</v>
      </c>
      <c r="D168" s="2" t="s">
        <v>539</v>
      </c>
      <c r="E168" s="2"/>
      <c r="F168" s="2"/>
      <c r="G168" s="2">
        <v>0.72660837864037831</v>
      </c>
      <c r="H168" s="2">
        <v>-1.9837675752010995</v>
      </c>
      <c r="I168" s="2">
        <v>27.690886351932377</v>
      </c>
      <c r="J168" s="2">
        <v>16.138330502050295</v>
      </c>
      <c r="K168" s="2">
        <v>0.23096196671477287</v>
      </c>
      <c r="L168" s="2">
        <v>3.5671328969529839</v>
      </c>
      <c r="M168" s="2">
        <v>10.196442624668151</v>
      </c>
      <c r="N168" s="2">
        <v>1.2485320891493217</v>
      </c>
      <c r="O168" s="2">
        <v>11.985931150312013</v>
      </c>
      <c r="P168" s="2">
        <v>1.84288643786725</v>
      </c>
      <c r="Q168" s="2">
        <v>-0.73290786787887896</v>
      </c>
      <c r="R168" s="2">
        <v>-4.5847569331991451</v>
      </c>
      <c r="S168" s="2">
        <v>12.1626110590569</v>
      </c>
      <c r="T168" s="2">
        <v>-5.1343744470941459</v>
      </c>
      <c r="U168" s="2">
        <v>8.5461049302157903</v>
      </c>
      <c r="V168" s="2">
        <v>-1.8785936823506404</v>
      </c>
      <c r="W168" s="2">
        <v>-0.50471383301604078</v>
      </c>
      <c r="X168" s="2">
        <v>4.7900398376861943</v>
      </c>
      <c r="Y168" s="2">
        <v>3.3712102190244195</v>
      </c>
      <c r="Z168" s="2">
        <v>3.4502884196604811</v>
      </c>
      <c r="AA168" s="2">
        <v>-2.339924122419788</v>
      </c>
      <c r="AB168" s="2">
        <v>3.7353420271209785</v>
      </c>
      <c r="AC168" s="2">
        <v>-3.2268644524964998</v>
      </c>
      <c r="AD168" s="2">
        <v>2.9947605044285268</v>
      </c>
      <c r="AE168" s="2">
        <v>5.7135793548046081</v>
      </c>
      <c r="AF168" s="2">
        <v>1.9003841518219815</v>
      </c>
      <c r="AG168" s="2">
        <v>1.7203979762209656</v>
      </c>
      <c r="AH168" s="2">
        <v>4.7775854200107233</v>
      </c>
      <c r="AI168" s="2">
        <v>-1.7713045332738346</v>
      </c>
      <c r="AJ168" s="2">
        <v>1.7880872817853231</v>
      </c>
      <c r="AK168" s="2">
        <v>1.8741257308366528</v>
      </c>
      <c r="AL168" s="2">
        <v>5.8736374324220861</v>
      </c>
      <c r="AM168" s="2">
        <v>-3.0607322246075057</v>
      </c>
      <c r="AN168" s="2">
        <v>9.819800418884725</v>
      </c>
      <c r="AO168" s="2">
        <v>5.8188266341192616</v>
      </c>
      <c r="AP168" s="2">
        <v>-4.0446965245437809</v>
      </c>
      <c r="AQ168" s="2">
        <v>2.777804784283461</v>
      </c>
      <c r="AR168" s="2">
        <v>3.673178313408016</v>
      </c>
      <c r="AS168" s="2">
        <v>-3.9180258520899258</v>
      </c>
      <c r="AT168" s="2">
        <v>-0.79949383003598484</v>
      </c>
      <c r="AU168" s="2">
        <v>1.3814839604526554</v>
      </c>
      <c r="AV168" s="2">
        <v>6.9282695756847374</v>
      </c>
      <c r="AW168" s="2">
        <v>4.7327578751094563</v>
      </c>
      <c r="AX168" s="2">
        <v>8.5662873200941902</v>
      </c>
      <c r="AY168" s="2">
        <v>18.333198693234507</v>
      </c>
      <c r="AZ168" s="2">
        <v>-1.9694227498840888</v>
      </c>
      <c r="BA168" s="2">
        <v>-0.33107922343080531</v>
      </c>
      <c r="BB168" s="2">
        <v>9.7875914332007596E-2</v>
      </c>
      <c r="BC168" s="2">
        <v>2.6202294810454276</v>
      </c>
      <c r="BD168" s="2">
        <v>4.172783278153986</v>
      </c>
      <c r="BE168" s="2">
        <v>4.4700131917047941</v>
      </c>
      <c r="BF168" s="2">
        <v>4.1508131898954019</v>
      </c>
      <c r="BG168" s="2">
        <v>4.2748232881445745</v>
      </c>
      <c r="BH168" s="2">
        <v>5.3763392409925075</v>
      </c>
      <c r="BI168" s="2">
        <v>1.2609092306722545</v>
      </c>
      <c r="BJ168" s="2">
        <v>6.2705456693767729</v>
      </c>
      <c r="BK168" s="2">
        <v>4.7721736569262134</v>
      </c>
      <c r="BL168" s="2">
        <v>3.1410048930696917</v>
      </c>
      <c r="BM168" s="2">
        <v>-0.36065738415106807</v>
      </c>
      <c r="BN168" s="2">
        <v>0.74271539513826212</v>
      </c>
      <c r="BO168" s="2">
        <v>6.7960051018228569</v>
      </c>
      <c r="BP168" s="2">
        <v>6.5071871985859389</v>
      </c>
    </row>
    <row r="169" spans="1:68" x14ac:dyDescent="0.45">
      <c r="A169" s="2" t="s">
        <v>340</v>
      </c>
      <c r="B169" s="2" t="s">
        <v>341</v>
      </c>
      <c r="C169" s="2" t="s">
        <v>538</v>
      </c>
      <c r="D169" s="2" t="s">
        <v>539</v>
      </c>
      <c r="E169" s="2"/>
      <c r="F169" s="2">
        <v>22.849094995665922</v>
      </c>
      <c r="G169" s="2">
        <v>0.8064869027255952</v>
      </c>
      <c r="H169" s="2">
        <v>13.894525614336089</v>
      </c>
      <c r="I169" s="2">
        <v>-6.8894929935649998</v>
      </c>
      <c r="J169" s="2">
        <v>3.1969798965965026</v>
      </c>
      <c r="K169" s="2">
        <v>-3.5682045475245587</v>
      </c>
      <c r="L169" s="2">
        <v>4.384129364469544</v>
      </c>
      <c r="M169" s="2">
        <v>-6.8896557361331219</v>
      </c>
      <c r="N169" s="2">
        <v>4.9329708903519247</v>
      </c>
      <c r="O169" s="2">
        <v>-0.40234302229204388</v>
      </c>
      <c r="P169" s="2">
        <v>4.2735634480460192</v>
      </c>
      <c r="Q169" s="2">
        <v>8.3463621385839986</v>
      </c>
      <c r="R169" s="2">
        <v>11.98168632542324</v>
      </c>
      <c r="S169" s="2">
        <v>8.8118261979331294</v>
      </c>
      <c r="T169" s="2">
        <v>0.90609027935333586</v>
      </c>
      <c r="U169" s="2">
        <v>23.752444017088337</v>
      </c>
      <c r="V169" s="2">
        <v>6.5476190541025687</v>
      </c>
      <c r="W169" s="2">
        <v>3.8308060860730251</v>
      </c>
      <c r="X169" s="2">
        <v>3.516525746766618</v>
      </c>
      <c r="Y169" s="2">
        <v>-10.061258496725173</v>
      </c>
      <c r="Z169" s="2">
        <v>5.8823529013972973</v>
      </c>
      <c r="AA169" s="2">
        <v>5.4970759277293411</v>
      </c>
      <c r="AB169" s="2">
        <v>0.38379530959322494</v>
      </c>
      <c r="AC169" s="2">
        <v>4.6983857277776764</v>
      </c>
      <c r="AD169" s="2">
        <v>6.9544754614701958</v>
      </c>
      <c r="AE169" s="2">
        <v>9.7420333213160006</v>
      </c>
      <c r="AF169" s="2">
        <v>8.8910398266531416</v>
      </c>
      <c r="AG169" s="2">
        <v>6.7913467476719234</v>
      </c>
      <c r="AH169" s="2">
        <v>4.465148607246519</v>
      </c>
      <c r="AI169" s="2">
        <v>7.1867367709602945</v>
      </c>
      <c r="AJ169" s="2">
        <v>4.4354462617717871</v>
      </c>
      <c r="AK169" s="2">
        <v>6.5126985828349859</v>
      </c>
      <c r="AL169" s="2">
        <v>5.0820629557426003</v>
      </c>
      <c r="AM169" s="2">
        <v>4.1361428614554256</v>
      </c>
      <c r="AN169" s="2">
        <v>4.2877365714523847</v>
      </c>
      <c r="AO169" s="2">
        <v>5.587843926662444</v>
      </c>
      <c r="AP169" s="2">
        <v>5.6874774188663508</v>
      </c>
      <c r="AQ169" s="2">
        <v>6.0719401775621407</v>
      </c>
      <c r="AR169" s="2">
        <v>2.6109323441302621</v>
      </c>
      <c r="AS169" s="2">
        <v>8.2027917486527286</v>
      </c>
      <c r="AT169" s="2">
        <v>3.3475407273140689</v>
      </c>
      <c r="AU169" s="2">
        <v>1.6149186586243331</v>
      </c>
      <c r="AV169" s="2">
        <v>5.9254454894773119</v>
      </c>
      <c r="AW169" s="2">
        <v>4.3300198546435666</v>
      </c>
      <c r="AX169" s="2">
        <v>1.7775430203445381</v>
      </c>
      <c r="AY169" s="2">
        <v>4.8655446077552966</v>
      </c>
      <c r="AZ169" s="2">
        <v>5.7270161598166851</v>
      </c>
      <c r="BA169" s="2">
        <v>5.38696254207251</v>
      </c>
      <c r="BB169" s="2">
        <v>3.3150769979078092</v>
      </c>
      <c r="BC169" s="2">
        <v>4.3772032234429332</v>
      </c>
      <c r="BD169" s="2">
        <v>4.0775380661033296</v>
      </c>
      <c r="BE169" s="2">
        <v>3.4961183647086642</v>
      </c>
      <c r="BF169" s="2">
        <v>3.3604060997413256</v>
      </c>
      <c r="BG169" s="2">
        <v>3.8269698200933675</v>
      </c>
      <c r="BH169" s="2">
        <v>3.6905569036943291</v>
      </c>
      <c r="BI169" s="2">
        <v>3.8624682634000038</v>
      </c>
      <c r="BJ169" s="2">
        <v>3.9379838063235297</v>
      </c>
      <c r="BK169" s="2">
        <v>4.0067405719854889</v>
      </c>
      <c r="BL169" s="2">
        <v>2.8912849934651632</v>
      </c>
      <c r="BM169" s="2">
        <v>-14.54653814901657</v>
      </c>
      <c r="BN169" s="2">
        <v>3.4037986617766194</v>
      </c>
      <c r="BO169" s="2">
        <v>8.8798851970097701</v>
      </c>
      <c r="BP169" s="2">
        <v>6.9582874032845723</v>
      </c>
    </row>
    <row r="170" spans="1:68" x14ac:dyDescent="0.45">
      <c r="A170" s="2" t="s">
        <v>342</v>
      </c>
      <c r="B170" s="2" t="s">
        <v>343</v>
      </c>
      <c r="C170" s="2" t="s">
        <v>538</v>
      </c>
      <c r="D170" s="2" t="s">
        <v>539</v>
      </c>
      <c r="E170" s="2"/>
      <c r="F170" s="2">
        <v>7.6395978558206394</v>
      </c>
      <c r="G170" s="2">
        <v>0.66836474356337305</v>
      </c>
      <c r="H170" s="2">
        <v>-1.3910785179282357</v>
      </c>
      <c r="I170" s="2">
        <v>2.6611032679972624</v>
      </c>
      <c r="J170" s="2">
        <v>13.616493420318562</v>
      </c>
      <c r="K170" s="2">
        <v>13.249036322299276</v>
      </c>
      <c r="L170" s="2">
        <v>7.2815499434866666</v>
      </c>
      <c r="M170" s="2">
        <v>-1.9230791677437509</v>
      </c>
      <c r="N170" s="2">
        <v>5.8823598926124276</v>
      </c>
      <c r="O170" s="2">
        <v>0.47929797751164926</v>
      </c>
      <c r="P170" s="2">
        <v>16.21856363443959</v>
      </c>
      <c r="Q170" s="2">
        <v>6.2313490105858449</v>
      </c>
      <c r="R170" s="2">
        <v>2.3006615706657101</v>
      </c>
      <c r="S170" s="2">
        <v>7.1759636181625694</v>
      </c>
      <c r="T170" s="2">
        <v>6.0868238062867732</v>
      </c>
      <c r="U170" s="2">
        <v>4.9977312423645515</v>
      </c>
      <c r="V170" s="2">
        <v>4.918031368485714</v>
      </c>
      <c r="W170" s="2">
        <v>9.7450680306048838</v>
      </c>
      <c r="X170" s="2">
        <v>4.3961537358792526</v>
      </c>
      <c r="Y170" s="2">
        <v>0.40674641255640154</v>
      </c>
      <c r="Z170" s="2">
        <v>-5.2901192767626242</v>
      </c>
      <c r="AA170" s="2">
        <v>2.503453749824331</v>
      </c>
      <c r="AB170" s="2">
        <v>3.7187091508484684</v>
      </c>
      <c r="AC170" s="2">
        <v>5.3603040260238259</v>
      </c>
      <c r="AD170" s="2">
        <v>4.5709820131256436</v>
      </c>
      <c r="AE170" s="2">
        <v>-0.21480240124881789</v>
      </c>
      <c r="AF170" s="2">
        <v>1.6252392930692423</v>
      </c>
      <c r="AG170" s="2">
        <v>3.1772914000884214</v>
      </c>
      <c r="AH170" s="2">
        <v>1.3446895092356783</v>
      </c>
      <c r="AI170" s="2">
        <v>5.6922946340322227</v>
      </c>
      <c r="AJ170" s="2">
        <v>8.7302317604343926</v>
      </c>
      <c r="AK170" s="2">
        <v>-7.3329783346881641</v>
      </c>
      <c r="AL170" s="2">
        <v>9.6918405928899034</v>
      </c>
      <c r="AM170" s="2">
        <v>-10.240181711927193</v>
      </c>
      <c r="AN170" s="2">
        <v>16.728817302649148</v>
      </c>
      <c r="AO170" s="2">
        <v>7.3166817812023481</v>
      </c>
      <c r="AP170" s="2">
        <v>3.7924190927117678</v>
      </c>
      <c r="AQ170" s="2">
        <v>3.8952535056510271</v>
      </c>
      <c r="AR170" s="2">
        <v>3.0422781363702427</v>
      </c>
      <c r="AS170" s="2">
        <v>1.5760776240766745</v>
      </c>
      <c r="AT170" s="2">
        <v>-4.9749636170102178</v>
      </c>
      <c r="AU170" s="2">
        <v>1.7000000294894733</v>
      </c>
      <c r="AV170" s="2">
        <v>5.7056394066277107</v>
      </c>
      <c r="AW170" s="2">
        <v>5.4204975488738114</v>
      </c>
      <c r="AX170" s="2">
        <v>3.2687260214451612</v>
      </c>
      <c r="AY170" s="2">
        <v>4.6999997652810208</v>
      </c>
      <c r="AZ170" s="2">
        <v>9.5999998762670486</v>
      </c>
      <c r="BA170" s="2">
        <v>7.6397363993360869</v>
      </c>
      <c r="BB170" s="2">
        <v>8.328109852143001</v>
      </c>
      <c r="BC170" s="2">
        <v>6.8740658540158677</v>
      </c>
      <c r="BD170" s="2">
        <v>4.9326699984589197</v>
      </c>
      <c r="BE170" s="2">
        <v>1.9000000007214197</v>
      </c>
      <c r="BF170" s="2">
        <v>5.410349999498365</v>
      </c>
      <c r="BG170" s="2">
        <v>5.6252699997920956</v>
      </c>
      <c r="BH170" s="2">
        <v>2.8000000012551283</v>
      </c>
      <c r="BI170" s="2">
        <v>2.4999999990206447</v>
      </c>
      <c r="BJ170" s="2">
        <v>4.0000000003821583</v>
      </c>
      <c r="BK170" s="2">
        <v>4.3535647161921105</v>
      </c>
      <c r="BL170" s="2">
        <v>5.7168251919433715</v>
      </c>
      <c r="BM170" s="2">
        <v>0.79359642978728573</v>
      </c>
      <c r="BN170" s="2">
        <v>4.5582921201608286</v>
      </c>
      <c r="BO170" s="2">
        <v>0.92111506900593554</v>
      </c>
      <c r="BP170" s="2">
        <v>1.8924579875638301</v>
      </c>
    </row>
    <row r="171" spans="1:68" x14ac:dyDescent="0.45">
      <c r="A171" s="2" t="s">
        <v>344</v>
      </c>
      <c r="B171" s="2" t="s">
        <v>345</v>
      </c>
      <c r="C171" s="2" t="s">
        <v>538</v>
      </c>
      <c r="D171" s="2" t="s">
        <v>539</v>
      </c>
      <c r="E171" s="2"/>
      <c r="F171" s="2">
        <v>7.5979940002828101</v>
      </c>
      <c r="G171" s="2">
        <v>6.4210296090431171</v>
      </c>
      <c r="H171" s="2">
        <v>7.3388035268233409</v>
      </c>
      <c r="I171" s="2">
        <v>5.3589629097105558</v>
      </c>
      <c r="J171" s="2">
        <v>7.6848634746731932</v>
      </c>
      <c r="K171" s="2">
        <v>7.8167110261881874</v>
      </c>
      <c r="L171" s="2">
        <v>3.8571464916198295</v>
      </c>
      <c r="M171" s="2">
        <v>7.9779946420117369</v>
      </c>
      <c r="N171" s="2">
        <v>4.888533652561236</v>
      </c>
      <c r="O171" s="2">
        <v>5.9865386303198562</v>
      </c>
      <c r="P171" s="2">
        <v>10.034660580343797</v>
      </c>
      <c r="Q171" s="2">
        <v>9.3884449909896119</v>
      </c>
      <c r="R171" s="2">
        <v>11.701081611994539</v>
      </c>
      <c r="S171" s="2">
        <v>8.3186619736197827</v>
      </c>
      <c r="T171" s="2">
        <v>0.8010680921923381</v>
      </c>
      <c r="U171" s="2">
        <v>11.563489777254603</v>
      </c>
      <c r="V171" s="2">
        <v>7.7530583803399793</v>
      </c>
      <c r="W171" s="2">
        <v>6.6538922150046318</v>
      </c>
      <c r="X171" s="2">
        <v>9.3490999307592801</v>
      </c>
      <c r="Y171" s="2">
        <v>7.4418267793440691</v>
      </c>
      <c r="Z171" s="2">
        <v>6.9421042011817349</v>
      </c>
      <c r="AA171" s="2">
        <v>5.9431524580101751</v>
      </c>
      <c r="AB171" s="2">
        <v>6.2522308109267328</v>
      </c>
      <c r="AC171" s="2">
        <v>7.7617901221888275</v>
      </c>
      <c r="AD171" s="2">
        <v>-1.0252502534207082</v>
      </c>
      <c r="AE171" s="2">
        <v>1.2405949275068764</v>
      </c>
      <c r="AF171" s="2">
        <v>5.1919321127270166</v>
      </c>
      <c r="AG171" s="2">
        <v>9.9377196765198903</v>
      </c>
      <c r="AH171" s="2">
        <v>9.0596008665042973</v>
      </c>
      <c r="AI171" s="2">
        <v>9.0085271377462846</v>
      </c>
      <c r="AJ171" s="2">
        <v>9.5454674144305187</v>
      </c>
      <c r="AK171" s="2">
        <v>8.8851179783215599</v>
      </c>
      <c r="AL171" s="2">
        <v>9.8949433337706409</v>
      </c>
      <c r="AM171" s="2">
        <v>9.2120417933486749</v>
      </c>
      <c r="AN171" s="2">
        <v>9.8290851973081175</v>
      </c>
      <c r="AO171" s="2">
        <v>10.002700686184411</v>
      </c>
      <c r="AP171" s="2">
        <v>7.3227418503592361</v>
      </c>
      <c r="AQ171" s="2">
        <v>-7.3594151881755607</v>
      </c>
      <c r="AR171" s="2">
        <v>6.1376120105769161</v>
      </c>
      <c r="AS171" s="2">
        <v>8.8588681696938636</v>
      </c>
      <c r="AT171" s="2">
        <v>0.51767531919286114</v>
      </c>
      <c r="AU171" s="2">
        <v>5.3909883069279658</v>
      </c>
      <c r="AV171" s="2">
        <v>5.7884992858874966</v>
      </c>
      <c r="AW171" s="2">
        <v>6.7834377237030452</v>
      </c>
      <c r="AX171" s="2">
        <v>5.3321391614148581</v>
      </c>
      <c r="AY171" s="2">
        <v>5.5848470671515003</v>
      </c>
      <c r="AZ171" s="2">
        <v>6.2987859274094689</v>
      </c>
      <c r="BA171" s="2">
        <v>4.8317698891309675</v>
      </c>
      <c r="BB171" s="2">
        <v>-1.5135287159871353</v>
      </c>
      <c r="BC171" s="2">
        <v>7.4248473832609676</v>
      </c>
      <c r="BD171" s="2">
        <v>5.2939128341400306</v>
      </c>
      <c r="BE171" s="2">
        <v>5.4734541925385258</v>
      </c>
      <c r="BF171" s="2">
        <v>4.6937225255789343</v>
      </c>
      <c r="BG171" s="2">
        <v>6.0067219455820293</v>
      </c>
      <c r="BH171" s="2">
        <v>5.091532421550113</v>
      </c>
      <c r="BI171" s="2">
        <v>4.4497813976154106</v>
      </c>
      <c r="BJ171" s="2">
        <v>5.8127224098332846</v>
      </c>
      <c r="BK171" s="2">
        <v>4.8430869763488147</v>
      </c>
      <c r="BL171" s="2">
        <v>4.4131874212958593</v>
      </c>
      <c r="BM171" s="2">
        <v>-5.4568465842670122</v>
      </c>
      <c r="BN171" s="2">
        <v>3.3153495439916583</v>
      </c>
      <c r="BO171" s="2">
        <v>8.8618218757804641</v>
      </c>
      <c r="BP171" s="2">
        <v>3.5554871541050943</v>
      </c>
    </row>
    <row r="172" spans="1:68" x14ac:dyDescent="0.45">
      <c r="A172" s="2" t="s">
        <v>346</v>
      </c>
      <c r="B172" s="2" t="s">
        <v>347</v>
      </c>
      <c r="C172" s="2" t="s">
        <v>538</v>
      </c>
      <c r="D172" s="2" t="s">
        <v>539</v>
      </c>
      <c r="E172" s="2"/>
      <c r="F172" s="2">
        <v>2.3654060723798551</v>
      </c>
      <c r="G172" s="2">
        <v>6.1989536755673811</v>
      </c>
      <c r="H172" s="2">
        <v>4.4666496998373901</v>
      </c>
      <c r="I172" s="2">
        <v>5.8678867953579186</v>
      </c>
      <c r="J172" s="2">
        <v>6.3928525176479809</v>
      </c>
      <c r="K172" s="2">
        <v>6.523608464848337</v>
      </c>
      <c r="L172" s="2">
        <v>2.5489628491740746</v>
      </c>
      <c r="M172" s="2">
        <v>4.8147110171707652</v>
      </c>
      <c r="N172" s="2">
        <v>3.2531809793437247</v>
      </c>
      <c r="O172" s="2">
        <v>0.43370101770592839</v>
      </c>
      <c r="P172" s="2">
        <v>3.3516983390813522</v>
      </c>
      <c r="Q172" s="2">
        <v>5.2751388153060788</v>
      </c>
      <c r="R172" s="2">
        <v>5.7320359253852899</v>
      </c>
      <c r="S172" s="2">
        <v>-0.21783820855407043</v>
      </c>
      <c r="T172" s="2">
        <v>-5.3726178740760133E-2</v>
      </c>
      <c r="U172" s="2">
        <v>5.433539722086195</v>
      </c>
      <c r="V172" s="2">
        <v>4.5298060027184022</v>
      </c>
      <c r="W172" s="2">
        <v>5.3773020934652465</v>
      </c>
      <c r="X172" s="2">
        <v>3.2130283707287504</v>
      </c>
      <c r="Y172" s="2">
        <v>-4.4106249345631454E-2</v>
      </c>
      <c r="Z172" s="2">
        <v>2.6143285181024112</v>
      </c>
      <c r="AA172" s="2">
        <v>-1.9251823842162992</v>
      </c>
      <c r="AB172" s="2">
        <v>4.406438527614128</v>
      </c>
      <c r="AC172" s="2">
        <v>7.11836281797396</v>
      </c>
      <c r="AD172" s="2">
        <v>4.2143769616572087</v>
      </c>
      <c r="AE172" s="2">
        <v>3.3503200901473775</v>
      </c>
      <c r="AF172" s="2">
        <v>3.5065861455769323</v>
      </c>
      <c r="AG172" s="2">
        <v>4.19665263619234</v>
      </c>
      <c r="AH172" s="2">
        <v>3.5577485571092637</v>
      </c>
      <c r="AI172" s="2">
        <v>1.744436509767695</v>
      </c>
      <c r="AJ172" s="2">
        <v>-0.27310820465483232</v>
      </c>
      <c r="AK172" s="2">
        <v>3.3082048693331245</v>
      </c>
      <c r="AL172" s="2">
        <v>2.7444883310785428</v>
      </c>
      <c r="AM172" s="2">
        <v>4.064132892387093</v>
      </c>
      <c r="AN172" s="2">
        <v>2.6850118352172387</v>
      </c>
      <c r="AO172" s="2">
        <v>3.6073181162110473</v>
      </c>
      <c r="AP172" s="2">
        <v>4.4342246505843832</v>
      </c>
      <c r="AQ172" s="2">
        <v>4.4370912534050575</v>
      </c>
      <c r="AR172" s="2">
        <v>4.8150174143221705</v>
      </c>
      <c r="AS172" s="2">
        <v>4.1619704171930891</v>
      </c>
      <c r="AT172" s="2">
        <v>1.0302225426721918</v>
      </c>
      <c r="AU172" s="2">
        <v>1.801247401283689</v>
      </c>
      <c r="AV172" s="2">
        <v>2.7170386602162893</v>
      </c>
      <c r="AW172" s="2">
        <v>3.7873754480685591</v>
      </c>
      <c r="AX172" s="2">
        <v>3.4612832304084691</v>
      </c>
      <c r="AY172" s="2">
        <v>2.7743146388875601</v>
      </c>
      <c r="AZ172" s="2">
        <v>2.0080830463057282</v>
      </c>
      <c r="BA172" s="2">
        <v>0.18162437757939642</v>
      </c>
      <c r="BB172" s="2">
        <v>-2.6046076445568929</v>
      </c>
      <c r="BC172" s="2">
        <v>2.7239591705829298</v>
      </c>
      <c r="BD172" s="2">
        <v>1.6862113173694979</v>
      </c>
      <c r="BE172" s="2">
        <v>2.2433785983202625</v>
      </c>
      <c r="BF172" s="2">
        <v>2.1334968878143883</v>
      </c>
      <c r="BG172" s="2">
        <v>2.5494471366516223</v>
      </c>
      <c r="BH172" s="2">
        <v>2.761104557824325</v>
      </c>
      <c r="BI172" s="2">
        <v>1.7574135916477616</v>
      </c>
      <c r="BJ172" s="2">
        <v>2.5028449620472628</v>
      </c>
      <c r="BK172" s="2">
        <v>2.9478931401448989</v>
      </c>
      <c r="BL172" s="2">
        <v>2.5303655925045945</v>
      </c>
      <c r="BM172" s="2">
        <v>-2.3876131843798731</v>
      </c>
      <c r="BN172" s="2">
        <v>5.9968762875387824</v>
      </c>
      <c r="BO172" s="2">
        <v>2.6115859205908691</v>
      </c>
      <c r="BP172" s="2">
        <v>2.762312081985101</v>
      </c>
    </row>
    <row r="173" spans="1:68" x14ac:dyDescent="0.45">
      <c r="A173" s="2" t="s">
        <v>348</v>
      </c>
      <c r="B173" s="2" t="s">
        <v>349</v>
      </c>
      <c r="C173" s="2" t="s">
        <v>538</v>
      </c>
      <c r="D173" s="2" t="s">
        <v>539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>
        <v>0.97144950015074016</v>
      </c>
      <c r="AA173" s="2">
        <v>-0.39809074411238043</v>
      </c>
      <c r="AB173" s="2">
        <v>-1.8234503749055904</v>
      </c>
      <c r="AC173" s="2">
        <v>-0.23689152504525168</v>
      </c>
      <c r="AD173" s="2">
        <v>0.46417126180340063</v>
      </c>
      <c r="AE173" s="2">
        <v>4.767269666328275</v>
      </c>
      <c r="AF173" s="2">
        <v>3.5537691411760477</v>
      </c>
      <c r="AG173" s="2">
        <v>0.81314894282111538</v>
      </c>
      <c r="AH173" s="2">
        <v>1.8586749623072905</v>
      </c>
      <c r="AI173" s="2">
        <v>2.0474599398943241</v>
      </c>
      <c r="AJ173" s="2">
        <v>8.1656125026277948</v>
      </c>
      <c r="AK173" s="2">
        <v>7.1893425228052479</v>
      </c>
      <c r="AL173" s="2">
        <v>-1.5795391591690304</v>
      </c>
      <c r="AM173" s="2">
        <v>1.7298794884707434</v>
      </c>
      <c r="AN173" s="2">
        <v>3.8990142211042951</v>
      </c>
      <c r="AO173" s="2">
        <v>3.1913243011146903</v>
      </c>
      <c r="AP173" s="2">
        <v>4.2201003038447595</v>
      </c>
      <c r="AQ173" s="2">
        <v>3.2915856206481777</v>
      </c>
      <c r="AR173" s="2">
        <v>3.3692784244549756</v>
      </c>
      <c r="AS173" s="2">
        <v>3.4921833636517761</v>
      </c>
      <c r="AT173" s="2">
        <v>1.1779486946791735</v>
      </c>
      <c r="AU173" s="2">
        <v>4.7886612188211046</v>
      </c>
      <c r="AV173" s="2">
        <v>4.239794295821369</v>
      </c>
      <c r="AW173" s="2">
        <v>12.269548103676883</v>
      </c>
      <c r="AX173" s="2">
        <v>2.5292626581902198</v>
      </c>
      <c r="AY173" s="2">
        <v>7.0731753184582544</v>
      </c>
      <c r="AZ173" s="2">
        <v>5.374044151676344</v>
      </c>
      <c r="BA173" s="2">
        <v>2.6498120378026755</v>
      </c>
      <c r="BB173" s="2">
        <v>0.29597091400108866</v>
      </c>
      <c r="BC173" s="2">
        <v>6.0392494795585776</v>
      </c>
      <c r="BD173" s="2">
        <v>5.0913381386433798</v>
      </c>
      <c r="BE173" s="2">
        <v>5.0616820696264</v>
      </c>
      <c r="BF173" s="2">
        <v>5.6147196225448539</v>
      </c>
      <c r="BG173" s="2">
        <v>6.092519159779556</v>
      </c>
      <c r="BH173" s="2">
        <v>4.2641745376367481</v>
      </c>
      <c r="BI173" s="2">
        <v>3.3794450206329429E-2</v>
      </c>
      <c r="BJ173" s="2">
        <v>-1.0272480885670916</v>
      </c>
      <c r="BK173" s="2">
        <v>1.0599394986075197</v>
      </c>
      <c r="BL173" s="2">
        <v>-0.83915216341935661</v>
      </c>
      <c r="BM173" s="2">
        <v>-8.1014020144331909</v>
      </c>
      <c r="BN173" s="2">
        <v>3.6038291924870265</v>
      </c>
      <c r="BO173" s="2">
        <v>5.3496640855910158</v>
      </c>
      <c r="BP173" s="2">
        <v>4.1599857549980044</v>
      </c>
    </row>
    <row r="174" spans="1:68" x14ac:dyDescent="0.45">
      <c r="A174" s="2" t="s">
        <v>350</v>
      </c>
      <c r="B174" s="2" t="s">
        <v>351</v>
      </c>
      <c r="C174" s="2" t="s">
        <v>538</v>
      </c>
      <c r="D174" s="2" t="s">
        <v>539</v>
      </c>
      <c r="E174" s="2"/>
      <c r="F174" s="2"/>
      <c r="G174" s="2"/>
      <c r="H174" s="2"/>
      <c r="I174" s="2"/>
      <c r="J174" s="2"/>
      <c r="K174" s="2">
        <v>-3.8485777011772768</v>
      </c>
      <c r="L174" s="2">
        <v>5.4007914425069856</v>
      </c>
      <c r="M174" s="2">
        <v>14.262554689016312</v>
      </c>
      <c r="N174" s="2">
        <v>15.716313385864396</v>
      </c>
      <c r="O174" s="2">
        <v>30.999289731945822</v>
      </c>
      <c r="P174" s="2">
        <v>6.9992156760698947</v>
      </c>
      <c r="Q174" s="2">
        <v>3.3984995462724896</v>
      </c>
      <c r="R174" s="2">
        <v>-11.199308627722473</v>
      </c>
      <c r="S174" s="2">
        <v>12.701115202272888</v>
      </c>
      <c r="T174" s="2">
        <v>6.4994718046191196</v>
      </c>
      <c r="U174" s="2">
        <v>2.299998213756794</v>
      </c>
      <c r="V174" s="2">
        <v>1.8998242817421556</v>
      </c>
      <c r="W174" s="2">
        <v>9.8000071958715722</v>
      </c>
      <c r="X174" s="2">
        <v>-13.600005070034385</v>
      </c>
      <c r="Y174" s="2">
        <v>-0.39999455233315473</v>
      </c>
      <c r="Z174" s="2">
        <v>-6.9999993701246694</v>
      </c>
      <c r="AA174" s="2">
        <v>2.3999924884235355</v>
      </c>
      <c r="AB174" s="2">
        <v>-1.9999975695876486</v>
      </c>
      <c r="AC174" s="2">
        <v>1.7999992389876098</v>
      </c>
      <c r="AD174" s="2">
        <v>4.5000004968434268</v>
      </c>
      <c r="AE174" s="2">
        <v>-1.0000034956538428</v>
      </c>
      <c r="AF174" s="2">
        <v>5.7000027455239604</v>
      </c>
      <c r="AG174" s="2">
        <v>34.600000652670701</v>
      </c>
      <c r="AH174" s="2">
        <v>10.999999473252032</v>
      </c>
      <c r="AI174" s="2">
        <v>3.6000012717431957</v>
      </c>
      <c r="AJ174" s="2">
        <v>4.900028143842448</v>
      </c>
      <c r="AK174" s="2">
        <v>0.51999483839222194</v>
      </c>
      <c r="AL174" s="2">
        <v>0.52979465453708485</v>
      </c>
      <c r="AM174" s="2">
        <v>2.5901869056366849</v>
      </c>
      <c r="AN174" s="2">
        <v>5.9400311023842107</v>
      </c>
      <c r="AO174" s="2">
        <v>0.44987908350562122</v>
      </c>
      <c r="AP174" s="2">
        <v>2.0071523304286103</v>
      </c>
      <c r="AQ174" s="2">
        <v>-3.2002755272662142</v>
      </c>
      <c r="AR174" s="2">
        <v>0.90017251917349483</v>
      </c>
      <c r="AS174" s="2">
        <v>2.1001088268880466</v>
      </c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>
        <v>3.9957072820387936</v>
      </c>
      <c r="BL174" s="2">
        <v>-1.4000000019845089</v>
      </c>
      <c r="BM174" s="2">
        <v>-2.40000000064407</v>
      </c>
      <c r="BN174" s="2">
        <v>-2.0999999976284869</v>
      </c>
      <c r="BO174" s="2">
        <v>3.4999999963137611</v>
      </c>
      <c r="BP174" s="2"/>
    </row>
    <row r="175" spans="1:68" x14ac:dyDescent="0.45">
      <c r="A175" s="2" t="s">
        <v>352</v>
      </c>
      <c r="B175" s="2" t="s">
        <v>353</v>
      </c>
      <c r="C175" s="2" t="s">
        <v>538</v>
      </c>
      <c r="D175" s="2" t="s">
        <v>539</v>
      </c>
      <c r="E175" s="2"/>
      <c r="F175" s="2">
        <v>4.5463930366017138</v>
      </c>
      <c r="G175" s="2">
        <v>10.278713498899677</v>
      </c>
      <c r="H175" s="2">
        <v>9.4282293200083274</v>
      </c>
      <c r="I175" s="2">
        <v>0.13103989108526548</v>
      </c>
      <c r="J175" s="2">
        <v>6.9197618176104072</v>
      </c>
      <c r="K175" s="2">
        <v>-0.38249719922025349</v>
      </c>
      <c r="L175" s="2">
        <v>0.1228686718162777</v>
      </c>
      <c r="M175" s="2">
        <v>0.38349466307356295</v>
      </c>
      <c r="N175" s="2">
        <v>-5.4859458133163201</v>
      </c>
      <c r="O175" s="2">
        <v>3.0557789220214744</v>
      </c>
      <c r="P175" s="2">
        <v>5.6793206404837804</v>
      </c>
      <c r="Q175" s="2">
        <v>-5.1662723027692437</v>
      </c>
      <c r="R175" s="2">
        <v>-17.047583571920981</v>
      </c>
      <c r="S175" s="2">
        <v>8.7752380493631108</v>
      </c>
      <c r="T175" s="2">
        <v>-2.7931934359911423</v>
      </c>
      <c r="U175" s="2">
        <v>0.67820340230791487</v>
      </c>
      <c r="V175" s="2">
        <v>7.7645811193599314</v>
      </c>
      <c r="W175" s="2">
        <v>13.472612330141061</v>
      </c>
      <c r="X175" s="2">
        <v>7.1469960702447537</v>
      </c>
      <c r="Y175" s="2">
        <v>-2.4550361285750739</v>
      </c>
      <c r="Z175" s="2">
        <v>-0.17766607122605649</v>
      </c>
      <c r="AA175" s="2">
        <v>2.174460219733291</v>
      </c>
      <c r="AB175" s="2">
        <v>-3.8636279071415345</v>
      </c>
      <c r="AC175" s="2">
        <v>-16.819835113663729</v>
      </c>
      <c r="AD175" s="2">
        <v>7.7181274502118811</v>
      </c>
      <c r="AE175" s="2">
        <v>6.3521373029146844</v>
      </c>
      <c r="AF175" s="2">
        <v>8.8281359723367814E-2</v>
      </c>
      <c r="AG175" s="2">
        <v>6.8711501367136947</v>
      </c>
      <c r="AH175" s="2">
        <v>0.95704597254847101</v>
      </c>
      <c r="AI175" s="2">
        <v>-1.3084782848195857</v>
      </c>
      <c r="AJ175" s="2">
        <v>-0.43948910045781986</v>
      </c>
      <c r="AK175" s="2">
        <v>2.0007523614285105</v>
      </c>
      <c r="AL175" s="2">
        <v>0.32165547443278797</v>
      </c>
      <c r="AM175" s="2">
        <v>1.8547787910116824</v>
      </c>
      <c r="AN175" s="2">
        <v>2.457244122315501</v>
      </c>
      <c r="AO175" s="2">
        <v>0.10053050428140864</v>
      </c>
      <c r="AP175" s="2">
        <v>1.5274757105066641</v>
      </c>
      <c r="AQ175" s="2">
        <v>9.9726149564244366</v>
      </c>
      <c r="AR175" s="2">
        <v>-0.21956251791660009</v>
      </c>
      <c r="AS175" s="2">
        <v>-1.2084777410057512</v>
      </c>
      <c r="AT175" s="2">
        <v>7.2681349021323456</v>
      </c>
      <c r="AU175" s="2">
        <v>4.9184705759462162</v>
      </c>
      <c r="AV175" s="2">
        <v>2.1706103837418027</v>
      </c>
      <c r="AW175" s="2">
        <v>0.36380157872213204</v>
      </c>
      <c r="AX175" s="2">
        <v>7.3318688425851661</v>
      </c>
      <c r="AY175" s="2">
        <v>5.9310499735034199</v>
      </c>
      <c r="AZ175" s="2">
        <v>3.1427240838673072</v>
      </c>
      <c r="BA175" s="2">
        <v>7.7314142277733708</v>
      </c>
      <c r="BB175" s="2">
        <v>1.9626009069464487</v>
      </c>
      <c r="BC175" s="2">
        <v>8.5781667426225283</v>
      </c>
      <c r="BD175" s="2">
        <v>2.35775693603874</v>
      </c>
      <c r="BE175" s="2">
        <v>10.54894457634461</v>
      </c>
      <c r="BF175" s="2">
        <v>5.3151306339472626</v>
      </c>
      <c r="BG175" s="2">
        <v>6.6421366549560332</v>
      </c>
      <c r="BH175" s="2">
        <v>4.3926488320729078</v>
      </c>
      <c r="BI175" s="2">
        <v>5.7408931505815701</v>
      </c>
      <c r="BJ175" s="2">
        <v>5.0053607861554354</v>
      </c>
      <c r="BK175" s="2">
        <v>7.2114180276289659</v>
      </c>
      <c r="BL175" s="2">
        <v>5.939852571235221</v>
      </c>
      <c r="BM175" s="2">
        <v>3.5506410943689133</v>
      </c>
      <c r="BN175" s="2">
        <v>1.3835963619847718</v>
      </c>
      <c r="BO175" s="2">
        <v>11.900000000027717</v>
      </c>
      <c r="BP175" s="2">
        <v>2.4999999999999858</v>
      </c>
    </row>
    <row r="176" spans="1:68" x14ac:dyDescent="0.45">
      <c r="A176" s="2" t="s">
        <v>354</v>
      </c>
      <c r="B176" s="2" t="s">
        <v>355</v>
      </c>
      <c r="C176" s="2" t="s">
        <v>538</v>
      </c>
      <c r="D176" s="2" t="s">
        <v>539</v>
      </c>
      <c r="E176" s="2"/>
      <c r="F176" s="2">
        <v>0.19179548957242787</v>
      </c>
      <c r="G176" s="2">
        <v>4.1029925886798537</v>
      </c>
      <c r="H176" s="2">
        <v>8.5786189152970707</v>
      </c>
      <c r="I176" s="2">
        <v>4.9504886660415508</v>
      </c>
      <c r="J176" s="2">
        <v>4.8849768341290059</v>
      </c>
      <c r="K176" s="2">
        <v>-4.2505141841549516</v>
      </c>
      <c r="L176" s="2">
        <v>-15.743628208205095</v>
      </c>
      <c r="M176" s="2">
        <v>-1.2483602458120231</v>
      </c>
      <c r="N176" s="2">
        <v>24.197383945680599</v>
      </c>
      <c r="O176" s="2">
        <v>25.007241929389565</v>
      </c>
      <c r="P176" s="2">
        <v>14.237531556250957</v>
      </c>
      <c r="Q176" s="2">
        <v>3.3642620350363472</v>
      </c>
      <c r="R176" s="2">
        <v>5.3927604839590941</v>
      </c>
      <c r="S176" s="2">
        <v>11.160674545486145</v>
      </c>
      <c r="T176" s="2">
        <v>-5.2277475553208319</v>
      </c>
      <c r="U176" s="2">
        <v>9.0423517263021154</v>
      </c>
      <c r="V176" s="2">
        <v>6.0241178495416676</v>
      </c>
      <c r="W176" s="2">
        <v>-5.7641583939028465</v>
      </c>
      <c r="X176" s="2">
        <v>6.7594309351917587</v>
      </c>
      <c r="Y176" s="2">
        <v>4.2048310442729644</v>
      </c>
      <c r="Z176" s="2">
        <v>-13.12788048505135</v>
      </c>
      <c r="AA176" s="2">
        <v>-6.8033888153481286</v>
      </c>
      <c r="AB176" s="2">
        <v>-10.924085033938681</v>
      </c>
      <c r="AC176" s="2">
        <v>-1.1156232171682348</v>
      </c>
      <c r="AD176" s="2">
        <v>5.9130274591138345</v>
      </c>
      <c r="AE176" s="2">
        <v>6.0945274206787303E-2</v>
      </c>
      <c r="AF176" s="2">
        <v>3.2001254670293946</v>
      </c>
      <c r="AG176" s="2">
        <v>7.3340254875871977</v>
      </c>
      <c r="AH176" s="2">
        <v>1.9193812958954197</v>
      </c>
      <c r="AI176" s="2">
        <v>11.776885934206945</v>
      </c>
      <c r="AJ176" s="2">
        <v>0.35835260166014393</v>
      </c>
      <c r="AK176" s="2">
        <v>4.6311929460769221</v>
      </c>
      <c r="AL176" s="2">
        <v>-2.035118773991357</v>
      </c>
      <c r="AM176" s="2">
        <v>-1.814924485256725</v>
      </c>
      <c r="AN176" s="2">
        <v>-7.2664763937879684E-2</v>
      </c>
      <c r="AO176" s="2">
        <v>4.1959240466010783</v>
      </c>
      <c r="AP176" s="2">
        <v>2.9370994192489945</v>
      </c>
      <c r="AQ176" s="2">
        <v>2.5812541019293462</v>
      </c>
      <c r="AR176" s="2">
        <v>0.58412689291891695</v>
      </c>
      <c r="AS176" s="2">
        <v>5.0159347593115911</v>
      </c>
      <c r="AT176" s="2">
        <v>5.9176846492036788</v>
      </c>
      <c r="AU176" s="2">
        <v>15.32915574095594</v>
      </c>
      <c r="AV176" s="2">
        <v>7.3471949679948523</v>
      </c>
      <c r="AW176" s="2">
        <v>9.25055822917993</v>
      </c>
      <c r="AX176" s="2">
        <v>6.4385165253831929</v>
      </c>
      <c r="AY176" s="2">
        <v>6.0594280320291176</v>
      </c>
      <c r="AZ176" s="2">
        <v>6.5911303606873446</v>
      </c>
      <c r="BA176" s="2">
        <v>6.7644727778017</v>
      </c>
      <c r="BB176" s="2">
        <v>8.0369251009906719</v>
      </c>
      <c r="BC176" s="2">
        <v>8.0056559162864573</v>
      </c>
      <c r="BD176" s="2">
        <v>5.3079242028951228</v>
      </c>
      <c r="BE176" s="2">
        <v>4.2300611749316772</v>
      </c>
      <c r="BF176" s="2">
        <v>6.6713353930617245</v>
      </c>
      <c r="BG176" s="2">
        <v>6.3097186552546702</v>
      </c>
      <c r="BH176" s="2">
        <v>2.6526932954300264</v>
      </c>
      <c r="BI176" s="2">
        <v>-1.6168689490652923</v>
      </c>
      <c r="BJ176" s="2">
        <v>0.80588661910221049</v>
      </c>
      <c r="BK176" s="2">
        <v>1.9227573420065056</v>
      </c>
      <c r="BL176" s="2">
        <v>2.2084292771488094</v>
      </c>
      <c r="BM176" s="2">
        <v>-1.7942530827445751</v>
      </c>
      <c r="BN176" s="2">
        <v>3.6471865407244621</v>
      </c>
      <c r="BO176" s="2">
        <v>3.251681408270926</v>
      </c>
      <c r="BP176" s="2">
        <v>2.8602149910836374</v>
      </c>
    </row>
    <row r="177" spans="1:68" x14ac:dyDescent="0.45">
      <c r="A177" s="2" t="s">
        <v>356</v>
      </c>
      <c r="B177" s="2" t="s">
        <v>357</v>
      </c>
      <c r="C177" s="2" t="s">
        <v>538</v>
      </c>
      <c r="D177" s="2" t="s">
        <v>539</v>
      </c>
      <c r="E177" s="2"/>
      <c r="F177" s="2">
        <v>7.4977433984909254</v>
      </c>
      <c r="G177" s="2">
        <v>10.890798329097677</v>
      </c>
      <c r="H177" s="2">
        <v>10.86547924578214</v>
      </c>
      <c r="I177" s="2">
        <v>11.698479030154402</v>
      </c>
      <c r="J177" s="2">
        <v>9.5251558262480671</v>
      </c>
      <c r="K177" s="2">
        <v>3.3011363985888664</v>
      </c>
      <c r="L177" s="2">
        <v>6.9695138247680859</v>
      </c>
      <c r="M177" s="2">
        <v>1.3429600526566787</v>
      </c>
      <c r="N177" s="2">
        <v>6.2377039083324064</v>
      </c>
      <c r="O177" s="2">
        <v>1.3538265901274116</v>
      </c>
      <c r="P177" s="2">
        <v>3.3047565002048316</v>
      </c>
      <c r="Q177" s="2">
        <v>2.2207228918106381</v>
      </c>
      <c r="R177" s="2">
        <v>6.4170139736610849</v>
      </c>
      <c r="S177" s="2">
        <v>14.192425095304344</v>
      </c>
      <c r="T177" s="2">
        <v>-0.15324689434274319</v>
      </c>
      <c r="U177" s="2">
        <v>5.2094544984770721</v>
      </c>
      <c r="V177" s="2">
        <v>8.3684805302993652</v>
      </c>
      <c r="W177" s="2">
        <v>-7.8388003706425877</v>
      </c>
      <c r="X177" s="2">
        <v>-26.478788867521033</v>
      </c>
      <c r="Y177" s="2">
        <v>4.6117322795337969</v>
      </c>
      <c r="Z177" s="2">
        <v>5.3632901893812601</v>
      </c>
      <c r="AA177" s="2">
        <v>-0.81636191874346764</v>
      </c>
      <c r="AB177" s="2">
        <v>4.6132116270049863</v>
      </c>
      <c r="AC177" s="2">
        <v>-1.5660939131972356</v>
      </c>
      <c r="AD177" s="2">
        <v>-4.081851487319355</v>
      </c>
      <c r="AE177" s="2">
        <v>-1.0173091612010126</v>
      </c>
      <c r="AF177" s="2">
        <v>-0.70635294149991523</v>
      </c>
      <c r="AG177" s="2">
        <v>-12.44982203671249</v>
      </c>
      <c r="AH177" s="2">
        <v>-1.7382163305211833</v>
      </c>
      <c r="AI177" s="2">
        <v>-5.2499721268830513E-2</v>
      </c>
      <c r="AJ177" s="2">
        <v>-0.18928149392675664</v>
      </c>
      <c r="AK177" s="2">
        <v>0.38634657841616615</v>
      </c>
      <c r="AL177" s="2">
        <v>-0.39293604666308113</v>
      </c>
      <c r="AM177" s="2">
        <v>3.3377261128253934</v>
      </c>
      <c r="AN177" s="2">
        <v>5.9119079365871414</v>
      </c>
      <c r="AO177" s="2">
        <v>6.3442683605154002</v>
      </c>
      <c r="AP177" s="2">
        <v>3.9666509276082138</v>
      </c>
      <c r="AQ177" s="2">
        <v>3.71168146396694</v>
      </c>
      <c r="AR177" s="2">
        <v>7.0359704635020108</v>
      </c>
      <c r="AS177" s="2">
        <v>4.1015902507343753</v>
      </c>
      <c r="AT177" s="2">
        <v>2.9608434905727279</v>
      </c>
      <c r="AU177" s="2">
        <v>0.75393887607957311</v>
      </c>
      <c r="AV177" s="2">
        <v>2.5207328955144703</v>
      </c>
      <c r="AW177" s="2">
        <v>5.3121705695073871</v>
      </c>
      <c r="AX177" s="2">
        <v>4.2823983377065389</v>
      </c>
      <c r="AY177" s="2">
        <v>4.1531995879039698</v>
      </c>
      <c r="AZ177" s="2">
        <v>5.0758174994530236</v>
      </c>
      <c r="BA177" s="2">
        <v>3.4347721630495727</v>
      </c>
      <c r="BB177" s="2">
        <v>-3.2912921283069636</v>
      </c>
      <c r="BC177" s="2">
        <v>4.4096454990873326</v>
      </c>
      <c r="BD177" s="2">
        <v>6.3174763832658556</v>
      </c>
      <c r="BE177" s="2">
        <v>6.4959792290216711</v>
      </c>
      <c r="BF177" s="2">
        <v>4.9261150465251831</v>
      </c>
      <c r="BG177" s="2">
        <v>4.7864924872205421</v>
      </c>
      <c r="BH177" s="2">
        <v>4.7914408199467857</v>
      </c>
      <c r="BI177" s="2">
        <v>4.5629544292339403</v>
      </c>
      <c r="BJ177" s="2">
        <v>4.6325339809099688</v>
      </c>
      <c r="BK177" s="2">
        <v>-3.3636876460633403</v>
      </c>
      <c r="BL177" s="2">
        <v>-2.8970279195436888</v>
      </c>
      <c r="BM177" s="2">
        <v>-1.7559528921408685</v>
      </c>
      <c r="BN177" s="2">
        <v>10.316091284179123</v>
      </c>
      <c r="BO177" s="2">
        <v>3.7522847573666809</v>
      </c>
      <c r="BP177" s="2">
        <v>4.5692231709614504</v>
      </c>
    </row>
    <row r="178" spans="1:68" x14ac:dyDescent="0.45">
      <c r="A178" s="2" t="s">
        <v>358</v>
      </c>
      <c r="B178" s="2" t="s">
        <v>359</v>
      </c>
      <c r="C178" s="2" t="s">
        <v>538</v>
      </c>
      <c r="D178" s="2" t="s">
        <v>539</v>
      </c>
      <c r="E178" s="2"/>
      <c r="F178" s="2">
        <v>0.29554667271646906</v>
      </c>
      <c r="G178" s="2">
        <v>6.8435073210288806</v>
      </c>
      <c r="H178" s="2">
        <v>3.6246215304735614</v>
      </c>
      <c r="I178" s="2">
        <v>8.274903930604367</v>
      </c>
      <c r="J178" s="2">
        <v>8.6430949357501561</v>
      </c>
      <c r="K178" s="2">
        <v>2.7411043345549047</v>
      </c>
      <c r="L178" s="2">
        <v>5.280014746976704</v>
      </c>
      <c r="M178" s="2">
        <v>6.4161340399009106</v>
      </c>
      <c r="N178" s="2">
        <v>6.429449077591002</v>
      </c>
      <c r="O178" s="2">
        <v>6.1401817000392072</v>
      </c>
      <c r="P178" s="2">
        <v>4.3169803885421771</v>
      </c>
      <c r="Q178" s="2">
        <v>3.5338746391440452</v>
      </c>
      <c r="R178" s="2">
        <v>5.444222858780833</v>
      </c>
      <c r="S178" s="2">
        <v>3.4387178385908612</v>
      </c>
      <c r="T178" s="2">
        <v>2.0288187266572777E-3</v>
      </c>
      <c r="U178" s="2">
        <v>4.4563095326660971</v>
      </c>
      <c r="V178" s="2">
        <v>2.5204403684607541</v>
      </c>
      <c r="W178" s="2">
        <v>2.6962470612081404</v>
      </c>
      <c r="X178" s="2">
        <v>2.0141659574729402</v>
      </c>
      <c r="Y178" s="2">
        <v>1.341914229688129</v>
      </c>
      <c r="Z178" s="2">
        <v>-0.78361155046127351</v>
      </c>
      <c r="AA178" s="2">
        <v>-1.2407569223712898</v>
      </c>
      <c r="AB178" s="2">
        <v>2.0699582334934945</v>
      </c>
      <c r="AC178" s="2">
        <v>3.0616790095251218</v>
      </c>
      <c r="AD178" s="2">
        <v>2.5801797603065353</v>
      </c>
      <c r="AE178" s="2">
        <v>2.7869758409699159</v>
      </c>
      <c r="AF178" s="2">
        <v>1.9312485585420944</v>
      </c>
      <c r="AG178" s="2">
        <v>3.4412189494467356</v>
      </c>
      <c r="AH178" s="2">
        <v>4.4201179205863355</v>
      </c>
      <c r="AI178" s="2">
        <v>4.1832228805164391</v>
      </c>
      <c r="AJ178" s="2">
        <v>2.4391344470148937</v>
      </c>
      <c r="AK178" s="2">
        <v>1.7060709886678183</v>
      </c>
      <c r="AL178" s="2">
        <v>1.2575521213423144</v>
      </c>
      <c r="AM178" s="2">
        <v>2.9610924845148787</v>
      </c>
      <c r="AN178" s="2">
        <v>3.1160360035104304</v>
      </c>
      <c r="AO178" s="2">
        <v>3.4205773599758089</v>
      </c>
      <c r="AP178" s="2">
        <v>4.2484796266671054</v>
      </c>
      <c r="AQ178" s="2">
        <v>4.647784337802193</v>
      </c>
      <c r="AR178" s="2">
        <v>5.0433214871214034</v>
      </c>
      <c r="AS178" s="2">
        <v>4.2197537372702385</v>
      </c>
      <c r="AT178" s="2">
        <v>2.323575638569821</v>
      </c>
      <c r="AU178" s="2">
        <v>0.24578585947114107</v>
      </c>
      <c r="AV178" s="2">
        <v>9.7832247894032776E-2</v>
      </c>
      <c r="AW178" s="2">
        <v>2.0163100164133994</v>
      </c>
      <c r="AX178" s="2">
        <v>2.0339632485814434</v>
      </c>
      <c r="AY178" s="2">
        <v>3.5373752185526826</v>
      </c>
      <c r="AZ178" s="2">
        <v>3.8853065083888794</v>
      </c>
      <c r="BA178" s="2">
        <v>2.1168158619186528</v>
      </c>
      <c r="BB178" s="2">
        <v>-3.6652904450659491</v>
      </c>
      <c r="BC178" s="2">
        <v>1.3193202329624398</v>
      </c>
      <c r="BD178" s="2">
        <v>1.7733452065724578</v>
      </c>
      <c r="BE178" s="2">
        <v>-0.97787700851382908</v>
      </c>
      <c r="BF178" s="2">
        <v>-3.0232451655294312E-2</v>
      </c>
      <c r="BG178" s="2">
        <v>1.6126100744912293</v>
      </c>
      <c r="BH178" s="2">
        <v>2.1206052242171722</v>
      </c>
      <c r="BI178" s="2">
        <v>2.424285765366335</v>
      </c>
      <c r="BJ178" s="2">
        <v>2.7815460987956016</v>
      </c>
      <c r="BK178" s="2">
        <v>2.2587403962495216</v>
      </c>
      <c r="BL178" s="2">
        <v>2.300091594761966</v>
      </c>
      <c r="BM178" s="2">
        <v>-3.8679533932342309</v>
      </c>
      <c r="BN178" s="2">
        <v>6.2768307323052568</v>
      </c>
      <c r="BO178" s="2">
        <v>5.0072345904503663</v>
      </c>
      <c r="BP178" s="2">
        <v>7.4560721649490347E-2</v>
      </c>
    </row>
    <row r="179" spans="1:68" x14ac:dyDescent="0.45">
      <c r="A179" s="2" t="s">
        <v>360</v>
      </c>
      <c r="B179" s="2" t="s">
        <v>361</v>
      </c>
      <c r="C179" s="2" t="s">
        <v>538</v>
      </c>
      <c r="D179" s="2" t="s">
        <v>539</v>
      </c>
      <c r="E179" s="2"/>
      <c r="F179" s="2">
        <v>6.2733355104074064</v>
      </c>
      <c r="G179" s="2">
        <v>2.8139451384453338</v>
      </c>
      <c r="H179" s="2">
        <v>3.7850430836604829</v>
      </c>
      <c r="I179" s="2">
        <v>5.0096509866238677</v>
      </c>
      <c r="J179" s="2">
        <v>5.2856088005521968</v>
      </c>
      <c r="K179" s="2">
        <v>3.7865132548974287</v>
      </c>
      <c r="L179" s="2">
        <v>6.2560790063555487</v>
      </c>
      <c r="M179" s="2">
        <v>2.2598755281926231</v>
      </c>
      <c r="N179" s="2">
        <v>4.5046114555914301</v>
      </c>
      <c r="O179" s="2">
        <v>1.9433005054833927</v>
      </c>
      <c r="P179" s="2">
        <v>5.6736111859056138</v>
      </c>
      <c r="Q179" s="2">
        <v>5.3306048584820758</v>
      </c>
      <c r="R179" s="2">
        <v>4.5329339514721028</v>
      </c>
      <c r="S179" s="2">
        <v>3.9221817097190552</v>
      </c>
      <c r="T179" s="2">
        <v>4.9521030800703443</v>
      </c>
      <c r="U179" s="2">
        <v>5.8255338611041623</v>
      </c>
      <c r="V179" s="2">
        <v>4.1607148744754738</v>
      </c>
      <c r="W179" s="2">
        <v>3.869354428896159</v>
      </c>
      <c r="X179" s="2">
        <v>4.3725064490516701</v>
      </c>
      <c r="Y179" s="2">
        <v>4.5642429885892</v>
      </c>
      <c r="Z179" s="2">
        <v>1.598343922798918</v>
      </c>
      <c r="AA179" s="2">
        <v>0.23532243184341439</v>
      </c>
      <c r="AB179" s="2">
        <v>3.9730073825075607</v>
      </c>
      <c r="AC179" s="2">
        <v>6.0523813664543127</v>
      </c>
      <c r="AD179" s="2">
        <v>5.5534049225301629</v>
      </c>
      <c r="AE179" s="2">
        <v>4.042112233495601</v>
      </c>
      <c r="AF179" s="2">
        <v>1.7534969881564137</v>
      </c>
      <c r="AG179" s="2">
        <v>-0.25512689585987403</v>
      </c>
      <c r="AH179" s="2">
        <v>1.0382523545940217</v>
      </c>
      <c r="AI179" s="2">
        <v>1.9322913278736422</v>
      </c>
      <c r="AJ179" s="2">
        <v>3.084438584638221</v>
      </c>
      <c r="AK179" s="2">
        <v>3.5744589496927972</v>
      </c>
      <c r="AL179" s="2">
        <v>2.8451827322681282</v>
      </c>
      <c r="AM179" s="2">
        <v>5.055273981294178</v>
      </c>
      <c r="AN179" s="2">
        <v>4.1555922433275612</v>
      </c>
      <c r="AO179" s="2">
        <v>5.0279642657711463</v>
      </c>
      <c r="AP179" s="2">
        <v>5.2846065947280749</v>
      </c>
      <c r="AQ179" s="2">
        <v>2.6686866229890711</v>
      </c>
      <c r="AR179" s="2">
        <v>2.0720471707587933</v>
      </c>
      <c r="AS179" s="2">
        <v>3.318945670981563</v>
      </c>
      <c r="AT179" s="2">
        <v>2.0671304605461813</v>
      </c>
      <c r="AU179" s="2">
        <v>1.3775570014649645</v>
      </c>
      <c r="AV179" s="2">
        <v>0.94490939111871342</v>
      </c>
      <c r="AW179" s="2">
        <v>4.0145880170972816</v>
      </c>
      <c r="AX179" s="2">
        <v>2.685122890822484</v>
      </c>
      <c r="AY179" s="2">
        <v>2.4614731337032794</v>
      </c>
      <c r="AZ179" s="2">
        <v>2.9140399860717423</v>
      </c>
      <c r="BA179" s="2">
        <v>0.48191954123197434</v>
      </c>
      <c r="BB179" s="2">
        <v>-1.940364695051116</v>
      </c>
      <c r="BC179" s="2">
        <v>0.78705184549544072</v>
      </c>
      <c r="BD179" s="2">
        <v>1.1056560273372753</v>
      </c>
      <c r="BE179" s="2">
        <v>2.7179592667898191</v>
      </c>
      <c r="BF179" s="2">
        <v>1.0161908240927175</v>
      </c>
      <c r="BG179" s="2">
        <v>2.0481319985508435</v>
      </c>
      <c r="BH179" s="2">
        <v>1.8573397264330254</v>
      </c>
      <c r="BI179" s="2">
        <v>1.1647242349728515</v>
      </c>
      <c r="BJ179" s="2">
        <v>2.4637462851014647</v>
      </c>
      <c r="BK179" s="2">
        <v>0.828900664137592</v>
      </c>
      <c r="BL179" s="2">
        <v>1.1237778743679741</v>
      </c>
      <c r="BM179" s="2">
        <v>-1.2781717845225984</v>
      </c>
      <c r="BN179" s="2">
        <v>3.9086867768941715</v>
      </c>
      <c r="BO179" s="2">
        <v>3.0056351607629779</v>
      </c>
      <c r="BP179" s="2">
        <v>0.4796472460118224</v>
      </c>
    </row>
    <row r="180" spans="1:68" x14ac:dyDescent="0.45">
      <c r="A180" s="2" t="s">
        <v>362</v>
      </c>
      <c r="B180" s="2" t="s">
        <v>363</v>
      </c>
      <c r="C180" s="2" t="s">
        <v>538</v>
      </c>
      <c r="D180" s="2" t="s">
        <v>539</v>
      </c>
      <c r="E180" s="2"/>
      <c r="F180" s="2">
        <v>1.9082659718579151</v>
      </c>
      <c r="G180" s="2">
        <v>1.9103200307731782</v>
      </c>
      <c r="H180" s="2">
        <v>1.8951116447968985</v>
      </c>
      <c r="I180" s="2">
        <v>7.5324485524383817</v>
      </c>
      <c r="J180" s="2">
        <v>-1.2031890181288958</v>
      </c>
      <c r="K180" s="2">
        <v>7.0406431449116127</v>
      </c>
      <c r="L180" s="2">
        <v>-1.5714974997212323</v>
      </c>
      <c r="M180" s="2">
        <v>0.67548346327070874</v>
      </c>
      <c r="N180" s="2">
        <v>4.4634216033134777</v>
      </c>
      <c r="O180" s="2">
        <v>2.5759921268593331</v>
      </c>
      <c r="P180" s="2">
        <v>-1.1953833025104785</v>
      </c>
      <c r="Q180" s="2">
        <v>3.1178003639786027</v>
      </c>
      <c r="R180" s="2">
        <v>-0.47653626774342683</v>
      </c>
      <c r="S180" s="2">
        <v>6.3335903722689295</v>
      </c>
      <c r="T180" s="2">
        <v>1.4564707093349512</v>
      </c>
      <c r="U180" s="2">
        <v>4.3985361786365047</v>
      </c>
      <c r="V180" s="2">
        <v>3.016973442066373</v>
      </c>
      <c r="W180" s="2">
        <v>4.4057413893791448</v>
      </c>
      <c r="X180" s="2">
        <v>2.3688777952389728</v>
      </c>
      <c r="Y180" s="2">
        <v>-2.3193942050092176</v>
      </c>
      <c r="Z180" s="2">
        <v>8.3419741352923609</v>
      </c>
      <c r="AA180" s="2">
        <v>3.7793746536254957</v>
      </c>
      <c r="AB180" s="2">
        <v>-2.9774058572635766</v>
      </c>
      <c r="AC180" s="2">
        <v>9.6811300157214362</v>
      </c>
      <c r="AD180" s="2">
        <v>6.1449052373236555</v>
      </c>
      <c r="AE180" s="2">
        <v>4.5656505456531704</v>
      </c>
      <c r="AF180" s="2">
        <v>1.6956182657276173</v>
      </c>
      <c r="AG180" s="2">
        <v>7.6968087109188019</v>
      </c>
      <c r="AH180" s="2">
        <v>4.32964793285106</v>
      </c>
      <c r="AI180" s="2">
        <v>4.6350363469883149</v>
      </c>
      <c r="AJ180" s="2">
        <v>6.3681503973968034</v>
      </c>
      <c r="AK180" s="2">
        <v>4.1064066173166935</v>
      </c>
      <c r="AL180" s="2">
        <v>3.8498500262957265</v>
      </c>
      <c r="AM180" s="2">
        <v>8.2160026929658727</v>
      </c>
      <c r="AN180" s="2">
        <v>3.4684518930960309</v>
      </c>
      <c r="AO180" s="2">
        <v>5.3282841750870773</v>
      </c>
      <c r="AP180" s="2">
        <v>5.0486125451732846</v>
      </c>
      <c r="AQ180" s="2">
        <v>3.0163894753939928</v>
      </c>
      <c r="AR180" s="2">
        <v>4.4125732804139943</v>
      </c>
      <c r="AS180" s="2">
        <v>6.1999999819223603</v>
      </c>
      <c r="AT180" s="2">
        <v>4.7998921425540715</v>
      </c>
      <c r="AU180" s="2">
        <v>0.12014317736941393</v>
      </c>
      <c r="AV180" s="2">
        <v>3.9450377605111555</v>
      </c>
      <c r="AW180" s="2">
        <v>4.6826032515294429</v>
      </c>
      <c r="AX180" s="2">
        <v>3.4791810482949614</v>
      </c>
      <c r="AY180" s="2">
        <v>3.3646147805627749</v>
      </c>
      <c r="AZ180" s="2">
        <v>3.4115602798027567</v>
      </c>
      <c r="BA180" s="2">
        <v>6.1046391437347154</v>
      </c>
      <c r="BB180" s="2">
        <v>4.533078724648604</v>
      </c>
      <c r="BC180" s="2">
        <v>4.8164146469457307</v>
      </c>
      <c r="BD180" s="2">
        <v>3.4218087011616234</v>
      </c>
      <c r="BE180" s="2">
        <v>4.670141924469533</v>
      </c>
      <c r="BF180" s="2">
        <v>3.5251531712914925</v>
      </c>
      <c r="BG180" s="2">
        <v>6.0114828425044067</v>
      </c>
      <c r="BH180" s="2">
        <v>3.9760532716297092</v>
      </c>
      <c r="BI180" s="2">
        <v>0.43311371938152377</v>
      </c>
      <c r="BJ180" s="2">
        <v>8.9772793564346642</v>
      </c>
      <c r="BK180" s="2">
        <v>7.6223761039793487</v>
      </c>
      <c r="BL180" s="2">
        <v>6.6570554311046664</v>
      </c>
      <c r="BM180" s="2">
        <v>-2.3696206292072048</v>
      </c>
      <c r="BN180" s="2">
        <v>4.8381496141149967</v>
      </c>
      <c r="BO180" s="2">
        <v>5.6313145587174631</v>
      </c>
      <c r="BP180" s="2">
        <v>1.9525446326434661</v>
      </c>
    </row>
    <row r="181" spans="1:68" x14ac:dyDescent="0.45">
      <c r="A181" s="2" t="s">
        <v>364</v>
      </c>
      <c r="B181" s="2" t="s">
        <v>365</v>
      </c>
      <c r="C181" s="2" t="s">
        <v>538</v>
      </c>
      <c r="D181" s="2" t="s">
        <v>539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>
        <v>2.8983871029950876</v>
      </c>
      <c r="Q181" s="2">
        <v>2.8983875265048198</v>
      </c>
      <c r="R181" s="2">
        <v>2.8983877460780718</v>
      </c>
      <c r="S181" s="2">
        <v>2.8983872061477882</v>
      </c>
      <c r="T181" s="2">
        <v>2.898387573335711</v>
      </c>
      <c r="U181" s="2">
        <v>-2.816747319067602</v>
      </c>
      <c r="V181" s="2">
        <v>-2.8167469722738474</v>
      </c>
      <c r="W181" s="2">
        <v>-2.8167474822155611</v>
      </c>
      <c r="X181" s="2">
        <v>-2.8167472748377662</v>
      </c>
      <c r="Y181" s="2">
        <v>-2.8167468748504092</v>
      </c>
      <c r="Z181" s="2">
        <v>-2.8167473271093968</v>
      </c>
      <c r="AA181" s="2">
        <v>-2.8167470096299212</v>
      </c>
      <c r="AB181" s="2">
        <v>-2.8167472071385617</v>
      </c>
      <c r="AC181" s="2">
        <v>-2.816747409315596</v>
      </c>
      <c r="AD181" s="2">
        <v>-2.8167468526488051</v>
      </c>
      <c r="AE181" s="2">
        <v>-2.8167473389807896</v>
      </c>
      <c r="AF181" s="2">
        <v>-2.8167475102017363</v>
      </c>
      <c r="AG181" s="2">
        <v>-2.8167467775234769</v>
      </c>
      <c r="AH181" s="2">
        <v>-2.8167475629800265</v>
      </c>
      <c r="AI181" s="2">
        <v>-2.8167469995123326</v>
      </c>
      <c r="AJ181" s="2">
        <v>-18.993757348274258</v>
      </c>
      <c r="AK181" s="2">
        <v>-16.260297590742269</v>
      </c>
      <c r="AL181" s="2">
        <v>-16.117386359490865</v>
      </c>
      <c r="AM181" s="2">
        <v>-3.8661402135313097</v>
      </c>
      <c r="AN181" s="2">
        <v>-7.9234505101525059</v>
      </c>
      <c r="AO181" s="2">
        <v>-11.859533087230304</v>
      </c>
      <c r="AP181" s="2">
        <v>-8.953614069445095</v>
      </c>
      <c r="AQ181" s="2">
        <v>-11.787983739794328</v>
      </c>
      <c r="AR181" s="2">
        <v>-6.568224033944972</v>
      </c>
      <c r="AS181" s="2">
        <v>-6.8561932324706589</v>
      </c>
      <c r="AT181" s="2">
        <v>-6.7611172471430052</v>
      </c>
      <c r="AU181" s="2">
        <v>-9.971268909985227</v>
      </c>
      <c r="AV181" s="2">
        <v>0.2846372321198487</v>
      </c>
      <c r="AW181" s="2">
        <v>-4.3149063960469647</v>
      </c>
      <c r="AX181" s="2">
        <v>-0.35564887447149829</v>
      </c>
      <c r="AY181" s="2">
        <v>8.3287608057226947</v>
      </c>
      <c r="AZ181" s="2">
        <v>-22.185304977996722</v>
      </c>
      <c r="BA181" s="2">
        <v>20.380907592447841</v>
      </c>
      <c r="BB181" s="2">
        <v>-5.6519327996731477</v>
      </c>
      <c r="BC181" s="2">
        <v>-0.15997691123855873</v>
      </c>
      <c r="BD181" s="2">
        <v>14.394633415729501</v>
      </c>
      <c r="BE181" s="2">
        <v>25.279320502218923</v>
      </c>
      <c r="BF181" s="2">
        <v>3.6477404166362533</v>
      </c>
      <c r="BG181" s="2">
        <v>16.423335638610865</v>
      </c>
      <c r="BH181" s="2">
        <v>2.6980172736751058</v>
      </c>
      <c r="BI181" s="2">
        <v>4.3632405390558802</v>
      </c>
      <c r="BJ181" s="2">
        <v>-6.0112299865351559</v>
      </c>
      <c r="BK181" s="2">
        <v>-1.219122014569777</v>
      </c>
      <c r="BL181" s="2">
        <v>8.4867365919310913</v>
      </c>
      <c r="BM181" s="2">
        <v>1.9818194937727611</v>
      </c>
      <c r="BN181" s="2">
        <v>7.2065946659143947</v>
      </c>
      <c r="BO181" s="2">
        <v>3.0226362749946389</v>
      </c>
      <c r="BP181" s="2">
        <v>0.59069967593119088</v>
      </c>
    </row>
    <row r="182" spans="1:68" x14ac:dyDescent="0.45">
      <c r="A182" s="2" t="s">
        <v>366</v>
      </c>
      <c r="B182" s="2" t="s">
        <v>367</v>
      </c>
      <c r="C182" s="2" t="s">
        <v>538</v>
      </c>
      <c r="D182" s="2" t="s">
        <v>539</v>
      </c>
      <c r="E182" s="2"/>
      <c r="F182" s="2">
        <v>3.3156496548038916</v>
      </c>
      <c r="G182" s="2">
        <v>3.0808734528560393</v>
      </c>
      <c r="H182" s="2">
        <v>6.1021173586866837</v>
      </c>
      <c r="I182" s="2">
        <v>6.1032846222323087</v>
      </c>
      <c r="J182" s="2">
        <v>6.1117318637838025</v>
      </c>
      <c r="K182" s="2">
        <v>6.2484622622101256</v>
      </c>
      <c r="L182" s="2">
        <v>-4.5894240401377857</v>
      </c>
      <c r="M182" s="2">
        <v>-4.8848528622727372E-2</v>
      </c>
      <c r="N182" s="2">
        <v>10.194671898836987</v>
      </c>
      <c r="O182" s="2">
        <v>-1.3976075997231021</v>
      </c>
      <c r="P182" s="2">
        <v>3.7854576192298168</v>
      </c>
      <c r="Q182" s="2">
        <v>5.1191077094878636</v>
      </c>
      <c r="R182" s="2">
        <v>7.8002787528419475</v>
      </c>
      <c r="S182" s="2">
        <v>5.9934402928650314</v>
      </c>
      <c r="T182" s="2">
        <v>-1.7316830092266855</v>
      </c>
      <c r="U182" s="2">
        <v>0.92881263161790173</v>
      </c>
      <c r="V182" s="2">
        <v>-3.9363382515969647</v>
      </c>
      <c r="W182" s="2">
        <v>0.31854224556016675</v>
      </c>
      <c r="X182" s="2">
        <v>2.1916285922680885</v>
      </c>
      <c r="Y182" s="2">
        <v>1.2841683957443877</v>
      </c>
      <c r="Z182" s="2">
        <v>4.6553530873925126</v>
      </c>
      <c r="AA182" s="2">
        <v>0.92962711613795079</v>
      </c>
      <c r="AB182" s="2">
        <v>3.4913128211613582</v>
      </c>
      <c r="AC182" s="2">
        <v>4.7933983854306206</v>
      </c>
      <c r="AD182" s="2">
        <v>1.6152291693746434</v>
      </c>
      <c r="AE182" s="2">
        <v>2.7054670068747129</v>
      </c>
      <c r="AF182" s="2">
        <v>0.97167514611165018</v>
      </c>
      <c r="AG182" s="2">
        <v>-0.35454093127547992</v>
      </c>
      <c r="AH182" s="2">
        <v>0.1614040028332937</v>
      </c>
      <c r="AI182" s="2">
        <v>0.15313094408071493</v>
      </c>
      <c r="AJ182" s="2">
        <v>-1.0907246579273959</v>
      </c>
      <c r="AK182" s="2">
        <v>1.0937659196900142</v>
      </c>
      <c r="AL182" s="2">
        <v>6.3920200976892829</v>
      </c>
      <c r="AM182" s="2">
        <v>5.1189059598556526</v>
      </c>
      <c r="AN182" s="2">
        <v>4.7225756189800165</v>
      </c>
      <c r="AO182" s="2">
        <v>3.6108725413536575</v>
      </c>
      <c r="AP182" s="2">
        <v>2.0791517904473977</v>
      </c>
      <c r="AQ182" s="2">
        <v>0.85907461138774011</v>
      </c>
      <c r="AR182" s="2">
        <v>5.3759611839037262</v>
      </c>
      <c r="AS182" s="2">
        <v>2.8705902219230666</v>
      </c>
      <c r="AT182" s="2">
        <v>3.4114707698878135</v>
      </c>
      <c r="AU182" s="2">
        <v>4.7138431654456099</v>
      </c>
      <c r="AV182" s="2">
        <v>4.7289677439786431</v>
      </c>
      <c r="AW182" s="2">
        <v>4.0882596488034579</v>
      </c>
      <c r="AX182" s="2">
        <v>3.3532414436779447</v>
      </c>
      <c r="AY182" s="2">
        <v>2.7795713499484691</v>
      </c>
      <c r="AZ182" s="2">
        <v>3.0499105117098821</v>
      </c>
      <c r="BA182" s="2">
        <v>-1.2395351114323034</v>
      </c>
      <c r="BB182" s="2">
        <v>-5.1952422293283007E-2</v>
      </c>
      <c r="BC182" s="2">
        <v>1.4446212841064892</v>
      </c>
      <c r="BD182" s="2">
        <v>2.2413422154251634</v>
      </c>
      <c r="BE182" s="2">
        <v>2.2894629674209028</v>
      </c>
      <c r="BF182" s="2">
        <v>2.7601795895371595</v>
      </c>
      <c r="BG182" s="2">
        <v>3.7543194150939456</v>
      </c>
      <c r="BH182" s="2">
        <v>3.7340357729115397</v>
      </c>
      <c r="BI182" s="2">
        <v>3.748311452366309</v>
      </c>
      <c r="BJ182" s="2">
        <v>3.3972825044488673</v>
      </c>
      <c r="BK182" s="2">
        <v>3.4994970304559274</v>
      </c>
      <c r="BL182" s="2">
        <v>2.3619621778560429</v>
      </c>
      <c r="BM182" s="2">
        <v>-0.4249064575731154</v>
      </c>
      <c r="BN182" s="2">
        <v>4.5462476385287829</v>
      </c>
      <c r="BO182" s="2">
        <v>2.774842648421199</v>
      </c>
      <c r="BP182" s="2">
        <v>0.73330217167497835</v>
      </c>
    </row>
    <row r="183" spans="1:68" x14ac:dyDescent="0.45">
      <c r="A183" s="2" t="s">
        <v>368</v>
      </c>
      <c r="B183" s="2" t="s">
        <v>369</v>
      </c>
      <c r="C183" s="2" t="s">
        <v>538</v>
      </c>
      <c r="D183" s="2" t="s">
        <v>539</v>
      </c>
      <c r="E183" s="2"/>
      <c r="F183" s="2">
        <v>4.3992810931060973</v>
      </c>
      <c r="G183" s="2">
        <v>5.5515177455343689</v>
      </c>
      <c r="H183" s="2">
        <v>5.0885414072264723</v>
      </c>
      <c r="I183" s="2">
        <v>6.4391112915350277</v>
      </c>
      <c r="J183" s="2">
        <v>5.4596661713347032</v>
      </c>
      <c r="K183" s="2">
        <v>5.5511359991663625</v>
      </c>
      <c r="L183" s="2">
        <v>3.8177997010239153</v>
      </c>
      <c r="M183" s="2">
        <v>5.9454446279260793</v>
      </c>
      <c r="N183" s="2">
        <v>5.5237256249198481</v>
      </c>
      <c r="O183" s="2">
        <v>2.7660082491090918</v>
      </c>
      <c r="P183" s="2">
        <v>3.7628662752456421</v>
      </c>
      <c r="Q183" s="2">
        <v>5.3804343955813749</v>
      </c>
      <c r="R183" s="2">
        <v>6.0585504922450895</v>
      </c>
      <c r="S183" s="2">
        <v>1.1061996069984446</v>
      </c>
      <c r="T183" s="2">
        <v>0.10917685900146523</v>
      </c>
      <c r="U183" s="2">
        <v>4.7326244582400108</v>
      </c>
      <c r="V183" s="2">
        <v>3.7557742362446476</v>
      </c>
      <c r="W183" s="2">
        <v>4.3882660015903951</v>
      </c>
      <c r="X183" s="2">
        <v>3.9235945900175153</v>
      </c>
      <c r="Y183" s="2">
        <v>1.2572340187147972</v>
      </c>
      <c r="Z183" s="2">
        <v>2.1471999505604913</v>
      </c>
      <c r="AA183" s="2">
        <v>0.15369112042745314</v>
      </c>
      <c r="AB183" s="2">
        <v>2.8718138998360132</v>
      </c>
      <c r="AC183" s="2">
        <v>4.7293759826736874</v>
      </c>
      <c r="AD183" s="2">
        <v>3.7031864655406395</v>
      </c>
      <c r="AE183" s="2">
        <v>3.0226426233692649</v>
      </c>
      <c r="AF183" s="2">
        <v>3.5392209612206074</v>
      </c>
      <c r="AG183" s="2">
        <v>4.5336175581776104</v>
      </c>
      <c r="AH183" s="2">
        <v>3.7834334502871059</v>
      </c>
      <c r="AI183" s="2">
        <v>2.9368053419396745</v>
      </c>
      <c r="AJ183" s="2">
        <v>1.1581303915671413</v>
      </c>
      <c r="AK183" s="2">
        <v>2.0939809053873262</v>
      </c>
      <c r="AL183" s="2">
        <v>1.4087424236260517</v>
      </c>
      <c r="AM183" s="2">
        <v>3.2375196241694226</v>
      </c>
      <c r="AN183" s="2">
        <v>2.6849583032812347</v>
      </c>
      <c r="AO183" s="2">
        <v>3.1146493842851015</v>
      </c>
      <c r="AP183" s="2">
        <v>3.6431522204210864</v>
      </c>
      <c r="AQ183" s="2">
        <v>3.0252578015095679</v>
      </c>
      <c r="AR183" s="2">
        <v>3.4414464685991391</v>
      </c>
      <c r="AS183" s="2">
        <v>4.1044148640486924</v>
      </c>
      <c r="AT183" s="2">
        <v>1.411815113263998</v>
      </c>
      <c r="AU183" s="2">
        <v>1.5354151503592419</v>
      </c>
      <c r="AV183" s="2">
        <v>2.0415247212619789</v>
      </c>
      <c r="AW183" s="2">
        <v>3.2683459389384097</v>
      </c>
      <c r="AX183" s="2">
        <v>2.8364868909375218</v>
      </c>
      <c r="AY183" s="2">
        <v>3.0480289244385119</v>
      </c>
      <c r="AZ183" s="2">
        <v>2.5921460079947849</v>
      </c>
      <c r="BA183" s="2">
        <v>0.37881000206976978</v>
      </c>
      <c r="BB183" s="2">
        <v>-3.3870974800014437</v>
      </c>
      <c r="BC183" s="2">
        <v>2.954668079578056</v>
      </c>
      <c r="BD183" s="2">
        <v>1.8962981655730857</v>
      </c>
      <c r="BE183" s="2">
        <v>1.3706618343640997</v>
      </c>
      <c r="BF183" s="2">
        <v>1.6180997138729225</v>
      </c>
      <c r="BG183" s="2">
        <v>2.1830902606116354</v>
      </c>
      <c r="BH183" s="2">
        <v>2.5183123980528848</v>
      </c>
      <c r="BI183" s="2">
        <v>1.8419502932916885</v>
      </c>
      <c r="BJ183" s="2">
        <v>2.5709190762673018</v>
      </c>
      <c r="BK183" s="2">
        <v>2.3372829869325642</v>
      </c>
      <c r="BL183" s="2">
        <v>1.8582307507494278</v>
      </c>
      <c r="BM183" s="2">
        <v>-3.8978825395768695</v>
      </c>
      <c r="BN183" s="2">
        <v>5.9211843308340377</v>
      </c>
      <c r="BO183" s="2">
        <v>3.0327592402280743</v>
      </c>
      <c r="BP183" s="2">
        <v>1.8209870634281913</v>
      </c>
    </row>
    <row r="184" spans="1:68" x14ac:dyDescent="0.45">
      <c r="A184" s="2" t="s">
        <v>370</v>
      </c>
      <c r="B184" s="2" t="s">
        <v>371</v>
      </c>
      <c r="C184" s="2" t="s">
        <v>538</v>
      </c>
      <c r="D184" s="2" t="s">
        <v>539</v>
      </c>
      <c r="E184" s="2"/>
      <c r="F184" s="2">
        <v>1.1396064039610394</v>
      </c>
      <c r="G184" s="2">
        <v>20.1877918765272</v>
      </c>
      <c r="H184" s="2">
        <v>4.5312435589144968</v>
      </c>
      <c r="I184" s="2">
        <v>7.473944713028402E-2</v>
      </c>
      <c r="J184" s="2">
        <v>100447998.40567636</v>
      </c>
      <c r="K184" s="2">
        <v>5.2044636681912948</v>
      </c>
      <c r="L184" s="2">
        <v>66.219083670225473</v>
      </c>
      <c r="M184" s="2">
        <v>81.88779673635463</v>
      </c>
      <c r="N184" s="2">
        <v>25.666168800616703</v>
      </c>
      <c r="O184" s="2">
        <v>13.895096437837793</v>
      </c>
      <c r="P184" s="2">
        <v>0.89822510018305479</v>
      </c>
      <c r="Q184" s="2">
        <v>9.825224152842793</v>
      </c>
      <c r="R184" s="2">
        <v>-14.252057836013563</v>
      </c>
      <c r="S184" s="2">
        <v>11.498806464666544</v>
      </c>
      <c r="T184" s="2">
        <v>24.43350272451093</v>
      </c>
      <c r="U184" s="2">
        <v>20.540122915561668</v>
      </c>
      <c r="V184" s="2">
        <v>1.0072183418091214</v>
      </c>
      <c r="W184" s="2">
        <v>-3.6935310901272942</v>
      </c>
      <c r="X184" s="2">
        <v>4.3317415332103906</v>
      </c>
      <c r="Y184" s="2">
        <v>6.0354441115761972</v>
      </c>
      <c r="Z184" s="2">
        <v>17.047078389037623</v>
      </c>
      <c r="AA184" s="2">
        <v>11.569837401551325</v>
      </c>
      <c r="AB184" s="2">
        <v>16.666670733655849</v>
      </c>
      <c r="AC184" s="2">
        <v>16.711593983252442</v>
      </c>
      <c r="AD184" s="2">
        <v>14.007197112020606</v>
      </c>
      <c r="AE184" s="2">
        <v>2.0021597825803781</v>
      </c>
      <c r="AF184" s="2">
        <v>-3.4407841670407042</v>
      </c>
      <c r="AG184" s="2">
        <v>5.9640276482264483</v>
      </c>
      <c r="AH184" s="2">
        <v>11.756861836079295</v>
      </c>
      <c r="AI184" s="2">
        <v>-0.13042573812933256</v>
      </c>
      <c r="AJ184" s="2">
        <v>6.0740779081686469</v>
      </c>
      <c r="AK184" s="2">
        <v>8.413884259370974</v>
      </c>
      <c r="AL184" s="2">
        <v>6.042960674614875</v>
      </c>
      <c r="AM184" s="2">
        <v>3.8757741665788785</v>
      </c>
      <c r="AN184" s="2">
        <v>4.9968195203065449</v>
      </c>
      <c r="AO184" s="2">
        <v>3.0459399097854742</v>
      </c>
      <c r="AP184" s="2">
        <v>6.0335125070994451</v>
      </c>
      <c r="AQ184" s="2">
        <v>-6.7874092578151135E-2</v>
      </c>
      <c r="AR184" s="2">
        <v>0.29759569579105971</v>
      </c>
      <c r="AS184" s="2">
        <v>6.1924106369544205</v>
      </c>
      <c r="AT184" s="2">
        <v>4.6131664938987598</v>
      </c>
      <c r="AU184" s="2">
        <v>-0.78416578642925572</v>
      </c>
      <c r="AV184" s="2">
        <v>-2.1946656797684199</v>
      </c>
      <c r="AW184" s="2">
        <v>1.9925151097334606</v>
      </c>
      <c r="AX184" s="2">
        <v>2.7794436030615088</v>
      </c>
      <c r="AY184" s="2">
        <v>4.6698148193932809</v>
      </c>
      <c r="AZ184" s="2">
        <v>4.9806546705152783</v>
      </c>
      <c r="BA184" s="2">
        <v>8.9500589500589598</v>
      </c>
      <c r="BB184" s="2">
        <v>5.9819669490440219</v>
      </c>
      <c r="BC184" s="2">
        <v>2.4719985658277324</v>
      </c>
      <c r="BD184" s="2">
        <v>2.8946097354119189</v>
      </c>
      <c r="BE184" s="2">
        <v>8.8631222555701754</v>
      </c>
      <c r="BF184" s="2">
        <v>5.2277040814594216</v>
      </c>
      <c r="BG184" s="2">
        <v>1.2922522941108099</v>
      </c>
      <c r="BH184" s="2">
        <v>5.0170579971904488</v>
      </c>
      <c r="BI184" s="2">
        <v>5.04642394571691</v>
      </c>
      <c r="BJ184" s="2">
        <v>0.3040575659224487</v>
      </c>
      <c r="BK184" s="2">
        <v>1.2871039154328798</v>
      </c>
      <c r="BL184" s="2">
        <v>-1.1286380172805792</v>
      </c>
      <c r="BM184" s="2">
        <v>-3.3797205269799946</v>
      </c>
      <c r="BN184" s="2">
        <v>2.5821749892892996</v>
      </c>
      <c r="BO184" s="2">
        <v>9.5771061309605017</v>
      </c>
      <c r="BP184" s="2">
        <v>1.3104401130721044</v>
      </c>
    </row>
    <row r="185" spans="1:68" x14ac:dyDescent="0.45">
      <c r="A185" s="2" t="s">
        <v>372</v>
      </c>
      <c r="B185" s="2" t="s">
        <v>373</v>
      </c>
      <c r="C185" s="2" t="s">
        <v>538</v>
      </c>
      <c r="D185" s="2" t="s">
        <v>539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>
        <v>18.930277085618812</v>
      </c>
      <c r="V185" s="2">
        <v>10.682294607178179</v>
      </c>
      <c r="W185" s="2">
        <v>6.377602788020198</v>
      </c>
      <c r="X185" s="2">
        <v>12.644011349858047</v>
      </c>
      <c r="Y185" s="2">
        <v>-1.8194104569130189</v>
      </c>
      <c r="Z185" s="2">
        <v>-7.2436965930995001</v>
      </c>
      <c r="AA185" s="2">
        <v>1.0303522388391997</v>
      </c>
      <c r="AB185" s="2">
        <v>1.9598558532160979</v>
      </c>
      <c r="AC185" s="2">
        <v>3.0998366667707415</v>
      </c>
      <c r="AD185" s="2">
        <v>0.72476260862843844</v>
      </c>
      <c r="AE185" s="2">
        <v>1.8412857645337226</v>
      </c>
      <c r="AF185" s="2">
        <v>6.8196630741497444</v>
      </c>
      <c r="AG185" s="2">
        <v>3.8134124749554843</v>
      </c>
      <c r="AH185" s="2">
        <v>2.4223029814673254</v>
      </c>
      <c r="AI185" s="2">
        <v>5.1058519825817967</v>
      </c>
      <c r="AJ185" s="2">
        <v>1.1317696954786101</v>
      </c>
      <c r="AK185" s="2">
        <v>-1.6095751148234569</v>
      </c>
      <c r="AL185" s="2">
        <v>2.457099313639219</v>
      </c>
      <c r="AM185" s="2">
        <v>2.2611621164175091</v>
      </c>
      <c r="AN185" s="2">
        <v>4.2825780208012532</v>
      </c>
      <c r="AO185" s="2">
        <v>3.4046719782740524</v>
      </c>
      <c r="AP185" s="2">
        <v>5.8880891013381103</v>
      </c>
      <c r="AQ185" s="2">
        <v>3.6821404004407299</v>
      </c>
      <c r="AR185" s="2">
        <v>2.8874088359910388</v>
      </c>
      <c r="AS185" s="2">
        <v>7.0603747426114012</v>
      </c>
      <c r="AT185" s="2">
        <v>3.0604201522496481</v>
      </c>
      <c r="AU185" s="2">
        <v>3.4757212390631622</v>
      </c>
      <c r="AV185" s="2">
        <v>4.5827073532855849</v>
      </c>
      <c r="AW185" s="2">
        <v>4.886373611921897</v>
      </c>
      <c r="AX185" s="2">
        <v>4.8450900223288045</v>
      </c>
      <c r="AY185" s="2">
        <v>6.341962778082717</v>
      </c>
      <c r="AZ185" s="2">
        <v>5.9089964088823876</v>
      </c>
      <c r="BA185" s="2">
        <v>1.918640956401461</v>
      </c>
      <c r="BB185" s="2">
        <v>-3.5853660030328456</v>
      </c>
      <c r="BC185" s="2">
        <v>2.7842590471693285</v>
      </c>
      <c r="BD185" s="2">
        <v>3.0714273606737663</v>
      </c>
      <c r="BE185" s="2">
        <v>1.7343404097178023</v>
      </c>
      <c r="BF185" s="2">
        <v>1.8128773870171813</v>
      </c>
      <c r="BG185" s="2">
        <v>2.5068999188971048</v>
      </c>
      <c r="BH185" s="2">
        <v>3.2654065721406482</v>
      </c>
      <c r="BI185" s="2">
        <v>4.0627762697831145</v>
      </c>
      <c r="BJ185" s="2">
        <v>5.136054149643428</v>
      </c>
      <c r="BK185" s="2">
        <v>3.9294821488748255</v>
      </c>
      <c r="BL185" s="2">
        <v>3.8442230934681447</v>
      </c>
      <c r="BM185" s="2">
        <v>-5.8638200087426782</v>
      </c>
      <c r="BN185" s="2">
        <v>7.0937330634804425</v>
      </c>
      <c r="BO185" s="2">
        <v>4.8868468156910012</v>
      </c>
      <c r="BP185" s="2">
        <v>2.9018185691618896</v>
      </c>
    </row>
    <row r="186" spans="1:68" x14ac:dyDescent="0.45">
      <c r="A186" s="2" t="s">
        <v>374</v>
      </c>
      <c r="B186" s="2" t="s">
        <v>375</v>
      </c>
      <c r="C186" s="2" t="s">
        <v>538</v>
      </c>
      <c r="D186" s="2" t="s">
        <v>539</v>
      </c>
      <c r="E186" s="2"/>
      <c r="F186" s="2">
        <v>5.9873464192914128</v>
      </c>
      <c r="G186" s="2">
        <v>4.482858627503262</v>
      </c>
      <c r="H186" s="2">
        <v>8.6888315182578566</v>
      </c>
      <c r="I186" s="2">
        <v>7.5697574490243227</v>
      </c>
      <c r="J186" s="2">
        <v>10.419365822040817</v>
      </c>
      <c r="K186" s="2">
        <v>5.7899518014202158</v>
      </c>
      <c r="L186" s="2">
        <v>5.400612597218398</v>
      </c>
      <c r="M186" s="2">
        <v>7.2332209249873927</v>
      </c>
      <c r="N186" s="2">
        <v>5.507899634295697</v>
      </c>
      <c r="O186" s="2">
        <v>11.353461718192733</v>
      </c>
      <c r="P186" s="2">
        <v>0.46837254849336318</v>
      </c>
      <c r="Q186" s="2">
        <v>0.81340640458469693</v>
      </c>
      <c r="R186" s="2">
        <v>7.064263856949708</v>
      </c>
      <c r="S186" s="2">
        <v>3.5401917127887259</v>
      </c>
      <c r="T186" s="2">
        <v>4.2114156314643481</v>
      </c>
      <c r="U186" s="2">
        <v>5.156189589861242</v>
      </c>
      <c r="V186" s="2">
        <v>3.9476982874132318</v>
      </c>
      <c r="W186" s="2">
        <v>8.0485336193785457</v>
      </c>
      <c r="X186" s="2">
        <v>3.7584355685218611</v>
      </c>
      <c r="Y186" s="2">
        <v>10.215704037275543</v>
      </c>
      <c r="Z186" s="2">
        <v>7.9207635719969574</v>
      </c>
      <c r="AA186" s="2">
        <v>6.5374867999884714</v>
      </c>
      <c r="AB186" s="2">
        <v>6.7783783387017138</v>
      </c>
      <c r="AC186" s="2">
        <v>5.0652056047640173</v>
      </c>
      <c r="AD186" s="2">
        <v>7.5921146987589623</v>
      </c>
      <c r="AE186" s="2">
        <v>5.5016536638625269</v>
      </c>
      <c r="AF186" s="2">
        <v>6.4523430246698155</v>
      </c>
      <c r="AG186" s="2">
        <v>7.6252787795937849</v>
      </c>
      <c r="AH186" s="2">
        <v>4.9597688944043909</v>
      </c>
      <c r="AI186" s="2">
        <v>4.4585868151021799</v>
      </c>
      <c r="AJ186" s="2">
        <v>5.0615677589786117</v>
      </c>
      <c r="AK186" s="2">
        <v>7.7058978171602917</v>
      </c>
      <c r="AL186" s="2">
        <v>1.7577476978467956</v>
      </c>
      <c r="AM186" s="2">
        <v>3.7374155576774655</v>
      </c>
      <c r="AN186" s="2">
        <v>4.9626091462328077</v>
      </c>
      <c r="AO186" s="2">
        <v>4.8465812868165443</v>
      </c>
      <c r="AP186" s="2">
        <v>1.0143960107789241</v>
      </c>
      <c r="AQ186" s="2">
        <v>2.5502342981739332</v>
      </c>
      <c r="AR186" s="2">
        <v>3.6601327394323562</v>
      </c>
      <c r="AS186" s="2">
        <v>4.2600880111324955</v>
      </c>
      <c r="AT186" s="2">
        <v>3.6513501708376452</v>
      </c>
      <c r="AU186" s="2">
        <v>2.5948166844578395</v>
      </c>
      <c r="AV186" s="2">
        <v>5.4013108731434158</v>
      </c>
      <c r="AW186" s="2">
        <v>7.8312555696125088</v>
      </c>
      <c r="AX186" s="2">
        <v>7.2765744364722025</v>
      </c>
      <c r="AY186" s="2">
        <v>6.0516376756999648</v>
      </c>
      <c r="AZ186" s="2">
        <v>4.4448143398844024</v>
      </c>
      <c r="BA186" s="2">
        <v>2.1204410433083041</v>
      </c>
      <c r="BB186" s="2">
        <v>3.4725505956734821</v>
      </c>
      <c r="BC186" s="2">
        <v>1.5017175215288319</v>
      </c>
      <c r="BD186" s="2">
        <v>2.6801168542170473</v>
      </c>
      <c r="BE186" s="2">
        <v>3.0275839108862925</v>
      </c>
      <c r="BF186" s="2">
        <v>4.3668650497838684</v>
      </c>
      <c r="BG186" s="2">
        <v>4.116428171614217</v>
      </c>
      <c r="BH186" s="2">
        <v>4.2179420957250642</v>
      </c>
      <c r="BI186" s="2">
        <v>6.5738382851104262</v>
      </c>
      <c r="BJ186" s="2">
        <v>4.4326259068397462</v>
      </c>
      <c r="BK186" s="2">
        <v>6.1517026109951871</v>
      </c>
      <c r="BL186" s="2">
        <v>2.4976369294336536</v>
      </c>
      <c r="BM186" s="2">
        <v>-1.2740874433870886</v>
      </c>
      <c r="BN186" s="2">
        <v>6.5138857585270244</v>
      </c>
      <c r="BO186" s="2">
        <v>4.7781068690357955</v>
      </c>
      <c r="BP186" s="2">
        <v>-3.9692522806916486E-2</v>
      </c>
    </row>
    <row r="187" spans="1:68" x14ac:dyDescent="0.45">
      <c r="A187" s="2" t="s">
        <v>376</v>
      </c>
      <c r="B187" s="2" t="s">
        <v>377</v>
      </c>
      <c r="C187" s="2" t="s">
        <v>538</v>
      </c>
      <c r="D187" s="2" t="s">
        <v>539</v>
      </c>
      <c r="E187" s="2"/>
      <c r="F187" s="2">
        <v>10.926594826710684</v>
      </c>
      <c r="G187" s="2">
        <v>8.2447368115452946</v>
      </c>
      <c r="H187" s="2">
        <v>8.5387888009374393</v>
      </c>
      <c r="I187" s="2">
        <v>4.4321303738010727</v>
      </c>
      <c r="J187" s="2">
        <v>9.1600362612851711</v>
      </c>
      <c r="K187" s="2">
        <v>7.581401890947248</v>
      </c>
      <c r="L187" s="2">
        <v>8.5529311726505028</v>
      </c>
      <c r="M187" s="2">
        <v>6.977388629627896</v>
      </c>
      <c r="N187" s="2">
        <v>8.4413891734721034</v>
      </c>
      <c r="O187" s="2">
        <v>6.9592261000806417</v>
      </c>
      <c r="P187" s="2">
        <v>9.6161375818246313</v>
      </c>
      <c r="Q187" s="2">
        <v>4.5828125032368376</v>
      </c>
      <c r="R187" s="2">
        <v>5.3643102140460428</v>
      </c>
      <c r="S187" s="2">
        <v>2.4483195677599952</v>
      </c>
      <c r="T187" s="2">
        <v>1.7409194338957121</v>
      </c>
      <c r="U187" s="2">
        <v>1.6644613591292057</v>
      </c>
      <c r="V187" s="2">
        <v>1.0940258944525567</v>
      </c>
      <c r="W187" s="2">
        <v>9.7926439248092976</v>
      </c>
      <c r="X187" s="2">
        <v>4.514751072867341</v>
      </c>
      <c r="Y187" s="2">
        <v>13.084481733851703</v>
      </c>
      <c r="Z187" s="2">
        <v>9.2068094504727185</v>
      </c>
      <c r="AA187" s="2">
        <v>5.348456435668453</v>
      </c>
      <c r="AB187" s="2">
        <v>-4.4913643432913517</v>
      </c>
      <c r="AC187" s="2">
        <v>2.7094737752171483</v>
      </c>
      <c r="AD187" s="2">
        <v>4.9422336474326727</v>
      </c>
      <c r="AE187" s="2">
        <v>3.5677882264623264</v>
      </c>
      <c r="AF187" s="2">
        <v>-1.809055476939875</v>
      </c>
      <c r="AG187" s="2">
        <v>-13.379843786177943</v>
      </c>
      <c r="AH187" s="2">
        <v>1.5622470100483241</v>
      </c>
      <c r="AI187" s="2">
        <v>8.0989930070753502</v>
      </c>
      <c r="AJ187" s="2">
        <v>9.4190057741962789</v>
      </c>
      <c r="AK187" s="2">
        <v>8.2016801608970695</v>
      </c>
      <c r="AL187" s="2">
        <v>5.4557443567584016</v>
      </c>
      <c r="AM187" s="2">
        <v>2.8501471006309202</v>
      </c>
      <c r="AN187" s="2">
        <v>1.7516787932224247</v>
      </c>
      <c r="AO187" s="2">
        <v>-5.7650159103617682</v>
      </c>
      <c r="AP187" s="2">
        <v>7.7090400018915375</v>
      </c>
      <c r="AQ187" s="2">
        <v>8.3874721246896939</v>
      </c>
      <c r="AR187" s="2">
        <v>5.2116458460635329</v>
      </c>
      <c r="AS187" s="2">
        <v>4.2090054786537507</v>
      </c>
      <c r="AT187" s="2">
        <v>0.94990814998523376</v>
      </c>
      <c r="AU187" s="2">
        <v>2.5088437271612491</v>
      </c>
      <c r="AV187" s="2">
        <v>5.096860304938005</v>
      </c>
      <c r="AW187" s="2">
        <v>8.1756533396564919</v>
      </c>
      <c r="AX187" s="2">
        <v>8.2761833450353066</v>
      </c>
      <c r="AY187" s="2">
        <v>9.8572387056475179</v>
      </c>
      <c r="AZ187" s="2">
        <v>13.153065378293348</v>
      </c>
      <c r="BA187" s="2">
        <v>10.197432590795842</v>
      </c>
      <c r="BB187" s="2">
        <v>1.6118640597605491</v>
      </c>
      <c r="BC187" s="2">
        <v>6.0733935310608729</v>
      </c>
      <c r="BD187" s="2">
        <v>11.908877224953088</v>
      </c>
      <c r="BE187" s="2">
        <v>9.627293464390192</v>
      </c>
      <c r="BF187" s="2">
        <v>6.3243538866284581</v>
      </c>
      <c r="BG187" s="2">
        <v>4.6258137556555141</v>
      </c>
      <c r="BH187" s="2">
        <v>5.2669171959551591</v>
      </c>
      <c r="BI187" s="2">
        <v>4.5719670793727545</v>
      </c>
      <c r="BJ187" s="2">
        <v>5.7440594635578037</v>
      </c>
      <c r="BK187" s="2">
        <v>3.9181980738990347</v>
      </c>
      <c r="BL187" s="2">
        <v>3.1030678863035916</v>
      </c>
      <c r="BM187" s="2">
        <v>-17.821229969500763</v>
      </c>
      <c r="BN187" s="2">
        <v>16.467124919155879</v>
      </c>
      <c r="BO187" s="2">
        <v>10.769665870618979</v>
      </c>
      <c r="BP187" s="2">
        <v>7.3993015562621878</v>
      </c>
    </row>
    <row r="188" spans="1:68" x14ac:dyDescent="0.45">
      <c r="A188" s="2" t="s">
        <v>378</v>
      </c>
      <c r="B188" s="2" t="s">
        <v>379</v>
      </c>
      <c r="C188" s="2" t="s">
        <v>538</v>
      </c>
      <c r="D188" s="2" t="s">
        <v>539</v>
      </c>
      <c r="E188" s="2"/>
      <c r="F188" s="2">
        <v>7.3470963314556883</v>
      </c>
      <c r="G188" s="2">
        <v>10.035293334221222</v>
      </c>
      <c r="H188" s="2">
        <v>4.3282498184459115</v>
      </c>
      <c r="I188" s="2">
        <v>6.5478676504710194</v>
      </c>
      <c r="J188" s="2">
        <v>5.621733449477361</v>
      </c>
      <c r="K188" s="2">
        <v>8.2389204457594047</v>
      </c>
      <c r="L188" s="2">
        <v>3.8525644078289503</v>
      </c>
      <c r="M188" s="2">
        <v>0.15223771093175742</v>
      </c>
      <c r="N188" s="2">
        <v>3.5144589125139589</v>
      </c>
      <c r="O188" s="2">
        <v>3.3659460033261439</v>
      </c>
      <c r="P188" s="2">
        <v>4.5905399275988543</v>
      </c>
      <c r="Q188" s="2">
        <v>3.4775351231047296</v>
      </c>
      <c r="R188" s="2">
        <v>6.2769347556202177</v>
      </c>
      <c r="S188" s="2">
        <v>9.386834919383034</v>
      </c>
      <c r="T188" s="2">
        <v>4.3008631654842588</v>
      </c>
      <c r="U188" s="2">
        <v>1.4471109951741141</v>
      </c>
      <c r="V188" s="2">
        <v>0.34906369930381231</v>
      </c>
      <c r="W188" s="2">
        <v>-2.6425029788215397</v>
      </c>
      <c r="X188" s="2">
        <v>4.0907505741000278</v>
      </c>
      <c r="Y188" s="2">
        <v>5.9433353983084061</v>
      </c>
      <c r="Z188" s="2">
        <v>5.5520418148404644</v>
      </c>
      <c r="AA188" s="2">
        <v>-0.22272344418630041</v>
      </c>
      <c r="AB188" s="2">
        <v>-10.408085798296952</v>
      </c>
      <c r="AC188" s="2">
        <v>3.6082865381696649</v>
      </c>
      <c r="AD188" s="2">
        <v>2.0611320662589492</v>
      </c>
      <c r="AE188" s="2">
        <v>9.4259623607365199</v>
      </c>
      <c r="AF188" s="2">
        <v>9.726146430503718</v>
      </c>
      <c r="AG188" s="2">
        <v>-9.4412734462939198</v>
      </c>
      <c r="AH188" s="2">
        <v>-12.312041447129602</v>
      </c>
      <c r="AI188" s="2">
        <v>-4.9825635364660457</v>
      </c>
      <c r="AJ188" s="2">
        <v>2.2192591027909003</v>
      </c>
      <c r="AK188" s="2">
        <v>-0.54050912472392554</v>
      </c>
      <c r="AL188" s="2">
        <v>5.2435770077329096</v>
      </c>
      <c r="AM188" s="2">
        <v>12.308366184844502</v>
      </c>
      <c r="AN188" s="2">
        <v>7.411395047351192</v>
      </c>
      <c r="AO188" s="2">
        <v>2.7989730791260854</v>
      </c>
      <c r="AP188" s="2">
        <v>6.4768244207970866</v>
      </c>
      <c r="AQ188" s="2">
        <v>-0.39153755583382122</v>
      </c>
      <c r="AR188" s="2">
        <v>1.4949106430883319</v>
      </c>
      <c r="AS188" s="2">
        <v>2.6943713980691228</v>
      </c>
      <c r="AT188" s="2">
        <v>0.61789232562429675</v>
      </c>
      <c r="AU188" s="2">
        <v>5.4535289381876737</v>
      </c>
      <c r="AV188" s="2">
        <v>4.1650231366611195</v>
      </c>
      <c r="AW188" s="2">
        <v>4.9582032061174459</v>
      </c>
      <c r="AX188" s="2">
        <v>6.285060325096012</v>
      </c>
      <c r="AY188" s="2">
        <v>7.5288990440594006</v>
      </c>
      <c r="AZ188" s="2">
        <v>8.5183877690954972</v>
      </c>
      <c r="BA188" s="2">
        <v>9.1265683014642036</v>
      </c>
      <c r="BB188" s="2">
        <v>1.0958236592426971</v>
      </c>
      <c r="BC188" s="2">
        <v>8.3324591074957652</v>
      </c>
      <c r="BD188" s="2">
        <v>6.3271924016111711</v>
      </c>
      <c r="BE188" s="2">
        <v>6.1397247056043511</v>
      </c>
      <c r="BF188" s="2">
        <v>5.8525182108492828</v>
      </c>
      <c r="BG188" s="2">
        <v>2.3821573718054054</v>
      </c>
      <c r="BH188" s="2">
        <v>3.2522447721845111</v>
      </c>
      <c r="BI188" s="2">
        <v>3.9533187152076721</v>
      </c>
      <c r="BJ188" s="2">
        <v>2.5188354423313513</v>
      </c>
      <c r="BK188" s="2">
        <v>3.9693513413649981</v>
      </c>
      <c r="BL188" s="2">
        <v>2.2406317687504895</v>
      </c>
      <c r="BM188" s="2">
        <v>-10.933306501038231</v>
      </c>
      <c r="BN188" s="2">
        <v>13.355229509307918</v>
      </c>
      <c r="BO188" s="2">
        <v>2.7255002156336303</v>
      </c>
      <c r="BP188" s="2">
        <v>-0.5501823063204796</v>
      </c>
    </row>
    <row r="189" spans="1:68" x14ac:dyDescent="0.45">
      <c r="A189" s="2" t="s">
        <v>380</v>
      </c>
      <c r="B189" s="2" t="s">
        <v>381</v>
      </c>
      <c r="C189" s="2" t="s">
        <v>538</v>
      </c>
      <c r="D189" s="2" t="s">
        <v>539</v>
      </c>
      <c r="E189" s="2"/>
      <c r="F189" s="2">
        <v>5.6954709502975476</v>
      </c>
      <c r="G189" s="2">
        <v>4.8462941891589821</v>
      </c>
      <c r="H189" s="2">
        <v>7.0162651841658317</v>
      </c>
      <c r="I189" s="2">
        <v>3.4024944357127254</v>
      </c>
      <c r="J189" s="2">
        <v>5.3450893293223629</v>
      </c>
      <c r="K189" s="2">
        <v>4.4411585340256039</v>
      </c>
      <c r="L189" s="2">
        <v>5.2226875892266378</v>
      </c>
      <c r="M189" s="2">
        <v>5.0381593969295579</v>
      </c>
      <c r="N189" s="2">
        <v>4.6894734410081895</v>
      </c>
      <c r="O189" s="2">
        <v>3.6924874865479609</v>
      </c>
      <c r="P189" s="2">
        <v>5.3890084162125902</v>
      </c>
      <c r="Q189" s="2">
        <v>5.4303874939234333</v>
      </c>
      <c r="R189" s="2">
        <v>8.78200912237088</v>
      </c>
      <c r="S189" s="2">
        <v>3.3946063785020613</v>
      </c>
      <c r="T189" s="2">
        <v>5.4511028696547754</v>
      </c>
      <c r="U189" s="2">
        <v>8.778403330513342</v>
      </c>
      <c r="V189" s="2">
        <v>5.5629702515126667</v>
      </c>
      <c r="W189" s="2">
        <v>5.1923845302780762</v>
      </c>
      <c r="X189" s="2">
        <v>5.5955710759113089</v>
      </c>
      <c r="Y189" s="2">
        <v>5.2007110791118691</v>
      </c>
      <c r="Z189" s="2">
        <v>3.4222087375366499</v>
      </c>
      <c r="AA189" s="2">
        <v>3.6984060985110858</v>
      </c>
      <c r="AB189" s="2">
        <v>1.8969517895909718</v>
      </c>
      <c r="AC189" s="2">
        <v>-7.039378201225901</v>
      </c>
      <c r="AD189" s="2">
        <v>-6.8583772086468286</v>
      </c>
      <c r="AE189" s="2">
        <v>3.5106840300550601</v>
      </c>
      <c r="AF189" s="2">
        <v>4.3618096727769711</v>
      </c>
      <c r="AG189" s="2">
        <v>6.6969311046818518</v>
      </c>
      <c r="AH189" s="2">
        <v>6.1839182028338797</v>
      </c>
      <c r="AI189" s="2">
        <v>3.0826725285588736</v>
      </c>
      <c r="AJ189" s="2">
        <v>-0.4363900805334282</v>
      </c>
      <c r="AK189" s="2">
        <v>0.4176290660979447</v>
      </c>
      <c r="AL189" s="2">
        <v>2.1818899856129974</v>
      </c>
      <c r="AM189" s="2">
        <v>4.3736659181907669</v>
      </c>
      <c r="AN189" s="2">
        <v>4.6252251173966101</v>
      </c>
      <c r="AO189" s="2">
        <v>5.8603478716378987</v>
      </c>
      <c r="AP189" s="2">
        <v>5.1864116740616453</v>
      </c>
      <c r="AQ189" s="2">
        <v>-0.51409059954188763</v>
      </c>
      <c r="AR189" s="2">
        <v>3.3464511839826656</v>
      </c>
      <c r="AS189" s="2">
        <v>4.3825048334725381</v>
      </c>
      <c r="AT189" s="2">
        <v>3.0492315098586573</v>
      </c>
      <c r="AU189" s="2">
        <v>3.716255001583832</v>
      </c>
      <c r="AV189" s="2">
        <v>5.0869111351307339</v>
      </c>
      <c r="AW189" s="2">
        <v>6.5692285118062586</v>
      </c>
      <c r="AX189" s="2">
        <v>4.9425051187767792</v>
      </c>
      <c r="AY189" s="2">
        <v>5.316416821369387</v>
      </c>
      <c r="AZ189" s="2">
        <v>6.5192915501893793</v>
      </c>
      <c r="BA189" s="2">
        <v>4.3444873050918318</v>
      </c>
      <c r="BB189" s="2">
        <v>1.4483230627566854</v>
      </c>
      <c r="BC189" s="2">
        <v>7.334499965144019</v>
      </c>
      <c r="BD189" s="2">
        <v>3.8582328242075477</v>
      </c>
      <c r="BE189" s="2">
        <v>6.8969517078676859</v>
      </c>
      <c r="BF189" s="2">
        <v>6.7505313039474544</v>
      </c>
      <c r="BG189" s="2">
        <v>6.3479874802974052</v>
      </c>
      <c r="BH189" s="2">
        <v>6.3483097153988552</v>
      </c>
      <c r="BI189" s="2">
        <v>7.1494567528665556</v>
      </c>
      <c r="BJ189" s="2">
        <v>6.9309883252176547</v>
      </c>
      <c r="BK189" s="2">
        <v>6.3414855709894624</v>
      </c>
      <c r="BL189" s="2">
        <v>6.1185256611850463</v>
      </c>
      <c r="BM189" s="2">
        <v>-9.5182947406493952</v>
      </c>
      <c r="BN189" s="2">
        <v>5.7147331342622465</v>
      </c>
      <c r="BO189" s="2">
        <v>7.5809821278556342</v>
      </c>
      <c r="BP189" s="2">
        <v>5.5458511708776683</v>
      </c>
    </row>
    <row r="190" spans="1:68" x14ac:dyDescent="0.45">
      <c r="A190" s="2" t="s">
        <v>382</v>
      </c>
      <c r="B190" s="2" t="s">
        <v>383</v>
      </c>
      <c r="C190" s="2" t="s">
        <v>538</v>
      </c>
      <c r="D190" s="2" t="s">
        <v>539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>
        <v>0.12633961158022089</v>
      </c>
      <c r="Q190" s="2">
        <v>0.34130133926259987</v>
      </c>
      <c r="R190" s="2">
        <v>0.20202455362914407</v>
      </c>
      <c r="S190" s="2">
        <v>0.1055346580344434</v>
      </c>
      <c r="T190" s="2">
        <v>2.5266640061744283E-2</v>
      </c>
      <c r="U190" s="2">
        <v>-4.1524069501761574E-2</v>
      </c>
      <c r="V190" s="2">
        <v>1.4301042928401131</v>
      </c>
      <c r="W190" s="2">
        <v>-0.48859488810751373</v>
      </c>
      <c r="X190" s="2">
        <v>-0.37414692511042347</v>
      </c>
      <c r="Y190" s="2">
        <v>-0.37414477681795688</v>
      </c>
      <c r="Z190" s="2">
        <v>-0.37414695058892278</v>
      </c>
      <c r="AA190" s="2">
        <v>-0.37414939162725602</v>
      </c>
      <c r="AB190" s="2">
        <v>1.9320085788836963</v>
      </c>
      <c r="AC190" s="2">
        <v>4.6219969754337455</v>
      </c>
      <c r="AD190" s="2">
        <v>5.4365062581106542</v>
      </c>
      <c r="AE190" s="2">
        <v>5.4365064908106007</v>
      </c>
      <c r="AF190" s="2">
        <v>5.4365057489191457</v>
      </c>
      <c r="AG190" s="2">
        <v>5.4365063720043878</v>
      </c>
      <c r="AH190" s="2">
        <v>5.4365063763544015</v>
      </c>
      <c r="AI190" s="2">
        <v>5.4365066945173197</v>
      </c>
      <c r="AJ190" s="2">
        <v>4.9052229137316061</v>
      </c>
      <c r="AK190" s="2">
        <v>-6.4000259533578401</v>
      </c>
      <c r="AL190" s="2">
        <v>-12.300043421206141</v>
      </c>
      <c r="AM190" s="2">
        <v>7.3000317266197925</v>
      </c>
      <c r="AN190" s="2">
        <v>10.900001892770121</v>
      </c>
      <c r="AO190" s="2">
        <v>10.400017344125501</v>
      </c>
      <c r="AP190" s="2">
        <v>2.3000065598676684</v>
      </c>
      <c r="AQ190" s="2">
        <v>1.9999689591679868</v>
      </c>
      <c r="AR190" s="2">
        <v>-5.3999931927978508</v>
      </c>
      <c r="AS190" s="2">
        <v>-2.6038963842509872</v>
      </c>
      <c r="AT190" s="2">
        <v>6.5004013505545117</v>
      </c>
      <c r="AU190" s="2">
        <v>5.016171853384904</v>
      </c>
      <c r="AV190" s="2">
        <v>-3.2233032495322931</v>
      </c>
      <c r="AW190" s="2">
        <v>3.9390458324681532</v>
      </c>
      <c r="AX190" s="2">
        <v>3.413968006242925</v>
      </c>
      <c r="AY190" s="2">
        <v>-0.12372035166173134</v>
      </c>
      <c r="AZ190" s="2">
        <v>1.7540158873886327</v>
      </c>
      <c r="BA190" s="2">
        <v>-5.4939553552720071</v>
      </c>
      <c r="BB190" s="2">
        <v>-7.2606045142938882</v>
      </c>
      <c r="BC190" s="2">
        <v>-0.89589057067001932</v>
      </c>
      <c r="BD190" s="2">
        <v>5.1182756748497411</v>
      </c>
      <c r="BE190" s="2">
        <v>1.2534470195612499</v>
      </c>
      <c r="BF190" s="2">
        <v>-3.0362608273173208</v>
      </c>
      <c r="BG190" s="2">
        <v>4.769999999999925</v>
      </c>
      <c r="BH190" s="2">
        <v>8.2000000000003155</v>
      </c>
      <c r="BI190" s="2">
        <v>-0.44000000000011141</v>
      </c>
      <c r="BJ190" s="2">
        <v>-3.259999999999863</v>
      </c>
      <c r="BK190" s="2">
        <v>0.11000000000001364</v>
      </c>
      <c r="BL190" s="2">
        <v>0.19999999999984652</v>
      </c>
      <c r="BM190" s="2">
        <v>-5.9994258562002756</v>
      </c>
      <c r="BN190" s="2">
        <v>-13.793887974017707</v>
      </c>
      <c r="BO190" s="2">
        <v>-1.3184490333044749</v>
      </c>
      <c r="BP190" s="2">
        <v>1.8770697981772315</v>
      </c>
    </row>
    <row r="191" spans="1:68" x14ac:dyDescent="0.45">
      <c r="A191" s="2" t="s">
        <v>384</v>
      </c>
      <c r="B191" s="2" t="s">
        <v>385</v>
      </c>
      <c r="C191" s="2" t="s">
        <v>538</v>
      </c>
      <c r="D191" s="2" t="s">
        <v>539</v>
      </c>
      <c r="E191" s="2"/>
      <c r="F191" s="2">
        <v>6.1811117249275185</v>
      </c>
      <c r="G191" s="2">
        <v>6.3740993120052138</v>
      </c>
      <c r="H191" s="2">
        <v>4.072521773181677</v>
      </c>
      <c r="I191" s="2">
        <v>8.5702815312014309</v>
      </c>
      <c r="J191" s="2">
        <v>10.26851980380556</v>
      </c>
      <c r="K191" s="2">
        <v>5.8137579823150958</v>
      </c>
      <c r="L191" s="2">
        <v>4.0704614746062759</v>
      </c>
      <c r="M191" s="2">
        <v>4.3595902508870381</v>
      </c>
      <c r="N191" s="2">
        <v>8.2734579477913286</v>
      </c>
      <c r="O191" s="2">
        <v>10.842805777682329</v>
      </c>
      <c r="P191" s="2">
        <v>6.2951925673701226</v>
      </c>
      <c r="Q191" s="2">
        <v>5.6435533711488972</v>
      </c>
      <c r="R191" s="2">
        <v>6.5292648324462306</v>
      </c>
      <c r="S191" s="2">
        <v>2.6105325934143764</v>
      </c>
      <c r="T191" s="2">
        <v>-0.87988416462034991</v>
      </c>
      <c r="U191" s="2">
        <v>-3.3884486143306276</v>
      </c>
      <c r="V191" s="2">
        <v>0.83481560109210307</v>
      </c>
      <c r="W191" s="2">
        <v>8.5498593340110034</v>
      </c>
      <c r="X191" s="2">
        <v>1.8323955149357261</v>
      </c>
      <c r="Y191" s="2">
        <v>-2.3034512011842878</v>
      </c>
      <c r="Z191" s="2">
        <v>-0.27482957165001665</v>
      </c>
      <c r="AA191" s="2">
        <v>0.35294428867939587</v>
      </c>
      <c r="AB191" s="2">
        <v>3.2231630635429269</v>
      </c>
      <c r="AC191" s="2">
        <v>-0.35472645217686249</v>
      </c>
      <c r="AD191" s="2">
        <v>4.0001903440990247</v>
      </c>
      <c r="AE191" s="2">
        <v>4.6930570688269171</v>
      </c>
      <c r="AF191" s="2">
        <v>2.7704948317036013</v>
      </c>
      <c r="AG191" s="2">
        <v>2.9092404844603124</v>
      </c>
      <c r="AH191" s="2">
        <v>-1.4195798836063744</v>
      </c>
      <c r="AI191" s="2">
        <v>-3.012169221812556</v>
      </c>
      <c r="AJ191" s="2">
        <v>9.5468977103991364</v>
      </c>
      <c r="AK191" s="2">
        <v>13.849085268948102</v>
      </c>
      <c r="AL191" s="2">
        <v>18.202285952729767</v>
      </c>
      <c r="AM191" s="2">
        <v>5.9421090596776907</v>
      </c>
      <c r="AN191" s="2">
        <v>-3.3124487782966554</v>
      </c>
      <c r="AO191" s="2">
        <v>7.7336957979639891</v>
      </c>
      <c r="AP191" s="2">
        <v>-3.9043896563935903</v>
      </c>
      <c r="AQ191" s="2">
        <v>-3.7691132178345725</v>
      </c>
      <c r="AR191" s="2">
        <v>1.8555539940881687</v>
      </c>
      <c r="AS191" s="2">
        <v>-2.4948419926002288</v>
      </c>
      <c r="AT191" s="2">
        <v>-0.1212886055647715</v>
      </c>
      <c r="AU191" s="2">
        <v>-0.15890053308265806</v>
      </c>
      <c r="AV191" s="2">
        <v>2.1641025022208282</v>
      </c>
      <c r="AW191" s="2">
        <v>2.7211757409823463</v>
      </c>
      <c r="AX191" s="2">
        <v>6.3447959230965409</v>
      </c>
      <c r="AY191" s="2">
        <v>5.4099440910730721</v>
      </c>
      <c r="AZ191" s="2">
        <v>7.8151892286238791</v>
      </c>
      <c r="BA191" s="2">
        <v>-0.29645784588058177</v>
      </c>
      <c r="BB191" s="2">
        <v>6.8004214832209584</v>
      </c>
      <c r="BC191" s="2">
        <v>10.12845407202316</v>
      </c>
      <c r="BD191" s="2">
        <v>1.1075436261961613</v>
      </c>
      <c r="BE191" s="2">
        <v>4.6571195968623869</v>
      </c>
      <c r="BF191" s="2">
        <v>3.8249463280067459</v>
      </c>
      <c r="BG191" s="2">
        <v>13.543770621654588</v>
      </c>
      <c r="BH191" s="2">
        <v>6.5783563230427546</v>
      </c>
      <c r="BI191" s="2">
        <v>5.4895731527818725</v>
      </c>
      <c r="BJ191" s="2">
        <v>3.5346108175045856</v>
      </c>
      <c r="BK191" s="2">
        <v>-0.27925228495995214</v>
      </c>
      <c r="BL191" s="2">
        <v>4.4805145710407004</v>
      </c>
      <c r="BM191" s="2">
        <v>-3.1674320408766476</v>
      </c>
      <c r="BN191" s="2">
        <v>-0.51135344415067152</v>
      </c>
      <c r="BO191" s="2">
        <v>5.7075841182209643</v>
      </c>
      <c r="BP191" s="2">
        <v>3.0357047549964165</v>
      </c>
    </row>
    <row r="192" spans="1:68" x14ac:dyDescent="0.45">
      <c r="A192" s="2" t="s">
        <v>386</v>
      </c>
      <c r="B192" s="2" t="s">
        <v>387</v>
      </c>
      <c r="C192" s="2" t="s">
        <v>538</v>
      </c>
      <c r="D192" s="2" t="s">
        <v>539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>
        <v>-7.0155787930112297</v>
      </c>
      <c r="AK192" s="2">
        <v>2.5149786135026062</v>
      </c>
      <c r="AL192" s="2">
        <v>3.7383102946147062</v>
      </c>
      <c r="AM192" s="2">
        <v>5.2928020666259954</v>
      </c>
      <c r="AN192" s="2">
        <v>7.9296595631393387</v>
      </c>
      <c r="AO192" s="2">
        <v>6.0938774738562813</v>
      </c>
      <c r="AP192" s="2">
        <v>6.3589063503050909</v>
      </c>
      <c r="AQ192" s="2">
        <v>4.6216113376176935</v>
      </c>
      <c r="AR192" s="2">
        <v>4.6991847919255747</v>
      </c>
      <c r="AS192" s="2">
        <v>4.6563325298823628</v>
      </c>
      <c r="AT192" s="2">
        <v>1.2337446440035649</v>
      </c>
      <c r="AU192" s="2">
        <v>1.9011943796858617</v>
      </c>
      <c r="AV192" s="2">
        <v>3.5233711723483339</v>
      </c>
      <c r="AW192" s="2">
        <v>5.0907954640954358</v>
      </c>
      <c r="AX192" s="2">
        <v>3.260822746792158</v>
      </c>
      <c r="AY192" s="2">
        <v>6.2021071093437286</v>
      </c>
      <c r="AZ192" s="2">
        <v>6.7604478527625957</v>
      </c>
      <c r="BA192" s="2">
        <v>4.3837706927460545</v>
      </c>
      <c r="BB192" s="2">
        <v>2.6151285929168324</v>
      </c>
      <c r="BC192" s="2">
        <v>3.1689274825803579</v>
      </c>
      <c r="BD192" s="2">
        <v>5.2554625661279601</v>
      </c>
      <c r="BE192" s="2">
        <v>1.5117816764457501</v>
      </c>
      <c r="BF192" s="2">
        <v>0.68424060705180523</v>
      </c>
      <c r="BG192" s="2">
        <v>3.920508623900318</v>
      </c>
      <c r="BH192" s="2">
        <v>4.4317670026447757</v>
      </c>
      <c r="BI192" s="2">
        <v>3.0311776759484701</v>
      </c>
      <c r="BJ192" s="2">
        <v>5.1524577332590695</v>
      </c>
      <c r="BK192" s="2">
        <v>6.2458584723942039</v>
      </c>
      <c r="BL192" s="2">
        <v>4.5804581725619897</v>
      </c>
      <c r="BM192" s="2">
        <v>-2.0355688239997676</v>
      </c>
      <c r="BN192" s="2">
        <v>6.9271826605250055</v>
      </c>
      <c r="BO192" s="2">
        <v>5.2554569738603618</v>
      </c>
      <c r="BP192" s="2">
        <v>0.13883275478718815</v>
      </c>
    </row>
    <row r="193" spans="1:68" x14ac:dyDescent="0.45">
      <c r="A193" s="2" t="s">
        <v>388</v>
      </c>
      <c r="B193" s="2" t="s">
        <v>389</v>
      </c>
      <c r="C193" s="2" t="s">
        <v>538</v>
      </c>
      <c r="D193" s="2" t="s">
        <v>539</v>
      </c>
      <c r="E193" s="2"/>
      <c r="F193" s="2">
        <v>-0.28959762905859066</v>
      </c>
      <c r="G193" s="2">
        <v>6.1302589032807191</v>
      </c>
      <c r="H193" s="2">
        <v>5.8069052427603793</v>
      </c>
      <c r="I193" s="2">
        <v>4.687871926611038</v>
      </c>
      <c r="J193" s="2">
        <v>4.4335191958296321</v>
      </c>
      <c r="K193" s="2">
        <v>1.1676379302866025</v>
      </c>
      <c r="L193" s="2">
        <v>-5.7921552233341629</v>
      </c>
      <c r="M193" s="2">
        <v>3.6310102466465111</v>
      </c>
      <c r="N193" s="2">
        <v>11.379496412482055</v>
      </c>
      <c r="O193" s="2">
        <v>8.652951443768913</v>
      </c>
      <c r="P193" s="2">
        <v>9.4160424267080316</v>
      </c>
      <c r="Q193" s="2">
        <v>3.4150313323450803</v>
      </c>
      <c r="R193" s="2">
        <v>4.1079647645347706</v>
      </c>
      <c r="S193" s="2">
        <v>8.4027168320880037</v>
      </c>
      <c r="T193" s="2">
        <v>-0.39332155497699262</v>
      </c>
      <c r="U193" s="2">
        <v>6.9504247526751612</v>
      </c>
      <c r="V193" s="2">
        <v>4.6973051629518636</v>
      </c>
      <c r="W193" s="2">
        <v>-0.15686567525204964</v>
      </c>
      <c r="X193" s="2">
        <v>5.7409256730513363</v>
      </c>
      <c r="Y193" s="2">
        <v>4.248558001664577</v>
      </c>
      <c r="Z193" s="2">
        <v>-4.0200018663999941</v>
      </c>
      <c r="AA193" s="2">
        <v>-1.216252467057501</v>
      </c>
      <c r="AB193" s="2">
        <v>-4.7869244007494132</v>
      </c>
      <c r="AC193" s="2">
        <v>0.61354055806445729</v>
      </c>
      <c r="AD193" s="2">
        <v>3.6188481796561689</v>
      </c>
      <c r="AE193" s="2">
        <v>2.5786910057660606</v>
      </c>
      <c r="AF193" s="2">
        <v>3.9037293437012721</v>
      </c>
      <c r="AG193" s="2">
        <v>3.7755181170767855</v>
      </c>
      <c r="AH193" s="2">
        <v>1.3625554983720463</v>
      </c>
      <c r="AI193" s="2">
        <v>8.3298469015887378</v>
      </c>
      <c r="AJ193" s="2">
        <v>-8.2729872834381268</v>
      </c>
      <c r="AK193" s="2">
        <v>2.3252880907311635</v>
      </c>
      <c r="AL193" s="2">
        <v>-0.44232632310531983</v>
      </c>
      <c r="AM193" s="2">
        <v>2.553188130491435E-3</v>
      </c>
      <c r="AN193" s="2">
        <v>3.0775379679121073</v>
      </c>
      <c r="AO193" s="2">
        <v>5.6144019831789933</v>
      </c>
      <c r="AP193" s="2">
        <v>6.2950346638932899</v>
      </c>
      <c r="AQ193" s="2">
        <v>6.9743417091818714</v>
      </c>
      <c r="AR193" s="2">
        <v>4.2581870044229362</v>
      </c>
      <c r="AS193" s="2">
        <v>5.5575216760178847</v>
      </c>
      <c r="AT193" s="2">
        <v>4.3107355794937519</v>
      </c>
      <c r="AU193" s="2">
        <v>5.9486039283170413</v>
      </c>
      <c r="AV193" s="2">
        <v>-0.71736860127084867</v>
      </c>
      <c r="AW193" s="2">
        <v>11.962639172793232</v>
      </c>
      <c r="AX193" s="2">
        <v>5.9689531088361605</v>
      </c>
      <c r="AY193" s="2">
        <v>6.2200572817698401</v>
      </c>
      <c r="AZ193" s="2">
        <v>6.0655314926335535</v>
      </c>
      <c r="BA193" s="2">
        <v>6.3847833035661807</v>
      </c>
      <c r="BB193" s="2">
        <v>4.9168705331313163</v>
      </c>
      <c r="BC193" s="2">
        <v>6.561922789442292</v>
      </c>
      <c r="BD193" s="2">
        <v>4.2969529668166757</v>
      </c>
      <c r="BE193" s="2">
        <v>4.2681981597447702</v>
      </c>
      <c r="BF193" s="2">
        <v>5.9575516577492493</v>
      </c>
      <c r="BG193" s="2">
        <v>5.3747156005198917</v>
      </c>
      <c r="BH193" s="2">
        <v>2.9508542194579093</v>
      </c>
      <c r="BI193" s="2">
        <v>2.405476513948642</v>
      </c>
      <c r="BJ193" s="2">
        <v>1.6400627393429659</v>
      </c>
      <c r="BK193" s="2">
        <v>2.5837390901413357</v>
      </c>
      <c r="BL193" s="2">
        <v>3.3122896972798088</v>
      </c>
      <c r="BM193" s="2">
        <v>-2.5591319540554025</v>
      </c>
      <c r="BN193" s="2">
        <v>3.196054152165658</v>
      </c>
      <c r="BO193" s="2">
        <v>4.1481629348103723</v>
      </c>
      <c r="BP193" s="2">
        <v>2.1338732569783616</v>
      </c>
    </row>
    <row r="194" spans="1:68" x14ac:dyDescent="0.45">
      <c r="A194" s="2" t="s">
        <v>390</v>
      </c>
      <c r="B194" s="2" t="s">
        <v>391</v>
      </c>
      <c r="C194" s="2" t="s">
        <v>538</v>
      </c>
      <c r="D194" s="2" t="s">
        <v>539</v>
      </c>
      <c r="E194" s="2"/>
      <c r="F194" s="2">
        <v>7.0417384705654342</v>
      </c>
      <c r="G194" s="2">
        <v>8.323312532145664</v>
      </c>
      <c r="H194" s="2">
        <v>8.6510470086718243</v>
      </c>
      <c r="I194" s="2">
        <v>7.0609237212881766</v>
      </c>
      <c r="J194" s="2">
        <v>9.204842464826001</v>
      </c>
      <c r="K194" s="2">
        <v>7.4991483962879357</v>
      </c>
      <c r="L194" s="2">
        <v>6.2232233534658974</v>
      </c>
      <c r="M194" s="2">
        <v>5.1804345978982553</v>
      </c>
      <c r="N194" s="2">
        <v>9.3752340380371493</v>
      </c>
      <c r="O194" s="2">
        <v>8.3979179443784773</v>
      </c>
      <c r="P194" s="2">
        <v>6.3654485755085375</v>
      </c>
      <c r="Q194" s="2">
        <v>7.173574976752775</v>
      </c>
      <c r="R194" s="2">
        <v>6.3448958480594229</v>
      </c>
      <c r="S194" s="2">
        <v>2.9173784909364713</v>
      </c>
      <c r="T194" s="2">
        <v>-0.65456738524997604</v>
      </c>
      <c r="U194" s="2">
        <v>6.2430878121206206</v>
      </c>
      <c r="V194" s="2">
        <v>5.9506822363538845</v>
      </c>
      <c r="W194" s="2">
        <v>6.9319462250006438</v>
      </c>
      <c r="X194" s="2">
        <v>7.9068246877032919</v>
      </c>
      <c r="Y194" s="2">
        <v>4.2434653047468913</v>
      </c>
      <c r="Z194" s="2">
        <v>1.1479472262085295</v>
      </c>
      <c r="AA194" s="2">
        <v>-1.5566432089301259</v>
      </c>
      <c r="AB194" s="2">
        <v>-2.3419746325127306</v>
      </c>
      <c r="AC194" s="2">
        <v>5.9286865280899548</v>
      </c>
      <c r="AD194" s="2">
        <v>3.0974426446630474</v>
      </c>
      <c r="AE194" s="2">
        <v>4.9773674499896003</v>
      </c>
      <c r="AF194" s="2">
        <v>5.7689989036443734</v>
      </c>
      <c r="AG194" s="2">
        <v>5.8883727365880247</v>
      </c>
      <c r="AH194" s="2">
        <v>4.3349523984564655</v>
      </c>
      <c r="AI194" s="2">
        <v>-2.8405407271135772</v>
      </c>
      <c r="AJ194" s="2">
        <v>2.3043911876535503</v>
      </c>
      <c r="AK194" s="2">
        <v>4.5640518145429354</v>
      </c>
      <c r="AL194" s="2">
        <v>4.644527001257174</v>
      </c>
      <c r="AM194" s="2">
        <v>4.1859586128697259</v>
      </c>
      <c r="AN194" s="2">
        <v>4.5489881060350825</v>
      </c>
      <c r="AO194" s="2">
        <v>2.3137075087058037</v>
      </c>
      <c r="AP194" s="2">
        <v>4.8800872093022889</v>
      </c>
      <c r="AQ194" s="2">
        <v>5.530725611798303</v>
      </c>
      <c r="AR194" s="2">
        <v>5.3896999277720994</v>
      </c>
      <c r="AS194" s="2">
        <v>3.2719645286231724</v>
      </c>
      <c r="AT194" s="2">
        <v>6.313471554689059</v>
      </c>
      <c r="AU194" s="2">
        <v>0.91645938354179179</v>
      </c>
      <c r="AV194" s="2">
        <v>5.3419804689113448E-2</v>
      </c>
      <c r="AW194" s="2">
        <v>8.7486769265362625</v>
      </c>
      <c r="AX194" s="2">
        <v>-1.9869387333226882</v>
      </c>
      <c r="AY194" s="2">
        <v>-1.409414024428699</v>
      </c>
      <c r="AZ194" s="2">
        <v>-1.1628066902934791</v>
      </c>
      <c r="BA194" s="2">
        <v>-1.8441342497801116</v>
      </c>
      <c r="BB194" s="2">
        <v>-1.9524251417225287</v>
      </c>
      <c r="BC194" s="2">
        <v>-0.41325411848477245</v>
      </c>
      <c r="BD194" s="2">
        <v>-0.35851062828791669</v>
      </c>
      <c r="BE194" s="2">
        <v>2.9275110489805911E-2</v>
      </c>
      <c r="BF194" s="2">
        <v>-0.30682665709974799</v>
      </c>
      <c r="BG194" s="2">
        <v>-1.1903634538533794</v>
      </c>
      <c r="BH194" s="2">
        <v>-1.049290032386736</v>
      </c>
      <c r="BI194" s="2">
        <v>-1.2636943478111675</v>
      </c>
      <c r="BJ194" s="2">
        <v>-2.8852183839848067</v>
      </c>
      <c r="BK194" s="2">
        <v>-4.3614270316253538</v>
      </c>
      <c r="BL194" s="2">
        <v>1.6754637949820932</v>
      </c>
      <c r="BM194" s="2">
        <v>-4.1808743093345981</v>
      </c>
      <c r="BN194" s="2">
        <v>0.38522271952923859</v>
      </c>
      <c r="BO194" s="2">
        <v>3.5681102472066755</v>
      </c>
      <c r="BP194" s="2">
        <v>0.56351942680086609</v>
      </c>
    </row>
    <row r="195" spans="1:68" x14ac:dyDescent="0.45">
      <c r="A195" s="2" t="s">
        <v>392</v>
      </c>
      <c r="B195" s="2" t="s">
        <v>393</v>
      </c>
      <c r="C195" s="2" t="s">
        <v>538</v>
      </c>
      <c r="D195" s="2" t="s">
        <v>539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</row>
    <row r="196" spans="1:68" x14ac:dyDescent="0.45">
      <c r="A196" s="2" t="s">
        <v>394</v>
      </c>
      <c r="B196" s="2" t="s">
        <v>395</v>
      </c>
      <c r="C196" s="2" t="s">
        <v>538</v>
      </c>
      <c r="D196" s="2" t="s">
        <v>539</v>
      </c>
      <c r="E196" s="2"/>
      <c r="F196" s="2">
        <v>5.5349034756752218</v>
      </c>
      <c r="G196" s="2">
        <v>6.6144477687734309</v>
      </c>
      <c r="H196" s="2">
        <v>5.8737021161631162</v>
      </c>
      <c r="I196" s="2">
        <v>6.3107473825748599</v>
      </c>
      <c r="J196" s="2">
        <v>7.4689885299438714</v>
      </c>
      <c r="K196" s="2">
        <v>4.0779094339812758</v>
      </c>
      <c r="L196" s="2">
        <v>7.5444825289500841</v>
      </c>
      <c r="M196" s="2">
        <v>8.8755092337667207</v>
      </c>
      <c r="N196" s="2">
        <v>2.1207411616965146</v>
      </c>
      <c r="O196" s="2">
        <v>9.1138419598988207</v>
      </c>
      <c r="P196" s="2">
        <v>6.6316526423919981</v>
      </c>
      <c r="Q196" s="2">
        <v>8.0156962192682073</v>
      </c>
      <c r="R196" s="2">
        <v>11.200670663319627</v>
      </c>
      <c r="S196" s="2">
        <v>1.1428607266067701</v>
      </c>
      <c r="T196" s="2">
        <v>-4.3476312175120313</v>
      </c>
      <c r="U196" s="2">
        <v>6.9002315286472111</v>
      </c>
      <c r="V196" s="2">
        <v>5.6025973154119271</v>
      </c>
      <c r="W196" s="2">
        <v>2.8159650634898696</v>
      </c>
      <c r="X196" s="2">
        <v>5.6389381482981378</v>
      </c>
      <c r="Y196" s="2">
        <v>4.5893396941954592</v>
      </c>
      <c r="Z196" s="2">
        <v>1.6181034922962994</v>
      </c>
      <c r="AA196" s="2">
        <v>2.1353754550224693</v>
      </c>
      <c r="AB196" s="2">
        <v>-0.17311341051899376</v>
      </c>
      <c r="AC196" s="2">
        <v>-1.8799797299641057</v>
      </c>
      <c r="AD196" s="2">
        <v>2.8074400522404517</v>
      </c>
      <c r="AE196" s="2">
        <v>4.1409557424123307</v>
      </c>
      <c r="AF196" s="2">
        <v>6.3813940333907908</v>
      </c>
      <c r="AG196" s="2">
        <v>7.4891079511191379</v>
      </c>
      <c r="AH196" s="2">
        <v>6.4406389417181771</v>
      </c>
      <c r="AI196" s="2">
        <v>3.9505231687999611</v>
      </c>
      <c r="AJ196" s="2">
        <v>4.3682066844004623</v>
      </c>
      <c r="AK196" s="2">
        <v>1.0894763333108699</v>
      </c>
      <c r="AL196" s="2">
        <v>-2.0432773279419791</v>
      </c>
      <c r="AM196" s="2">
        <v>0.96483855574874156</v>
      </c>
      <c r="AN196" s="2">
        <v>4.2827806500004471</v>
      </c>
      <c r="AO196" s="2">
        <v>3.5043586122668842</v>
      </c>
      <c r="AP196" s="2">
        <v>4.4008671931563157</v>
      </c>
      <c r="AQ196" s="2">
        <v>4.8079634023886229</v>
      </c>
      <c r="AR196" s="2">
        <v>3.9065772444209586</v>
      </c>
      <c r="AS196" s="2">
        <v>3.8161775642318219</v>
      </c>
      <c r="AT196" s="2">
        <v>1.9436721536842896</v>
      </c>
      <c r="AU196" s="2">
        <v>0.77092487928949538</v>
      </c>
      <c r="AV196" s="2">
        <v>-0.93052108627648522</v>
      </c>
      <c r="AW196" s="2">
        <v>1.7887356595620076</v>
      </c>
      <c r="AX196" s="2">
        <v>0.78184775759899594</v>
      </c>
      <c r="AY196" s="2">
        <v>1.6250346381364409</v>
      </c>
      <c r="AZ196" s="2">
        <v>2.5065797150596723</v>
      </c>
      <c r="BA196" s="2">
        <v>0.31924716243531748</v>
      </c>
      <c r="BB196" s="2">
        <v>-3.1220781229054637</v>
      </c>
      <c r="BC196" s="2">
        <v>1.7376245104543671</v>
      </c>
      <c r="BD196" s="2">
        <v>-1.7135275032034514</v>
      </c>
      <c r="BE196" s="2">
        <v>-4.0509026186835513</v>
      </c>
      <c r="BF196" s="2">
        <v>-0.98410675810353609</v>
      </c>
      <c r="BG196" s="2">
        <v>0.74139147058367882</v>
      </c>
      <c r="BH196" s="2">
        <v>1.5897982889385531</v>
      </c>
      <c r="BI196" s="2">
        <v>2.004141093604872</v>
      </c>
      <c r="BJ196" s="2">
        <v>3.3147207823341631</v>
      </c>
      <c r="BK196" s="2">
        <v>2.9462824162085326</v>
      </c>
      <c r="BL196" s="2">
        <v>2.7456847161955409</v>
      </c>
      <c r="BM196" s="2">
        <v>-8.2046320625547793</v>
      </c>
      <c r="BN196" s="2">
        <v>5.5587575230543536</v>
      </c>
      <c r="BO196" s="2">
        <v>6.9858419382788099</v>
      </c>
      <c r="BP196" s="2">
        <v>2.5262811080676357</v>
      </c>
    </row>
    <row r="197" spans="1:68" x14ac:dyDescent="0.45">
      <c r="A197" s="2" t="s">
        <v>396</v>
      </c>
      <c r="B197" s="2" t="s">
        <v>397</v>
      </c>
      <c r="C197" s="2" t="s">
        <v>538</v>
      </c>
      <c r="D197" s="2" t="s">
        <v>539</v>
      </c>
      <c r="E197" s="2"/>
      <c r="F197" s="2">
        <v>6.9002855142294521</v>
      </c>
      <c r="G197" s="2">
        <v>3.3002585160209321</v>
      </c>
      <c r="H197" s="2">
        <v>4.7102913398507269</v>
      </c>
      <c r="I197" s="2">
        <v>4.2124773594568268</v>
      </c>
      <c r="J197" s="2">
        <v>6.1679747564274265</v>
      </c>
      <c r="K197" s="2">
        <v>1.9915033352727534</v>
      </c>
      <c r="L197" s="2">
        <v>9.1503672041403377</v>
      </c>
      <c r="M197" s="2">
        <v>4.5270738418807639</v>
      </c>
      <c r="N197" s="2">
        <v>4.701151407707755</v>
      </c>
      <c r="O197" s="2">
        <v>5.5534257331189423</v>
      </c>
      <c r="P197" s="2">
        <v>5.538151942856004</v>
      </c>
      <c r="Q197" s="2">
        <v>6.6312974757339589</v>
      </c>
      <c r="R197" s="2">
        <v>7.3028129074068175</v>
      </c>
      <c r="S197" s="2">
        <v>8.3815254365003256</v>
      </c>
      <c r="T197" s="2">
        <v>6.8524447141295326</v>
      </c>
      <c r="U197" s="2">
        <v>7.5259495314272868</v>
      </c>
      <c r="V197" s="2">
        <v>11.494081601995518</v>
      </c>
      <c r="W197" s="2">
        <v>12.028729946121587</v>
      </c>
      <c r="X197" s="2">
        <v>11.862146971295019</v>
      </c>
      <c r="Y197" s="2">
        <v>11.712145943447979</v>
      </c>
      <c r="Z197" s="2">
        <v>9.1704588494291244</v>
      </c>
      <c r="AA197" s="2">
        <v>-1.3976177180351499</v>
      </c>
      <c r="AB197" s="2">
        <v>-3.0426178847185952</v>
      </c>
      <c r="AC197" s="2">
        <v>2.8165994460145782</v>
      </c>
      <c r="AD197" s="2">
        <v>4.5231356783092025</v>
      </c>
      <c r="AE197" s="2">
        <v>4.9648356657136219</v>
      </c>
      <c r="AF197" s="2">
        <v>7.5823043760417761</v>
      </c>
      <c r="AG197" s="2">
        <v>5.9153720655604474</v>
      </c>
      <c r="AH197" s="2">
        <v>6.9352039110352308</v>
      </c>
      <c r="AI197" s="2">
        <v>4.1232828794173884</v>
      </c>
      <c r="AJ197" s="2">
        <v>3.4936501549147181</v>
      </c>
      <c r="AK197" s="2">
        <v>1.6964280112470078</v>
      </c>
      <c r="AL197" s="2">
        <v>4.9363594147528147</v>
      </c>
      <c r="AM197" s="2">
        <v>5.3179176602394165</v>
      </c>
      <c r="AN197" s="2">
        <v>6.8228103035857828</v>
      </c>
      <c r="AO197" s="2">
        <v>1.5737851317500571</v>
      </c>
      <c r="AP197" s="2">
        <v>4.2425161026985876</v>
      </c>
      <c r="AQ197" s="2">
        <v>6.8037755808063594E-2</v>
      </c>
      <c r="AR197" s="2">
        <v>-1.36607971240079</v>
      </c>
      <c r="AS197" s="2">
        <v>-2.314140568190453</v>
      </c>
      <c r="AT197" s="2">
        <v>-0.83405471674609544</v>
      </c>
      <c r="AU197" s="2">
        <v>-2.1404394998569387E-2</v>
      </c>
      <c r="AV197" s="2">
        <v>4.3207454855159142</v>
      </c>
      <c r="AW197" s="2">
        <v>4.0574183636377086</v>
      </c>
      <c r="AX197" s="2">
        <v>2.1334906645960103</v>
      </c>
      <c r="AY197" s="2">
        <v>4.8071171926837621</v>
      </c>
      <c r="AZ197" s="2">
        <v>5.4216228721823541</v>
      </c>
      <c r="BA197" s="2">
        <v>6.4962921197090964</v>
      </c>
      <c r="BB197" s="2">
        <v>-0.26113732808028089</v>
      </c>
      <c r="BC197" s="2">
        <v>11.095231268552055</v>
      </c>
      <c r="BD197" s="2">
        <v>4.2863712070228246</v>
      </c>
      <c r="BE197" s="2">
        <v>-0.70804311231688644</v>
      </c>
      <c r="BF197" s="2">
        <v>8.2930764894047115</v>
      </c>
      <c r="BG197" s="2">
        <v>5.3012385923702539</v>
      </c>
      <c r="BH197" s="2">
        <v>2.9571517348710614</v>
      </c>
      <c r="BI197" s="2">
        <v>4.2680258331458276</v>
      </c>
      <c r="BJ197" s="2">
        <v>4.8100788555404108</v>
      </c>
      <c r="BK197" s="2">
        <v>3.2042503407663929</v>
      </c>
      <c r="BL197" s="2">
        <v>-0.40185510068000951</v>
      </c>
      <c r="BM197" s="2">
        <v>-0.81978539097191572</v>
      </c>
      <c r="BN197" s="2">
        <v>4.0167373178031198</v>
      </c>
      <c r="BO197" s="2">
        <v>0.17603836613288593</v>
      </c>
      <c r="BP197" s="2">
        <v>4.7141240794546775</v>
      </c>
    </row>
    <row r="198" spans="1:68" x14ac:dyDescent="0.45">
      <c r="A198" s="2" t="s">
        <v>398</v>
      </c>
      <c r="B198" s="2" t="s">
        <v>399</v>
      </c>
      <c r="C198" s="2" t="s">
        <v>538</v>
      </c>
      <c r="D198" s="2" t="s">
        <v>539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>
        <v>7.1178598967910318</v>
      </c>
      <c r="AO198" s="2">
        <v>1.2145375343780529</v>
      </c>
      <c r="AP198" s="2">
        <v>14.667639281480803</v>
      </c>
      <c r="AQ198" s="2">
        <v>14.334107318935068</v>
      </c>
      <c r="AR198" s="2">
        <v>8.2805914509465737</v>
      </c>
      <c r="AS198" s="2">
        <v>-8.5555726838291974</v>
      </c>
      <c r="AT198" s="2">
        <v>-9.311081141829618</v>
      </c>
      <c r="AU198" s="2">
        <v>-12.488382179812874</v>
      </c>
      <c r="AV198" s="2">
        <v>14.015647679399578</v>
      </c>
      <c r="AW198" s="2">
        <v>21.924486120598658</v>
      </c>
      <c r="AX198" s="2">
        <v>11.290651182927135</v>
      </c>
      <c r="AY198" s="2">
        <v>-0.99655610347707579</v>
      </c>
      <c r="AZ198" s="2">
        <v>3.7882815208598117</v>
      </c>
      <c r="BA198" s="2">
        <v>7.4291822554783522</v>
      </c>
      <c r="BB198" s="2">
        <v>8.5934908789386384</v>
      </c>
      <c r="BC198" s="2">
        <v>5.7773620562941943</v>
      </c>
      <c r="BD198" s="2">
        <v>9.6008084891359431</v>
      </c>
      <c r="BE198" s="2">
        <v>6.0964565632615404</v>
      </c>
      <c r="BF198" s="2">
        <v>4.6985698655223445</v>
      </c>
      <c r="BG198" s="2">
        <v>-0.15786665085529705</v>
      </c>
      <c r="BH198" s="2">
        <v>3.7212996711478752</v>
      </c>
      <c r="BI198" s="2">
        <v>8.8646188199593468</v>
      </c>
      <c r="BJ198" s="2">
        <v>1.419367562947869</v>
      </c>
      <c r="BK198" s="2">
        <v>1.2270773778270296</v>
      </c>
      <c r="BL198" s="2">
        <v>1.3626874655806205</v>
      </c>
      <c r="BM198" s="2">
        <v>-11.318466106513355</v>
      </c>
      <c r="BN198" s="2">
        <v>7.0119822759200332</v>
      </c>
      <c r="BO198" s="2">
        <v>4.0827602734710524</v>
      </c>
      <c r="BP198" s="2">
        <v>-5.410937000319791</v>
      </c>
    </row>
    <row r="199" spans="1:68" x14ac:dyDescent="0.45">
      <c r="A199" s="2" t="s">
        <v>400</v>
      </c>
      <c r="B199" s="2" t="s">
        <v>401</v>
      </c>
      <c r="C199" s="2" t="s">
        <v>538</v>
      </c>
      <c r="D199" s="2" t="s">
        <v>539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>
        <v>6.3298904326354801</v>
      </c>
      <c r="Q199" s="2">
        <v>5.4318384686784924</v>
      </c>
      <c r="R199" s="2">
        <v>10.968984692216992</v>
      </c>
      <c r="S199" s="2">
        <v>3.0807560971001919</v>
      </c>
      <c r="T199" s="2">
        <v>0.417527115768209</v>
      </c>
      <c r="U199" s="2">
        <v>1.0053928039930327</v>
      </c>
      <c r="V199" s="2">
        <v>3.3123256149383309</v>
      </c>
      <c r="W199" s="2">
        <v>2.1056097838005883</v>
      </c>
      <c r="X199" s="2">
        <v>8.5357745548814137</v>
      </c>
      <c r="Y199" s="2">
        <v>-3.3622031496130944</v>
      </c>
      <c r="Z199" s="2">
        <v>2.997283774544357</v>
      </c>
      <c r="AA199" s="2">
        <v>-3.2371243977251964</v>
      </c>
      <c r="AB199" s="2">
        <v>-1.1566398649641201</v>
      </c>
      <c r="AC199" s="2">
        <v>5.2941644008172517</v>
      </c>
      <c r="AD199" s="2">
        <v>-1.7104132395805607</v>
      </c>
      <c r="AE199" s="2">
        <v>5.2851173157527001</v>
      </c>
      <c r="AF199" s="2">
        <v>-2.0244239724107302</v>
      </c>
      <c r="AG199" s="2">
        <v>1.14407110816488</v>
      </c>
      <c r="AH199" s="2">
        <v>4.5228982588273965</v>
      </c>
      <c r="AI199" s="2">
        <v>3.6466315822186033</v>
      </c>
      <c r="AJ199" s="2">
        <v>-0.53666043422165899</v>
      </c>
      <c r="AK199" s="2">
        <v>4.7956303601096408</v>
      </c>
      <c r="AL199" s="2">
        <v>1.8748364104239243</v>
      </c>
      <c r="AM199" s="2">
        <v>4.7624359495392952</v>
      </c>
      <c r="AN199" s="2">
        <v>4.3954923566763284</v>
      </c>
      <c r="AO199" s="2">
        <v>2.9719178923642886</v>
      </c>
      <c r="AP199" s="2">
        <v>-1.285907497511019</v>
      </c>
      <c r="AQ199" s="2">
        <v>1.4217455175528499</v>
      </c>
      <c r="AR199" s="2">
        <v>4.2568714740315272</v>
      </c>
      <c r="AS199" s="2">
        <v>-1.5259459080400433</v>
      </c>
      <c r="AT199" s="2">
        <v>0.88223967561226857</v>
      </c>
      <c r="AU199" s="2">
        <v>2.0120180201206068</v>
      </c>
      <c r="AV199" s="2">
        <v>1.8446775299766784</v>
      </c>
      <c r="AW199" s="2">
        <v>3.9887433255382518</v>
      </c>
      <c r="AX199" s="2">
        <v>2.4288855886543956</v>
      </c>
      <c r="AY199" s="2">
        <v>2.3369815713908793</v>
      </c>
      <c r="AZ199" s="2">
        <v>0.13328800718170442</v>
      </c>
      <c r="BA199" s="2">
        <v>1.9585758482712379</v>
      </c>
      <c r="BB199" s="2">
        <v>-0.58338517887123942</v>
      </c>
      <c r="BC199" s="2">
        <v>3.7370379581033148</v>
      </c>
      <c r="BD199" s="2">
        <v>3.8444136276851282</v>
      </c>
      <c r="BE199" s="2">
        <v>1.012290307480896</v>
      </c>
      <c r="BF199" s="2">
        <v>3.2257351624884052</v>
      </c>
      <c r="BG199" s="2">
        <v>3.614705108260722</v>
      </c>
      <c r="BH199" s="2">
        <v>3.7093475352064473</v>
      </c>
      <c r="BI199" s="2">
        <v>3.7470030569728152</v>
      </c>
      <c r="BJ199" s="2">
        <v>4.0252909146739455</v>
      </c>
      <c r="BK199" s="2">
        <v>2.7679960718772776</v>
      </c>
      <c r="BL199" s="2">
        <v>1.1520656476898807</v>
      </c>
      <c r="BM199" s="2">
        <v>-10.144038523648632</v>
      </c>
      <c r="BN199" s="2">
        <v>-2.697531272478102</v>
      </c>
      <c r="BO199" s="2">
        <v>9.1458079136317707</v>
      </c>
      <c r="BP199" s="2">
        <v>5.4052805853587387</v>
      </c>
    </row>
    <row r="200" spans="1:68" x14ac:dyDescent="0.45">
      <c r="A200" s="2" t="s">
        <v>402</v>
      </c>
      <c r="B200" s="2" t="s">
        <v>403</v>
      </c>
      <c r="C200" s="2" t="s">
        <v>538</v>
      </c>
      <c r="D200" s="2" t="s">
        <v>539</v>
      </c>
      <c r="E200" s="2"/>
      <c r="F200" s="2">
        <v>4.3990515970740489</v>
      </c>
      <c r="G200" s="2">
        <v>5.5825408645678039</v>
      </c>
      <c r="H200" s="2">
        <v>5.0102766237017704</v>
      </c>
      <c r="I200" s="2">
        <v>6.3599344038506587</v>
      </c>
      <c r="J200" s="2">
        <v>5.4866127410088836</v>
      </c>
      <c r="K200" s="2">
        <v>5.5018256876412437</v>
      </c>
      <c r="L200" s="2">
        <v>3.7710277263554417</v>
      </c>
      <c r="M200" s="2">
        <v>5.8476256226542773</v>
      </c>
      <c r="N200" s="2">
        <v>5.5780397426989197</v>
      </c>
      <c r="O200" s="2">
        <v>2.6830200335931096</v>
      </c>
      <c r="P200" s="2">
        <v>3.7211953406226996</v>
      </c>
      <c r="Q200" s="2">
        <v>5.3042243218035736</v>
      </c>
      <c r="R200" s="2">
        <v>6.0901192221265461</v>
      </c>
      <c r="S200" s="2">
        <v>0.92099161897874637</v>
      </c>
      <c r="T200" s="2">
        <v>-6.3724119127797962E-2</v>
      </c>
      <c r="U200" s="2">
        <v>4.7454506909998031</v>
      </c>
      <c r="V200" s="2">
        <v>3.7782590195551506</v>
      </c>
      <c r="W200" s="2">
        <v>4.2875455583160544</v>
      </c>
      <c r="X200" s="2">
        <v>3.822657467846426</v>
      </c>
      <c r="Y200" s="2">
        <v>1.0829256254959603</v>
      </c>
      <c r="Z200" s="2">
        <v>1.9569519857023749</v>
      </c>
      <c r="AA200" s="2">
        <v>0.19297599967924839</v>
      </c>
      <c r="AB200" s="2">
        <v>3.1503669283755329</v>
      </c>
      <c r="AC200" s="2">
        <v>4.8007052363288523</v>
      </c>
      <c r="AD200" s="2">
        <v>3.7235771035033451</v>
      </c>
      <c r="AE200" s="2">
        <v>3.184903289169668</v>
      </c>
      <c r="AF200" s="2">
        <v>3.5304193454428088</v>
      </c>
      <c r="AG200" s="2">
        <v>4.6730161158513539</v>
      </c>
      <c r="AH200" s="2">
        <v>3.8072834839111067</v>
      </c>
      <c r="AI200" s="2">
        <v>2.7046341264432385</v>
      </c>
      <c r="AJ200" s="2">
        <v>1.0418127871566014</v>
      </c>
      <c r="AK200" s="2">
        <v>1.9059262187082879</v>
      </c>
      <c r="AL200" s="2">
        <v>1.1687404380696051</v>
      </c>
      <c r="AM200" s="2">
        <v>3.1576449591921119</v>
      </c>
      <c r="AN200" s="2">
        <v>2.707966104579711</v>
      </c>
      <c r="AO200" s="2">
        <v>2.9329051600970786</v>
      </c>
      <c r="AP200" s="2">
        <v>3.4369879628717257</v>
      </c>
      <c r="AQ200" s="2">
        <v>2.8307013663256413</v>
      </c>
      <c r="AR200" s="2">
        <v>3.5447978868592855</v>
      </c>
      <c r="AS200" s="2">
        <v>4.0466535615999248</v>
      </c>
      <c r="AT200" s="2">
        <v>1.5293521970769035</v>
      </c>
      <c r="AU200" s="2">
        <v>1.5255136653305783</v>
      </c>
      <c r="AV200" s="2">
        <v>2.0268827765477511</v>
      </c>
      <c r="AW200" s="2">
        <v>3.2106420461755363</v>
      </c>
      <c r="AX200" s="2">
        <v>2.785924372264148</v>
      </c>
      <c r="AY200" s="2">
        <v>2.9417322114111926</v>
      </c>
      <c r="AZ200" s="2">
        <v>2.5406960173326496</v>
      </c>
      <c r="BA200" s="2">
        <v>0.34810780459491752</v>
      </c>
      <c r="BB200" s="2">
        <v>-3.3785789119859686</v>
      </c>
      <c r="BC200" s="2">
        <v>2.8919537779017901</v>
      </c>
      <c r="BD200" s="2">
        <v>1.6812891731855046</v>
      </c>
      <c r="BE200" s="2">
        <v>1.2343931221471536</v>
      </c>
      <c r="BF200" s="2">
        <v>1.5167128417852211</v>
      </c>
      <c r="BG200" s="2">
        <v>2.013757466633308</v>
      </c>
      <c r="BH200" s="2">
        <v>2.2374423536930692</v>
      </c>
      <c r="BI200" s="2">
        <v>1.7916918384152041</v>
      </c>
      <c r="BJ200" s="2">
        <v>2.4432425329569298</v>
      </c>
      <c r="BK200" s="2">
        <v>2.2447495709129868</v>
      </c>
      <c r="BL200" s="2">
        <v>1.8364017562016954</v>
      </c>
      <c r="BM200" s="2">
        <v>-4.0787468241769318</v>
      </c>
      <c r="BN200" s="2">
        <v>5.6403713123841328</v>
      </c>
      <c r="BO200" s="2">
        <v>2.7106130152069454</v>
      </c>
      <c r="BP200" s="2">
        <v>1.8568866839995479</v>
      </c>
    </row>
    <row r="201" spans="1:68" x14ac:dyDescent="0.45">
      <c r="A201" s="2" t="s">
        <v>404</v>
      </c>
      <c r="B201" s="2" t="s">
        <v>405</v>
      </c>
      <c r="C201" s="2" t="s">
        <v>538</v>
      </c>
      <c r="D201" s="2" t="s">
        <v>539</v>
      </c>
      <c r="E201" s="2"/>
      <c r="F201" s="2"/>
      <c r="G201" s="2"/>
      <c r="H201" s="2"/>
      <c r="I201" s="2"/>
      <c r="J201" s="2"/>
      <c r="K201" s="2">
        <v>9.5765782354939404</v>
      </c>
      <c r="L201" s="2">
        <v>-4.7391666169377231</v>
      </c>
      <c r="M201" s="2">
        <v>14.930802142511695</v>
      </c>
      <c r="N201" s="2">
        <v>-2.6859410147582992</v>
      </c>
      <c r="O201" s="2">
        <v>1.6267113385739549</v>
      </c>
      <c r="P201" s="2">
        <v>12.002408647802312</v>
      </c>
      <c r="Q201" s="2">
        <v>-4.6950787323661416</v>
      </c>
      <c r="R201" s="2">
        <v>7.8025611191172146</v>
      </c>
      <c r="S201" s="2">
        <v>18.00104891033088</v>
      </c>
      <c r="T201" s="2">
        <v>-4.9027023963948011</v>
      </c>
      <c r="U201" s="2">
        <v>8.2036163255869781</v>
      </c>
      <c r="V201" s="2">
        <v>2.0789927029735367</v>
      </c>
      <c r="W201" s="2">
        <v>9.8925593001501682</v>
      </c>
      <c r="X201" s="2">
        <v>3.9259241775156539</v>
      </c>
      <c r="Y201" s="2">
        <v>0.48490126046981175</v>
      </c>
      <c r="Z201" s="2">
        <v>2.6460228772611885</v>
      </c>
      <c r="AA201" s="2">
        <v>1.6985895569044942</v>
      </c>
      <c r="AB201" s="2">
        <v>2.4196553579533173</v>
      </c>
      <c r="AC201" s="2">
        <v>2.3602924499516149</v>
      </c>
      <c r="AD201" s="2">
        <v>-1.1707882158174101</v>
      </c>
      <c r="AE201" s="2">
        <v>13.547794530533025</v>
      </c>
      <c r="AF201" s="2">
        <v>1.2698303227869872</v>
      </c>
      <c r="AG201" s="2">
        <v>-3.5986321423459344</v>
      </c>
      <c r="AH201" s="2">
        <v>2.157880925462436</v>
      </c>
      <c r="AI201" s="2">
        <v>0.12988320729425595</v>
      </c>
      <c r="AJ201" s="2">
        <v>3.6555268190834056</v>
      </c>
      <c r="AK201" s="2">
        <v>-1.4573882906478701</v>
      </c>
      <c r="AL201" s="2">
        <v>-1.297682602348587</v>
      </c>
      <c r="AM201" s="2">
        <v>-1.6663251641332124</v>
      </c>
      <c r="AN201" s="2">
        <v>-0.38896941690313724</v>
      </c>
      <c r="AO201" s="2">
        <v>-0.66853656265828931</v>
      </c>
      <c r="AP201" s="2">
        <v>-0.1228146515013151</v>
      </c>
      <c r="AQ201" s="2">
        <v>1.7333743999617326</v>
      </c>
      <c r="AR201" s="2">
        <v>1.8905327874559248</v>
      </c>
      <c r="AS201" s="2">
        <v>3.2454110130819345</v>
      </c>
      <c r="AT201" s="2">
        <v>-0.34159557808906982</v>
      </c>
      <c r="AU201" s="2">
        <v>0.84618148280858918</v>
      </c>
      <c r="AV201" s="2">
        <v>2.1269288487261235</v>
      </c>
      <c r="AW201" s="2">
        <v>0.97125912998751573</v>
      </c>
      <c r="AX201" s="2">
        <v>0.30997347618001925</v>
      </c>
      <c r="AY201" s="2">
        <v>0.88958411759760736</v>
      </c>
      <c r="AZ201" s="2">
        <v>1.7049756380300209</v>
      </c>
      <c r="BA201" s="2">
        <v>6.7675506631275084E-3</v>
      </c>
      <c r="BB201" s="2">
        <v>-4.2313918306944629</v>
      </c>
      <c r="BC201" s="2">
        <v>-2.4660641898174021</v>
      </c>
      <c r="BD201" s="2">
        <v>-2.9619574542722944</v>
      </c>
      <c r="BE201" s="2">
        <v>-0.92753771253207162</v>
      </c>
      <c r="BF201" s="2">
        <v>0.39880141434693428</v>
      </c>
      <c r="BG201" s="2">
        <v>0.59355445294228559</v>
      </c>
      <c r="BH201" s="2">
        <v>1.6651056301384131</v>
      </c>
      <c r="BI201" s="2">
        <v>2.3696444471055003</v>
      </c>
      <c r="BJ201" s="2">
        <v>4.37450238290198</v>
      </c>
      <c r="BK201" s="2">
        <v>1.8320282278764637</v>
      </c>
      <c r="BL201" s="2">
        <v>2.6999344986305118</v>
      </c>
      <c r="BM201" s="2">
        <v>-7.0509906543348393</v>
      </c>
      <c r="BN201" s="2">
        <v>2.0947889683745444</v>
      </c>
      <c r="BO201" s="2">
        <v>4.4660745900027052</v>
      </c>
      <c r="BP201" s="2"/>
    </row>
    <row r="202" spans="1:68" x14ac:dyDescent="0.45">
      <c r="A202" s="2" t="s">
        <v>406</v>
      </c>
      <c r="B202" s="2" t="s">
        <v>407</v>
      </c>
      <c r="C202" s="2" t="s">
        <v>538</v>
      </c>
      <c r="D202" s="2" t="s">
        <v>539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>
        <v>10.007851662619288</v>
      </c>
      <c r="Q202" s="2">
        <v>11.079389482565787</v>
      </c>
      <c r="R202" s="2">
        <v>10.784895214100928</v>
      </c>
      <c r="S202" s="2">
        <v>5.9382528780128894</v>
      </c>
      <c r="T202" s="2">
        <v>5.879132450177238</v>
      </c>
      <c r="U202" s="2">
        <v>8.3489121346350004</v>
      </c>
      <c r="V202" s="2">
        <v>-7.3054331866184441</v>
      </c>
      <c r="W202" s="2">
        <v>8.8633663360750035</v>
      </c>
      <c r="X202" s="2">
        <v>5.2277357401996625</v>
      </c>
      <c r="Y202" s="2">
        <v>-1.0164217799129176</v>
      </c>
      <c r="Z202" s="2">
        <v>0.90097210131921202</v>
      </c>
      <c r="AA202" s="2">
        <v>-6.8744941386362086</v>
      </c>
      <c r="AB202" s="2">
        <v>-1.8251654150823526</v>
      </c>
      <c r="AC202" s="2">
        <v>4.6577376687178855</v>
      </c>
      <c r="AD202" s="2">
        <v>-2.1201702661455215</v>
      </c>
      <c r="AE202" s="2">
        <v>5.3357865674492899</v>
      </c>
      <c r="AF202" s="2">
        <v>4.4991397999851301E-2</v>
      </c>
      <c r="AG202" s="2">
        <v>5.9044495009925839</v>
      </c>
      <c r="AH202" s="2">
        <v>6.222211119130975</v>
      </c>
      <c r="AI202" s="2">
        <v>3.4144620822663683</v>
      </c>
      <c r="AJ202" s="2">
        <v>-1.6622325215793694</v>
      </c>
      <c r="AK202" s="2">
        <v>11.3305277115916</v>
      </c>
      <c r="AL202" s="2">
        <v>-1.3251361081721882</v>
      </c>
      <c r="AM202" s="2">
        <v>1.4187084185299739</v>
      </c>
      <c r="AN202" s="2">
        <v>2.3992362183812332</v>
      </c>
      <c r="AO202" s="2">
        <v>4.373910570293944</v>
      </c>
      <c r="AP202" s="2">
        <v>30.012039826432044</v>
      </c>
      <c r="AQ202" s="2">
        <v>11.21865244394445</v>
      </c>
      <c r="AR202" s="2">
        <v>4.2840643962664444</v>
      </c>
      <c r="AS202" s="2">
        <v>8.0281254519188394</v>
      </c>
      <c r="AT202" s="2">
        <v>3.8981866623390715</v>
      </c>
      <c r="AU202" s="2">
        <v>7.182151680215128</v>
      </c>
      <c r="AV202" s="2">
        <v>3.7199586765490551</v>
      </c>
      <c r="AW202" s="2">
        <v>19.218915339789348</v>
      </c>
      <c r="AX202" s="2">
        <v>7.492758482790677</v>
      </c>
      <c r="AY202" s="2">
        <v>26.170245670303188</v>
      </c>
      <c r="AZ202" s="2">
        <v>17.985656816026349</v>
      </c>
      <c r="BA202" s="2">
        <v>17.663556362608944</v>
      </c>
      <c r="BB202" s="2">
        <v>11.956561128908589</v>
      </c>
      <c r="BC202" s="2">
        <v>19.592331533785895</v>
      </c>
      <c r="BD202" s="2">
        <v>13.375176410792861</v>
      </c>
      <c r="BE202" s="2">
        <v>4.7300118436078407</v>
      </c>
      <c r="BF202" s="2">
        <v>5.5560406430660692</v>
      </c>
      <c r="BG202" s="2">
        <v>5.3343232919645942</v>
      </c>
      <c r="BH202" s="2">
        <v>4.7533457243873727</v>
      </c>
      <c r="BI202" s="2">
        <v>3.0641918843015645</v>
      </c>
      <c r="BJ202" s="2">
        <v>-1.4976047022783803</v>
      </c>
      <c r="BK202" s="2">
        <v>1.2348722019106475</v>
      </c>
      <c r="BL202" s="2">
        <v>0.6882409595817478</v>
      </c>
      <c r="BM202" s="2">
        <v>-3.5576039990947663</v>
      </c>
      <c r="BN202" s="2">
        <v>1.6268467246828777</v>
      </c>
      <c r="BO202" s="2">
        <v>4.1850097134496593</v>
      </c>
      <c r="BP202" s="2">
        <v>1.1871599118481271</v>
      </c>
    </row>
    <row r="203" spans="1:68" x14ac:dyDescent="0.45">
      <c r="A203" s="2" t="s">
        <v>408</v>
      </c>
      <c r="B203" s="2" t="s">
        <v>409</v>
      </c>
      <c r="C203" s="2" t="s">
        <v>538</v>
      </c>
      <c r="D203" s="2" t="s">
        <v>539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>
        <v>-12.918210729821141</v>
      </c>
      <c r="AK203" s="2">
        <v>-8.7672284522823958</v>
      </c>
      <c r="AL203" s="2">
        <v>1.5288344966407692</v>
      </c>
      <c r="AM203" s="2">
        <v>3.9319427296250637</v>
      </c>
      <c r="AN203" s="2">
        <v>6.2335114837135137</v>
      </c>
      <c r="AO203" s="2">
        <v>3.9077020881615852</v>
      </c>
      <c r="AP203" s="2">
        <v>-4.8490627379703</v>
      </c>
      <c r="AQ203" s="2">
        <v>-2.0298129057172076</v>
      </c>
      <c r="AR203" s="2">
        <v>-0.37666070575899369</v>
      </c>
      <c r="AS203" s="2">
        <v>2.4612164688214051</v>
      </c>
      <c r="AT203" s="2">
        <v>5.2181845115115095</v>
      </c>
      <c r="AU203" s="2">
        <v>5.7029916504377098</v>
      </c>
      <c r="AV203" s="2">
        <v>2.3411473291952092</v>
      </c>
      <c r="AW203" s="2">
        <v>10.428113018097648</v>
      </c>
      <c r="AX203" s="2">
        <v>4.6681480508486999</v>
      </c>
      <c r="AY203" s="2">
        <v>8.0288110759916265</v>
      </c>
      <c r="AZ203" s="2">
        <v>7.2338077436280486</v>
      </c>
      <c r="BA203" s="2">
        <v>9.3074671707733785</v>
      </c>
      <c r="BB203" s="2">
        <v>-5.5167061584301109</v>
      </c>
      <c r="BC203" s="2">
        <v>-3.9058115730297231</v>
      </c>
      <c r="BD203" s="2">
        <v>4.4955890994631318</v>
      </c>
      <c r="BE203" s="2">
        <v>1.9036169679960295</v>
      </c>
      <c r="BF203" s="2">
        <v>0.27877187747023413</v>
      </c>
      <c r="BG203" s="2">
        <v>4.1160010926783173</v>
      </c>
      <c r="BH203" s="2">
        <v>3.1570360543854008</v>
      </c>
      <c r="BI203" s="2">
        <v>2.8599325230208876</v>
      </c>
      <c r="BJ203" s="2">
        <v>8.1954782664126071</v>
      </c>
      <c r="BK203" s="2">
        <v>6.1209300071460007</v>
      </c>
      <c r="BL203" s="2">
        <v>3.9232638496349352</v>
      </c>
      <c r="BM203" s="2">
        <v>-3.67438440910189</v>
      </c>
      <c r="BN203" s="2">
        <v>5.5457096259051042</v>
      </c>
      <c r="BO203" s="2">
        <v>3.9653076631171729</v>
      </c>
      <c r="BP203" s="2">
        <v>2.404271779128095</v>
      </c>
    </row>
    <row r="204" spans="1:68" x14ac:dyDescent="0.45">
      <c r="A204" s="2" t="s">
        <v>410</v>
      </c>
      <c r="B204" s="2" t="s">
        <v>411</v>
      </c>
      <c r="C204" s="2" t="s">
        <v>538</v>
      </c>
      <c r="D204" s="2" t="s">
        <v>539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>
        <v>-2.9999956424312586</v>
      </c>
      <c r="AJ204" s="2">
        <v>-5.0469394514246204</v>
      </c>
      <c r="AK204" s="2">
        <v>-14.531073772926362</v>
      </c>
      <c r="AL204" s="2">
        <v>-8.6685403426042313</v>
      </c>
      <c r="AM204" s="2">
        <v>-12.569755980215092</v>
      </c>
      <c r="AN204" s="2">
        <v>-4.1435284052601986</v>
      </c>
      <c r="AO204" s="2">
        <v>-3.7550694383593992</v>
      </c>
      <c r="AP204" s="2">
        <v>1.3999158052963026</v>
      </c>
      <c r="AQ204" s="2">
        <v>-5.2999616266238974</v>
      </c>
      <c r="AR204" s="2">
        <v>6.3999146914410119</v>
      </c>
      <c r="AS204" s="2">
        <v>10.000066813651486</v>
      </c>
      <c r="AT204" s="2">
        <v>5.1000512257256787</v>
      </c>
      <c r="AU204" s="2">
        <v>4.6999919091425824</v>
      </c>
      <c r="AV204" s="2">
        <v>7.2999523452818948</v>
      </c>
      <c r="AW204" s="2">
        <v>7.1999478695485664</v>
      </c>
      <c r="AX204" s="2">
        <v>6.3999654479946884</v>
      </c>
      <c r="AY204" s="2">
        <v>8.200068254563206</v>
      </c>
      <c r="AZ204" s="2">
        <v>8.4999777691651133</v>
      </c>
      <c r="BA204" s="2">
        <v>5.1999692640495709</v>
      </c>
      <c r="BB204" s="2">
        <v>-7.7999939127127504</v>
      </c>
      <c r="BC204" s="2">
        <v>4.4999999992067217</v>
      </c>
      <c r="BD204" s="2">
        <v>4.3000291856774879</v>
      </c>
      <c r="BE204" s="2">
        <v>4.0240861574692133</v>
      </c>
      <c r="BF204" s="2">
        <v>1.75542214874298</v>
      </c>
      <c r="BG204" s="2">
        <v>0.73626722176567228</v>
      </c>
      <c r="BH204" s="2">
        <v>-1.9727192258040844</v>
      </c>
      <c r="BI204" s="2">
        <v>0.19369007126053361</v>
      </c>
      <c r="BJ204" s="2">
        <v>1.8257900640183351</v>
      </c>
      <c r="BK204" s="2">
        <v>2.8072454105960105</v>
      </c>
      <c r="BL204" s="2">
        <v>2.198075713350093</v>
      </c>
      <c r="BM204" s="2">
        <v>-2.6536545010277308</v>
      </c>
      <c r="BN204" s="2">
        <v>5.6142903757834546</v>
      </c>
      <c r="BO204" s="2">
        <v>-2.0697115252773131</v>
      </c>
      <c r="BP204" s="2">
        <v>3.6000000000000085</v>
      </c>
    </row>
    <row r="205" spans="1:68" x14ac:dyDescent="0.45">
      <c r="A205" s="2" t="s">
        <v>412</v>
      </c>
      <c r="B205" s="2" t="s">
        <v>413</v>
      </c>
      <c r="C205" s="2" t="s">
        <v>538</v>
      </c>
      <c r="D205" s="2" t="s">
        <v>539</v>
      </c>
      <c r="E205" s="2"/>
      <c r="F205" s="2">
        <v>-4.2975260472234993</v>
      </c>
      <c r="G205" s="2">
        <v>11.333798368430308</v>
      </c>
      <c r="H205" s="2">
        <v>-9.8204444132407929</v>
      </c>
      <c r="I205" s="2">
        <v>-12.464992682646923</v>
      </c>
      <c r="J205" s="2">
        <v>7.0095292549900279</v>
      </c>
      <c r="K205" s="2">
        <v>7.0089108228164321</v>
      </c>
      <c r="L205" s="2">
        <v>6.9160175099798096</v>
      </c>
      <c r="M205" s="2">
        <v>7.0137809275793188</v>
      </c>
      <c r="N205" s="2">
        <v>11.007370149193505</v>
      </c>
      <c r="O205" s="2">
        <v>6.0014252464771118</v>
      </c>
      <c r="P205" s="2">
        <v>1.2066407013097518</v>
      </c>
      <c r="Q205" s="2">
        <v>0.26306826674853312</v>
      </c>
      <c r="R205" s="2">
        <v>3.4380881406738837</v>
      </c>
      <c r="S205" s="2">
        <v>1.4098235737507281</v>
      </c>
      <c r="T205" s="2">
        <v>-2.1138254244520596</v>
      </c>
      <c r="U205" s="2">
        <v>19.504577172467947</v>
      </c>
      <c r="V205" s="2">
        <v>1.9941094812650562</v>
      </c>
      <c r="W205" s="2">
        <v>9.1508408157520194</v>
      </c>
      <c r="X205" s="2">
        <v>11.869908037950495</v>
      </c>
      <c r="Y205" s="2">
        <v>8.9516123295918533</v>
      </c>
      <c r="Z205" s="2">
        <v>5.4361994787727781</v>
      </c>
      <c r="AA205" s="2">
        <v>1.8108464472070978</v>
      </c>
      <c r="AB205" s="2">
        <v>5.9803499344988893</v>
      </c>
      <c r="AC205" s="2">
        <v>-4.2407732776351281</v>
      </c>
      <c r="AD205" s="2">
        <v>4.4027483326965751</v>
      </c>
      <c r="AE205" s="2">
        <v>5.4721374876888262</v>
      </c>
      <c r="AF205" s="2">
        <v>-2.4036108855312932E-2</v>
      </c>
      <c r="AG205" s="2">
        <v>4.4988249932592623</v>
      </c>
      <c r="AH205" s="2">
        <v>-3.653427318798208E-2</v>
      </c>
      <c r="AI205" s="2">
        <v>-2.3992910976038644</v>
      </c>
      <c r="AJ205" s="2">
        <v>-2.5143796526350144</v>
      </c>
      <c r="AK205" s="2">
        <v>5.872725239703442</v>
      </c>
      <c r="AL205" s="2">
        <v>-8.1086918797081466</v>
      </c>
      <c r="AM205" s="2">
        <v>-50.248067105352739</v>
      </c>
      <c r="AN205" s="2">
        <v>35.224078309572803</v>
      </c>
      <c r="AO205" s="2">
        <v>12.74569576391788</v>
      </c>
      <c r="AP205" s="2">
        <v>13.849752487090129</v>
      </c>
      <c r="AQ205" s="2">
        <v>8.858669493337473</v>
      </c>
      <c r="AR205" s="2">
        <v>4.3518883209633827</v>
      </c>
      <c r="AS205" s="2">
        <v>8.3708959354854784</v>
      </c>
      <c r="AT205" s="2">
        <v>8.484560341601096</v>
      </c>
      <c r="AU205" s="2">
        <v>13.192073625426232</v>
      </c>
      <c r="AV205" s="2">
        <v>2.2023875113960258</v>
      </c>
      <c r="AW205" s="2">
        <v>7.4476673703407243</v>
      </c>
      <c r="AX205" s="2">
        <v>9.3778991673685965</v>
      </c>
      <c r="AY205" s="2">
        <v>9.2270757679888078</v>
      </c>
      <c r="AZ205" s="2">
        <v>7.6332981912527629</v>
      </c>
      <c r="BA205" s="2">
        <v>11.161247324732344</v>
      </c>
      <c r="BB205" s="2">
        <v>6.2482575062050785</v>
      </c>
      <c r="BC205" s="2">
        <v>7.3346564500675271</v>
      </c>
      <c r="BD205" s="2">
        <v>7.9583886984709409</v>
      </c>
      <c r="BE205" s="2">
        <v>8.6415081583632229</v>
      </c>
      <c r="BF205" s="2">
        <v>4.7198485697826271</v>
      </c>
      <c r="BG205" s="2">
        <v>6.1671661516693206</v>
      </c>
      <c r="BH205" s="2">
        <v>8.8568555974538015</v>
      </c>
      <c r="BI205" s="2">
        <v>5.9707452543109412</v>
      </c>
      <c r="BJ205" s="2">
        <v>3.9181709362846533</v>
      </c>
      <c r="BK205" s="2">
        <v>8.5164672259240888</v>
      </c>
      <c r="BL205" s="2">
        <v>9.4473851861309726</v>
      </c>
      <c r="BM205" s="2">
        <v>-3.37368746369782</v>
      </c>
      <c r="BN205" s="2">
        <v>10.857967761497548</v>
      </c>
      <c r="BO205" s="2">
        <v>8.1577330848124063</v>
      </c>
      <c r="BP205" s="2">
        <v>8.2412876945061555</v>
      </c>
    </row>
    <row r="206" spans="1:68" x14ac:dyDescent="0.45">
      <c r="A206" s="2" t="s">
        <v>414</v>
      </c>
      <c r="B206" s="2" t="s">
        <v>415</v>
      </c>
      <c r="C206" s="2" t="s">
        <v>538</v>
      </c>
      <c r="D206" s="2" t="s">
        <v>539</v>
      </c>
      <c r="E206" s="2"/>
      <c r="F206" s="2">
        <v>4.2138271022525373</v>
      </c>
      <c r="G206" s="2">
        <v>3.4079867059314921</v>
      </c>
      <c r="H206" s="2">
        <v>5.2913288422000306</v>
      </c>
      <c r="I206" s="2">
        <v>7.7591053747415089</v>
      </c>
      <c r="J206" s="2">
        <v>-0.54133818955544655</v>
      </c>
      <c r="K206" s="2">
        <v>1.2427771219776247</v>
      </c>
      <c r="L206" s="2">
        <v>6.1088654162764442</v>
      </c>
      <c r="M206" s="2">
        <v>4.6022062646802908</v>
      </c>
      <c r="N206" s="2">
        <v>5.7772230449306505</v>
      </c>
      <c r="O206" s="2">
        <v>5.9071815517911972</v>
      </c>
      <c r="P206" s="2">
        <v>0.6194673590646147</v>
      </c>
      <c r="Q206" s="2">
        <v>-1.7581215149567555</v>
      </c>
      <c r="R206" s="2">
        <v>3.8817750763762859</v>
      </c>
      <c r="S206" s="2">
        <v>2.4796750594098853</v>
      </c>
      <c r="T206" s="2">
        <v>6.8780659924955785</v>
      </c>
      <c r="U206" s="2">
        <v>2.6069720309050268</v>
      </c>
      <c r="V206" s="2">
        <v>6.2248698497079857</v>
      </c>
      <c r="W206" s="2">
        <v>6.1433004221164396</v>
      </c>
      <c r="X206" s="2">
        <v>-2.5248624297658466</v>
      </c>
      <c r="Y206" s="2">
        <v>6.5227596238342471</v>
      </c>
      <c r="Z206" s="2">
        <v>6.4448079200205797</v>
      </c>
      <c r="AA206" s="2">
        <v>3.8563794121691188</v>
      </c>
      <c r="AB206" s="2">
        <v>6.6691725007550673</v>
      </c>
      <c r="AC206" s="2">
        <v>4.2521498161084708</v>
      </c>
      <c r="AD206" s="2">
        <v>5.4764609184884137</v>
      </c>
      <c r="AE206" s="2">
        <v>4.8344532641643383</v>
      </c>
      <c r="AF206" s="2">
        <v>4.2694001326998574</v>
      </c>
      <c r="AG206" s="2">
        <v>8.3679064979732942</v>
      </c>
      <c r="AH206" s="2">
        <v>5.3828813248545799</v>
      </c>
      <c r="AI206" s="2">
        <v>5.3969483516427914</v>
      </c>
      <c r="AJ206" s="2">
        <v>2.1077779278228661</v>
      </c>
      <c r="AK206" s="2">
        <v>5.8066582674808984</v>
      </c>
      <c r="AL206" s="2">
        <v>4.2862747647726991</v>
      </c>
      <c r="AM206" s="2">
        <v>5.9182175742016767</v>
      </c>
      <c r="AN206" s="2">
        <v>6.8238053090369277</v>
      </c>
      <c r="AO206" s="2">
        <v>6.7081471946148525</v>
      </c>
      <c r="AP206" s="2">
        <v>3.6945873720535758</v>
      </c>
      <c r="AQ206" s="2">
        <v>5.4451669660527955</v>
      </c>
      <c r="AR206" s="2">
        <v>7.5126680298501327</v>
      </c>
      <c r="AS206" s="2">
        <v>4.1124448122551627</v>
      </c>
      <c r="AT206" s="2">
        <v>4.3591470209095604</v>
      </c>
      <c r="AU206" s="2">
        <v>3.7211204101576811</v>
      </c>
      <c r="AV206" s="2">
        <v>7.1760754572011081</v>
      </c>
      <c r="AW206" s="2">
        <v>7.5487058202984514</v>
      </c>
      <c r="AX206" s="2">
        <v>7.6127286853885749</v>
      </c>
      <c r="AY206" s="2">
        <v>7.6185150086729436</v>
      </c>
      <c r="AZ206" s="2">
        <v>7.1392275023399918</v>
      </c>
      <c r="BA206" s="2">
        <v>3.2981141300845565</v>
      </c>
      <c r="BB206" s="2">
        <v>6.9499055450693277</v>
      </c>
      <c r="BC206" s="2">
        <v>7.3660265139692314</v>
      </c>
      <c r="BD206" s="2">
        <v>5.0713965940695829</v>
      </c>
      <c r="BE206" s="2">
        <v>5.3813457962894802</v>
      </c>
      <c r="BF206" s="2">
        <v>6.008623704099108</v>
      </c>
      <c r="BG206" s="2">
        <v>6.8479588259994415</v>
      </c>
      <c r="BH206" s="2">
        <v>7.2516281448674818</v>
      </c>
      <c r="BI206" s="2">
        <v>7.7763033561631971</v>
      </c>
      <c r="BJ206" s="2">
        <v>6.5014586433352406</v>
      </c>
      <c r="BK206" s="2">
        <v>6.3346891320317411</v>
      </c>
      <c r="BL206" s="2">
        <v>3.9243256241549602</v>
      </c>
      <c r="BM206" s="2">
        <v>-4.5827018194647593</v>
      </c>
      <c r="BN206" s="2">
        <v>8.7636142082957917</v>
      </c>
      <c r="BO206" s="2">
        <v>6.3132037182094507</v>
      </c>
      <c r="BP206" s="2">
        <v>6.7785426997587308</v>
      </c>
    </row>
    <row r="207" spans="1:68" x14ac:dyDescent="0.45">
      <c r="A207" s="2" t="s">
        <v>416</v>
      </c>
      <c r="B207" s="2" t="s">
        <v>417</v>
      </c>
      <c r="C207" s="2" t="s">
        <v>538</v>
      </c>
      <c r="D207" s="2" t="s">
        <v>539</v>
      </c>
      <c r="E207" s="2"/>
      <c r="F207" s="2">
        <v>11.876851078321977</v>
      </c>
      <c r="G207" s="2">
        <v>11.922659566413344</v>
      </c>
      <c r="H207" s="2">
        <v>8.6961092359450873</v>
      </c>
      <c r="I207" s="2">
        <v>8.7767843634610045</v>
      </c>
      <c r="J207" s="2">
        <v>12.136763975251029</v>
      </c>
      <c r="K207" s="2">
        <v>8.1811454336057068</v>
      </c>
      <c r="L207" s="2">
        <v>8.9093833311002584</v>
      </c>
      <c r="M207" s="2">
        <v>7.6601265255284829</v>
      </c>
      <c r="N207" s="2">
        <v>6.0378865415438696</v>
      </c>
      <c r="O207" s="2">
        <v>52.592094200501691</v>
      </c>
      <c r="P207" s="2">
        <v>15.229149289204003</v>
      </c>
      <c r="Q207" s="2">
        <v>18.785020754593518</v>
      </c>
      <c r="R207" s="2">
        <v>22.495194353337936</v>
      </c>
      <c r="S207" s="2">
        <v>16.099609631829566</v>
      </c>
      <c r="T207" s="2">
        <v>-5.4881670585675124</v>
      </c>
      <c r="U207" s="2">
        <v>15.223608687407392</v>
      </c>
      <c r="V207" s="2">
        <v>5.8913801505899386</v>
      </c>
      <c r="W207" s="2">
        <v>0.17233248523670852</v>
      </c>
      <c r="X207" s="2">
        <v>10.963910938999916</v>
      </c>
      <c r="Y207" s="2">
        <v>5.7976302965892188</v>
      </c>
      <c r="Z207" s="2">
        <v>2.9827748351911652</v>
      </c>
      <c r="AA207" s="2">
        <v>-16.109104778592936</v>
      </c>
      <c r="AB207" s="2">
        <v>-10.993471673349092</v>
      </c>
      <c r="AC207" s="2">
        <v>-4.0074635245813113</v>
      </c>
      <c r="AD207" s="2">
        <v>-7.2118115237119298</v>
      </c>
      <c r="AE207" s="2">
        <v>1.0081376090965932</v>
      </c>
      <c r="AF207" s="2">
        <v>-3.1329858324073996</v>
      </c>
      <c r="AG207" s="2">
        <v>6.6003339487379122</v>
      </c>
      <c r="AH207" s="2">
        <v>0.41518730777542601</v>
      </c>
      <c r="AI207" s="2">
        <v>9.426097460327469</v>
      </c>
      <c r="AJ207" s="2">
        <v>8.220753522747799</v>
      </c>
      <c r="AK207" s="2">
        <v>4.5805976112758486</v>
      </c>
      <c r="AL207" s="2">
        <v>0.37983927286360597</v>
      </c>
      <c r="AM207" s="2">
        <v>0.9529559215535528</v>
      </c>
      <c r="AN207" s="2">
        <v>0.31167224438435426</v>
      </c>
      <c r="AO207" s="2">
        <v>3.3047007862847693</v>
      </c>
      <c r="AP207" s="2">
        <v>2.6473235538653199</v>
      </c>
      <c r="AQ207" s="2">
        <v>2.8037923573654382</v>
      </c>
      <c r="AR207" s="2">
        <v>-0.63340123682255012</v>
      </c>
      <c r="AS207" s="2">
        <v>4.7181795291066493</v>
      </c>
      <c r="AT207" s="2">
        <v>0.34458336294306946</v>
      </c>
      <c r="AU207" s="2">
        <v>-0.68840796271095428</v>
      </c>
      <c r="AV207" s="2">
        <v>8.7687565185143228</v>
      </c>
      <c r="AW207" s="2">
        <v>8.6309768888370542</v>
      </c>
      <c r="AX207" s="2">
        <v>5.9448940353407238</v>
      </c>
      <c r="AY207" s="2">
        <v>3.3135169367173773</v>
      </c>
      <c r="AZ207" s="2">
        <v>2.2136171481556914</v>
      </c>
      <c r="BA207" s="2">
        <v>6.2380200468775939</v>
      </c>
      <c r="BB207" s="2">
        <v>-1.0667099999425034</v>
      </c>
      <c r="BC207" s="2">
        <v>5.0394928426140524</v>
      </c>
      <c r="BD207" s="2">
        <v>10.993761676487594</v>
      </c>
      <c r="BE207" s="2">
        <v>5.4089160776141796</v>
      </c>
      <c r="BF207" s="2">
        <v>2.5347782713730282</v>
      </c>
      <c r="BG207" s="2">
        <v>3.8114227914269918</v>
      </c>
      <c r="BH207" s="2">
        <v>4.5090590631756982</v>
      </c>
      <c r="BI207" s="2">
        <v>1.8844927356773695</v>
      </c>
      <c r="BJ207" s="2">
        <v>0.9110486555802737</v>
      </c>
      <c r="BK207" s="2">
        <v>3.1992267802800853</v>
      </c>
      <c r="BL207" s="2">
        <v>1.0977337495409216</v>
      </c>
      <c r="BM207" s="2">
        <v>-3.5815348630766266</v>
      </c>
      <c r="BN207" s="2">
        <v>5.0751103498797931</v>
      </c>
      <c r="BO207" s="2">
        <v>7.4859842913413672</v>
      </c>
      <c r="BP207" s="2">
        <v>-0.75491481058466547</v>
      </c>
    </row>
    <row r="208" spans="1:68" x14ac:dyDescent="0.45">
      <c r="A208" s="2" t="s">
        <v>418</v>
      </c>
      <c r="B208" s="2" t="s">
        <v>419</v>
      </c>
      <c r="C208" s="2" t="s">
        <v>538</v>
      </c>
      <c r="D208" s="2" t="s">
        <v>539</v>
      </c>
      <c r="E208" s="2"/>
      <c r="F208" s="2">
        <v>2.2391333976486294E-2</v>
      </c>
      <c r="G208" s="2">
        <v>6.9158421620801818</v>
      </c>
      <c r="H208" s="2">
        <v>-2.8469716963627718</v>
      </c>
      <c r="I208" s="2">
        <v>-1.1204491155723701</v>
      </c>
      <c r="J208" s="2">
        <v>6.7770740808087027</v>
      </c>
      <c r="K208" s="2">
        <v>-3.5751474999727719</v>
      </c>
      <c r="L208" s="2">
        <v>1.424081303168137</v>
      </c>
      <c r="M208" s="2">
        <v>1.9632208185126956</v>
      </c>
      <c r="N208" s="2">
        <v>1.3893504883305354</v>
      </c>
      <c r="O208" s="2">
        <v>5.9250747225147364</v>
      </c>
      <c r="P208" s="2">
        <v>2.2473140947640218</v>
      </c>
      <c r="Q208" s="2">
        <v>-5.0709864886560183</v>
      </c>
      <c r="R208" s="2">
        <v>0.63219524914947556</v>
      </c>
      <c r="S208" s="2">
        <v>11.445289159405576</v>
      </c>
      <c r="T208" s="2">
        <v>15.713466448753266</v>
      </c>
      <c r="U208" s="2">
        <v>16.665219728233652</v>
      </c>
      <c r="V208" s="2">
        <v>6.2238537810256531</v>
      </c>
      <c r="W208" s="2">
        <v>-5.9309867213224265</v>
      </c>
      <c r="X208" s="2">
        <v>-5.0185993312350519</v>
      </c>
      <c r="Y208" s="2">
        <v>1.5243101444420688</v>
      </c>
      <c r="Z208" s="2">
        <v>7.4375636674504477</v>
      </c>
      <c r="AA208" s="2">
        <v>5.958666432495562</v>
      </c>
      <c r="AB208" s="2">
        <v>2.0625016886773864</v>
      </c>
      <c r="AC208" s="2">
        <v>-5.008906769515491</v>
      </c>
      <c r="AD208" s="2">
        <v>-6.2810435777734881</v>
      </c>
      <c r="AE208" s="2">
        <v>5.4138110130144099</v>
      </c>
      <c r="AF208" s="2">
        <v>14.220884589877357</v>
      </c>
      <c r="AG208" s="2">
        <v>-0.33109181752679717</v>
      </c>
      <c r="AH208" s="2">
        <v>8.9313936896111557</v>
      </c>
      <c r="AI208" s="2">
        <v>-5.4700537738385719</v>
      </c>
      <c r="AJ208" s="2">
        <v>7.5109103539329425</v>
      </c>
      <c r="AK208" s="2">
        <v>6.5778613849960266</v>
      </c>
      <c r="AL208" s="2">
        <v>4.5687491895471339</v>
      </c>
      <c r="AM208" s="2">
        <v>1.0062292478833399</v>
      </c>
      <c r="AN208" s="2">
        <v>5.9970922605124599</v>
      </c>
      <c r="AO208" s="2">
        <v>5.9191237633176002</v>
      </c>
      <c r="AP208" s="2">
        <v>18.312657185027277</v>
      </c>
      <c r="AQ208" s="2">
        <v>4.3085042552503552</v>
      </c>
      <c r="AR208" s="2">
        <v>3.1040956154965187</v>
      </c>
      <c r="AS208" s="2">
        <v>6.34586743997545</v>
      </c>
      <c r="AT208" s="2">
        <v>6.5003605339688306</v>
      </c>
      <c r="AU208" s="2">
        <v>6.0064715363131995</v>
      </c>
      <c r="AV208" s="2">
        <v>6.2888081614651554</v>
      </c>
      <c r="AW208" s="2">
        <v>5.1408885176267489</v>
      </c>
      <c r="AX208" s="2">
        <v>5.6435155134363129</v>
      </c>
      <c r="AY208" s="2">
        <v>6.5314117467791988</v>
      </c>
      <c r="AZ208" s="2">
        <v>5.735274236644841</v>
      </c>
      <c r="BA208" s="2">
        <v>3.8467447312105776</v>
      </c>
      <c r="BB208" s="2">
        <v>-2.7677043659913778</v>
      </c>
      <c r="BC208" s="2">
        <v>3.8582419523010714</v>
      </c>
      <c r="BD208" s="2">
        <v>-3.2135320925337112</v>
      </c>
      <c r="BE208" s="2">
        <v>-17.004688404894466</v>
      </c>
      <c r="BF208" s="2">
        <v>1.9551446330242186</v>
      </c>
      <c r="BG208" s="2">
        <v>4.6613795422987323</v>
      </c>
      <c r="BH208" s="2">
        <v>1.9101768905275094</v>
      </c>
      <c r="BI208" s="2">
        <v>3.4676421840928811</v>
      </c>
      <c r="BJ208" s="2">
        <v>0.70925628476643965</v>
      </c>
      <c r="BK208" s="2">
        <v>-2.6809305497998963</v>
      </c>
      <c r="BL208" s="2">
        <v>-2.178251045300911</v>
      </c>
      <c r="BM208" s="2">
        <v>-3.6298008241075195</v>
      </c>
      <c r="BN208" s="2">
        <v>-1.8685204827206974</v>
      </c>
      <c r="BO208" s="2">
        <v>-0.95781659111918316</v>
      </c>
      <c r="BP208" s="2">
        <v>-20.111575969327205</v>
      </c>
    </row>
    <row r="209" spans="1:68" x14ac:dyDescent="0.45">
      <c r="A209" s="2" t="s">
        <v>420</v>
      </c>
      <c r="B209" s="2" t="s">
        <v>421</v>
      </c>
      <c r="C209" s="2" t="s">
        <v>538</v>
      </c>
      <c r="D209" s="2" t="s">
        <v>539</v>
      </c>
      <c r="E209" s="2"/>
      <c r="F209" s="2">
        <v>2.9934482562697298</v>
      </c>
      <c r="G209" s="2">
        <v>-0.13623536056263674</v>
      </c>
      <c r="H209" s="2">
        <v>1.8644785692915775</v>
      </c>
      <c r="I209" s="2">
        <v>3.8839271016463073</v>
      </c>
      <c r="J209" s="2">
        <v>1.33218949146287</v>
      </c>
      <c r="K209" s="2">
        <v>2.8767609752686951</v>
      </c>
      <c r="L209" s="2">
        <v>-1.2197928652849299</v>
      </c>
      <c r="M209" s="2">
        <v>6.2907735312988962</v>
      </c>
      <c r="N209" s="2">
        <v>-6.5541429225009438</v>
      </c>
      <c r="O209" s="2">
        <v>8.5620455145582639</v>
      </c>
      <c r="P209" s="2">
        <v>-0.14044943985554426</v>
      </c>
      <c r="Q209" s="2">
        <v>6.3832089155746701</v>
      </c>
      <c r="R209" s="2">
        <v>-5.5832401079554899</v>
      </c>
      <c r="S209" s="2">
        <v>4.200775525851725</v>
      </c>
      <c r="T209" s="2">
        <v>7.5356625985862848</v>
      </c>
      <c r="U209" s="2">
        <v>8.9205037039029378</v>
      </c>
      <c r="V209" s="2">
        <v>-2.6829053048746516</v>
      </c>
      <c r="W209" s="2">
        <v>-3.9539312601377929</v>
      </c>
      <c r="X209" s="2">
        <v>7.0016856132254333</v>
      </c>
      <c r="Y209" s="2">
        <v>3.9877619716854724</v>
      </c>
      <c r="Z209" s="2">
        <v>5.1802296700223565</v>
      </c>
      <c r="AA209" s="2">
        <v>8.0103843713438749</v>
      </c>
      <c r="AB209" s="2">
        <v>-5.6474602811428838</v>
      </c>
      <c r="AC209" s="2">
        <v>3.9358424430633931</v>
      </c>
      <c r="AD209" s="2">
        <v>3.4630844651519368</v>
      </c>
      <c r="AE209" s="2">
        <v>3.1269855489720442</v>
      </c>
      <c r="AF209" s="2">
        <v>6.2558634066273129</v>
      </c>
      <c r="AG209" s="2">
        <v>-0.81657548824352943</v>
      </c>
      <c r="AH209" s="2">
        <v>3.9737833148322466</v>
      </c>
      <c r="AI209" s="2">
        <v>-0.74628222425231172</v>
      </c>
      <c r="AJ209" s="2">
        <v>2.6599626573937911</v>
      </c>
      <c r="AK209" s="2">
        <v>1.3202330366135726</v>
      </c>
      <c r="AL209" s="2">
        <v>1.3602130065134617</v>
      </c>
      <c r="AM209" s="2">
        <v>-4.7520948661741613E-2</v>
      </c>
      <c r="AN209" s="2">
        <v>5.4685848581962802</v>
      </c>
      <c r="AO209" s="2">
        <v>2.0199772085413059</v>
      </c>
      <c r="AP209" s="2">
        <v>3.0456010348542293</v>
      </c>
      <c r="AQ209" s="2">
        <v>5.8984793176920505</v>
      </c>
      <c r="AR209" s="2">
        <v>6.2833082503098723</v>
      </c>
      <c r="AS209" s="2">
        <v>3.8872109581679268</v>
      </c>
      <c r="AT209" s="2">
        <v>4.3108514661836921</v>
      </c>
      <c r="AU209" s="2">
        <v>6.8696574741906602E-2</v>
      </c>
      <c r="AV209" s="2">
        <v>5.5939509445614277</v>
      </c>
      <c r="AW209" s="2">
        <v>4.6432939368331176</v>
      </c>
      <c r="AX209" s="2">
        <v>4.3102385263963328</v>
      </c>
      <c r="AY209" s="2">
        <v>2.3307709833023864</v>
      </c>
      <c r="AZ209" s="2">
        <v>2.8271192013337441</v>
      </c>
      <c r="BA209" s="2">
        <v>3.7031690639138617</v>
      </c>
      <c r="BB209" s="2">
        <v>2.7521044845505287</v>
      </c>
      <c r="BC209" s="2">
        <v>3.39088925336209</v>
      </c>
      <c r="BD209" s="2">
        <v>1.3340910796125769</v>
      </c>
      <c r="BE209" s="2">
        <v>4.002995550904572</v>
      </c>
      <c r="BF209" s="2">
        <v>2.4123852760557867</v>
      </c>
      <c r="BG209" s="2">
        <v>6.2240744379098629</v>
      </c>
      <c r="BH209" s="2">
        <v>6.367043650669828</v>
      </c>
      <c r="BI209" s="2">
        <v>6.3560685718187813</v>
      </c>
      <c r="BJ209" s="2">
        <v>7.4074861863012984</v>
      </c>
      <c r="BK209" s="2">
        <v>6.2092410338908621</v>
      </c>
      <c r="BL209" s="2">
        <v>4.6136280974970845</v>
      </c>
      <c r="BM209" s="2">
        <v>1.3420737726679022</v>
      </c>
      <c r="BN209" s="2">
        <v>6.5440010996430402</v>
      </c>
      <c r="BO209" s="2">
        <v>3.8258636367553436</v>
      </c>
      <c r="BP209" s="2">
        <v>4.5840614045495727</v>
      </c>
    </row>
    <row r="210" spans="1:68" x14ac:dyDescent="0.45">
      <c r="A210" s="2" t="s">
        <v>422</v>
      </c>
      <c r="B210" s="2" t="s">
        <v>423</v>
      </c>
      <c r="C210" s="2" t="s">
        <v>538</v>
      </c>
      <c r="D210" s="2" t="s">
        <v>539</v>
      </c>
      <c r="E210" s="2"/>
      <c r="F210" s="2">
        <v>8.1375295081766836</v>
      </c>
      <c r="G210" s="2">
        <v>7.5534441805225754</v>
      </c>
      <c r="H210" s="2">
        <v>10.040173313141509</v>
      </c>
      <c r="I210" s="2">
        <v>-3.1031681559707636</v>
      </c>
      <c r="J210" s="2">
        <v>7.8342604647492919</v>
      </c>
      <c r="K210" s="2">
        <v>10.180095306912037</v>
      </c>
      <c r="L210" s="2">
        <v>12.50861274603399</v>
      </c>
      <c r="M210" s="2">
        <v>13.526994222638706</v>
      </c>
      <c r="N210" s="2">
        <v>13.83382511601306</v>
      </c>
      <c r="O210" s="2">
        <v>13.942003003191587</v>
      </c>
      <c r="P210" s="2">
        <v>12.413437158634238</v>
      </c>
      <c r="Q210" s="2">
        <v>13.315562608373938</v>
      </c>
      <c r="R210" s="2">
        <v>10.603003017178651</v>
      </c>
      <c r="S210" s="2">
        <v>6.1174043710988286</v>
      </c>
      <c r="T210" s="2">
        <v>3.9887386255090149</v>
      </c>
      <c r="U210" s="2">
        <v>7.437166818149592</v>
      </c>
      <c r="V210" s="2">
        <v>6.8524423938249441</v>
      </c>
      <c r="W210" s="2">
        <v>7.7771819542201683</v>
      </c>
      <c r="X210" s="2">
        <v>9.554448739723469</v>
      </c>
      <c r="Y210" s="2">
        <v>10.113372106847507</v>
      </c>
      <c r="Z210" s="2">
        <v>10.815923298675216</v>
      </c>
      <c r="AA210" s="2">
        <v>7.1021448489135395</v>
      </c>
      <c r="AB210" s="2">
        <v>8.5544821061441354</v>
      </c>
      <c r="AC210" s="2">
        <v>8.7922862391225607</v>
      </c>
      <c r="AD210" s="2">
        <v>-0.62270165011315726</v>
      </c>
      <c r="AE210" s="2">
        <v>1.3428104144543624</v>
      </c>
      <c r="AF210" s="2">
        <v>10.797932470281935</v>
      </c>
      <c r="AG210" s="2">
        <v>11.26359213382004</v>
      </c>
      <c r="AH210" s="2">
        <v>10.158828638788947</v>
      </c>
      <c r="AI210" s="2">
        <v>9.8208995573177731</v>
      </c>
      <c r="AJ210" s="2">
        <v>6.6883975395837894</v>
      </c>
      <c r="AK210" s="2">
        <v>6.6398055694956355</v>
      </c>
      <c r="AL210" s="2">
        <v>11.459650875246012</v>
      </c>
      <c r="AM210" s="2">
        <v>11.095689310022692</v>
      </c>
      <c r="AN210" s="2">
        <v>7.1754011209107063</v>
      </c>
      <c r="AO210" s="2">
        <v>7.4713908600200227</v>
      </c>
      <c r="AP210" s="2">
        <v>8.316209111244973</v>
      </c>
      <c r="AQ210" s="2">
        <v>-2.1910150061127354</v>
      </c>
      <c r="AR210" s="2">
        <v>5.7183717571083719</v>
      </c>
      <c r="AS210" s="2">
        <v>9.0383163255516337</v>
      </c>
      <c r="AT210" s="2">
        <v>-1.0708627510044835</v>
      </c>
      <c r="AU210" s="2">
        <v>3.923360767020128</v>
      </c>
      <c r="AV210" s="2">
        <v>4.5482554264322914</v>
      </c>
      <c r="AW210" s="2">
        <v>9.9399826843495731</v>
      </c>
      <c r="AX210" s="2">
        <v>7.366322392507584</v>
      </c>
      <c r="AY210" s="2">
        <v>9.0067660787175754</v>
      </c>
      <c r="AZ210" s="2">
        <v>9.0215195126889256</v>
      </c>
      <c r="BA210" s="2">
        <v>1.8634834546203507</v>
      </c>
      <c r="BB210" s="2">
        <v>0.1279533827780881</v>
      </c>
      <c r="BC210" s="2">
        <v>14.519749710899404</v>
      </c>
      <c r="BD210" s="2">
        <v>6.2149341685898918</v>
      </c>
      <c r="BE210" s="2">
        <v>4.4354975937853709</v>
      </c>
      <c r="BF210" s="2">
        <v>4.8176309912067552</v>
      </c>
      <c r="BG210" s="2">
        <v>3.9355402770900696</v>
      </c>
      <c r="BH210" s="2">
        <v>2.9767993163480639</v>
      </c>
      <c r="BI210" s="2">
        <v>3.5886436958266756</v>
      </c>
      <c r="BJ210" s="2">
        <v>4.5129263177092724</v>
      </c>
      <c r="BK210" s="2">
        <v>3.5171141850925522</v>
      </c>
      <c r="BL210" s="2">
        <v>1.3450587408272838</v>
      </c>
      <c r="BM210" s="2">
        <v>-3.8697989343004338</v>
      </c>
      <c r="BN210" s="2">
        <v>9.6907668708206387</v>
      </c>
      <c r="BO210" s="2">
        <v>3.8380767851980693</v>
      </c>
      <c r="BP210" s="2">
        <v>1.0750317509510126</v>
      </c>
    </row>
    <row r="211" spans="1:68" x14ac:dyDescent="0.45">
      <c r="A211" s="2" t="s">
        <v>424</v>
      </c>
      <c r="B211" s="2" t="s">
        <v>425</v>
      </c>
      <c r="C211" s="2" t="s">
        <v>538</v>
      </c>
      <c r="D211" s="2" t="s">
        <v>539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>
        <v>-1.7970193900204947</v>
      </c>
      <c r="AA211" s="2">
        <v>-1.6695655461203529</v>
      </c>
      <c r="AB211" s="2">
        <v>3.8905916410641055</v>
      </c>
      <c r="AC211" s="2">
        <v>0.17020030159211785</v>
      </c>
      <c r="AD211" s="2">
        <v>-3.1323229087180664</v>
      </c>
      <c r="AE211" s="2">
        <v>-0.20143016901722888</v>
      </c>
      <c r="AF211" s="2">
        <v>8.4213101897533988</v>
      </c>
      <c r="AG211" s="2">
        <v>1.2501963287725033</v>
      </c>
      <c r="AH211" s="2">
        <v>4.2642567126607247</v>
      </c>
      <c r="AI211" s="2">
        <v>2.1999999988169066</v>
      </c>
      <c r="AJ211" s="2">
        <v>6.0000015563405213</v>
      </c>
      <c r="AK211" s="2">
        <v>12.69999824823995</v>
      </c>
      <c r="AL211" s="2">
        <v>3.9999995348558315</v>
      </c>
      <c r="AM211" s="2">
        <v>8.1000012262214085</v>
      </c>
      <c r="AN211" s="2">
        <v>10.0886153892408</v>
      </c>
      <c r="AO211" s="2">
        <v>1.609907634642596</v>
      </c>
      <c r="AP211" s="2">
        <v>-0.91407718815813155</v>
      </c>
      <c r="AQ211" s="2">
        <v>1.2915122493724027</v>
      </c>
      <c r="AR211" s="2">
        <v>-0.48573072799985084</v>
      </c>
      <c r="AS211" s="2">
        <v>-14.276999591179759</v>
      </c>
      <c r="AT211" s="2">
        <v>-7.9566061001623041</v>
      </c>
      <c r="AU211" s="2">
        <v>-2.7999828846498929</v>
      </c>
      <c r="AV211" s="2">
        <v>6.5234668505513866</v>
      </c>
      <c r="AW211" s="2">
        <v>7.6832999660031049</v>
      </c>
      <c r="AX211" s="2">
        <v>7.3578419335601666</v>
      </c>
      <c r="AY211" s="2">
        <v>4.1382803182538481</v>
      </c>
      <c r="AZ211" s="2">
        <v>3.6396724294813509</v>
      </c>
      <c r="BA211" s="2">
        <v>6.2259695437619058</v>
      </c>
      <c r="BB211" s="2">
        <v>2.8642679016743813</v>
      </c>
      <c r="BC211" s="2">
        <v>9.7083881692872467</v>
      </c>
      <c r="BD211" s="2">
        <v>7.4299496167590746</v>
      </c>
      <c r="BE211" s="2">
        <v>2.4660013869788315</v>
      </c>
      <c r="BF211" s="2">
        <v>5.2377401778032748</v>
      </c>
      <c r="BG211" s="2">
        <v>1.1892174709235803</v>
      </c>
      <c r="BH211" s="2">
        <v>1.6761461564977651</v>
      </c>
      <c r="BI211" s="2">
        <v>5.5547315336695391</v>
      </c>
      <c r="BJ211" s="2">
        <v>3.0753480342463604</v>
      </c>
      <c r="BK211" s="2">
        <v>2.7459954233409576</v>
      </c>
      <c r="BL211" s="2">
        <v>1.7485665545183195</v>
      </c>
      <c r="BM211" s="2">
        <v>-3.3811475409836049</v>
      </c>
      <c r="BN211" s="2">
        <v>2.5643497541694842</v>
      </c>
      <c r="BO211" s="2">
        <v>2.4024814362252158</v>
      </c>
      <c r="BP211" s="2">
        <v>3.0797698150138615</v>
      </c>
    </row>
    <row r="212" spans="1:68" x14ac:dyDescent="0.45">
      <c r="A212" s="2" t="s">
        <v>426</v>
      </c>
      <c r="B212" s="2" t="s">
        <v>427</v>
      </c>
      <c r="C212" s="2" t="s">
        <v>538</v>
      </c>
      <c r="D212" s="2" t="s">
        <v>539</v>
      </c>
      <c r="E212" s="2"/>
      <c r="F212" s="2">
        <v>1.8090435458942125</v>
      </c>
      <c r="G212" s="2">
        <v>4.5409670362919599</v>
      </c>
      <c r="H212" s="2">
        <v>1.6997152106179101</v>
      </c>
      <c r="I212" s="2">
        <v>6.6852387917063538</v>
      </c>
      <c r="J212" s="2">
        <v>7.180155790012833</v>
      </c>
      <c r="K212" s="2">
        <v>1.6999999938527139</v>
      </c>
      <c r="L212" s="2">
        <v>3.6281554304579799E-2</v>
      </c>
      <c r="M212" s="2">
        <v>2.0199238186976487</v>
      </c>
      <c r="N212" s="2">
        <v>8.5254467948848003</v>
      </c>
      <c r="O212" s="2">
        <v>8.6204932371122283</v>
      </c>
      <c r="P212" s="2">
        <v>3.4659164987907758</v>
      </c>
      <c r="Q212" s="2">
        <v>0.90023464663929076</v>
      </c>
      <c r="R212" s="2">
        <v>2.2566182618378434</v>
      </c>
      <c r="S212" s="2">
        <v>3.499828302116569</v>
      </c>
      <c r="T212" s="2">
        <v>1.6692165476332974</v>
      </c>
      <c r="U212" s="2">
        <v>-0.4491763467625276</v>
      </c>
      <c r="V212" s="2">
        <v>4.667580303964769E-2</v>
      </c>
      <c r="W212" s="2">
        <v>2.4063321663595048</v>
      </c>
      <c r="X212" s="2">
        <v>4.5112655985698638</v>
      </c>
      <c r="Y212" s="2">
        <v>4.8435037714445599</v>
      </c>
      <c r="Z212" s="2">
        <v>2.8814285592162463</v>
      </c>
      <c r="AA212" s="2">
        <v>4.7817555235751001</v>
      </c>
      <c r="AB212" s="2">
        <v>-2.1028016154429565</v>
      </c>
      <c r="AC212" s="2">
        <v>4.0930342661612968</v>
      </c>
      <c r="AD212" s="2">
        <v>-5.3113404795071375</v>
      </c>
      <c r="AE212" s="2">
        <v>1.2360468926076749</v>
      </c>
      <c r="AF212" s="2">
        <v>7.2312687483141929</v>
      </c>
      <c r="AG212" s="2">
        <v>-7.0800000052384746</v>
      </c>
      <c r="AH212" s="2">
        <v>0.72999998931599919</v>
      </c>
      <c r="AI212" s="2">
        <v>3.349997993461713</v>
      </c>
      <c r="AJ212" s="2">
        <v>2.3519614063380914</v>
      </c>
      <c r="AK212" s="2">
        <v>-19.012909907092833</v>
      </c>
      <c r="AL212" s="2">
        <v>1.3745500908641191</v>
      </c>
      <c r="AM212" s="2">
        <v>-1.9473851286478379</v>
      </c>
      <c r="AN212" s="2">
        <v>-7.9997523265637795</v>
      </c>
      <c r="AO212" s="2">
        <v>1.7538201046466639</v>
      </c>
      <c r="AP212" s="2">
        <v>-5.8770807888449212</v>
      </c>
      <c r="AQ212" s="2">
        <v>1.7850127950445653</v>
      </c>
      <c r="AR212" s="2">
        <v>-1.9792868739744023</v>
      </c>
      <c r="AS212" s="2">
        <v>6.6527296593929464</v>
      </c>
      <c r="AT212" s="2">
        <v>-6.3454554032655182</v>
      </c>
      <c r="AU212" s="2">
        <v>26.524134888331503</v>
      </c>
      <c r="AV212" s="2">
        <v>9.4836314856581225</v>
      </c>
      <c r="AW212" s="2">
        <v>6.4788460164794799</v>
      </c>
      <c r="AX212" s="2">
        <v>4.3534999498840818</v>
      </c>
      <c r="AY212" s="2">
        <v>4.2831104447245849</v>
      </c>
      <c r="AZ212" s="2">
        <v>7.9765653343835936</v>
      </c>
      <c r="BA212" s="2">
        <v>5.4358930442494255</v>
      </c>
      <c r="BB212" s="2">
        <v>3.2094315622635605</v>
      </c>
      <c r="BC212" s="2">
        <v>6.6374924582717227</v>
      </c>
      <c r="BD212" s="2">
        <v>6.0098310460787445</v>
      </c>
      <c r="BE212" s="2">
        <v>15.201748273464034</v>
      </c>
      <c r="BF212" s="2">
        <v>21.079014163642725</v>
      </c>
      <c r="BG212" s="2">
        <v>4.5592535327043464</v>
      </c>
      <c r="BH212" s="2">
        <v>-20.491074106799857</v>
      </c>
      <c r="BI212" s="2">
        <v>6.3467278519357677</v>
      </c>
      <c r="BJ212" s="2">
        <v>3.7538032140036961</v>
      </c>
      <c r="BK212" s="2">
        <v>3.4729026201245432</v>
      </c>
      <c r="BL212" s="2">
        <v>5.5027093737815278</v>
      </c>
      <c r="BM212" s="2">
        <v>-1.2533490322766028</v>
      </c>
      <c r="BN212" s="2">
        <v>5.8968527047094028</v>
      </c>
      <c r="BO212" s="2">
        <v>5.3135546141915029</v>
      </c>
      <c r="BP212" s="2">
        <v>5.7100218981805995</v>
      </c>
    </row>
    <row r="213" spans="1:68" x14ac:dyDescent="0.45">
      <c r="A213" s="2" t="s">
        <v>428</v>
      </c>
      <c r="B213" s="2" t="s">
        <v>429</v>
      </c>
      <c r="C213" s="2" t="s">
        <v>538</v>
      </c>
      <c r="D213" s="2" t="s">
        <v>539</v>
      </c>
      <c r="E213" s="2"/>
      <c r="F213" s="2"/>
      <c r="G213" s="2"/>
      <c r="H213" s="2"/>
      <c r="I213" s="2"/>
      <c r="J213" s="2"/>
      <c r="K213" s="2">
        <v>7.1611377421203457</v>
      </c>
      <c r="L213" s="2">
        <v>5.4368488478035601</v>
      </c>
      <c r="M213" s="2">
        <v>3.2366923872888691</v>
      </c>
      <c r="N213" s="2">
        <v>3.4854188137760218</v>
      </c>
      <c r="O213" s="2">
        <v>2.9772950928131507</v>
      </c>
      <c r="P213" s="2">
        <v>3.858257513493129</v>
      </c>
      <c r="Q213" s="2">
        <v>6.1175336871667412</v>
      </c>
      <c r="R213" s="2">
        <v>4.8616735040866104</v>
      </c>
      <c r="S213" s="2">
        <v>5.3360011067654227</v>
      </c>
      <c r="T213" s="2">
        <v>2.9235318885202872</v>
      </c>
      <c r="U213" s="2">
        <v>5.049260173759464</v>
      </c>
      <c r="V213" s="2">
        <v>6.7800617282486115</v>
      </c>
      <c r="W213" s="2">
        <v>5.322765834727889</v>
      </c>
      <c r="X213" s="2">
        <v>-4.1802654332690423</v>
      </c>
      <c r="Y213" s="2">
        <v>-15.83686429486589</v>
      </c>
      <c r="Z213" s="2">
        <v>-5.7209904515293744</v>
      </c>
      <c r="AA213" s="2">
        <v>-6.3084713758475743</v>
      </c>
      <c r="AB213" s="2">
        <v>1.5390252839868168</v>
      </c>
      <c r="AC213" s="2">
        <v>1.3352580295921967</v>
      </c>
      <c r="AD213" s="2">
        <v>0.61431623931625268</v>
      </c>
      <c r="AE213" s="2">
        <v>0.19467303778426981</v>
      </c>
      <c r="AF213" s="2">
        <v>2.5081692131060578</v>
      </c>
      <c r="AG213" s="2">
        <v>1.8781769621780029</v>
      </c>
      <c r="AH213" s="2">
        <v>0.96405919661732753</v>
      </c>
      <c r="AI213" s="2">
        <v>4.8329005779378633</v>
      </c>
      <c r="AJ213" s="2">
        <v>1.4940875679130698</v>
      </c>
      <c r="AK213" s="2">
        <v>7.0219633157521741</v>
      </c>
      <c r="AL213" s="2">
        <v>5.8183155571901466</v>
      </c>
      <c r="AM213" s="2">
        <v>4.6920617266787019</v>
      </c>
      <c r="AN213" s="2">
        <v>4.7340814022973206</v>
      </c>
      <c r="AO213" s="2">
        <v>0.81146189932800894</v>
      </c>
      <c r="AP213" s="2">
        <v>3.1379700666582835</v>
      </c>
      <c r="AQ213" s="2">
        <v>2.6522773001646129</v>
      </c>
      <c r="AR213" s="2">
        <v>2.1620337372297342</v>
      </c>
      <c r="AS213" s="2">
        <v>1.1279069767441854</v>
      </c>
      <c r="AT213" s="2">
        <v>0.87961365988272178</v>
      </c>
      <c r="AU213" s="2">
        <v>1.5729184475978855</v>
      </c>
      <c r="AV213" s="2">
        <v>1.5653930314761766</v>
      </c>
      <c r="AW213" s="2">
        <v>0.88940448569219654</v>
      </c>
      <c r="AX213" s="2">
        <v>2.6808300936319398</v>
      </c>
      <c r="AY213" s="2">
        <v>4.3369986028604046</v>
      </c>
      <c r="AZ213" s="2">
        <v>1.8476022058785873</v>
      </c>
      <c r="BA213" s="2">
        <v>2.1544029828276763</v>
      </c>
      <c r="BB213" s="2">
        <v>-2.1087683762752221</v>
      </c>
      <c r="BC213" s="2">
        <v>2.1541953669363494</v>
      </c>
      <c r="BD213" s="2">
        <v>3.7735849983468626</v>
      </c>
      <c r="BE213" s="2">
        <v>2.8877001018869066</v>
      </c>
      <c r="BF213" s="2">
        <v>2.1829523249963501</v>
      </c>
      <c r="BG213" s="2">
        <v>1.7293998423458987</v>
      </c>
      <c r="BH213" s="2">
        <v>2.4000000885211534</v>
      </c>
      <c r="BI213" s="2">
        <v>2.5390624113586426</v>
      </c>
      <c r="BJ213" s="2">
        <v>2.2476190813413837</v>
      </c>
      <c r="BK213" s="2">
        <v>2.4124442237792039</v>
      </c>
      <c r="BL213" s="2">
        <v>2.4374715906578359</v>
      </c>
      <c r="BM213" s="2">
        <v>-7.8931013598670035</v>
      </c>
      <c r="BN213" s="2">
        <v>11.904761701595675</v>
      </c>
      <c r="BO213" s="2">
        <v>2.7995521694386838</v>
      </c>
      <c r="BP213" s="2">
        <v>3.5109770660898221</v>
      </c>
    </row>
    <row r="214" spans="1:68" x14ac:dyDescent="0.45">
      <c r="A214" s="2" t="s">
        <v>430</v>
      </c>
      <c r="B214" s="2" t="s">
        <v>431</v>
      </c>
      <c r="C214" s="2" t="s">
        <v>538</v>
      </c>
      <c r="D214" s="2" t="s">
        <v>539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>
        <v>7.4656188605108014</v>
      </c>
      <c r="AR214" s="2">
        <v>9.0493601462522832</v>
      </c>
      <c r="AS214" s="2">
        <v>2.1793797150041883</v>
      </c>
      <c r="AT214" s="2">
        <v>5.5783429040196779</v>
      </c>
      <c r="AU214" s="2">
        <v>0.31080031080030324</v>
      </c>
      <c r="AV214" s="2">
        <v>3.8729666924864432</v>
      </c>
      <c r="AW214" s="2">
        <v>4.5488441461595954</v>
      </c>
      <c r="AX214" s="2">
        <v>2.4251069900142568</v>
      </c>
      <c r="AY214" s="2">
        <v>3.830083565459617</v>
      </c>
      <c r="AZ214" s="2">
        <v>7.1093226022803435</v>
      </c>
      <c r="BA214" s="2">
        <v>-0.50093926111458131</v>
      </c>
      <c r="BB214" s="2">
        <v>-10.320956576463175</v>
      </c>
      <c r="BC214" s="2">
        <v>-5.473684210526315</v>
      </c>
      <c r="BD214" s="2">
        <v>-8.3147735708982964</v>
      </c>
      <c r="BE214" s="2">
        <v>-7.044534412955457</v>
      </c>
      <c r="BF214" s="2">
        <v>-0.78397212543553962</v>
      </c>
      <c r="BG214" s="2">
        <v>-0.70237050043898819</v>
      </c>
      <c r="BH214" s="2">
        <v>2.2915055612926523</v>
      </c>
      <c r="BI214" s="2">
        <v>2.3444058605542608</v>
      </c>
      <c r="BJ214" s="2">
        <v>0.2582654663280266</v>
      </c>
      <c r="BK214" s="2">
        <v>1.4939053181737307</v>
      </c>
      <c r="BL214" s="2">
        <v>2.0656851473273861</v>
      </c>
      <c r="BM214" s="2">
        <v>-6.64791081780605</v>
      </c>
      <c r="BN214" s="2">
        <v>13.897789507623415</v>
      </c>
      <c r="BO214" s="2">
        <v>7.8984414576760429</v>
      </c>
      <c r="BP214" s="2"/>
    </row>
    <row r="215" spans="1:68" x14ac:dyDescent="0.45">
      <c r="A215" s="2" t="s">
        <v>432</v>
      </c>
      <c r="B215" s="2" t="s">
        <v>433</v>
      </c>
      <c r="C215" s="2" t="s">
        <v>538</v>
      </c>
      <c r="D215" s="2" t="s">
        <v>539</v>
      </c>
      <c r="E215" s="2"/>
      <c r="F215" s="2">
        <v>-3.2619812023400954</v>
      </c>
      <c r="G215" s="2">
        <v>7.076655434166284</v>
      </c>
      <c r="H215" s="2">
        <v>2.8088025700941017</v>
      </c>
      <c r="I215" s="2">
        <v>-6.1106233303409283</v>
      </c>
      <c r="J215" s="2">
        <v>-5.9436814925391417</v>
      </c>
      <c r="K215" s="2">
        <v>9.0986547077220052</v>
      </c>
      <c r="L215" s="2">
        <v>5.9409436166115057</v>
      </c>
      <c r="M215" s="2">
        <v>2.0299773248374464</v>
      </c>
      <c r="N215" s="2">
        <v>-1.6995697173331479</v>
      </c>
      <c r="O215" s="2">
        <v>4.5814079214511452</v>
      </c>
      <c r="P215" s="2">
        <v>2.1383647798675298</v>
      </c>
      <c r="Q215" s="2">
        <v>14.880952380956927</v>
      </c>
      <c r="R215" s="2">
        <v>-12.14936573164151</v>
      </c>
      <c r="S215" s="2">
        <v>0.75249135652167354</v>
      </c>
      <c r="T215" s="2">
        <v>14.695195801371128</v>
      </c>
      <c r="U215" s="2">
        <v>-1.8479408658945005</v>
      </c>
      <c r="V215" s="2">
        <v>13.645329029940285</v>
      </c>
      <c r="W215" s="2">
        <v>5.7994186046581149</v>
      </c>
      <c r="X215" s="2">
        <v>-4.986948756699249</v>
      </c>
      <c r="Y215" s="2">
        <v>1.7929438982080086</v>
      </c>
      <c r="Z215" s="2">
        <v>6.2642045454522304</v>
      </c>
      <c r="AA215" s="2">
        <v>2.7670097580528363</v>
      </c>
      <c r="AB215" s="2">
        <v>-11.576482830383625</v>
      </c>
      <c r="AC215" s="2">
        <v>3.2656663724598474</v>
      </c>
      <c r="AD215" s="2">
        <v>9.5299145299140093</v>
      </c>
      <c r="AE215" s="2">
        <v>-2.1459227467789077</v>
      </c>
      <c r="AF215" s="2">
        <v>10.08771929824546</v>
      </c>
      <c r="AG215" s="2">
        <v>3.4152477205969092</v>
      </c>
      <c r="AH215" s="2">
        <v>3.807664670330027</v>
      </c>
      <c r="AI215" s="2">
        <v>2.3269304857607409</v>
      </c>
      <c r="AJ215" s="2">
        <v>2.9505708443570171</v>
      </c>
      <c r="AK215" s="2">
        <v>-8.4883234812705979</v>
      </c>
      <c r="AL215" s="2">
        <v>3.9905964188041452</v>
      </c>
      <c r="AM215" s="2">
        <v>-17.846989488350815</v>
      </c>
      <c r="AN215" s="2">
        <v>3.9905964187017418</v>
      </c>
      <c r="AO215" s="2">
        <v>8.0460150500121728</v>
      </c>
      <c r="AP215" s="2">
        <v>1.1804918464848697</v>
      </c>
      <c r="AQ215" s="2">
        <v>6.5864932535099712</v>
      </c>
      <c r="AR215" s="2">
        <v>7.3182955040422826</v>
      </c>
      <c r="AS215" s="2">
        <v>7.1103143112641192</v>
      </c>
      <c r="AT215" s="2">
        <v>7.1103143113960812</v>
      </c>
      <c r="AU215" s="2">
        <v>7.6302672932670816</v>
      </c>
      <c r="AV215" s="2">
        <v>7.6302672934035201</v>
      </c>
      <c r="AW215" s="2">
        <v>7.1103143113226963</v>
      </c>
      <c r="AX215" s="2">
        <v>7.1103143112321732</v>
      </c>
      <c r="AY215" s="2">
        <v>6.4863707327556455</v>
      </c>
      <c r="AZ215" s="2">
        <v>6.6943519255985109</v>
      </c>
      <c r="BA215" s="2">
        <v>6.6943519256602428</v>
      </c>
      <c r="BB215" s="2">
        <v>6.6943519256107891</v>
      </c>
      <c r="BC215" s="2">
        <v>6.6943519255754325</v>
      </c>
      <c r="BD215" s="2">
        <v>6.6943519256160755</v>
      </c>
      <c r="BE215" s="2">
        <v>6.6943519255741961</v>
      </c>
      <c r="BF215" s="2">
        <v>10.9592914484669</v>
      </c>
      <c r="BG215" s="2">
        <v>8.9780059057894164</v>
      </c>
      <c r="BH215" s="2">
        <v>10.462188411873313</v>
      </c>
      <c r="BI215" s="2">
        <v>7.0348729736896303</v>
      </c>
      <c r="BJ215" s="2">
        <v>14.735795148788824</v>
      </c>
      <c r="BK215" s="2">
        <v>2.054314855658987</v>
      </c>
      <c r="BL215" s="2">
        <v>2.8243133654184476</v>
      </c>
      <c r="BM215" s="2">
        <v>-2.7524810392783081</v>
      </c>
      <c r="BN215" s="2">
        <v>3.4582279293980207</v>
      </c>
      <c r="BO215" s="2">
        <v>2.7271142958298782</v>
      </c>
      <c r="BP215" s="2">
        <v>4.2163843260983498</v>
      </c>
    </row>
    <row r="216" spans="1:68" x14ac:dyDescent="0.45">
      <c r="A216" s="2" t="s">
        <v>434</v>
      </c>
      <c r="B216" s="2" t="s">
        <v>435</v>
      </c>
      <c r="C216" s="2" t="s">
        <v>538</v>
      </c>
      <c r="D216" s="2" t="s">
        <v>539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>
        <v>6.1649619138025145</v>
      </c>
      <c r="AP216" s="2">
        <v>8.9332126177393576</v>
      </c>
      <c r="AQ216" s="2">
        <v>5.3426421547630127</v>
      </c>
      <c r="AR216" s="2">
        <v>-10.325507216541823</v>
      </c>
      <c r="AS216" s="2">
        <v>6.0550922579988082</v>
      </c>
      <c r="AT216" s="2">
        <v>6.7785190894639697</v>
      </c>
      <c r="AU216" s="2">
        <v>6.5410481966542875</v>
      </c>
      <c r="AV216" s="2">
        <v>4.5596895121569929</v>
      </c>
      <c r="AW216" s="2">
        <v>6.6868677133669507</v>
      </c>
      <c r="AX216" s="2">
        <v>5.9034979833987506</v>
      </c>
      <c r="AY216" s="2">
        <v>3.9006638550375072</v>
      </c>
      <c r="AZ216" s="2">
        <v>7.8320716633740233</v>
      </c>
      <c r="BA216" s="2">
        <v>5.1608927729224234</v>
      </c>
      <c r="BB216" s="2">
        <v>-3.1426104649936661</v>
      </c>
      <c r="BC216" s="2">
        <v>1.6109726614483861</v>
      </c>
      <c r="BD216" s="2">
        <v>5.4272478583939687E-2</v>
      </c>
      <c r="BE216" s="2">
        <v>-0.44395602949771273</v>
      </c>
      <c r="BF216" s="2">
        <v>0.45157876294470611</v>
      </c>
      <c r="BG216" s="2">
        <v>-1.804270248220476</v>
      </c>
      <c r="BH216" s="2">
        <v>1.2957385118974827</v>
      </c>
      <c r="BI216" s="2">
        <v>2.975197792119431</v>
      </c>
      <c r="BJ216" s="2">
        <v>2.3633937869092421</v>
      </c>
      <c r="BK216" s="2">
        <v>4.6493503549100694</v>
      </c>
      <c r="BL216" s="2">
        <v>4.7502079389901439</v>
      </c>
      <c r="BM216" s="2">
        <v>-0.95002399185159447</v>
      </c>
      <c r="BN216" s="2">
        <v>7.9490565047227761</v>
      </c>
      <c r="BO216" s="2">
        <v>2.630986444088407</v>
      </c>
      <c r="BP216" s="2">
        <v>3.8474711278494169</v>
      </c>
    </row>
    <row r="217" spans="1:68" x14ac:dyDescent="0.45">
      <c r="A217" s="2" t="s">
        <v>436</v>
      </c>
      <c r="B217" s="2" t="s">
        <v>437</v>
      </c>
      <c r="C217" s="2" t="s">
        <v>538</v>
      </c>
      <c r="D217" s="2" t="s">
        <v>539</v>
      </c>
      <c r="E217" s="2"/>
      <c r="F217" s="2">
        <v>1.1064554626027245</v>
      </c>
      <c r="G217" s="2">
        <v>6.0082524176266361</v>
      </c>
      <c r="H217" s="2">
        <v>6.2724307085370725</v>
      </c>
      <c r="I217" s="2">
        <v>5.009184782427397</v>
      </c>
      <c r="J217" s="2">
        <v>4.7027250676945869</v>
      </c>
      <c r="K217" s="2">
        <v>2.023481071248483</v>
      </c>
      <c r="L217" s="2">
        <v>-0.76410136697207065</v>
      </c>
      <c r="M217" s="2">
        <v>3.1314283012817015</v>
      </c>
      <c r="N217" s="2">
        <v>9.0287057772368229</v>
      </c>
      <c r="O217" s="2">
        <v>7.8501897962540284</v>
      </c>
      <c r="P217" s="2">
        <v>7.7509555588083572</v>
      </c>
      <c r="Q217" s="2">
        <v>2.9492484600766034</v>
      </c>
      <c r="R217" s="2">
        <v>4.330226354655565</v>
      </c>
      <c r="S217" s="2">
        <v>7.5747235438510216</v>
      </c>
      <c r="T217" s="2">
        <v>-0.26794696692124376</v>
      </c>
      <c r="U217" s="2">
        <v>5.1710685782475565</v>
      </c>
      <c r="V217" s="2">
        <v>2.7705652105616281</v>
      </c>
      <c r="W217" s="2">
        <v>-0.17394297541913772</v>
      </c>
      <c r="X217" s="2">
        <v>3.9529422153677558</v>
      </c>
      <c r="Y217" s="2">
        <v>3.7694425623696475</v>
      </c>
      <c r="Z217" s="2">
        <v>-0.81218803479380597</v>
      </c>
      <c r="AA217" s="2">
        <v>-1.1896429497304553</v>
      </c>
      <c r="AB217" s="2">
        <v>-2.5719678610602017</v>
      </c>
      <c r="AC217" s="2">
        <v>2.248982594235585</v>
      </c>
      <c r="AD217" s="2">
        <v>1.9770597657980744</v>
      </c>
      <c r="AE217" s="2">
        <v>1.9046621868285882</v>
      </c>
      <c r="AF217" s="2">
        <v>2.952755686539092</v>
      </c>
      <c r="AG217" s="2">
        <v>4.4218454512499221</v>
      </c>
      <c r="AH217" s="2">
        <v>2.3016092894847731</v>
      </c>
      <c r="AI217" s="2">
        <v>2.3495632492462022</v>
      </c>
      <c r="AJ217" s="2">
        <v>0.34902670549013237</v>
      </c>
      <c r="AK217" s="2">
        <v>-0.43957401965745646</v>
      </c>
      <c r="AL217" s="2">
        <v>-0.90219269436029492</v>
      </c>
      <c r="AM217" s="2">
        <v>0.99590230105175692</v>
      </c>
      <c r="AN217" s="2">
        <v>3.3019777419317222</v>
      </c>
      <c r="AO217" s="2">
        <v>5.1186758964340413</v>
      </c>
      <c r="AP217" s="2">
        <v>4.061141029123732</v>
      </c>
      <c r="AQ217" s="2">
        <v>2.4984216301016318</v>
      </c>
      <c r="AR217" s="2">
        <v>2.1955019956255768</v>
      </c>
      <c r="AS217" s="2">
        <v>3.4785694954517083</v>
      </c>
      <c r="AT217" s="2">
        <v>4.1904792146506793</v>
      </c>
      <c r="AU217" s="2">
        <v>6.3597320749476864</v>
      </c>
      <c r="AV217" s="2">
        <v>4.0652115604031138</v>
      </c>
      <c r="AW217" s="2">
        <v>6.610841808702645</v>
      </c>
      <c r="AX217" s="2">
        <v>6.0128429509080661</v>
      </c>
      <c r="AY217" s="2">
        <v>6.0499001820482334</v>
      </c>
      <c r="AZ217" s="2">
        <v>6.162027009229277</v>
      </c>
      <c r="BA217" s="2">
        <v>5.1965508287873661</v>
      </c>
      <c r="BB217" s="2">
        <v>3.1824488799450137</v>
      </c>
      <c r="BC217" s="2">
        <v>5.9973152907575979</v>
      </c>
      <c r="BD217" s="2">
        <v>4.4106552496783422</v>
      </c>
      <c r="BE217" s="2">
        <v>3.2721698363327363</v>
      </c>
      <c r="BF217" s="2">
        <v>5.1703430411305362</v>
      </c>
      <c r="BG217" s="2">
        <v>4.8766463259482151</v>
      </c>
      <c r="BH217" s="2">
        <v>2.8683358178355007</v>
      </c>
      <c r="BI217" s="2">
        <v>1.2454865002172966</v>
      </c>
      <c r="BJ217" s="2">
        <v>2.4998684261543787</v>
      </c>
      <c r="BK217" s="2">
        <v>2.7457134055381545</v>
      </c>
      <c r="BL217" s="2">
        <v>2.6656579087161845</v>
      </c>
      <c r="BM217" s="2">
        <v>-2.0000713350061545</v>
      </c>
      <c r="BN217" s="2">
        <v>4.3300379141943921</v>
      </c>
      <c r="BO217" s="2">
        <v>3.6527217986096048</v>
      </c>
      <c r="BP217" s="2">
        <v>2.7989060943979212</v>
      </c>
    </row>
    <row r="218" spans="1:68" x14ac:dyDescent="0.45">
      <c r="A218" s="2" t="s">
        <v>438</v>
      </c>
      <c r="B218" s="2" t="s">
        <v>439</v>
      </c>
      <c r="C218" s="2" t="s">
        <v>538</v>
      </c>
      <c r="D218" s="2" t="s">
        <v>539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>
        <v>5.0416418798334206</v>
      </c>
      <c r="BC218" s="2">
        <v>5.4934163952994481</v>
      </c>
      <c r="BD218" s="2">
        <v>-4.640316736008586</v>
      </c>
      <c r="BE218" s="2">
        <v>-46.082122374300695</v>
      </c>
      <c r="BF218" s="2">
        <v>13.129731140694332</v>
      </c>
      <c r="BG218" s="2">
        <v>3.37364847715736</v>
      </c>
      <c r="BH218" s="2">
        <v>-10.793364627114315</v>
      </c>
      <c r="BI218" s="2"/>
      <c r="BJ218" s="2"/>
      <c r="BK218" s="2"/>
      <c r="BL218" s="2"/>
      <c r="BM218" s="2"/>
      <c r="BN218" s="2"/>
      <c r="BO218" s="2"/>
      <c r="BP218" s="2"/>
    </row>
    <row r="219" spans="1:68" x14ac:dyDescent="0.45">
      <c r="A219" s="2" t="s">
        <v>440</v>
      </c>
      <c r="B219" s="2" t="s">
        <v>441</v>
      </c>
      <c r="C219" s="2" t="s">
        <v>538</v>
      </c>
      <c r="D219" s="2" t="s">
        <v>539</v>
      </c>
      <c r="E219" s="2"/>
      <c r="F219" s="2">
        <v>1.1030095671143556</v>
      </c>
      <c r="G219" s="2">
        <v>6.0095173318626962</v>
      </c>
      <c r="H219" s="2">
        <v>6.2745125766311389</v>
      </c>
      <c r="I219" s="2">
        <v>5.0096930338049361</v>
      </c>
      <c r="J219" s="2">
        <v>4.6994785021250465</v>
      </c>
      <c r="K219" s="2">
        <v>2.0298013984134684</v>
      </c>
      <c r="L219" s="2">
        <v>-0.76334800505894407</v>
      </c>
      <c r="M219" s="2">
        <v>3.1340695831526517</v>
      </c>
      <c r="N219" s="2">
        <v>9.0230815642497078</v>
      </c>
      <c r="O219" s="2">
        <v>7.8507735540922283</v>
      </c>
      <c r="P219" s="2">
        <v>7.7555933365795369</v>
      </c>
      <c r="Q219" s="2">
        <v>2.9513160362081976</v>
      </c>
      <c r="R219" s="2">
        <v>4.3332288706262432</v>
      </c>
      <c r="S219" s="2">
        <v>7.5705568064758211</v>
      </c>
      <c r="T219" s="2">
        <v>-0.26579140420344061</v>
      </c>
      <c r="U219" s="2">
        <v>5.178257236341949</v>
      </c>
      <c r="V219" s="2">
        <v>2.7641533484045198</v>
      </c>
      <c r="W219" s="2">
        <v>-0.16001313315069865</v>
      </c>
      <c r="X219" s="2">
        <v>3.9623280344851963</v>
      </c>
      <c r="Y219" s="2">
        <v>3.7616116926471932</v>
      </c>
      <c r="Z219" s="2">
        <v>-0.81453004437361187</v>
      </c>
      <c r="AA219" s="2">
        <v>-1.1902957560735956</v>
      </c>
      <c r="AB219" s="2">
        <v>-2.5705451769649414</v>
      </c>
      <c r="AC219" s="2">
        <v>2.2505086925354476</v>
      </c>
      <c r="AD219" s="2">
        <v>1.9833550668480768</v>
      </c>
      <c r="AE219" s="2">
        <v>1.9037267248719161</v>
      </c>
      <c r="AF219" s="2">
        <v>2.9543113007864292</v>
      </c>
      <c r="AG219" s="2">
        <v>4.4225913155199663</v>
      </c>
      <c r="AH219" s="2">
        <v>2.3082495613915057</v>
      </c>
      <c r="AI219" s="2">
        <v>2.3541402845632433</v>
      </c>
      <c r="AJ219" s="2">
        <v>0.35129636487809535</v>
      </c>
      <c r="AK219" s="2">
        <v>-0.4322368517761106</v>
      </c>
      <c r="AL219" s="2">
        <v>-0.89369509798176239</v>
      </c>
      <c r="AM219" s="2">
        <v>0.99205366661196592</v>
      </c>
      <c r="AN219" s="2">
        <v>3.2989264947560315</v>
      </c>
      <c r="AO219" s="2">
        <v>5.1238170440768442</v>
      </c>
      <c r="AP219" s="2">
        <v>4.0701073191869312</v>
      </c>
      <c r="AQ219" s="2">
        <v>2.498384806855583</v>
      </c>
      <c r="AR219" s="2">
        <v>2.1951176075642849</v>
      </c>
      <c r="AS219" s="2">
        <v>3.4794870209903479</v>
      </c>
      <c r="AT219" s="2">
        <v>4.1827683600966736</v>
      </c>
      <c r="AU219" s="2">
        <v>6.3539706207982078</v>
      </c>
      <c r="AV219" s="2">
        <v>4.0546094205625991</v>
      </c>
      <c r="AW219" s="2">
        <v>6.601725759872096</v>
      </c>
      <c r="AX219" s="2">
        <v>6.0154709638236454</v>
      </c>
      <c r="AY219" s="2">
        <v>6.0529303330752526</v>
      </c>
      <c r="AZ219" s="2">
        <v>6.1645548394581198</v>
      </c>
      <c r="BA219" s="2">
        <v>5.1889834283660434</v>
      </c>
      <c r="BB219" s="2">
        <v>3.1775286355763939</v>
      </c>
      <c r="BC219" s="2">
        <v>5.99608964841849</v>
      </c>
      <c r="BD219" s="2">
        <v>4.4147846338823911</v>
      </c>
      <c r="BE219" s="2">
        <v>3.2720326756819702</v>
      </c>
      <c r="BF219" s="2">
        <v>5.1670217164928545</v>
      </c>
      <c r="BG219" s="2">
        <v>4.875982584504996</v>
      </c>
      <c r="BH219" s="2">
        <v>2.8732336120329762</v>
      </c>
      <c r="BI219" s="2">
        <v>1.2548114885877482</v>
      </c>
      <c r="BJ219" s="2">
        <v>2.504098753009913</v>
      </c>
      <c r="BK219" s="2">
        <v>2.7478873102592161</v>
      </c>
      <c r="BL219" s="2">
        <v>2.6685409720515167</v>
      </c>
      <c r="BM219" s="2">
        <v>-2.0102020704476899</v>
      </c>
      <c r="BN219" s="2">
        <v>4.3264986817542734</v>
      </c>
      <c r="BO219" s="2">
        <v>3.6629471272571834</v>
      </c>
      <c r="BP219" s="2">
        <v>2.7992694538593099</v>
      </c>
    </row>
    <row r="220" spans="1:68" x14ac:dyDescent="0.45">
      <c r="A220" s="2" t="s">
        <v>442</v>
      </c>
      <c r="B220" s="2" t="s">
        <v>443</v>
      </c>
      <c r="C220" s="2" t="s">
        <v>538</v>
      </c>
      <c r="D220" s="2" t="s">
        <v>539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>
        <v>-1.5105539135310266</v>
      </c>
      <c r="U220" s="2">
        <v>13.602935389025305</v>
      </c>
      <c r="V220" s="2">
        <v>8.8391280384147279</v>
      </c>
      <c r="W220" s="2">
        <v>6.290312015084794</v>
      </c>
      <c r="X220" s="2">
        <v>11.538557799535738</v>
      </c>
      <c r="Y220" s="2">
        <v>-0.70403234926462233</v>
      </c>
      <c r="Z220" s="2">
        <v>-5.0761979465587928</v>
      </c>
      <c r="AA220" s="2">
        <v>6.2871578390513605E-2</v>
      </c>
      <c r="AB220" s="2">
        <v>1.2719436936626352</v>
      </c>
      <c r="AC220" s="2">
        <v>4.056951623250086</v>
      </c>
      <c r="AD220" s="2">
        <v>1.3490940176382509</v>
      </c>
      <c r="AE220" s="2">
        <v>2.5012486834826291</v>
      </c>
      <c r="AF220" s="2">
        <v>4.7861957277879981</v>
      </c>
      <c r="AG220" s="2">
        <v>3.6439075904259681</v>
      </c>
      <c r="AH220" s="2">
        <v>3.1812286748165661</v>
      </c>
      <c r="AI220" s="2">
        <v>3.2830974705585447</v>
      </c>
      <c r="AJ220" s="2">
        <v>0.5287587717644584</v>
      </c>
      <c r="AK220" s="2">
        <v>-1.0413610476523161</v>
      </c>
      <c r="AL220" s="2">
        <v>2.0668659268058747</v>
      </c>
      <c r="AM220" s="2">
        <v>2.6383036499668435</v>
      </c>
      <c r="AN220" s="2">
        <v>3.9553038097635209</v>
      </c>
      <c r="AO220" s="2">
        <v>3.5255250563424454</v>
      </c>
      <c r="AP220" s="2">
        <v>4.9020301563374176</v>
      </c>
      <c r="AQ220" s="2">
        <v>3.5380877331934641</v>
      </c>
      <c r="AR220" s="2">
        <v>3.168967620379064</v>
      </c>
      <c r="AS220" s="2">
        <v>5.8653119113011485</v>
      </c>
      <c r="AT220" s="2">
        <v>2.5586462882770888</v>
      </c>
      <c r="AU220" s="2">
        <v>3.1199061142579438</v>
      </c>
      <c r="AV220" s="2">
        <v>3.8827883924023183</v>
      </c>
      <c r="AW220" s="2">
        <v>4.4162123197944965</v>
      </c>
      <c r="AX220" s="2">
        <v>4.4194203700406831</v>
      </c>
      <c r="AY220" s="2">
        <v>5.7884793997336175</v>
      </c>
      <c r="AZ220" s="2">
        <v>5.1327486464123382</v>
      </c>
      <c r="BA220" s="2">
        <v>1.6541996545937963</v>
      </c>
      <c r="BB220" s="2">
        <v>-3.2784376929398462</v>
      </c>
      <c r="BC220" s="2">
        <v>2.4666741942762229</v>
      </c>
      <c r="BD220" s="2">
        <v>2.841620868648036</v>
      </c>
      <c r="BE220" s="2">
        <v>1.800709968008789</v>
      </c>
      <c r="BF220" s="2">
        <v>1.5534093841531984</v>
      </c>
      <c r="BG220" s="2">
        <v>2.419148721876013</v>
      </c>
      <c r="BH220" s="2">
        <v>2.7306645728605758</v>
      </c>
      <c r="BI220" s="2">
        <v>3.3974984811925566</v>
      </c>
      <c r="BJ220" s="2">
        <v>4.5212147183134448</v>
      </c>
      <c r="BK220" s="2">
        <v>3.6831519710646603</v>
      </c>
      <c r="BL220" s="2">
        <v>3.2578815003861905</v>
      </c>
      <c r="BM220" s="2">
        <v>-6.663008869607566</v>
      </c>
      <c r="BN220" s="2">
        <v>7.2026232150623031</v>
      </c>
      <c r="BO220" s="2">
        <v>8.006409244307406</v>
      </c>
      <c r="BP220" s="2">
        <v>4.8011034540400317</v>
      </c>
    </row>
    <row r="221" spans="1:68" x14ac:dyDescent="0.45">
      <c r="A221" s="2" t="s">
        <v>444</v>
      </c>
      <c r="B221" s="2" t="s">
        <v>445</v>
      </c>
      <c r="C221" s="2" t="s">
        <v>538</v>
      </c>
      <c r="D221" s="2" t="s">
        <v>539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>
        <v>5.3753299948468225</v>
      </c>
      <c r="Q221" s="2">
        <v>2.2910326956604621</v>
      </c>
      <c r="R221" s="2">
        <v>1.592301034524084</v>
      </c>
      <c r="S221" s="2">
        <v>5.6837754016749216</v>
      </c>
      <c r="T221" s="2">
        <v>5.3780964770348874</v>
      </c>
      <c r="U221" s="2">
        <v>1.6393442059107173</v>
      </c>
      <c r="V221" s="2">
        <v>23.417528925314727</v>
      </c>
      <c r="W221" s="2">
        <v>2.8972999767120911</v>
      </c>
      <c r="X221" s="2">
        <v>16.343158404676089</v>
      </c>
      <c r="Y221" s="2">
        <v>-1.0813594131097943</v>
      </c>
      <c r="Z221" s="2">
        <v>-10.313902217461816</v>
      </c>
      <c r="AA221" s="2">
        <v>3.0927836014763841</v>
      </c>
      <c r="AB221" s="2">
        <v>-3.8739715162291475</v>
      </c>
      <c r="AC221" s="2">
        <v>-6.0304600012370315</v>
      </c>
      <c r="AD221" s="2">
        <v>9.2998860465522739</v>
      </c>
      <c r="AE221" s="2">
        <v>-5.8321188621724502</v>
      </c>
      <c r="AF221" s="2">
        <v>-2.9301134893829612</v>
      </c>
      <c r="AG221" s="2">
        <v>1.9987299505418719</v>
      </c>
      <c r="AH221" s="2">
        <v>3.1353156457761884</v>
      </c>
      <c r="AI221" s="2">
        <v>-2.1526457716533969</v>
      </c>
      <c r="AJ221" s="2">
        <v>1.2010046399311989</v>
      </c>
      <c r="AK221" s="2">
        <v>0.69999698736438631</v>
      </c>
      <c r="AL221" s="2">
        <v>1.0999985954784677</v>
      </c>
      <c r="AM221" s="2">
        <v>2.2000015823629582</v>
      </c>
      <c r="AN221" s="2">
        <v>2.0000017067877565</v>
      </c>
      <c r="AO221" s="2">
        <v>1.5000010757065638</v>
      </c>
      <c r="AP221" s="2">
        <v>0.99632093054091797</v>
      </c>
      <c r="AQ221" s="2">
        <v>2.4999879032749419</v>
      </c>
      <c r="AR221" s="2">
        <v>2.5000062563146059</v>
      </c>
      <c r="AS221" s="2">
        <v>0.44836826169294852</v>
      </c>
      <c r="AT221" s="2">
        <v>3.0644829578871935</v>
      </c>
      <c r="AU221" s="2">
        <v>3.3601881682219954</v>
      </c>
      <c r="AV221" s="2">
        <v>8.2915194611981775</v>
      </c>
      <c r="AW221" s="2">
        <v>3.5379059435684042</v>
      </c>
      <c r="AX221" s="2">
        <v>6.6146247503359916</v>
      </c>
      <c r="AY221" s="2">
        <v>8.8661093594402587</v>
      </c>
      <c r="AZ221" s="2">
        <v>3.641471851660242</v>
      </c>
      <c r="BA221" s="2">
        <v>6.228785069610197</v>
      </c>
      <c r="BB221" s="2">
        <v>3.3023996664506114</v>
      </c>
      <c r="BC221" s="2">
        <v>1.4484552289063544</v>
      </c>
      <c r="BD221" s="2">
        <v>1.9994321033325946</v>
      </c>
      <c r="BE221" s="2">
        <v>2.9429427741602296</v>
      </c>
      <c r="BF221" s="2">
        <v>5.1196773542851304</v>
      </c>
      <c r="BG221" s="2">
        <v>4.9062104866486749</v>
      </c>
      <c r="BH221" s="2">
        <v>1.5397042826734975</v>
      </c>
      <c r="BI221" s="2">
        <v>5.1768246868411296</v>
      </c>
      <c r="BJ221" s="2">
        <v>4.1129796628195407</v>
      </c>
      <c r="BK221" s="2">
        <v>4.3781280826497238</v>
      </c>
      <c r="BL221" s="2">
        <v>2.0143167212940654</v>
      </c>
      <c r="BM221" s="2">
        <v>2.6248594954381161</v>
      </c>
      <c r="BN221" s="2">
        <v>1.8992989133783169</v>
      </c>
      <c r="BO221" s="2">
        <v>0.16869849221656352</v>
      </c>
      <c r="BP221" s="2">
        <v>0.37225277500145637</v>
      </c>
    </row>
    <row r="222" spans="1:68" x14ac:dyDescent="0.45">
      <c r="A222" s="2" t="s">
        <v>446</v>
      </c>
      <c r="B222" s="2" t="s">
        <v>447</v>
      </c>
      <c r="C222" s="2" t="s">
        <v>538</v>
      </c>
      <c r="D222" s="2" t="s">
        <v>539</v>
      </c>
      <c r="E222" s="2"/>
      <c r="F222" s="2">
        <v>4.7999999869400511</v>
      </c>
      <c r="G222" s="2">
        <v>3.9000000063114584</v>
      </c>
      <c r="H222" s="2">
        <v>5.600000000413587</v>
      </c>
      <c r="I222" s="2">
        <v>6.5000000066091559</v>
      </c>
      <c r="J222" s="2">
        <v>12.000000000919357</v>
      </c>
      <c r="K222" s="2">
        <v>19.199999985388501</v>
      </c>
      <c r="L222" s="2">
        <v>12.100000006955369</v>
      </c>
      <c r="M222" s="2">
        <v>7.6000000012286222</v>
      </c>
      <c r="N222" s="2">
        <v>4.4999999950043872</v>
      </c>
      <c r="O222" s="2">
        <v>2.7000000017483075</v>
      </c>
      <c r="P222" s="2">
        <v>3.8999999998803077</v>
      </c>
      <c r="Q222" s="2">
        <v>-0.60000000286724742</v>
      </c>
      <c r="R222" s="2">
        <v>-1.7999999922734986</v>
      </c>
      <c r="S222" s="2">
        <v>0.39999999228923855</v>
      </c>
      <c r="T222" s="2">
        <v>2.799999998380386</v>
      </c>
      <c r="U222" s="2">
        <v>8.800000006403593</v>
      </c>
      <c r="V222" s="2">
        <v>10.199999997827902</v>
      </c>
      <c r="W222" s="2">
        <v>6.599999998262092</v>
      </c>
      <c r="X222" s="2">
        <v>-0.5999999933197131</v>
      </c>
      <c r="Y222" s="2">
        <v>-8.8000000036803243</v>
      </c>
      <c r="Z222" s="2">
        <v>7.1000000005263786</v>
      </c>
      <c r="AA222" s="2">
        <v>-4.2000000000204807</v>
      </c>
      <c r="AB222" s="2">
        <v>-3.900000005279793</v>
      </c>
      <c r="AC222" s="2">
        <v>-1.8999999937607868</v>
      </c>
      <c r="AD222" s="2">
        <v>2.0000000036278323</v>
      </c>
      <c r="AE222" s="2">
        <v>0.79999999386468801</v>
      </c>
      <c r="AF222" s="2">
        <v>-6.1999999933179595</v>
      </c>
      <c r="AG222" s="2">
        <v>7.7999999916302301</v>
      </c>
      <c r="AH222" s="2">
        <v>4.1999999971865805</v>
      </c>
      <c r="AI222" s="2">
        <v>-4.4999999975930081</v>
      </c>
      <c r="AJ222" s="2">
        <v>2.699999135399537</v>
      </c>
      <c r="AK222" s="2">
        <v>0.40000000853616768</v>
      </c>
      <c r="AL222" s="2">
        <v>-6.6999981497151992</v>
      </c>
      <c r="AM222" s="2">
        <v>3.3999988973605753</v>
      </c>
      <c r="AN222" s="2">
        <v>0</v>
      </c>
      <c r="AO222" s="2">
        <v>1.0000012228145607</v>
      </c>
      <c r="AP222" s="2">
        <v>5.699997683294896</v>
      </c>
      <c r="AQ222" s="2">
        <v>2.3000016510538899</v>
      </c>
      <c r="AR222" s="2">
        <v>-1.400000470058103</v>
      </c>
      <c r="AS222" s="2">
        <v>2.099998867504894</v>
      </c>
      <c r="AT222" s="2">
        <v>4.2000004208353943</v>
      </c>
      <c r="AU222" s="2">
        <v>2.80000068850687</v>
      </c>
      <c r="AV222" s="2">
        <v>6.299999433141366</v>
      </c>
      <c r="AW222" s="2">
        <v>8.500000184794132</v>
      </c>
      <c r="AX222" s="2">
        <v>4.5000002108688761</v>
      </c>
      <c r="AY222" s="2">
        <v>5.7935435846330421</v>
      </c>
      <c r="AZ222" s="2">
        <v>5.1114877777345811</v>
      </c>
      <c r="BA222" s="2">
        <v>4.1434068116562628</v>
      </c>
      <c r="BB222" s="2">
        <v>3.0136989826621061</v>
      </c>
      <c r="BC222" s="2">
        <v>5.1688251522581368</v>
      </c>
      <c r="BD222" s="2">
        <v>5.8493676717300929</v>
      </c>
      <c r="BE222" s="2">
        <v>2.6903497466884687</v>
      </c>
      <c r="BF222" s="2">
        <v>2.9334416518612016</v>
      </c>
      <c r="BG222" s="2">
        <v>0.25550303164547472</v>
      </c>
      <c r="BH222" s="2">
        <v>-3.4130426806762131</v>
      </c>
      <c r="BI222" s="2">
        <v>-4.9116605090585068</v>
      </c>
      <c r="BJ222" s="2">
        <v>1.5660378253489711</v>
      </c>
      <c r="BK222" s="2">
        <v>4.9482710846888551</v>
      </c>
      <c r="BL222" s="2">
        <v>1.167589772338772</v>
      </c>
      <c r="BM222" s="2">
        <v>-15.975191714862191</v>
      </c>
      <c r="BN222" s="2">
        <v>-2.4353858361283756</v>
      </c>
      <c r="BO222" s="2">
        <v>2.4062223560121794</v>
      </c>
      <c r="BP222" s="2">
        <v>2.5395667544682539</v>
      </c>
    </row>
    <row r="223" spans="1:68" x14ac:dyDescent="0.45">
      <c r="A223" s="2" t="s">
        <v>448</v>
      </c>
      <c r="B223" s="2" t="s">
        <v>449</v>
      </c>
      <c r="C223" s="2" t="s">
        <v>538</v>
      </c>
      <c r="D223" s="2" t="s">
        <v>539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>
        <v>-14.573803846251906</v>
      </c>
      <c r="AK223" s="2">
        <v>-6.7214863395679885</v>
      </c>
      <c r="AL223" s="2">
        <v>1.9013247993971731</v>
      </c>
      <c r="AM223" s="2">
        <v>6.2055313942897641</v>
      </c>
      <c r="AN223" s="2">
        <v>5.8434962377276918</v>
      </c>
      <c r="AO223" s="2">
        <v>6.1195790623796995</v>
      </c>
      <c r="AP223" s="2">
        <v>5.4858403357795282</v>
      </c>
      <c r="AQ223" s="2">
        <v>3.8261065046499141</v>
      </c>
      <c r="AR223" s="2">
        <v>-0.47326160973545939</v>
      </c>
      <c r="AS223" s="2">
        <v>0.78922559618391119</v>
      </c>
      <c r="AT223" s="2">
        <v>2.9251590337179465</v>
      </c>
      <c r="AU223" s="2">
        <v>4.4172539161322106</v>
      </c>
      <c r="AV223" s="2">
        <v>4.856698202330449</v>
      </c>
      <c r="AW223" s="2">
        <v>5.3894989864807314</v>
      </c>
      <c r="AX223" s="2">
        <v>6.4849320162281572</v>
      </c>
      <c r="AY223" s="2">
        <v>8.9256869574189608</v>
      </c>
      <c r="AZ223" s="2">
        <v>10.818631131364981</v>
      </c>
      <c r="BA223" s="2">
        <v>5.3633769560481426</v>
      </c>
      <c r="BB223" s="2">
        <v>-5.5053384235000777</v>
      </c>
      <c r="BC223" s="2">
        <v>6.7905821401505335</v>
      </c>
      <c r="BD223" s="2">
        <v>2.5624245585508874</v>
      </c>
      <c r="BE223" s="2">
        <v>1.5691711562839856</v>
      </c>
      <c r="BF223" s="2">
        <v>0.70332363473832515</v>
      </c>
      <c r="BG223" s="2">
        <v>2.7079506235519375</v>
      </c>
      <c r="BH223" s="2">
        <v>5.1768795103708953</v>
      </c>
      <c r="BI223" s="2">
        <v>1.9478190258231223</v>
      </c>
      <c r="BJ223" s="2">
        <v>2.8747322553889632</v>
      </c>
      <c r="BK223" s="2">
        <v>4.0621203698301827</v>
      </c>
      <c r="BL223" s="2">
        <v>2.2758991816033642</v>
      </c>
      <c r="BM223" s="2">
        <v>-2.5855125291319041</v>
      </c>
      <c r="BN223" s="2">
        <v>5.7269885401189242</v>
      </c>
      <c r="BO223" s="2">
        <v>0.44967387508157231</v>
      </c>
      <c r="BP223" s="2">
        <v>1.3783372720944413</v>
      </c>
    </row>
    <row r="224" spans="1:68" x14ac:dyDescent="0.45">
      <c r="A224" s="2" t="s">
        <v>450</v>
      </c>
      <c r="B224" s="2" t="s">
        <v>451</v>
      </c>
      <c r="C224" s="2" t="s">
        <v>538</v>
      </c>
      <c r="D224" s="2" t="s">
        <v>539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>
        <v>-8.9001079301316679</v>
      </c>
      <c r="AK224" s="2">
        <v>-5.4636977777574458</v>
      </c>
      <c r="AL224" s="2">
        <v>2.8434193136728254</v>
      </c>
      <c r="AM224" s="2">
        <v>5.3274857426180091</v>
      </c>
      <c r="AN224" s="2">
        <v>4.1071583556779245</v>
      </c>
      <c r="AO224" s="2">
        <v>2.9136188967654419</v>
      </c>
      <c r="AP224" s="2">
        <v>5.1713400773786447</v>
      </c>
      <c r="AQ224" s="2">
        <v>3.0638223550300268</v>
      </c>
      <c r="AR224" s="2">
        <v>5.268010752839956</v>
      </c>
      <c r="AS224" s="2">
        <v>3.4979164509991989</v>
      </c>
      <c r="AT224" s="2">
        <v>2.8286866423332242</v>
      </c>
      <c r="AU224" s="2">
        <v>3.2825834654293544</v>
      </c>
      <c r="AV224" s="2">
        <v>3.1950311097291575</v>
      </c>
      <c r="AW224" s="2">
        <v>4.5460195470253382</v>
      </c>
      <c r="AX224" s="2">
        <v>3.8541267854918431</v>
      </c>
      <c r="AY224" s="2">
        <v>5.9087842388210419</v>
      </c>
      <c r="AZ224" s="2">
        <v>7.1392317544702166</v>
      </c>
      <c r="BA224" s="2">
        <v>3.3722380379298329</v>
      </c>
      <c r="BB224" s="2">
        <v>-7.5905874297986173</v>
      </c>
      <c r="BC224" s="2">
        <v>1.1121374155134873</v>
      </c>
      <c r="BD224" s="2">
        <v>0.65543991178253691</v>
      </c>
      <c r="BE224" s="2">
        <v>-2.9155386026986037</v>
      </c>
      <c r="BF224" s="2">
        <v>-0.82377723832048844</v>
      </c>
      <c r="BG224" s="2">
        <v>2.7628316431637074</v>
      </c>
      <c r="BH224" s="2">
        <v>2.3933087243607361</v>
      </c>
      <c r="BI224" s="2">
        <v>3.0344139541518445</v>
      </c>
      <c r="BJ224" s="2">
        <v>5.1744045395644349</v>
      </c>
      <c r="BK224" s="2">
        <v>4.379081716129221</v>
      </c>
      <c r="BL224" s="2">
        <v>3.5052516684016268</v>
      </c>
      <c r="BM224" s="2">
        <v>-4.0849981529781445</v>
      </c>
      <c r="BN224" s="2">
        <v>8.3896503209446109</v>
      </c>
      <c r="BO224" s="2">
        <v>2.6992375568737543</v>
      </c>
      <c r="BP224" s="2">
        <v>2.112591843189989</v>
      </c>
    </row>
    <row r="225" spans="1:68" x14ac:dyDescent="0.45">
      <c r="A225" s="2" t="s">
        <v>452</v>
      </c>
      <c r="B225" s="2" t="s">
        <v>453</v>
      </c>
      <c r="C225" s="2" t="s">
        <v>538</v>
      </c>
      <c r="D225" s="2" t="s">
        <v>539</v>
      </c>
      <c r="E225" s="2"/>
      <c r="F225" s="2">
        <v>5.6812927887220468</v>
      </c>
      <c r="G225" s="2">
        <v>4.25904720176311</v>
      </c>
      <c r="H225" s="2">
        <v>5.3279337996359857</v>
      </c>
      <c r="I225" s="2">
        <v>6.8211644791591084</v>
      </c>
      <c r="J225" s="2">
        <v>3.8215076083596813</v>
      </c>
      <c r="K225" s="2">
        <v>2.0908442948220198</v>
      </c>
      <c r="L225" s="2">
        <v>3.3653885835596213</v>
      </c>
      <c r="M225" s="2">
        <v>3.638505672934599</v>
      </c>
      <c r="N225" s="2">
        <v>5.0090751751754112</v>
      </c>
      <c r="O225" s="2">
        <v>6.4736739633764984</v>
      </c>
      <c r="P225" s="2">
        <v>0.94464623304459394</v>
      </c>
      <c r="Q225" s="2">
        <v>2.2887387791717799</v>
      </c>
      <c r="R225" s="2">
        <v>3.9679811477572997</v>
      </c>
      <c r="S225" s="2">
        <v>3.1981956226896386</v>
      </c>
      <c r="T225" s="2">
        <v>2.5528626832921759</v>
      </c>
      <c r="U225" s="2">
        <v>1.0581048539423108</v>
      </c>
      <c r="V225" s="2">
        <v>-1.5962585742354491</v>
      </c>
      <c r="W225" s="2">
        <v>1.7515479942028662</v>
      </c>
      <c r="X225" s="2">
        <v>3.8400035466175808</v>
      </c>
      <c r="Y225" s="2">
        <v>1.6999714207566115</v>
      </c>
      <c r="Z225" s="2">
        <v>0.45483041913510647</v>
      </c>
      <c r="AA225" s="2">
        <v>1.2486646946451572</v>
      </c>
      <c r="AB225" s="2">
        <v>1.9006386651688985</v>
      </c>
      <c r="AC225" s="2">
        <v>4.2295352847234966</v>
      </c>
      <c r="AD225" s="2">
        <v>2.1603737374228444</v>
      </c>
      <c r="AE225" s="2">
        <v>2.6913231731910088</v>
      </c>
      <c r="AF225" s="2">
        <v>3.3538429827107734</v>
      </c>
      <c r="AG225" s="2">
        <v>2.5590387041440721</v>
      </c>
      <c r="AH225" s="2">
        <v>2.6548068929428155</v>
      </c>
      <c r="AI225" s="2">
        <v>0.75467476096618213</v>
      </c>
      <c r="AJ225" s="2">
        <v>-1.1459748464887269</v>
      </c>
      <c r="AK225" s="2">
        <v>-1.1585927499399986</v>
      </c>
      <c r="AL225" s="2">
        <v>-2.0656163889511276</v>
      </c>
      <c r="AM225" s="2">
        <v>4.0156549564587749</v>
      </c>
      <c r="AN225" s="2">
        <v>4.0942528653677073</v>
      </c>
      <c r="AO225" s="2">
        <v>1.7048212860385235</v>
      </c>
      <c r="AP225" s="2">
        <v>3.0648711418206318</v>
      </c>
      <c r="AQ225" s="2">
        <v>4.2457253710946645</v>
      </c>
      <c r="AR225" s="2">
        <v>4.2010736391036403</v>
      </c>
      <c r="AS225" s="2">
        <v>4.6311159906155837</v>
      </c>
      <c r="AT225" s="2">
        <v>1.3607669264817019</v>
      </c>
      <c r="AU225" s="2">
        <v>2.2776711493939246</v>
      </c>
      <c r="AV225" s="2">
        <v>1.8809441188530229</v>
      </c>
      <c r="AW225" s="2">
        <v>4.1795303955189951</v>
      </c>
      <c r="AX225" s="2">
        <v>2.7931768549769913</v>
      </c>
      <c r="AY225" s="2">
        <v>4.6759987087749124</v>
      </c>
      <c r="AZ225" s="2">
        <v>3.2249113171166641</v>
      </c>
      <c r="BA225" s="2">
        <v>-0.92312308295031187</v>
      </c>
      <c r="BB225" s="2">
        <v>-4.2555737427114479</v>
      </c>
      <c r="BC225" s="2">
        <v>5.7507358432272468</v>
      </c>
      <c r="BD225" s="2">
        <v>3.1639104814520351</v>
      </c>
      <c r="BE225" s="2">
        <v>-0.41446572107088286</v>
      </c>
      <c r="BF225" s="2">
        <v>1.1377164979708567</v>
      </c>
      <c r="BG225" s="2">
        <v>2.2957638087283954</v>
      </c>
      <c r="BH225" s="2">
        <v>4.4101406757934143</v>
      </c>
      <c r="BI225" s="2">
        <v>2.3497408043253927</v>
      </c>
      <c r="BJ225" s="2">
        <v>1.8251560149471686</v>
      </c>
      <c r="BK225" s="2">
        <v>1.9029645884077269</v>
      </c>
      <c r="BL225" s="2">
        <v>2.5496478525304838</v>
      </c>
      <c r="BM225" s="2">
        <v>-2.005337503537632</v>
      </c>
      <c r="BN225" s="2">
        <v>5.9375085730743962</v>
      </c>
      <c r="BO225" s="2">
        <v>1.459288507572694</v>
      </c>
      <c r="BP225" s="2">
        <v>-0.31067018472589325</v>
      </c>
    </row>
    <row r="226" spans="1:68" x14ac:dyDescent="0.45">
      <c r="A226" s="2" t="s">
        <v>454</v>
      </c>
      <c r="B226" s="2" t="s">
        <v>455</v>
      </c>
      <c r="C226" s="2" t="s">
        <v>538</v>
      </c>
      <c r="D226" s="2" t="s">
        <v>539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>
        <v>13.743633730655901</v>
      </c>
      <c r="Q226" s="2">
        <v>5.4242942826437428</v>
      </c>
      <c r="R226" s="2">
        <v>9.0186737385881628</v>
      </c>
      <c r="S226" s="2">
        <v>5.743486904762733</v>
      </c>
      <c r="T226" s="2">
        <v>13.908444106606325</v>
      </c>
      <c r="U226" s="2">
        <v>-2.1194377656464809</v>
      </c>
      <c r="V226" s="2">
        <v>1.0095929078721042</v>
      </c>
      <c r="W226" s="2">
        <v>1.3271287284206892</v>
      </c>
      <c r="X226" s="2">
        <v>3.1069450512420076</v>
      </c>
      <c r="Y226" s="2">
        <v>12.449052171670559</v>
      </c>
      <c r="Z226" s="2">
        <v>14.641441073911693</v>
      </c>
      <c r="AA226" s="2">
        <v>1.1725678797531316</v>
      </c>
      <c r="AB226" s="2">
        <v>1.2023548984268757</v>
      </c>
      <c r="AC226" s="2">
        <v>6.1617550869081299</v>
      </c>
      <c r="AD226" s="2">
        <v>3.7924156916513851</v>
      </c>
      <c r="AE226" s="2">
        <v>12.264478039884381</v>
      </c>
      <c r="AF226" s="2">
        <v>14.606590236781997</v>
      </c>
      <c r="AG226" s="2">
        <v>6.5698215710544616</v>
      </c>
      <c r="AH226" s="2">
        <v>12.911104072814794</v>
      </c>
      <c r="AI226" s="2">
        <v>21.01800053613951</v>
      </c>
      <c r="AJ226" s="2">
        <v>1.7603763493117839</v>
      </c>
      <c r="AK226" s="2">
        <v>3.2262068810837974</v>
      </c>
      <c r="AL226" s="2">
        <v>3.1061141567694932</v>
      </c>
      <c r="AM226" s="2">
        <v>2.4006910390290273</v>
      </c>
      <c r="AN226" s="2">
        <v>4.8256515499644763</v>
      </c>
      <c r="AO226" s="2">
        <v>3.842053637718962</v>
      </c>
      <c r="AP226" s="2">
        <v>3.1028053503961956</v>
      </c>
      <c r="AQ226" s="2">
        <v>2.6040394013294019</v>
      </c>
      <c r="AR226" s="2">
        <v>2.950875211485382</v>
      </c>
      <c r="AS226" s="2">
        <v>1.7601737602223295</v>
      </c>
      <c r="AT226" s="2">
        <v>1.0547649060689681</v>
      </c>
      <c r="AU226" s="2">
        <v>4.3800990879010016</v>
      </c>
      <c r="AV226" s="2">
        <v>3.8802135859711484</v>
      </c>
      <c r="AW226" s="2">
        <v>3.6239142259661463</v>
      </c>
      <c r="AX226" s="2">
        <v>5.9987765498794801</v>
      </c>
      <c r="AY226" s="2">
        <v>5.9921668378349864</v>
      </c>
      <c r="AZ226" s="2">
        <v>4.4353755768697454</v>
      </c>
      <c r="BA226" s="2">
        <v>0.82166391380008008</v>
      </c>
      <c r="BB226" s="2">
        <v>1.5650488524352255</v>
      </c>
      <c r="BC226" s="2">
        <v>3.7937549682814904</v>
      </c>
      <c r="BD226" s="2">
        <v>2.2472297610678993</v>
      </c>
      <c r="BE226" s="2">
        <v>5.396630696667188</v>
      </c>
      <c r="BF226" s="2">
        <v>3.8612137976662808</v>
      </c>
      <c r="BG226" s="2">
        <v>1.7168878329689505</v>
      </c>
      <c r="BH226" s="2">
        <v>1.354894931839894</v>
      </c>
      <c r="BI226" s="2">
        <v>3.5289979506085984</v>
      </c>
      <c r="BJ226" s="2">
        <v>2.4650586049137786</v>
      </c>
      <c r="BK226" s="2">
        <v>0.76917143373688646</v>
      </c>
      <c r="BL226" s="2">
        <v>4.9621214247939065</v>
      </c>
      <c r="BM226" s="2">
        <v>-2.8870629603835596</v>
      </c>
      <c r="BN226" s="2">
        <v>3.3993385813369343</v>
      </c>
      <c r="BO226" s="2">
        <v>-6.761925834641147E-2</v>
      </c>
      <c r="BP226" s="2">
        <v>5.0149047125705408</v>
      </c>
    </row>
    <row r="227" spans="1:68" x14ac:dyDescent="0.45">
      <c r="A227" s="2" t="s">
        <v>456</v>
      </c>
      <c r="B227" s="2" t="s">
        <v>457</v>
      </c>
      <c r="C227" s="2" t="s">
        <v>538</v>
      </c>
      <c r="D227" s="2" t="s">
        <v>539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>
        <v>3.1999926921936606</v>
      </c>
      <c r="BD227" s="2">
        <v>4.6000034141539459</v>
      </c>
      <c r="BE227" s="2">
        <v>1.3905445677313111</v>
      </c>
      <c r="BF227" s="2">
        <v>1.3067310345967798</v>
      </c>
      <c r="BG227" s="2">
        <v>1.5803822153911256</v>
      </c>
      <c r="BH227" s="2">
        <v>0.10581314999700453</v>
      </c>
      <c r="BI227" s="2">
        <v>0.96775836306881047</v>
      </c>
      <c r="BJ227" s="2">
        <v>-7.5352139988242754</v>
      </c>
      <c r="BK227" s="2">
        <v>-6.8569829922794412</v>
      </c>
      <c r="BL227" s="2">
        <v>10.965000935239203</v>
      </c>
      <c r="BM227" s="2">
        <v>-13.316788722156687</v>
      </c>
      <c r="BN227" s="2">
        <v>4.5775967793334473</v>
      </c>
      <c r="BO227" s="2">
        <v>9.8000011114577745</v>
      </c>
      <c r="BP227" s="2">
        <v>3.8</v>
      </c>
    </row>
    <row r="228" spans="1:68" x14ac:dyDescent="0.45">
      <c r="A228" s="2" t="s">
        <v>458</v>
      </c>
      <c r="B228" s="2" t="s">
        <v>459</v>
      </c>
      <c r="C228" s="2" t="s">
        <v>538</v>
      </c>
      <c r="D228" s="2" t="s">
        <v>539</v>
      </c>
      <c r="E228" s="2"/>
      <c r="F228" s="2">
        <v>-4.8822763536270628</v>
      </c>
      <c r="G228" s="2">
        <v>8.4085812758412573</v>
      </c>
      <c r="H228" s="2">
        <v>10.13560294932536</v>
      </c>
      <c r="I228" s="2">
        <v>5.9192464349699208</v>
      </c>
      <c r="J228" s="2">
        <v>-1.0605710686153742</v>
      </c>
      <c r="K228" s="2">
        <v>13.896507536033326</v>
      </c>
      <c r="L228" s="2">
        <v>0.50473946579927542</v>
      </c>
      <c r="M228" s="2">
        <v>7.553235655089523</v>
      </c>
      <c r="N228" s="2">
        <v>0</v>
      </c>
      <c r="O228" s="2">
        <v>8.8718698624204819</v>
      </c>
      <c r="P228" s="2">
        <v>15.851775748594974</v>
      </c>
      <c r="Q228" s="2">
        <v>6.3083079499966175</v>
      </c>
      <c r="R228" s="2">
        <v>9.0541863202115991</v>
      </c>
      <c r="S228" s="2">
        <v>1.3028496617177012</v>
      </c>
      <c r="T228" s="2">
        <v>3.1774050923673514</v>
      </c>
      <c r="U228" s="2">
        <v>16.277647725291772</v>
      </c>
      <c r="V228" s="2">
        <v>-6.190226815413908</v>
      </c>
      <c r="W228" s="2">
        <v>21.151692523646119</v>
      </c>
      <c r="X228" s="2">
        <v>15.794340609599232</v>
      </c>
      <c r="Y228" s="2">
        <v>-5.1006769960036138</v>
      </c>
      <c r="Z228" s="2">
        <v>-3.8767831073215859</v>
      </c>
      <c r="AA228" s="2">
        <v>-2.0710744278657387</v>
      </c>
      <c r="AB228" s="2">
        <v>-0.61623524691604814</v>
      </c>
      <c r="AC228" s="2">
        <v>4.3056228799329261</v>
      </c>
      <c r="AD228" s="2">
        <v>10.293741650284886</v>
      </c>
      <c r="AE228" s="2">
        <v>0.76194662456725837</v>
      </c>
      <c r="AF228" s="2">
        <v>4.8745523785741938</v>
      </c>
      <c r="AG228" s="2">
        <v>5.3264103896110981</v>
      </c>
      <c r="AH228" s="2">
        <v>10.285654606309791</v>
      </c>
      <c r="AI228" s="2">
        <v>7.4547663274362463</v>
      </c>
      <c r="AJ228" s="2">
        <v>2.76042625999888</v>
      </c>
      <c r="AK228" s="2">
        <v>7.1730439538797413</v>
      </c>
      <c r="AL228" s="2">
        <v>7.3033707678707032</v>
      </c>
      <c r="AM228" s="2">
        <v>-2.4365688106077386</v>
      </c>
      <c r="AN228" s="2">
        <v>0.48503669925345605</v>
      </c>
      <c r="AO228" s="2">
        <v>9.99794595219808</v>
      </c>
      <c r="AP228" s="2">
        <v>12.193641751411022</v>
      </c>
      <c r="AQ228" s="2">
        <v>2.4674409352512043</v>
      </c>
      <c r="AR228" s="2">
        <v>1.8720051089387937</v>
      </c>
      <c r="AS228" s="2">
        <v>4.2531983493182821</v>
      </c>
      <c r="AT228" s="2">
        <v>-2.2711628855298187</v>
      </c>
      <c r="AU228" s="2">
        <v>1.212832902593135</v>
      </c>
      <c r="AV228" s="2">
        <v>-5.8871284876447731</v>
      </c>
      <c r="AW228" s="2">
        <v>-2.8504539768537995</v>
      </c>
      <c r="AX228" s="2">
        <v>9.0057617374237964</v>
      </c>
      <c r="AY228" s="2">
        <v>9.4061285573282731</v>
      </c>
      <c r="AZ228" s="2">
        <v>8.8760664557087949</v>
      </c>
      <c r="BA228" s="2">
        <v>-2.7259462615486427</v>
      </c>
      <c r="BB228" s="2">
        <v>-2.4793759472613743</v>
      </c>
      <c r="BC228" s="2">
        <v>4.5051320431206676</v>
      </c>
      <c r="BD228" s="2">
        <v>9.5097833517957042</v>
      </c>
      <c r="BE228" s="2">
        <v>3.1106784939242971</v>
      </c>
      <c r="BF228" s="2">
        <v>1.2537349624294905</v>
      </c>
      <c r="BG228" s="2">
        <v>4.0636918123521042</v>
      </c>
      <c r="BH228" s="2">
        <v>8.9140088750469033</v>
      </c>
      <c r="BI228" s="2">
        <v>12.117527245391344</v>
      </c>
      <c r="BJ228" s="2">
        <v>6.954162187942714</v>
      </c>
      <c r="BK228" s="2">
        <v>4.9394727225431154</v>
      </c>
      <c r="BL228" s="2">
        <v>5.5142920737341967</v>
      </c>
      <c r="BM228" s="2">
        <v>-11.739860828173192</v>
      </c>
      <c r="BN228" s="2">
        <v>0.55228163120727913</v>
      </c>
      <c r="BO228" s="2">
        <v>14.976851332295922</v>
      </c>
      <c r="BP228" s="2">
        <v>3.1617143549099893</v>
      </c>
    </row>
    <row r="229" spans="1:68" x14ac:dyDescent="0.45">
      <c r="A229" s="2" t="s">
        <v>460</v>
      </c>
      <c r="B229" s="2" t="s">
        <v>461</v>
      </c>
      <c r="C229" s="2" t="s">
        <v>538</v>
      </c>
      <c r="D229" s="2" t="s">
        <v>539</v>
      </c>
      <c r="E229" s="2"/>
      <c r="F229" s="2">
        <v>10.833063900000212</v>
      </c>
      <c r="G229" s="2">
        <v>24.521297171784866</v>
      </c>
      <c r="H229" s="2">
        <v>-8.6527466722075985</v>
      </c>
      <c r="I229" s="2">
        <v>9.2713638022406997</v>
      </c>
      <c r="J229" s="2">
        <v>2.2993738753767587</v>
      </c>
      <c r="K229" s="2">
        <v>-7.6590655102021117</v>
      </c>
      <c r="L229" s="2">
        <v>8.257682647050828</v>
      </c>
      <c r="M229" s="2">
        <v>3.7290802210556535</v>
      </c>
      <c r="N229" s="2">
        <v>18.767915211832147</v>
      </c>
      <c r="O229" s="2">
        <v>-1.7968528752820134</v>
      </c>
      <c r="P229" s="2">
        <v>8.9558145627442087</v>
      </c>
      <c r="Q229" s="2">
        <v>25.660715199263322</v>
      </c>
      <c r="R229" s="2">
        <v>-10.469854943838058</v>
      </c>
      <c r="S229" s="2">
        <v>25.795772854596379</v>
      </c>
      <c r="T229" s="2">
        <v>16.351576055523424</v>
      </c>
      <c r="U229" s="2">
        <v>12.254446601941751</v>
      </c>
      <c r="V229" s="2">
        <v>-1.7995178775541802</v>
      </c>
      <c r="W229" s="2">
        <v>9.9425901239230399</v>
      </c>
      <c r="X229" s="2">
        <v>0.88798882323537498</v>
      </c>
      <c r="Y229" s="2">
        <v>14.508116953239551</v>
      </c>
      <c r="Z229" s="2">
        <v>7.755343864624308</v>
      </c>
      <c r="AA229" s="2">
        <v>2.7890866482567276</v>
      </c>
      <c r="AB229" s="2">
        <v>2.3203399372133902</v>
      </c>
      <c r="AC229" s="2">
        <v>-7.610630211871964</v>
      </c>
      <c r="AD229" s="2">
        <v>9.350807331789099</v>
      </c>
      <c r="AE229" s="2">
        <v>-7.952928955436775</v>
      </c>
      <c r="AF229" s="2">
        <v>1.6822823455100462</v>
      </c>
      <c r="AG229" s="2">
        <v>18.011140100219492</v>
      </c>
      <c r="AH229" s="2">
        <v>-13.647282176715109</v>
      </c>
      <c r="AI229" s="2">
        <v>3.7395559023375142</v>
      </c>
      <c r="AJ229" s="2">
        <v>7.6664681871244227</v>
      </c>
      <c r="AK229" s="2">
        <v>12.972790068566042</v>
      </c>
      <c r="AL229" s="2">
        <v>6.1508955731007546</v>
      </c>
      <c r="AM229" s="2">
        <v>7.2130292052743101</v>
      </c>
      <c r="AN229" s="2">
        <v>7.0265895430311502</v>
      </c>
      <c r="AO229" s="2">
        <v>9.8255694047096398</v>
      </c>
      <c r="AP229" s="2">
        <v>5.0238045081104019</v>
      </c>
      <c r="AQ229" s="2">
        <v>6.7853045243386703</v>
      </c>
      <c r="AR229" s="2">
        <v>-3.553449871090038</v>
      </c>
      <c r="AS229" s="2">
        <v>0.6756425894105007</v>
      </c>
      <c r="AT229" s="2">
        <v>1.0472871019198067</v>
      </c>
      <c r="AU229" s="2">
        <v>3.9548319270274419</v>
      </c>
      <c r="AV229" s="2">
        <v>7.204435052744131</v>
      </c>
      <c r="AW229" s="2">
        <v>6.9029594348920256</v>
      </c>
      <c r="AX229" s="2">
        <v>6.2150778353928189</v>
      </c>
      <c r="AY229" s="2">
        <v>5.0461955558552631</v>
      </c>
      <c r="AZ229" s="2">
        <v>5.6745917768580512</v>
      </c>
      <c r="BA229" s="2">
        <v>4.4766727360801895</v>
      </c>
      <c r="BB229" s="2">
        <v>5.9120427933770543</v>
      </c>
      <c r="BC229" s="2">
        <v>5.1919058407533072</v>
      </c>
      <c r="BD229" s="2">
        <v>2.850002843579702</v>
      </c>
      <c r="BE229" s="2">
        <v>-26.339017077253246</v>
      </c>
      <c r="BF229" s="2">
        <v>-26.300087661506126</v>
      </c>
      <c r="BG229" s="2">
        <v>-10.310339909052999</v>
      </c>
      <c r="BH229" s="2">
        <v>-4.1797916132319983</v>
      </c>
      <c r="BI229" s="2">
        <v>-6.405590739361898</v>
      </c>
      <c r="BJ229" s="2">
        <v>-0.72328177747054667</v>
      </c>
      <c r="BK229" s="2">
        <v>1.3931760783083718</v>
      </c>
      <c r="BL229" s="2">
        <v>1.2207052207052271</v>
      </c>
      <c r="BM229" s="2">
        <v>-0.69715450423512948</v>
      </c>
      <c r="BN229" s="2">
        <v>1.8542159006412362</v>
      </c>
      <c r="BO229" s="2">
        <v>0.73278130186136536</v>
      </c>
      <c r="BP229" s="2"/>
    </row>
    <row r="230" spans="1:68" x14ac:dyDescent="0.45">
      <c r="A230" s="2" t="s">
        <v>462</v>
      </c>
      <c r="B230" s="2" t="s">
        <v>463</v>
      </c>
      <c r="C230" s="2" t="s">
        <v>538</v>
      </c>
      <c r="D230" s="2" t="s">
        <v>539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>
        <v>-0.97229935533214018</v>
      </c>
      <c r="BF230" s="2">
        <v>1.07087701348118</v>
      </c>
      <c r="BG230" s="2">
        <v>8.7112965815268524</v>
      </c>
      <c r="BH230" s="2">
        <v>11.314834133633056</v>
      </c>
      <c r="BI230" s="2">
        <v>7.2511805497306199</v>
      </c>
      <c r="BJ230" s="2">
        <v>-2.5</v>
      </c>
      <c r="BK230" s="2">
        <v>5.6105935835532534</v>
      </c>
      <c r="BL230" s="2">
        <v>5.3109252483717313</v>
      </c>
      <c r="BM230" s="2">
        <v>-26.782932872099025</v>
      </c>
      <c r="BN230" s="2">
        <v>9.0254974714640639</v>
      </c>
      <c r="BO230" s="2">
        <v>6.1999994855156615</v>
      </c>
      <c r="BP230" s="2">
        <v>1.1999967454364082</v>
      </c>
    </row>
    <row r="231" spans="1:68" x14ac:dyDescent="0.45">
      <c r="A231" s="2" t="s">
        <v>464</v>
      </c>
      <c r="B231" s="2" t="s">
        <v>465</v>
      </c>
      <c r="C231" s="2" t="s">
        <v>538</v>
      </c>
      <c r="D231" s="2" t="s">
        <v>539</v>
      </c>
      <c r="E231" s="2"/>
      <c r="F231" s="2">
        <v>1.3977436707753839</v>
      </c>
      <c r="G231" s="2">
        <v>5.3601161089397777</v>
      </c>
      <c r="H231" s="2">
        <v>-1.5994540152080532</v>
      </c>
      <c r="I231" s="2">
        <v>-2.5109396034681026</v>
      </c>
      <c r="J231" s="2">
        <v>0.60622778632574637</v>
      </c>
      <c r="K231" s="2">
        <v>-1.8070923919983954</v>
      </c>
      <c r="L231" s="2">
        <v>0.76720138229009649</v>
      </c>
      <c r="M231" s="2">
        <v>-0.45721886653811339</v>
      </c>
      <c r="N231" s="2">
        <v>6.8813102237921271</v>
      </c>
      <c r="O231" s="2">
        <v>1.8596564785553653</v>
      </c>
      <c r="P231" s="2">
        <v>-2.2476263724496732</v>
      </c>
      <c r="Q231" s="2">
        <v>1.149616094832723</v>
      </c>
      <c r="R231" s="2">
        <v>-8.3808830080084107</v>
      </c>
      <c r="S231" s="2">
        <v>4.9618525825386683</v>
      </c>
      <c r="T231" s="2">
        <v>9.0102673055045415</v>
      </c>
      <c r="U231" s="2">
        <v>2.98076526952687</v>
      </c>
      <c r="V231" s="2">
        <v>2.2346248491377168</v>
      </c>
      <c r="W231" s="2">
        <v>-0.46963418803200341</v>
      </c>
      <c r="X231" s="2">
        <v>-21.441087688912191</v>
      </c>
      <c r="Y231" s="2">
        <v>-6.0476707473300593</v>
      </c>
      <c r="Z231" s="2">
        <v>1.0429181025977812</v>
      </c>
      <c r="AA231" s="2">
        <v>5.3466089993691241</v>
      </c>
      <c r="AB231" s="2">
        <v>15.678717778733755</v>
      </c>
      <c r="AC231" s="2">
        <v>2.0488989108163054</v>
      </c>
      <c r="AD231" s="2">
        <v>21.792773530391969</v>
      </c>
      <c r="AE231" s="2">
        <v>-4.0816675172733596</v>
      </c>
      <c r="AF231" s="2">
        <v>-2.3888084973240353</v>
      </c>
      <c r="AG231" s="2">
        <v>15.482359070013274</v>
      </c>
      <c r="AH231" s="2">
        <v>4.8847351025103762</v>
      </c>
      <c r="AI231" s="2">
        <v>-4.178472372776767</v>
      </c>
      <c r="AJ231" s="2">
        <v>8.5351371664717419</v>
      </c>
      <c r="AK231" s="2">
        <v>8.0014433463192631</v>
      </c>
      <c r="AL231" s="2">
        <v>-15.709837045207735</v>
      </c>
      <c r="AM231" s="2">
        <v>10.136887633514718</v>
      </c>
      <c r="AN231" s="2">
        <v>1.236549316864938</v>
      </c>
      <c r="AO231" s="2">
        <v>2.2144730346744126</v>
      </c>
      <c r="AP231" s="2">
        <v>5.6533923278835516</v>
      </c>
      <c r="AQ231" s="2">
        <v>6.9515799135400727</v>
      </c>
      <c r="AR231" s="2">
        <v>-0.68285021729774087</v>
      </c>
      <c r="AS231" s="2">
        <v>-0.87968102544483884</v>
      </c>
      <c r="AT231" s="2">
        <v>11.658134654294017</v>
      </c>
      <c r="AU231" s="2">
        <v>8.4912098189805647</v>
      </c>
      <c r="AV231" s="2">
        <v>14.72166701210331</v>
      </c>
      <c r="AW231" s="2">
        <v>33.629371852465852</v>
      </c>
      <c r="AX231" s="2">
        <v>17.3325337350837</v>
      </c>
      <c r="AY231" s="2">
        <v>0.64826201409451301</v>
      </c>
      <c r="AZ231" s="2">
        <v>3.2714995788864343</v>
      </c>
      <c r="BA231" s="2">
        <v>3.0526915319682786</v>
      </c>
      <c r="BB231" s="2">
        <v>4.2176955518963268</v>
      </c>
      <c r="BC231" s="2">
        <v>13.550100859548948</v>
      </c>
      <c r="BD231" s="2">
        <v>8.2869798438196085E-2</v>
      </c>
      <c r="BE231" s="2">
        <v>8.8825760717031557</v>
      </c>
      <c r="BF231" s="2">
        <v>5.700001362858643</v>
      </c>
      <c r="BG231" s="2">
        <v>6.8999850453216567</v>
      </c>
      <c r="BH231" s="2">
        <v>2.7676756848447326</v>
      </c>
      <c r="BI231" s="2">
        <v>-6.2555270854528118</v>
      </c>
      <c r="BJ231" s="2">
        <v>-2.9886959855393087</v>
      </c>
      <c r="BK231" s="2">
        <v>2.3740378003778631</v>
      </c>
      <c r="BL231" s="2">
        <v>3.2471819174342897</v>
      </c>
      <c r="BM231" s="2">
        <v>-1.6000067370552387</v>
      </c>
      <c r="BN231" s="2">
        <v>-1.169187003975523</v>
      </c>
      <c r="BO231" s="2">
        <v>2.804340748394111</v>
      </c>
      <c r="BP231" s="2">
        <v>4.122319620017393</v>
      </c>
    </row>
    <row r="232" spans="1:68" x14ac:dyDescent="0.45">
      <c r="A232" s="2" t="s">
        <v>466</v>
      </c>
      <c r="B232" s="2" t="s">
        <v>467</v>
      </c>
      <c r="C232" s="2" t="s">
        <v>538</v>
      </c>
      <c r="D232" s="2" t="s">
        <v>539</v>
      </c>
      <c r="E232" s="2"/>
      <c r="F232" s="2">
        <v>-13.32828523269329</v>
      </c>
      <c r="G232" s="2">
        <v>-0.64029270330250654</v>
      </c>
      <c r="H232" s="2">
        <v>6.4394214264563772</v>
      </c>
      <c r="I232" s="2">
        <v>10.784847266028933</v>
      </c>
      <c r="J232" s="2">
        <v>10.781798471963484</v>
      </c>
      <c r="K232" s="2">
        <v>8.002273817136512</v>
      </c>
      <c r="L232" s="2">
        <v>-1.4205703857248011</v>
      </c>
      <c r="M232" s="2">
        <v>1.7736144814846995</v>
      </c>
      <c r="N232" s="2">
        <v>11.384516087332329</v>
      </c>
      <c r="O232" s="2">
        <v>13.441690494166636</v>
      </c>
      <c r="P232" s="2">
        <v>6.7692195699400486</v>
      </c>
      <c r="Q232" s="2">
        <v>4.9009372138151264</v>
      </c>
      <c r="R232" s="2">
        <v>8.260921823864777</v>
      </c>
      <c r="S232" s="2">
        <v>3.9304485543066932</v>
      </c>
      <c r="T232" s="2">
        <v>6.7040536032145752</v>
      </c>
      <c r="U232" s="2">
        <v>2.7833335178658132</v>
      </c>
      <c r="V232" s="2">
        <v>7.4638687674674031</v>
      </c>
      <c r="W232" s="2">
        <v>9.1655708607544</v>
      </c>
      <c r="X232" s="2">
        <v>7.00735644394112</v>
      </c>
      <c r="Y232" s="2">
        <v>7.4596082120505827</v>
      </c>
      <c r="Z232" s="2">
        <v>5.5732275883817977</v>
      </c>
      <c r="AA232" s="2">
        <v>6.4000467154271092</v>
      </c>
      <c r="AB232" s="2">
        <v>7.678081746217984</v>
      </c>
      <c r="AC232" s="2">
        <v>9.9560767315583831</v>
      </c>
      <c r="AD232" s="2">
        <v>7.8849295569930007</v>
      </c>
      <c r="AE232" s="2">
        <v>7.1370593301117964</v>
      </c>
      <c r="AF232" s="2">
        <v>9.1714542980237468</v>
      </c>
      <c r="AG232" s="2">
        <v>9.7622808631148104</v>
      </c>
      <c r="AH232" s="2">
        <v>5.6972039240360743</v>
      </c>
      <c r="AI232" s="2">
        <v>5.1498318197740645</v>
      </c>
      <c r="AJ232" s="2">
        <v>8.021456551725592</v>
      </c>
      <c r="AK232" s="2">
        <v>11.173814392948515</v>
      </c>
      <c r="AL232" s="2">
        <v>11.257036608371521</v>
      </c>
      <c r="AM232" s="2">
        <v>10.903747276874952</v>
      </c>
      <c r="AN232" s="2">
        <v>9.8731419615067466</v>
      </c>
      <c r="AO232" s="2">
        <v>9.0607395441165863</v>
      </c>
      <c r="AP232" s="2">
        <v>7.3401888321366471</v>
      </c>
      <c r="AQ232" s="2">
        <v>2.8939662514484041</v>
      </c>
      <c r="AR232" s="2">
        <v>6.3799191409050167</v>
      </c>
      <c r="AS232" s="2">
        <v>7.646807246220888</v>
      </c>
      <c r="AT232" s="2">
        <v>6.9779265330007121</v>
      </c>
      <c r="AU232" s="2">
        <v>8.0584112318356773</v>
      </c>
      <c r="AV232" s="2">
        <v>8.9469325549672192</v>
      </c>
      <c r="AW232" s="2">
        <v>9.1196505566694555</v>
      </c>
      <c r="AX232" s="2">
        <v>9.9778659694646592</v>
      </c>
      <c r="AY232" s="2">
        <v>11.077987869156075</v>
      </c>
      <c r="AZ232" s="2">
        <v>12.485187661483806</v>
      </c>
      <c r="BA232" s="2">
        <v>8.6159833606780865</v>
      </c>
      <c r="BB232" s="2">
        <v>7.9888677004625634</v>
      </c>
      <c r="BC232" s="2">
        <v>9.9175926928599836</v>
      </c>
      <c r="BD232" s="2">
        <v>8.6425990696052253</v>
      </c>
      <c r="BE232" s="2">
        <v>7.5807300355058373</v>
      </c>
      <c r="BF232" s="2">
        <v>7.2993902949729943</v>
      </c>
      <c r="BG232" s="2">
        <v>6.9859483614075799</v>
      </c>
      <c r="BH232" s="2">
        <v>6.7076665761856731</v>
      </c>
      <c r="BI232" s="2">
        <v>6.5664458091479787</v>
      </c>
      <c r="BJ232" s="2">
        <v>6.7095447936178516</v>
      </c>
      <c r="BK232" s="2">
        <v>6.5277814322380152</v>
      </c>
      <c r="BL232" s="2">
        <v>5.7842020759995165</v>
      </c>
      <c r="BM232" s="2">
        <v>1.2435674054125201</v>
      </c>
      <c r="BN232" s="2">
        <v>7.6020045412352459</v>
      </c>
      <c r="BO232" s="2">
        <v>3.3861526995469688</v>
      </c>
      <c r="BP232" s="2">
        <v>5.1073891579369217</v>
      </c>
    </row>
    <row r="233" spans="1:68" x14ac:dyDescent="0.45">
      <c r="A233" s="2" t="s">
        <v>468</v>
      </c>
      <c r="B233" s="2" t="s">
        <v>469</v>
      </c>
      <c r="C233" s="2" t="s">
        <v>538</v>
      </c>
      <c r="D233" s="2" t="s">
        <v>539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>
        <v>-1.4564957216289116</v>
      </c>
      <c r="AJ233" s="2">
        <v>-5.8986036723288038</v>
      </c>
      <c r="AK233" s="2">
        <v>-9.5469345222873585</v>
      </c>
      <c r="AL233" s="2">
        <v>-4.6527984798638471</v>
      </c>
      <c r="AM233" s="2">
        <v>-8.4236378191627495</v>
      </c>
      <c r="AN233" s="2">
        <v>-4.1995493415285523E-2</v>
      </c>
      <c r="AO233" s="2">
        <v>1.0252886463208029</v>
      </c>
      <c r="AP233" s="2">
        <v>2.9582830944900707</v>
      </c>
      <c r="AQ233" s="2">
        <v>-0.60133925393253662</v>
      </c>
      <c r="AR233" s="2">
        <v>2.4407212613670453</v>
      </c>
      <c r="AS233" s="2">
        <v>7.3679662993657615</v>
      </c>
      <c r="AT233" s="2">
        <v>2.5922269059262391</v>
      </c>
      <c r="AU233" s="2">
        <v>4.9932200629807539</v>
      </c>
      <c r="AV233" s="2">
        <v>6.1815776882069713</v>
      </c>
      <c r="AW233" s="2">
        <v>7.8483989930541327</v>
      </c>
      <c r="AX233" s="2">
        <v>6.6117944670669289</v>
      </c>
      <c r="AY233" s="2">
        <v>7.8410944595703143</v>
      </c>
      <c r="AZ233" s="2">
        <v>7.6061020487011177</v>
      </c>
      <c r="BA233" s="2">
        <v>4.4731332579239762</v>
      </c>
      <c r="BB233" s="2">
        <v>-4.6915016723612268</v>
      </c>
      <c r="BC233" s="2">
        <v>4.6680874120246756</v>
      </c>
      <c r="BD233" s="2">
        <v>5.9261814458464954</v>
      </c>
      <c r="BE233" s="2">
        <v>3.4491347119579103</v>
      </c>
      <c r="BF233" s="2">
        <v>3.3396174467738007</v>
      </c>
      <c r="BG233" s="2">
        <v>2.3398248648798301</v>
      </c>
      <c r="BH233" s="2">
        <v>1.4875601889701642</v>
      </c>
      <c r="BI233" s="2">
        <v>1.8576669282601728</v>
      </c>
      <c r="BJ233" s="2">
        <v>4.29586591190494</v>
      </c>
      <c r="BK233" s="2">
        <v>3.7331316373658439</v>
      </c>
      <c r="BL233" s="2">
        <v>2.6983233635912427</v>
      </c>
      <c r="BM233" s="2">
        <v>-1.462933313702635</v>
      </c>
      <c r="BN233" s="2">
        <v>7.3919985174944998</v>
      </c>
      <c r="BO233" s="2">
        <v>1.7303779573498304</v>
      </c>
      <c r="BP233" s="2">
        <v>3.6498435010936277</v>
      </c>
    </row>
    <row r="234" spans="1:68" x14ac:dyDescent="0.45">
      <c r="A234" s="2" t="s">
        <v>470</v>
      </c>
      <c r="B234" s="2" t="s">
        <v>471</v>
      </c>
      <c r="C234" s="2" t="s">
        <v>538</v>
      </c>
      <c r="D234" s="2" t="s">
        <v>539</v>
      </c>
      <c r="E234" s="2"/>
      <c r="F234" s="2">
        <v>12.16931737169655</v>
      </c>
      <c r="G234" s="2">
        <v>3.7736528318997813</v>
      </c>
      <c r="H234" s="2">
        <v>4.9996942708222747</v>
      </c>
      <c r="I234" s="2">
        <v>14.286011263103248</v>
      </c>
      <c r="J234" s="2">
        <v>15.459712706326172</v>
      </c>
      <c r="K234" s="2">
        <v>9.408719100716695</v>
      </c>
      <c r="L234" s="2">
        <v>5.5003715576212358</v>
      </c>
      <c r="M234" s="2">
        <v>5.0236918524352916</v>
      </c>
      <c r="N234" s="2">
        <v>10.830868344143596</v>
      </c>
      <c r="O234" s="2">
        <v>2.5243026452668857</v>
      </c>
      <c r="P234" s="2">
        <v>0</v>
      </c>
      <c r="Q234" s="2">
        <v>7.6251575468783983</v>
      </c>
      <c r="R234" s="2">
        <v>3.8374840024585524</v>
      </c>
      <c r="S234" s="2">
        <v>4.8328491184942379</v>
      </c>
      <c r="T234" s="2">
        <v>2.4405411835191444</v>
      </c>
      <c r="U234" s="2">
        <v>-2.0515225870781535</v>
      </c>
      <c r="V234" s="2">
        <v>6.9590853729611268</v>
      </c>
      <c r="W234" s="2">
        <v>11.045434507283375</v>
      </c>
      <c r="X234" s="2">
        <v>-5.1677426454742488</v>
      </c>
      <c r="Y234" s="2">
        <v>14.576956109629634</v>
      </c>
      <c r="Z234" s="2">
        <v>-3.3151860775717097</v>
      </c>
      <c r="AA234" s="2">
        <v>-3.5824025462943325</v>
      </c>
      <c r="AB234" s="2">
        <v>-5.414007784681246</v>
      </c>
      <c r="AC234" s="2">
        <v>5.5555550412095869</v>
      </c>
      <c r="AD234" s="2">
        <v>5.5555521635562712</v>
      </c>
      <c r="AE234" s="2">
        <v>1.5865043145251008</v>
      </c>
      <c r="AF234" s="2">
        <v>0.51016218069730712</v>
      </c>
      <c r="AG234" s="2">
        <v>6.6423697702941382</v>
      </c>
      <c r="AH234" s="2">
        <v>4.0600216835376131</v>
      </c>
      <c r="AI234" s="2">
        <v>-0.2436561344747048</v>
      </c>
      <c r="AJ234" s="2">
        <v>-0.69996749502311673</v>
      </c>
      <c r="AK234" s="2">
        <v>-3.9806868138046525</v>
      </c>
      <c r="AL234" s="2">
        <v>-15.095827481957457</v>
      </c>
      <c r="AM234" s="2">
        <v>14.982414344268676</v>
      </c>
      <c r="AN234" s="2">
        <v>7.8458323232981826</v>
      </c>
      <c r="AO234" s="2">
        <v>8.8362116297991093</v>
      </c>
      <c r="AP234" s="2">
        <v>14.377377572431698</v>
      </c>
      <c r="AQ234" s="2">
        <v>-2.2998765701369877</v>
      </c>
      <c r="AR234" s="2">
        <v>2.4817514383495904</v>
      </c>
      <c r="AS234" s="2">
        <v>-0.78347961004804745</v>
      </c>
      <c r="AT234" s="2">
        <v>0.82343875211185491</v>
      </c>
      <c r="AU234" s="2">
        <v>3.8266225767514186</v>
      </c>
      <c r="AV234" s="2">
        <v>6.7201714233603411</v>
      </c>
      <c r="AW234" s="2">
        <v>-0.97866533273874268</v>
      </c>
      <c r="AX234" s="2">
        <v>-4.6662993841333815</v>
      </c>
      <c r="AY234" s="2">
        <v>2.6501320994347282</v>
      </c>
      <c r="AZ234" s="2">
        <v>-1.1751203922476776</v>
      </c>
      <c r="BA234" s="2">
        <v>4.0356452760748454</v>
      </c>
      <c r="BB234" s="2">
        <v>5.4538239926266669</v>
      </c>
      <c r="BC234" s="2">
        <v>5.8543526941056143</v>
      </c>
      <c r="BD234" s="2">
        <v>5.8232522365878623</v>
      </c>
      <c r="BE234" s="2">
        <v>6.3026954206915065</v>
      </c>
      <c r="BF234" s="2">
        <v>5.824265832445505</v>
      </c>
      <c r="BG234" s="2">
        <v>5.6332402182029</v>
      </c>
      <c r="BH234" s="2">
        <v>5.4680312927273746</v>
      </c>
      <c r="BI234" s="2">
        <v>4.2148956092582495</v>
      </c>
      <c r="BJ234" s="2">
        <v>4.0081332616230441</v>
      </c>
      <c r="BK234" s="2">
        <v>4.7950602703237024</v>
      </c>
      <c r="BL234" s="2">
        <v>4.9229259168597252</v>
      </c>
      <c r="BM234" s="2">
        <v>1.9921550187034427</v>
      </c>
      <c r="BN234" s="2">
        <v>5.9908761039231422</v>
      </c>
      <c r="BO234" s="2">
        <v>5.7595425152173334</v>
      </c>
      <c r="BP234" s="2">
        <v>6.4079221563624174</v>
      </c>
    </row>
    <row r="235" spans="1:68" x14ac:dyDescent="0.45">
      <c r="A235" s="2" t="s">
        <v>472</v>
      </c>
      <c r="B235" s="2" t="s">
        <v>473</v>
      </c>
      <c r="C235" s="2" t="s">
        <v>538</v>
      </c>
      <c r="D235" s="2" t="s">
        <v>539</v>
      </c>
      <c r="E235" s="2"/>
      <c r="F235" s="2">
        <v>5.3621463016878721</v>
      </c>
      <c r="G235" s="2">
        <v>7.5542544478408615</v>
      </c>
      <c r="H235" s="2">
        <v>7.9998307869878431</v>
      </c>
      <c r="I235" s="2">
        <v>6.8309961437054199</v>
      </c>
      <c r="J235" s="2">
        <v>8.1816615376771722</v>
      </c>
      <c r="K235" s="2">
        <v>11.122518494638925</v>
      </c>
      <c r="L235" s="2">
        <v>8.6159823332819769</v>
      </c>
      <c r="M235" s="2">
        <v>8.1222702555428867</v>
      </c>
      <c r="N235" s="2">
        <v>6.5506598858774794</v>
      </c>
      <c r="O235" s="2">
        <v>11.407949066209767</v>
      </c>
      <c r="P235" s="2">
        <v>4.8953737602429896</v>
      </c>
      <c r="Q235" s="2">
        <v>4.2785080386105108</v>
      </c>
      <c r="R235" s="2">
        <v>10.236433014879822</v>
      </c>
      <c r="S235" s="2">
        <v>4.466253385754527</v>
      </c>
      <c r="T235" s="2">
        <v>4.9704052276649691</v>
      </c>
      <c r="U235" s="2">
        <v>9.3268110817843706</v>
      </c>
      <c r="V235" s="2">
        <v>9.843463235311134</v>
      </c>
      <c r="W235" s="2">
        <v>10.295746534938459</v>
      </c>
      <c r="X235" s="2">
        <v>5.371766512542365</v>
      </c>
      <c r="Y235" s="2">
        <v>5.1735410057193434</v>
      </c>
      <c r="Z235" s="2">
        <v>5.9068677630363879</v>
      </c>
      <c r="AA235" s="2">
        <v>5.3523487506674314</v>
      </c>
      <c r="AB235" s="2">
        <v>5.5842024691908421</v>
      </c>
      <c r="AC235" s="2">
        <v>5.7524302514899261</v>
      </c>
      <c r="AD235" s="2">
        <v>4.6472403565933149</v>
      </c>
      <c r="AE235" s="2">
        <v>5.5338277672477147</v>
      </c>
      <c r="AF235" s="2">
        <v>9.5189460221078974</v>
      </c>
      <c r="AG235" s="2">
        <v>13.288114071764383</v>
      </c>
      <c r="AH235" s="2">
        <v>12.19050598661093</v>
      </c>
      <c r="AI235" s="2">
        <v>11.167163444629253</v>
      </c>
      <c r="AJ235" s="2">
        <v>8.558260321242301</v>
      </c>
      <c r="AK235" s="2">
        <v>8.083388023453324</v>
      </c>
      <c r="AL235" s="2">
        <v>8.251915915246272</v>
      </c>
      <c r="AM235" s="2">
        <v>7.9970246672043288</v>
      </c>
      <c r="AN235" s="2">
        <v>8.1203153462537756</v>
      </c>
      <c r="AO235" s="2">
        <v>5.6519444649947133</v>
      </c>
      <c r="AP235" s="2">
        <v>-2.7535751531408152</v>
      </c>
      <c r="AQ235" s="2">
        <v>-7.6340352860010228</v>
      </c>
      <c r="AR235" s="2">
        <v>4.5723077511554209</v>
      </c>
      <c r="AS235" s="2">
        <v>4.4552470433501412</v>
      </c>
      <c r="AT235" s="2">
        <v>3.4442490096837162</v>
      </c>
      <c r="AU235" s="2">
        <v>6.1490360521003566</v>
      </c>
      <c r="AV235" s="2">
        <v>7.189243303409711</v>
      </c>
      <c r="AW235" s="2">
        <v>6.2893421428579472</v>
      </c>
      <c r="AX235" s="2">
        <v>4.1876384288433712</v>
      </c>
      <c r="AY235" s="2">
        <v>4.967810892461074</v>
      </c>
      <c r="AZ235" s="2">
        <v>5.4351516905080928</v>
      </c>
      <c r="BA235" s="2">
        <v>1.7256988486633418</v>
      </c>
      <c r="BB235" s="2">
        <v>-0.69061823230057939</v>
      </c>
      <c r="BC235" s="2">
        <v>7.513390532616242</v>
      </c>
      <c r="BD235" s="2">
        <v>0.84013208305333364</v>
      </c>
      <c r="BE235" s="2">
        <v>7.2427962024964216</v>
      </c>
      <c r="BF235" s="2">
        <v>2.6874955632055588</v>
      </c>
      <c r="BG235" s="2">
        <v>0.98446886361942632</v>
      </c>
      <c r="BH235" s="2">
        <v>3.1340472491163496</v>
      </c>
      <c r="BI235" s="2">
        <v>3.4351577169218217</v>
      </c>
      <c r="BJ235" s="2">
        <v>4.1776810321000966</v>
      </c>
      <c r="BK235" s="2">
        <v>4.222870287460708</v>
      </c>
      <c r="BL235" s="2">
        <v>2.1145577962827815</v>
      </c>
      <c r="BM235" s="2">
        <v>-6.0500384685162203</v>
      </c>
      <c r="BN235" s="2">
        <v>1.5681817650118575</v>
      </c>
      <c r="BO235" s="2">
        <v>2.4627693405035558</v>
      </c>
      <c r="BP235" s="2">
        <v>1.8872572505093359</v>
      </c>
    </row>
    <row r="236" spans="1:68" x14ac:dyDescent="0.45">
      <c r="A236" s="2" t="s">
        <v>474</v>
      </c>
      <c r="B236" s="2" t="s">
        <v>475</v>
      </c>
      <c r="C236" s="2" t="s">
        <v>538</v>
      </c>
      <c r="D236" s="2" t="s">
        <v>539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>
        <v>3.4999998730957742</v>
      </c>
      <c r="AF236" s="2">
        <v>-1.20000004458646</v>
      </c>
      <c r="AG236" s="2">
        <v>13.900001094353968</v>
      </c>
      <c r="AH236" s="2">
        <v>-6.5000006636470289</v>
      </c>
      <c r="AI236" s="2">
        <v>-0.59999963133662959</v>
      </c>
      <c r="AJ236" s="2">
        <v>-7.0999990962252468</v>
      </c>
      <c r="AK236" s="2">
        <v>-29.000001055447086</v>
      </c>
      <c r="AL236" s="2">
        <v>-16.399999844882245</v>
      </c>
      <c r="AM236" s="2">
        <v>-21.299998013094864</v>
      </c>
      <c r="AN236" s="2">
        <v>-12.416322231898974</v>
      </c>
      <c r="AO236" s="2">
        <v>-16.69999843533887</v>
      </c>
      <c r="AP236" s="2">
        <v>1.6806741358806647</v>
      </c>
      <c r="AQ236" s="2">
        <v>5.3128676594004247</v>
      </c>
      <c r="AR236" s="2">
        <v>3.6995507166585071</v>
      </c>
      <c r="AS236" s="2">
        <v>8.3243244947385904</v>
      </c>
      <c r="AT236" s="2">
        <v>9.5808361784295073</v>
      </c>
      <c r="AU236" s="2">
        <v>10.800003759166543</v>
      </c>
      <c r="AV236" s="2">
        <v>10.999999078057201</v>
      </c>
      <c r="AW236" s="2">
        <v>10.299998941011651</v>
      </c>
      <c r="AX236" s="2">
        <v>6.6999985165540892</v>
      </c>
      <c r="AY236" s="2">
        <v>7.000003211089961</v>
      </c>
      <c r="AZ236" s="2">
        <v>7.8000001187216128</v>
      </c>
      <c r="BA236" s="2">
        <v>7.8999982715493928</v>
      </c>
      <c r="BB236" s="2">
        <v>3.9000011482649626</v>
      </c>
      <c r="BC236" s="2">
        <v>6.4999990858523518</v>
      </c>
      <c r="BD236" s="2">
        <v>7.4000005995670932</v>
      </c>
      <c r="BE236" s="2">
        <v>7.4999994632152465</v>
      </c>
      <c r="BF236" s="2">
        <v>7.3999997470037897</v>
      </c>
      <c r="BG236" s="2">
        <v>6.7000006901625255</v>
      </c>
      <c r="BH236" s="2">
        <v>6.0193033177118593</v>
      </c>
      <c r="BI236" s="2">
        <v>6.8999999999999915</v>
      </c>
      <c r="BJ236" s="2">
        <v>7.1000004186430914</v>
      </c>
      <c r="BK236" s="2">
        <v>7.5999988895536035</v>
      </c>
      <c r="BL236" s="2">
        <v>7.4000001631055596</v>
      </c>
      <c r="BM236" s="2">
        <v>4.4000011155349341</v>
      </c>
      <c r="BN236" s="2">
        <v>9.3999995503752274</v>
      </c>
      <c r="BO236" s="2">
        <v>8.0000003384636358</v>
      </c>
      <c r="BP236" s="2">
        <v>8.2999992165193532</v>
      </c>
    </row>
    <row r="237" spans="1:68" x14ac:dyDescent="0.45">
      <c r="A237" s="2" t="s">
        <v>476</v>
      </c>
      <c r="B237" s="2" t="s">
        <v>477</v>
      </c>
      <c r="C237" s="2" t="s">
        <v>538</v>
      </c>
      <c r="D237" s="2" t="s">
        <v>539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>
        <v>11.023622175137234</v>
      </c>
      <c r="AH237" s="2">
        <v>-4.255319506897024</v>
      </c>
      <c r="AI237" s="2">
        <v>35.384558108446299</v>
      </c>
      <c r="AJ237" s="2">
        <v>-4.6052632135837541</v>
      </c>
      <c r="AK237" s="2">
        <v>-14.96598659576803</v>
      </c>
      <c r="AL237" s="2">
        <v>1.5000001739180675</v>
      </c>
      <c r="AM237" s="2">
        <v>-17.299860472134057</v>
      </c>
      <c r="AN237" s="2">
        <v>-7.2000409344549041</v>
      </c>
      <c r="AO237" s="2">
        <v>6.6999921606475397</v>
      </c>
      <c r="AP237" s="2">
        <v>-11.400000227661252</v>
      </c>
      <c r="AQ237" s="2">
        <v>7.1000003438649344</v>
      </c>
      <c r="AR237" s="2">
        <v>16.499999497227066</v>
      </c>
      <c r="AS237" s="2">
        <v>5.4690641325285441</v>
      </c>
      <c r="AT237" s="2">
        <v>4.3438457143272728</v>
      </c>
      <c r="AU237" s="2">
        <v>0.25717992500628384</v>
      </c>
      <c r="AV237" s="2">
        <v>3.268828559553441</v>
      </c>
      <c r="AW237" s="2">
        <v>5.0004074376674765</v>
      </c>
      <c r="AX237" s="2">
        <v>13.034034870021998</v>
      </c>
      <c r="AY237" s="2">
        <v>10.973308325401703</v>
      </c>
      <c r="AZ237" s="2">
        <v>11.059299470450014</v>
      </c>
      <c r="BA237" s="2">
        <v>14.7</v>
      </c>
      <c r="BB237" s="2">
        <v>6.100000114856428</v>
      </c>
      <c r="BC237" s="2">
        <v>9.1999999880548273</v>
      </c>
      <c r="BD237" s="2">
        <v>14.699999927872341</v>
      </c>
      <c r="BE237" s="2">
        <v>11.099999961554488</v>
      </c>
      <c r="BF237" s="2">
        <v>10.200000101398984</v>
      </c>
      <c r="BG237" s="2">
        <v>10.299999970545912</v>
      </c>
      <c r="BH237" s="2">
        <v>6.4999999095166601</v>
      </c>
      <c r="BI237" s="2">
        <v>6.1999999664300987</v>
      </c>
      <c r="BJ237" s="2">
        <v>6.5000000468297543</v>
      </c>
      <c r="BK237" s="2">
        <v>6.199999941371189</v>
      </c>
      <c r="BL237" s="2">
        <v>6.300000042267115</v>
      </c>
      <c r="BM237" s="2">
        <v>5.900000048525996</v>
      </c>
      <c r="BN237" s="2">
        <v>6.2000000174707566</v>
      </c>
      <c r="BO237" s="2">
        <v>6.1999999362169831</v>
      </c>
      <c r="BP237" s="2">
        <v>6.3001575854987095</v>
      </c>
    </row>
    <row r="238" spans="1:68" x14ac:dyDescent="0.45">
      <c r="A238" s="2" t="s">
        <v>478</v>
      </c>
      <c r="B238" s="2" t="s">
        <v>479</v>
      </c>
      <c r="C238" s="2" t="s">
        <v>538</v>
      </c>
      <c r="D238" s="2" t="s">
        <v>539</v>
      </c>
      <c r="E238" s="2"/>
      <c r="F238" s="2">
        <v>6.0979649539480363</v>
      </c>
      <c r="G238" s="2">
        <v>4.2004897767034493</v>
      </c>
      <c r="H238" s="2">
        <v>1.8952180756204058</v>
      </c>
      <c r="I238" s="2">
        <v>7.2597241070610892</v>
      </c>
      <c r="J238" s="2">
        <v>5.5744455235947896</v>
      </c>
      <c r="K238" s="2">
        <v>4.8696303638355403</v>
      </c>
      <c r="L238" s="2">
        <v>4.2764508107470789</v>
      </c>
      <c r="M238" s="2">
        <v>7.1594543114705971</v>
      </c>
      <c r="N238" s="2">
        <v>6.7571719451826624</v>
      </c>
      <c r="O238" s="2">
        <v>6.5300447067633911</v>
      </c>
      <c r="P238" s="2">
        <v>6.8770013921803326</v>
      </c>
      <c r="Q238" s="2">
        <v>7.2535912803391938</v>
      </c>
      <c r="R238" s="2">
        <v>8.1281073314103622</v>
      </c>
      <c r="S238" s="2">
        <v>6.5134611080512883</v>
      </c>
      <c r="T238" s="2">
        <v>3.6386227523872492</v>
      </c>
      <c r="U238" s="2">
        <v>5.4161555151202521</v>
      </c>
      <c r="V238" s="2">
        <v>4.7568792771142085</v>
      </c>
      <c r="W238" s="2">
        <v>4.4042273808974102</v>
      </c>
      <c r="X238" s="2">
        <v>7.4573192478539312</v>
      </c>
      <c r="Y238" s="2">
        <v>6.9231326722894266</v>
      </c>
      <c r="Z238" s="2">
        <v>0.9371233187855097</v>
      </c>
      <c r="AA238" s="2">
        <v>-0.33928486465914887</v>
      </c>
      <c r="AB238" s="2">
        <v>-2.4695533850296414</v>
      </c>
      <c r="AC238" s="2">
        <v>3.710268071450912</v>
      </c>
      <c r="AD238" s="2">
        <v>3.1652110081263629</v>
      </c>
      <c r="AE238" s="2">
        <v>3.5299053481611793</v>
      </c>
      <c r="AF238" s="2">
        <v>3.3679107162019051</v>
      </c>
      <c r="AG238" s="2">
        <v>0.38139885303405663</v>
      </c>
      <c r="AH238" s="2">
        <v>1.6373039420450368</v>
      </c>
      <c r="AI238" s="2">
        <v>-0.24466067002315128</v>
      </c>
      <c r="AJ238" s="2">
        <v>3.2949710883359842</v>
      </c>
      <c r="AK238" s="2">
        <v>2.808757339061259</v>
      </c>
      <c r="AL238" s="2">
        <v>4.7210293170615785</v>
      </c>
      <c r="AM238" s="2">
        <v>5.3200619010430614</v>
      </c>
      <c r="AN238" s="2">
        <v>0.69104519602932157</v>
      </c>
      <c r="AO238" s="2">
        <v>3.9058097997399557</v>
      </c>
      <c r="AP238" s="2">
        <v>5.4588521788540874</v>
      </c>
      <c r="AQ238" s="2">
        <v>2.9448639568767874</v>
      </c>
      <c r="AR238" s="2">
        <v>0.45615024462961173</v>
      </c>
      <c r="AS238" s="2">
        <v>3.5934564000295666</v>
      </c>
      <c r="AT238" s="2">
        <v>0.2274437200806716</v>
      </c>
      <c r="AU238" s="2">
        <v>0.43110057882688579</v>
      </c>
      <c r="AV238" s="2">
        <v>2.5394405747371422</v>
      </c>
      <c r="AW238" s="2">
        <v>5.3493021441873907</v>
      </c>
      <c r="AX238" s="2">
        <v>4.0349147337860529</v>
      </c>
      <c r="AY238" s="2">
        <v>5.2477338404255818</v>
      </c>
      <c r="AZ238" s="2">
        <v>5.3594888298095213</v>
      </c>
      <c r="BA238" s="2">
        <v>3.8134662769267322</v>
      </c>
      <c r="BB238" s="2">
        <v>-2.3261138048005989</v>
      </c>
      <c r="BC238" s="2">
        <v>6.679117322343501</v>
      </c>
      <c r="BD238" s="2">
        <v>4.5757243835861487</v>
      </c>
      <c r="BE238" s="2">
        <v>2.641697404362489</v>
      </c>
      <c r="BF238" s="2">
        <v>2.8487524913941087</v>
      </c>
      <c r="BG238" s="2">
        <v>1.3951759147315528</v>
      </c>
      <c r="BH238" s="2">
        <v>0.35982335564268908</v>
      </c>
      <c r="BI238" s="2">
        <v>-0.33923828725853866</v>
      </c>
      <c r="BJ238" s="2">
        <v>1.9936059547868297</v>
      </c>
      <c r="BK238" s="2">
        <v>1.6773429207383401</v>
      </c>
      <c r="BL238" s="2">
        <v>0.68104012329716568</v>
      </c>
      <c r="BM238" s="2">
        <v>-6.5082011950528482</v>
      </c>
      <c r="BN238" s="2">
        <v>7.2563938899641727</v>
      </c>
      <c r="BO238" s="2">
        <v>3.9880509856457707</v>
      </c>
      <c r="BP238" s="2">
        <v>2.1720546184129148</v>
      </c>
    </row>
    <row r="239" spans="1:68" x14ac:dyDescent="0.45">
      <c r="A239" s="2" t="s">
        <v>480</v>
      </c>
      <c r="B239" s="2" t="s">
        <v>481</v>
      </c>
      <c r="C239" s="2" t="s">
        <v>538</v>
      </c>
      <c r="D239" s="2" t="s">
        <v>539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>
        <v>10.71428051408185</v>
      </c>
      <c r="AK239" s="2">
        <v>10.459519601245518</v>
      </c>
      <c r="AL239" s="2">
        <v>10.204765520040908</v>
      </c>
      <c r="AM239" s="2">
        <v>7.122838322413827</v>
      </c>
      <c r="AN239" s="2">
        <v>6.6812647062420183</v>
      </c>
      <c r="AO239" s="2">
        <v>7.9821850008765978</v>
      </c>
      <c r="AP239" s="2">
        <v>3.9999940052356777</v>
      </c>
      <c r="AQ239" s="2">
        <v>-1.9999961572021334</v>
      </c>
      <c r="AR239" s="2">
        <v>-35.452431225133168</v>
      </c>
      <c r="AS239" s="2">
        <v>58.078095933458229</v>
      </c>
      <c r="AT239" s="2">
        <v>16.351380920344553</v>
      </c>
      <c r="AU239" s="2">
        <v>-6.7036518241264247</v>
      </c>
      <c r="AV239" s="2">
        <v>-2.1822641323654466</v>
      </c>
      <c r="AW239" s="2">
        <v>0.40000398115196845</v>
      </c>
      <c r="AX239" s="2">
        <v>2.9845796380748624</v>
      </c>
      <c r="AY239" s="2">
        <v>-4.1160926894211372</v>
      </c>
      <c r="AZ239" s="2">
        <v>10.26538845422013</v>
      </c>
      <c r="BA239" s="2">
        <v>11.394804826646492</v>
      </c>
      <c r="BB239" s="2">
        <v>10.146954418347548</v>
      </c>
      <c r="BC239" s="2">
        <v>9.3315117662921239</v>
      </c>
      <c r="BD239" s="2">
        <v>5.9585397121065427</v>
      </c>
      <c r="BE239" s="2">
        <v>4.8606218682746771</v>
      </c>
      <c r="BF239" s="2">
        <v>3.1043668321114666</v>
      </c>
      <c r="BG239" s="2">
        <v>4.4724984656963755</v>
      </c>
      <c r="BH239" s="2">
        <v>2.4800404021839739</v>
      </c>
      <c r="BI239" s="2">
        <v>3.0099306255335136</v>
      </c>
      <c r="BJ239" s="2">
        <v>-3.1824152248919546</v>
      </c>
      <c r="BK239" s="2">
        <v>-0.46650217065878508</v>
      </c>
      <c r="BL239" s="2">
        <v>24.212884008500097</v>
      </c>
      <c r="BM239" s="2">
        <v>31.725741672141339</v>
      </c>
      <c r="BN239" s="2">
        <v>5.3631266272160047</v>
      </c>
      <c r="BO239" s="2">
        <v>-20.584244040572997</v>
      </c>
      <c r="BP239" s="2">
        <v>-18.117813376971824</v>
      </c>
    </row>
    <row r="240" spans="1:68" x14ac:dyDescent="0.45">
      <c r="A240" s="2" t="s">
        <v>482</v>
      </c>
      <c r="B240" s="2" t="s">
        <v>483</v>
      </c>
      <c r="C240" s="2" t="s">
        <v>538</v>
      </c>
      <c r="D240" s="2" t="s">
        <v>539</v>
      </c>
      <c r="E240" s="2"/>
      <c r="F240" s="2">
        <v>3.3687091647645246</v>
      </c>
      <c r="G240" s="2">
        <v>2.3115765317790959</v>
      </c>
      <c r="H240" s="2">
        <v>11.647092558490172</v>
      </c>
      <c r="I240" s="2">
        <v>10.600663909552651</v>
      </c>
      <c r="J240" s="2">
        <v>12.51344196937039</v>
      </c>
      <c r="K240" s="2">
        <v>7.3693228149539891</v>
      </c>
      <c r="L240" s="2">
        <v>7.8915899882060216</v>
      </c>
      <c r="M240" s="2">
        <v>13.167601437092841</v>
      </c>
      <c r="N240" s="2">
        <v>11.784454889230318</v>
      </c>
      <c r="O240" s="2">
        <v>8.3762412646860867</v>
      </c>
      <c r="P240" s="2">
        <v>6.2212864180706333</v>
      </c>
      <c r="Q240" s="2">
        <v>13.252436041003079</v>
      </c>
      <c r="R240" s="2">
        <v>5.2827149697501739</v>
      </c>
      <c r="S240" s="2">
        <v>7.8106859464235185</v>
      </c>
      <c r="T240" s="2">
        <v>3.0007477294214908</v>
      </c>
      <c r="U240" s="2">
        <v>16.252168779993298</v>
      </c>
      <c r="V240" s="2">
        <v>1.4631447476515405</v>
      </c>
      <c r="W240" s="2">
        <v>-2.8346389315691596</v>
      </c>
      <c r="X240" s="2">
        <v>-1.0051063262945092</v>
      </c>
      <c r="Y240" s="2">
        <v>-4.886782655896468</v>
      </c>
      <c r="Z240" s="2">
        <v>-2.6961783902514185</v>
      </c>
      <c r="AA240" s="2">
        <v>11.598260350040789</v>
      </c>
      <c r="AB240" s="2">
        <v>4.4642009958941316</v>
      </c>
      <c r="AC240" s="2">
        <v>-0.55017268660776608</v>
      </c>
      <c r="AD240" s="2">
        <v>3.863198744481906</v>
      </c>
      <c r="AE240" s="2">
        <v>-2.9509083656149073</v>
      </c>
      <c r="AF240" s="2">
        <v>8.8219780985767215E-2</v>
      </c>
      <c r="AG240" s="2">
        <v>0.75880041480070304</v>
      </c>
      <c r="AH240" s="2">
        <v>2.4444550766115754</v>
      </c>
      <c r="AI240" s="2">
        <v>10.942717658936061</v>
      </c>
      <c r="AJ240" s="2">
        <v>0.53006526717508962</v>
      </c>
      <c r="AK240" s="2">
        <v>4.4565638736709872</v>
      </c>
      <c r="AL240" s="2">
        <v>1.497162139313545</v>
      </c>
      <c r="AM240" s="2">
        <v>2.036480698298007</v>
      </c>
      <c r="AN240" s="2">
        <v>2.5384538972430164</v>
      </c>
      <c r="AO240" s="2">
        <v>6.2194944249551014</v>
      </c>
      <c r="AP240" s="2">
        <v>3.859408179867188</v>
      </c>
      <c r="AQ240" s="2">
        <v>5.8960996187762902</v>
      </c>
      <c r="AR240" s="2">
        <v>4.2809978448467945</v>
      </c>
      <c r="AS240" s="2">
        <v>6.1554630402052908</v>
      </c>
      <c r="AT240" s="2">
        <v>2.8696662235621062</v>
      </c>
      <c r="AU240" s="2">
        <v>3.2545442564538121</v>
      </c>
      <c r="AV240" s="2">
        <v>2.2179560868312791</v>
      </c>
      <c r="AW240" s="2">
        <v>7.6335098150882601</v>
      </c>
      <c r="AX240" s="2">
        <v>4.4200120202050499</v>
      </c>
      <c r="AY240" s="2">
        <v>5.3264950147587484</v>
      </c>
      <c r="AZ240" s="2">
        <v>6.0337532420518016</v>
      </c>
      <c r="BA240" s="2">
        <v>3.6864138998756459</v>
      </c>
      <c r="BB240" s="2">
        <v>2.5044819280130923</v>
      </c>
      <c r="BC240" s="2">
        <v>5.3558900056712702</v>
      </c>
      <c r="BD240" s="2">
        <v>-1.0237482203074677</v>
      </c>
      <c r="BE240" s="2">
        <v>3.5288770543858305</v>
      </c>
      <c r="BF240" s="2">
        <v>0.41594821511630187</v>
      </c>
      <c r="BG240" s="2">
        <v>2.0793994497321506</v>
      </c>
      <c r="BH240" s="2">
        <v>0.46318170388678936</v>
      </c>
      <c r="BI240" s="2">
        <v>5.3701723600173352</v>
      </c>
      <c r="BJ240" s="2">
        <v>3.1386813005205454</v>
      </c>
      <c r="BK240" s="2">
        <v>1.8210430882053004</v>
      </c>
      <c r="BL240" s="2">
        <v>0.90064981961984358</v>
      </c>
      <c r="BM240" s="2">
        <v>-3.1411095521172001</v>
      </c>
      <c r="BN240" s="2">
        <v>4.3090429184452432</v>
      </c>
      <c r="BO240" s="2">
        <v>4.1062284492614083</v>
      </c>
      <c r="BP240" s="2">
        <v>3.2305694569820105</v>
      </c>
    </row>
    <row r="241" spans="1:68" x14ac:dyDescent="0.45">
      <c r="A241" s="2" t="s">
        <v>484</v>
      </c>
      <c r="B241" s="2" t="s">
        <v>485</v>
      </c>
      <c r="C241" s="2" t="s">
        <v>538</v>
      </c>
      <c r="D241" s="2" t="s">
        <v>539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>
        <v>4.7412654203436517</v>
      </c>
      <c r="AB241" s="2">
        <v>1.9824027129942152</v>
      </c>
      <c r="AC241" s="2">
        <v>1.7383920211199779</v>
      </c>
      <c r="AD241" s="2">
        <v>6.5584635453496816</v>
      </c>
      <c r="AE241" s="2">
        <v>2.1186608649317122</v>
      </c>
      <c r="AF241" s="2">
        <v>2.985637691726879</v>
      </c>
      <c r="AG241" s="2">
        <v>-1.8818719551670569</v>
      </c>
      <c r="AH241" s="2">
        <v>0.38990680297317226</v>
      </c>
      <c r="AI241" s="2">
        <v>-2.0440915137989037</v>
      </c>
      <c r="AJ241" s="2">
        <v>6.4149475956690054</v>
      </c>
      <c r="AK241" s="2">
        <v>0.25197566413319805</v>
      </c>
      <c r="AL241" s="2">
        <v>3.7380553828981817</v>
      </c>
      <c r="AM241" s="2">
        <v>4.9525213210650492</v>
      </c>
      <c r="AN241" s="2">
        <v>6.2281618178172664</v>
      </c>
      <c r="AO241" s="2">
        <v>9.2918540056501797E-2</v>
      </c>
      <c r="AP241" s="2">
        <v>-0.60053010841204468</v>
      </c>
      <c r="AQ241" s="2">
        <v>2.2925756899776104</v>
      </c>
      <c r="AR241" s="2">
        <v>2.30246271255983</v>
      </c>
      <c r="AS241" s="2">
        <v>3.754092276607949</v>
      </c>
      <c r="AT241" s="2">
        <v>1.4924829604595828</v>
      </c>
      <c r="AU241" s="2">
        <v>4.4292291250808091</v>
      </c>
      <c r="AV241" s="2">
        <v>5.1803334581990157E-2</v>
      </c>
      <c r="AW241" s="2">
        <v>-1.9679481310071196</v>
      </c>
      <c r="AX241" s="2">
        <v>-0.65765374880170668</v>
      </c>
      <c r="AY241" s="2">
        <v>-2.1656662888146769</v>
      </c>
      <c r="AZ241" s="2">
        <v>-2.4643078120618327</v>
      </c>
      <c r="BA241" s="2">
        <v>4.8628475568299336</v>
      </c>
      <c r="BB241" s="2">
        <v>-5.1291854567713528</v>
      </c>
      <c r="BC241" s="2">
        <v>0.82439674719883271</v>
      </c>
      <c r="BD241" s="2">
        <v>6.7037013890007415</v>
      </c>
      <c r="BE241" s="2">
        <v>0.91976790274731002</v>
      </c>
      <c r="BF241" s="2">
        <v>0.39391387644782583</v>
      </c>
      <c r="BG241" s="2">
        <v>1.9905401546535444</v>
      </c>
      <c r="BH241" s="2">
        <v>1.1137440568587351</v>
      </c>
      <c r="BI241" s="2">
        <v>6.5987043611834366</v>
      </c>
      <c r="BJ241" s="2">
        <v>3.2023165092281971</v>
      </c>
      <c r="BK241" s="2">
        <v>0.68755058264441971</v>
      </c>
      <c r="BL241" s="2">
        <v>-0.20843748764099246</v>
      </c>
      <c r="BM241" s="2">
        <v>1.7833949295916085</v>
      </c>
      <c r="BN241" s="2">
        <v>0.36260197184283527</v>
      </c>
      <c r="BO241" s="2">
        <v>-2.3098600272040102</v>
      </c>
      <c r="BP241" s="2"/>
    </row>
    <row r="242" spans="1:68" x14ac:dyDescent="0.45">
      <c r="A242" s="2" t="s">
        <v>486</v>
      </c>
      <c r="B242" s="2" t="s">
        <v>487</v>
      </c>
      <c r="C242" s="2" t="s">
        <v>538</v>
      </c>
      <c r="D242" s="2" t="s">
        <v>539</v>
      </c>
      <c r="E242" s="2"/>
      <c r="F242" s="2">
        <v>4.2138271022525373</v>
      </c>
      <c r="G242" s="2">
        <v>3.4079867059314921</v>
      </c>
      <c r="H242" s="2">
        <v>5.2913288422000306</v>
      </c>
      <c r="I242" s="2">
        <v>7.7591053747415089</v>
      </c>
      <c r="J242" s="2">
        <v>-0.54133818955544655</v>
      </c>
      <c r="K242" s="2">
        <v>1.2427771219776247</v>
      </c>
      <c r="L242" s="2">
        <v>6.1088654162764442</v>
      </c>
      <c r="M242" s="2">
        <v>4.6022062646802908</v>
      </c>
      <c r="N242" s="2">
        <v>5.7772230449306505</v>
      </c>
      <c r="O242" s="2">
        <v>5.9071815517911972</v>
      </c>
      <c r="P242" s="2">
        <v>0.6194673590646147</v>
      </c>
      <c r="Q242" s="2">
        <v>-1.7581215149567555</v>
      </c>
      <c r="R242" s="2">
        <v>3.8817750763762859</v>
      </c>
      <c r="S242" s="2">
        <v>2.4796750594098853</v>
      </c>
      <c r="T242" s="2">
        <v>6.8780659924955785</v>
      </c>
      <c r="U242" s="2">
        <v>2.6069720309050268</v>
      </c>
      <c r="V242" s="2">
        <v>6.2248698497079857</v>
      </c>
      <c r="W242" s="2">
        <v>6.1433004221164396</v>
      </c>
      <c r="X242" s="2">
        <v>-2.5248624297658466</v>
      </c>
      <c r="Y242" s="2">
        <v>6.5227596238342471</v>
      </c>
      <c r="Z242" s="2">
        <v>6.4448079200205797</v>
      </c>
      <c r="AA242" s="2">
        <v>3.8563794121691188</v>
      </c>
      <c r="AB242" s="2">
        <v>6.6691725007550673</v>
      </c>
      <c r="AC242" s="2">
        <v>4.2521498161084708</v>
      </c>
      <c r="AD242" s="2">
        <v>5.4764609184884137</v>
      </c>
      <c r="AE242" s="2">
        <v>4.8344532641643383</v>
      </c>
      <c r="AF242" s="2">
        <v>4.2694001326998574</v>
      </c>
      <c r="AG242" s="2">
        <v>8.3679064979732942</v>
      </c>
      <c r="AH242" s="2">
        <v>5.3828813248545799</v>
      </c>
      <c r="AI242" s="2">
        <v>5.3969483516427914</v>
      </c>
      <c r="AJ242" s="2">
        <v>2.1077779278228661</v>
      </c>
      <c r="AK242" s="2">
        <v>5.8066582674808984</v>
      </c>
      <c r="AL242" s="2">
        <v>4.2862747647726991</v>
      </c>
      <c r="AM242" s="2">
        <v>5.9182175742016767</v>
      </c>
      <c r="AN242" s="2">
        <v>6.8238053090369277</v>
      </c>
      <c r="AO242" s="2">
        <v>6.7081471946148525</v>
      </c>
      <c r="AP242" s="2">
        <v>3.6945873720535758</v>
      </c>
      <c r="AQ242" s="2">
        <v>5.4451669660527955</v>
      </c>
      <c r="AR242" s="2">
        <v>7.5126680298501327</v>
      </c>
      <c r="AS242" s="2">
        <v>4.1124448122551627</v>
      </c>
      <c r="AT242" s="2">
        <v>4.3591470209095604</v>
      </c>
      <c r="AU242" s="2">
        <v>3.7211204101576811</v>
      </c>
      <c r="AV242" s="2">
        <v>7.1760754572011081</v>
      </c>
      <c r="AW242" s="2">
        <v>7.5487058202984514</v>
      </c>
      <c r="AX242" s="2">
        <v>7.6127286853885749</v>
      </c>
      <c r="AY242" s="2">
        <v>7.6185150086729436</v>
      </c>
      <c r="AZ242" s="2">
        <v>7.1392275023399918</v>
      </c>
      <c r="BA242" s="2">
        <v>3.2981141300845565</v>
      </c>
      <c r="BB242" s="2">
        <v>6.9499055450693277</v>
      </c>
      <c r="BC242" s="2">
        <v>7.3660265139692314</v>
      </c>
      <c r="BD242" s="2">
        <v>5.0713965940695829</v>
      </c>
      <c r="BE242" s="2">
        <v>5.3813457962894802</v>
      </c>
      <c r="BF242" s="2">
        <v>6.008623704099108</v>
      </c>
      <c r="BG242" s="2">
        <v>6.8479588259994415</v>
      </c>
      <c r="BH242" s="2">
        <v>7.2516281448674818</v>
      </c>
      <c r="BI242" s="2">
        <v>7.7763033561631971</v>
      </c>
      <c r="BJ242" s="2">
        <v>6.5014586433352406</v>
      </c>
      <c r="BK242" s="2">
        <v>6.3346891320317411</v>
      </c>
      <c r="BL242" s="2">
        <v>3.9243256241549602</v>
      </c>
      <c r="BM242" s="2">
        <v>-4.5827018194647593</v>
      </c>
      <c r="BN242" s="2">
        <v>8.7636142082957917</v>
      </c>
      <c r="BO242" s="2">
        <v>6.3132037182094507</v>
      </c>
      <c r="BP242" s="2">
        <v>6.7785426997587308</v>
      </c>
    </row>
    <row r="243" spans="1:68" x14ac:dyDescent="0.45">
      <c r="A243" s="2" t="s">
        <v>488</v>
      </c>
      <c r="B243" s="2" t="s">
        <v>489</v>
      </c>
      <c r="C243" s="2" t="s">
        <v>538</v>
      </c>
      <c r="D243" s="2" t="s">
        <v>539</v>
      </c>
      <c r="E243" s="2"/>
      <c r="F243" s="2">
        <v>1.1030095671143556</v>
      </c>
      <c r="G243" s="2">
        <v>6.0095173318626962</v>
      </c>
      <c r="H243" s="2">
        <v>6.2745125766311389</v>
      </c>
      <c r="I243" s="2">
        <v>5.0096930338049788</v>
      </c>
      <c r="J243" s="2">
        <v>4.6994785021250181</v>
      </c>
      <c r="K243" s="2">
        <v>2.0298013984134684</v>
      </c>
      <c r="L243" s="2">
        <v>-0.76334800505890144</v>
      </c>
      <c r="M243" s="2">
        <v>3.1340695831526375</v>
      </c>
      <c r="N243" s="2">
        <v>9.0230815642497362</v>
      </c>
      <c r="O243" s="2">
        <v>7.8507735540922283</v>
      </c>
      <c r="P243" s="2">
        <v>7.7555933365795369</v>
      </c>
      <c r="Q243" s="2">
        <v>2.9513160362081692</v>
      </c>
      <c r="R243" s="2">
        <v>4.3332288706262574</v>
      </c>
      <c r="S243" s="2">
        <v>7.5705568064758495</v>
      </c>
      <c r="T243" s="2">
        <v>-0.26579140420345482</v>
      </c>
      <c r="U243" s="2">
        <v>5.178257236341949</v>
      </c>
      <c r="V243" s="2">
        <v>2.7641533484044913</v>
      </c>
      <c r="W243" s="2">
        <v>-0.16001313315065602</v>
      </c>
      <c r="X243" s="2">
        <v>3.9623280344851537</v>
      </c>
      <c r="Y243" s="2">
        <v>3.7616116926472358</v>
      </c>
      <c r="Z243" s="2">
        <v>-0.81453004437361187</v>
      </c>
      <c r="AA243" s="2">
        <v>-1.1902957560735956</v>
      </c>
      <c r="AB243" s="2">
        <v>-2.5705451769649699</v>
      </c>
      <c r="AC243" s="2">
        <v>2.250508692535476</v>
      </c>
      <c r="AD243" s="2">
        <v>1.9833550668481053</v>
      </c>
      <c r="AE243" s="2">
        <v>1.9037267248719161</v>
      </c>
      <c r="AF243" s="2">
        <v>2.9543113007864292</v>
      </c>
      <c r="AG243" s="2">
        <v>4.4225913155198953</v>
      </c>
      <c r="AH243" s="2">
        <v>2.3082495613915484</v>
      </c>
      <c r="AI243" s="2">
        <v>2.3541402845632149</v>
      </c>
      <c r="AJ243" s="2">
        <v>0.35129636487809535</v>
      </c>
      <c r="AK243" s="2">
        <v>-0.43223685177616744</v>
      </c>
      <c r="AL243" s="2">
        <v>-0.89369509798167712</v>
      </c>
      <c r="AM243" s="2">
        <v>0.99205366661188066</v>
      </c>
      <c r="AN243" s="2">
        <v>3.2989264947560315</v>
      </c>
      <c r="AO243" s="2">
        <v>5.1238170440769011</v>
      </c>
      <c r="AP243" s="2">
        <v>4.0701073191869739</v>
      </c>
      <c r="AQ243" s="2">
        <v>2.498384806855583</v>
      </c>
      <c r="AR243" s="2">
        <v>2.195117607564228</v>
      </c>
      <c r="AS243" s="2">
        <v>3.4794870209903621</v>
      </c>
      <c r="AT243" s="2">
        <v>4.182768360096631</v>
      </c>
      <c r="AU243" s="2">
        <v>6.3539706207982363</v>
      </c>
      <c r="AV243" s="2">
        <v>4.0546094205625707</v>
      </c>
      <c r="AW243" s="2">
        <v>6.6017257598720818</v>
      </c>
      <c r="AX243" s="2">
        <v>6.0154709638236596</v>
      </c>
      <c r="AY243" s="2">
        <v>6.0529303330752811</v>
      </c>
      <c r="AZ243" s="2">
        <v>6.1645548394581482</v>
      </c>
      <c r="BA243" s="2">
        <v>5.1889834283660718</v>
      </c>
      <c r="BB243" s="2">
        <v>3.1775286355763654</v>
      </c>
      <c r="BC243" s="2">
        <v>5.99608964841849</v>
      </c>
      <c r="BD243" s="2">
        <v>4.4147846338824763</v>
      </c>
      <c r="BE243" s="2">
        <v>3.2720326756818849</v>
      </c>
      <c r="BF243" s="2">
        <v>5.1670217164928971</v>
      </c>
      <c r="BG243" s="2">
        <v>4.875982584504996</v>
      </c>
      <c r="BH243" s="2">
        <v>2.8732336120329336</v>
      </c>
      <c r="BI243" s="2">
        <v>1.2548114885877908</v>
      </c>
      <c r="BJ243" s="2">
        <v>2.5040987530098988</v>
      </c>
      <c r="BK243" s="2">
        <v>2.7478873102592161</v>
      </c>
      <c r="BL243" s="2">
        <v>2.6685409720515167</v>
      </c>
      <c r="BM243" s="2">
        <v>-2.0102020704476757</v>
      </c>
      <c r="BN243" s="2">
        <v>4.3264986817543019</v>
      </c>
      <c r="BO243" s="2">
        <v>3.6629471272571692</v>
      </c>
      <c r="BP243" s="2">
        <v>2.7992694538592815</v>
      </c>
    </row>
    <row r="244" spans="1:68" x14ac:dyDescent="0.45">
      <c r="A244" s="2" t="s">
        <v>490</v>
      </c>
      <c r="B244" s="2" t="s">
        <v>491</v>
      </c>
      <c r="C244" s="2" t="s">
        <v>538</v>
      </c>
      <c r="D244" s="2" t="s">
        <v>539</v>
      </c>
      <c r="E244" s="2"/>
      <c r="F244" s="2">
        <v>14.037070864503036</v>
      </c>
      <c r="G244" s="2">
        <v>2.7424631464336215</v>
      </c>
      <c r="H244" s="2">
        <v>5.6045972464346505</v>
      </c>
      <c r="I244" s="2">
        <v>7.6304997721024819</v>
      </c>
      <c r="J244" s="2">
        <v>0.69385028119455683</v>
      </c>
      <c r="K244" s="2">
        <v>4.0568215606766813</v>
      </c>
      <c r="L244" s="2">
        <v>2.0425177148052143</v>
      </c>
      <c r="M244" s="2">
        <v>5.2151416149003467</v>
      </c>
      <c r="N244" s="2">
        <v>2.7306846100350697</v>
      </c>
      <c r="O244" s="2">
        <v>3.5336356779722422</v>
      </c>
      <c r="P244" s="2">
        <v>1.040335827819618</v>
      </c>
      <c r="Q244" s="2">
        <v>5.7803468191393534</v>
      </c>
      <c r="R244" s="2">
        <v>1.6564207664204531</v>
      </c>
      <c r="S244" s="2">
        <v>3.8076040085693705</v>
      </c>
      <c r="T244" s="2">
        <v>1.477965371235527</v>
      </c>
      <c r="U244" s="2">
        <v>6.4051453786650541</v>
      </c>
      <c r="V244" s="2">
        <v>9.1217903876579669</v>
      </c>
      <c r="W244" s="2">
        <v>10.01648049790127</v>
      </c>
      <c r="X244" s="2">
        <v>3.599367509756064</v>
      </c>
      <c r="Y244" s="2">
        <v>10.390810137282998</v>
      </c>
      <c r="Z244" s="2">
        <v>4.5772085584299589</v>
      </c>
      <c r="AA244" s="2">
        <v>3.7993180714448442</v>
      </c>
      <c r="AB244" s="2">
        <v>-10.300328484294198</v>
      </c>
      <c r="AC244" s="2">
        <v>-5.7509061700585136</v>
      </c>
      <c r="AD244" s="2">
        <v>-4.1194195543723993</v>
      </c>
      <c r="AE244" s="2">
        <v>-3.2791630479926681</v>
      </c>
      <c r="AF244" s="2">
        <v>-4.5617785381139413</v>
      </c>
      <c r="AG244" s="2">
        <v>-3.9197240505039446</v>
      </c>
      <c r="AH244" s="2">
        <v>-0.82991421223169937</v>
      </c>
      <c r="AI244" s="2">
        <v>1.5091678429517685</v>
      </c>
      <c r="AJ244" s="2">
        <v>3.112407865755884</v>
      </c>
      <c r="AK244" s="2">
        <v>10.092979512968995</v>
      </c>
      <c r="AL244" s="2">
        <v>-0.66911476645933021</v>
      </c>
      <c r="AM244" s="2">
        <v>3.5671806058195159</v>
      </c>
      <c r="AN244" s="2">
        <v>3.8099131436476483</v>
      </c>
      <c r="AO244" s="2">
        <v>7.134477464808711</v>
      </c>
      <c r="AP244" s="2">
        <v>7.5228546262751763</v>
      </c>
      <c r="AQ244" s="2">
        <v>8.1245639965458025</v>
      </c>
      <c r="AR244" s="2">
        <v>8.0248176435006258</v>
      </c>
      <c r="AS244" s="2">
        <v>6.9013595907280347</v>
      </c>
      <c r="AT244" s="2">
        <v>4.1685239818542357</v>
      </c>
      <c r="AU244" s="2">
        <v>7.9367096871533249</v>
      </c>
      <c r="AV244" s="2">
        <v>14.44098953897344</v>
      </c>
      <c r="AW244" s="2">
        <v>7.9500515106997227</v>
      </c>
      <c r="AX244" s="2">
        <v>6.2089378795417502</v>
      </c>
      <c r="AY244" s="2">
        <v>13.208058605173491</v>
      </c>
      <c r="AZ244" s="2">
        <v>4.7542097009272197</v>
      </c>
      <c r="BA244" s="2">
        <v>3.3917370780738736</v>
      </c>
      <c r="BB244" s="2">
        <v>-4.3917292474613987</v>
      </c>
      <c r="BC244" s="2">
        <v>3.3232247102737063</v>
      </c>
      <c r="BD244" s="2">
        <v>-0.29435440904376264</v>
      </c>
      <c r="BE244" s="2">
        <v>7.4468208932666471</v>
      </c>
      <c r="BF244" s="2">
        <v>3.5317873732963818</v>
      </c>
      <c r="BG244" s="2">
        <v>3.8536354828907946</v>
      </c>
      <c r="BH244" s="2">
        <v>-0.77745995223141051</v>
      </c>
      <c r="BI244" s="2">
        <v>-7.5271374224880674</v>
      </c>
      <c r="BJ244" s="2">
        <v>-4.8008284287867866</v>
      </c>
      <c r="BK244" s="2">
        <v>-0.60246484231174691</v>
      </c>
      <c r="BL244" s="2">
        <v>0.36127240576360009</v>
      </c>
      <c r="BM244" s="2">
        <v>-9.0778768934843725</v>
      </c>
      <c r="BN244" s="2">
        <v>-1.0374262102246945</v>
      </c>
      <c r="BO244" s="2">
        <v>1.4822348404474468</v>
      </c>
      <c r="BP244" s="2">
        <v>1.3476751816818791</v>
      </c>
    </row>
    <row r="245" spans="1:68" x14ac:dyDescent="0.45">
      <c r="A245" s="2" t="s">
        <v>492</v>
      </c>
      <c r="B245" s="2" t="s">
        <v>493</v>
      </c>
      <c r="C245" s="2" t="s">
        <v>538</v>
      </c>
      <c r="D245" s="2" t="s">
        <v>539</v>
      </c>
      <c r="E245" s="2"/>
      <c r="F245" s="2"/>
      <c r="G245" s="2">
        <v>-4.5900845055182344</v>
      </c>
      <c r="H245" s="2">
        <v>-10.733994714191567</v>
      </c>
      <c r="I245" s="2">
        <v>-4.6759498576432037</v>
      </c>
      <c r="J245" s="2">
        <v>-2.5366922286226981</v>
      </c>
      <c r="K245" s="2">
        <v>3.4548678926953187</v>
      </c>
      <c r="L245" s="2">
        <v>0.16195247032693771</v>
      </c>
      <c r="M245" s="2">
        <v>10.409728588409848</v>
      </c>
      <c r="N245" s="2">
        <v>4.7478154036322451</v>
      </c>
      <c r="O245" s="2">
        <v>4.669631772670499</v>
      </c>
      <c r="P245" s="2">
        <v>10.560197480686284</v>
      </c>
      <c r="Q245" s="2">
        <v>17.74271826103319</v>
      </c>
      <c r="R245" s="2">
        <v>-0.65464350226631041</v>
      </c>
      <c r="S245" s="2">
        <v>8.0747823343126015</v>
      </c>
      <c r="T245" s="2">
        <v>7.1560999091236255</v>
      </c>
      <c r="U245" s="2">
        <v>7.8768526527242813</v>
      </c>
      <c r="V245" s="2">
        <v>3.4110958495494685</v>
      </c>
      <c r="W245" s="2">
        <v>6.4404735329312501</v>
      </c>
      <c r="X245" s="2">
        <v>6.5675211764401666</v>
      </c>
      <c r="Y245" s="2">
        <v>7.4187395949798542</v>
      </c>
      <c r="Z245" s="2">
        <v>5.5140728290394208</v>
      </c>
      <c r="AA245" s="2">
        <v>-0.49373760402227163</v>
      </c>
      <c r="AB245" s="2">
        <v>4.6819173852731097</v>
      </c>
      <c r="AC245" s="2">
        <v>5.7488432625296895</v>
      </c>
      <c r="AD245" s="2">
        <v>5.648573236598196</v>
      </c>
      <c r="AE245" s="2">
        <v>-1.446988414179728</v>
      </c>
      <c r="AF245" s="2">
        <v>6.7013710957768922</v>
      </c>
      <c r="AG245" s="2">
        <v>7.2159077396420912E-2</v>
      </c>
      <c r="AH245" s="2">
        <v>1.7466991282435202</v>
      </c>
      <c r="AI245" s="2">
        <v>7.9498194366546073</v>
      </c>
      <c r="AJ245" s="2">
        <v>3.9045453031319823</v>
      </c>
      <c r="AK245" s="2">
        <v>7.8057288772239701</v>
      </c>
      <c r="AL245" s="2">
        <v>2.1898288614582384</v>
      </c>
      <c r="AM245" s="2">
        <v>3.178411322094405</v>
      </c>
      <c r="AN245" s="2">
        <v>2.3516698508654059</v>
      </c>
      <c r="AO245" s="2">
        <v>7.146080967820609</v>
      </c>
      <c r="AP245" s="2">
        <v>5.4409435010746705</v>
      </c>
      <c r="AQ245" s="2">
        <v>4.7837624782566479</v>
      </c>
      <c r="AR245" s="2">
        <v>6.0546344789815834</v>
      </c>
      <c r="AS245" s="2">
        <v>4.7099729138049042</v>
      </c>
      <c r="AT245" s="2">
        <v>3.79627166202512</v>
      </c>
      <c r="AU245" s="2">
        <v>1.3225571482894622</v>
      </c>
      <c r="AV245" s="2">
        <v>4.7023995328524109</v>
      </c>
      <c r="AW245" s="2">
        <v>6.2357907222264686</v>
      </c>
      <c r="AX245" s="2">
        <v>3.4865455430439027</v>
      </c>
      <c r="AY245" s="2">
        <v>5.2440998324691606</v>
      </c>
      <c r="AZ245" s="2">
        <v>6.7095209745355362</v>
      </c>
      <c r="BA245" s="2">
        <v>4.2377814750281857</v>
      </c>
      <c r="BB245" s="2">
        <v>3.043450123715516</v>
      </c>
      <c r="BC245" s="2">
        <v>2.9711327506651202</v>
      </c>
      <c r="BD245" s="2">
        <v>-2.046633895356436</v>
      </c>
      <c r="BE245" s="2">
        <v>4.216677115356319</v>
      </c>
      <c r="BF245" s="2">
        <v>2.4299309644642904</v>
      </c>
      <c r="BG245" s="2">
        <v>3.0903280307077523</v>
      </c>
      <c r="BH245" s="2">
        <v>0.96770310822012107</v>
      </c>
      <c r="BI245" s="2">
        <v>1.1174259489107357</v>
      </c>
      <c r="BJ245" s="2">
        <v>2.2378386796594327</v>
      </c>
      <c r="BK245" s="2">
        <v>2.6249301087039498</v>
      </c>
      <c r="BL245" s="2">
        <v>1.5878466546650429</v>
      </c>
      <c r="BM245" s="2">
        <v>-9.0119341239023782</v>
      </c>
      <c r="BN245" s="2">
        <v>4.7363207484732044</v>
      </c>
      <c r="BO245" s="2">
        <v>2.6733182184056687</v>
      </c>
      <c r="BP245" s="2">
        <v>3.9156567493932926E-2</v>
      </c>
    </row>
    <row r="246" spans="1:68" x14ac:dyDescent="0.45">
      <c r="A246" s="2" t="s">
        <v>494</v>
      </c>
      <c r="B246" s="2" t="s">
        <v>495</v>
      </c>
      <c r="C246" s="2" t="s">
        <v>538</v>
      </c>
      <c r="D246" s="2" t="s">
        <v>539</v>
      </c>
      <c r="E246" s="2"/>
      <c r="F246" s="2">
        <v>1.1560693853969894</v>
      </c>
      <c r="G246" s="2">
        <v>5.5714285818048381</v>
      </c>
      <c r="H246" s="2">
        <v>9.0663055524087497</v>
      </c>
      <c r="I246" s="2">
        <v>5.4590567983809706</v>
      </c>
      <c r="J246" s="2">
        <v>2.8235295434383687</v>
      </c>
      <c r="K246" s="2">
        <v>11.212815035351383</v>
      </c>
      <c r="L246" s="2">
        <v>4.732510243937412</v>
      </c>
      <c r="M246" s="2">
        <v>6.777996010381159</v>
      </c>
      <c r="N246" s="2">
        <v>4.0811456208947021</v>
      </c>
      <c r="O246" s="2">
        <v>3.2335089729325972</v>
      </c>
      <c r="P246" s="2">
        <v>5.5666945005878858</v>
      </c>
      <c r="Q246" s="2">
        <v>7.4257883256424293</v>
      </c>
      <c r="R246" s="2">
        <v>3.2623345184051118</v>
      </c>
      <c r="S246" s="2">
        <v>5.5944744026933648</v>
      </c>
      <c r="T246" s="2">
        <v>7.1741126897710643</v>
      </c>
      <c r="U246" s="2">
        <v>10.461179556323842</v>
      </c>
      <c r="V246" s="2">
        <v>3.4066698044915569</v>
      </c>
      <c r="W246" s="2">
        <v>1.5029330112232913</v>
      </c>
      <c r="X246" s="2">
        <v>-0.62411357022288882</v>
      </c>
      <c r="Y246" s="2">
        <v>-2.4473504258015595</v>
      </c>
      <c r="Z246" s="2">
        <v>4.8566487665203937</v>
      </c>
      <c r="AA246" s="2">
        <v>3.563227812183456</v>
      </c>
      <c r="AB246" s="2">
        <v>4.97108077727097</v>
      </c>
      <c r="AC246" s="2">
        <v>6.7120157120600794</v>
      </c>
      <c r="AD246" s="2">
        <v>4.2413357163994476</v>
      </c>
      <c r="AE246" s="2">
        <v>7.0120311105439868</v>
      </c>
      <c r="AF246" s="2">
        <v>9.4855388424673066</v>
      </c>
      <c r="AG246" s="2">
        <v>2.3207367939483987</v>
      </c>
      <c r="AH246" s="2">
        <v>0.29024406877960018</v>
      </c>
      <c r="AI246" s="2">
        <v>9.2661466714932317</v>
      </c>
      <c r="AJ246" s="2">
        <v>0.72027903561004791</v>
      </c>
      <c r="AK246" s="2">
        <v>5.0356349389680304</v>
      </c>
      <c r="AL246" s="2">
        <v>7.6512652030150861</v>
      </c>
      <c r="AM246" s="2">
        <v>-4.6681473639483784</v>
      </c>
      <c r="AN246" s="2">
        <v>7.8782668761899117</v>
      </c>
      <c r="AO246" s="2">
        <v>7.3796644737568613</v>
      </c>
      <c r="AP246" s="2">
        <v>7.5776636440760825</v>
      </c>
      <c r="AQ246" s="2">
        <v>2.4041502568693716</v>
      </c>
      <c r="AR246" s="2">
        <v>-3.2631684059710437</v>
      </c>
      <c r="AS246" s="2">
        <v>6.9332397045590426</v>
      </c>
      <c r="AT246" s="2">
        <v>-5.7500065546425674</v>
      </c>
      <c r="AU246" s="2">
        <v>6.4477220468159402</v>
      </c>
      <c r="AV246" s="2">
        <v>5.7632060665471414</v>
      </c>
      <c r="AW246" s="2">
        <v>9.7959363892028222</v>
      </c>
      <c r="AX246" s="2">
        <v>8.992304936265171</v>
      </c>
      <c r="AY246" s="2">
        <v>6.9479880857199277</v>
      </c>
      <c r="AZ246" s="2">
        <v>5.0435079315710425</v>
      </c>
      <c r="BA246" s="2">
        <v>0.81502457300770459</v>
      </c>
      <c r="BB246" s="2">
        <v>-4.8231539530176946</v>
      </c>
      <c r="BC246" s="2">
        <v>8.427104322761906</v>
      </c>
      <c r="BD246" s="2">
        <v>11.200110583350352</v>
      </c>
      <c r="BE246" s="2">
        <v>4.7884927110800817</v>
      </c>
      <c r="BF246" s="2">
        <v>8.4858169965302608</v>
      </c>
      <c r="BG246" s="2">
        <v>4.9397151613657968</v>
      </c>
      <c r="BH246" s="2">
        <v>6.0844869044366305</v>
      </c>
      <c r="BI246" s="2">
        <v>3.323084208457459</v>
      </c>
      <c r="BJ246" s="2">
        <v>7.5019974891749115</v>
      </c>
      <c r="BK246" s="2">
        <v>3.0131703931214986</v>
      </c>
      <c r="BL246" s="2">
        <v>0.81851452672667335</v>
      </c>
      <c r="BM246" s="2">
        <v>1.8598730397646221</v>
      </c>
      <c r="BN246" s="2">
        <v>11.439395692656575</v>
      </c>
      <c r="BO246" s="2">
        <v>5.5334278749278099</v>
      </c>
      <c r="BP246" s="2">
        <v>5.1111681848870205</v>
      </c>
    </row>
    <row r="247" spans="1:68" x14ac:dyDescent="0.45">
      <c r="A247" s="2" t="s">
        <v>496</v>
      </c>
      <c r="B247" s="2" t="s">
        <v>497</v>
      </c>
      <c r="C247" s="2" t="s">
        <v>538</v>
      </c>
      <c r="D247" s="2" t="s">
        <v>539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>
        <v>-1.583700000000178</v>
      </c>
      <c r="Q247" s="2">
        <v>-1.9499999999998465</v>
      </c>
      <c r="R247" s="2">
        <v>-1.9305000000002224</v>
      </c>
      <c r="S247" s="2">
        <v>-1.6781000000000859</v>
      </c>
      <c r="T247" s="2">
        <v>-1.5065000000001447</v>
      </c>
      <c r="U247" s="2">
        <v>-0.84509999999986007</v>
      </c>
      <c r="V247" s="2">
        <v>-3.7414999999999168</v>
      </c>
      <c r="W247" s="2">
        <v>-1.8324999999998965</v>
      </c>
      <c r="X247" s="2">
        <v>-0.39680000000011262</v>
      </c>
      <c r="Y247" s="2">
        <v>-0.6395000000000266</v>
      </c>
      <c r="Z247" s="2">
        <v>2.6003000000002601</v>
      </c>
      <c r="AA247" s="2">
        <v>-16.009099999999961</v>
      </c>
      <c r="AB247" s="2">
        <v>8.9735999999993794</v>
      </c>
      <c r="AC247" s="2">
        <v>7.4610000000000554</v>
      </c>
      <c r="AD247" s="2">
        <v>-1.8350999999999118</v>
      </c>
      <c r="AE247" s="2">
        <v>22.585500000000152</v>
      </c>
      <c r="AF247" s="2">
        <v>12.256899999999945</v>
      </c>
      <c r="AG247" s="2">
        <v>19.306999999999988</v>
      </c>
      <c r="AH247" s="2">
        <v>-1.9477999999999156</v>
      </c>
      <c r="AI247" s="2">
        <v>15.376000000000033</v>
      </c>
      <c r="AJ247" s="2">
        <v>3.6091833262166091</v>
      </c>
      <c r="AK247" s="2">
        <v>2.7887888821527014</v>
      </c>
      <c r="AL247" s="2">
        <v>4.1108237678266164</v>
      </c>
      <c r="AM247" s="2">
        <v>10.283376815046807</v>
      </c>
      <c r="AN247" s="2">
        <v>-5.0044520313380758</v>
      </c>
      <c r="AO247" s="2">
        <v>-5.961370474619045</v>
      </c>
      <c r="AP247" s="2">
        <v>10.003302782594332</v>
      </c>
      <c r="AQ247" s="2">
        <v>15.501166126048844</v>
      </c>
      <c r="AR247" s="2">
        <v>-1.5638708239914223</v>
      </c>
      <c r="AS247" s="2">
        <v>-0.97048920578332343</v>
      </c>
      <c r="AT247" s="2">
        <v>0</v>
      </c>
      <c r="AU247" s="2">
        <v>9.5238095238095326</v>
      </c>
      <c r="AV247" s="2">
        <v>-4.3478260869565162</v>
      </c>
      <c r="AW247" s="2">
        <v>-2.2727272727272663</v>
      </c>
      <c r="AX247" s="2">
        <v>-4.6511627906976685</v>
      </c>
      <c r="AY247" s="2">
        <v>2.4390243902439011</v>
      </c>
      <c r="AZ247" s="2">
        <v>7.1428571428571388</v>
      </c>
      <c r="BA247" s="2">
        <v>6.6666666666666714</v>
      </c>
      <c r="BB247" s="2">
        <v>-6.25</v>
      </c>
      <c r="BC247" s="2">
        <v>-2.2222222222222285</v>
      </c>
      <c r="BD247" s="2">
        <v>6.818181818181813</v>
      </c>
      <c r="BE247" s="2">
        <v>-2.1276595744680833</v>
      </c>
      <c r="BF247" s="2">
        <v>4.3478260869565162</v>
      </c>
      <c r="BG247" s="2">
        <v>0</v>
      </c>
      <c r="BH247" s="2">
        <v>10.416666666666671</v>
      </c>
      <c r="BI247" s="2">
        <v>5.6603773584905639</v>
      </c>
      <c r="BJ247" s="2">
        <v>2.4483928571428635</v>
      </c>
      <c r="BK247" s="2">
        <v>1.3872838415160231</v>
      </c>
      <c r="BL247" s="2">
        <v>13.822098440696621</v>
      </c>
      <c r="BM247" s="2">
        <v>-4.2749320690139712</v>
      </c>
      <c r="BN247" s="2">
        <v>1.8041359113615982</v>
      </c>
      <c r="BO247" s="2">
        <v>0.67730936143830434</v>
      </c>
      <c r="BP247" s="2">
        <v>3.8528091951703232</v>
      </c>
    </row>
    <row r="248" spans="1:68" x14ac:dyDescent="0.45">
      <c r="A248" s="2" t="s">
        <v>498</v>
      </c>
      <c r="B248" s="2" t="s">
        <v>499</v>
      </c>
      <c r="C248" s="2" t="s">
        <v>538</v>
      </c>
      <c r="D248" s="2" t="s">
        <v>539</v>
      </c>
      <c r="E248" s="2"/>
      <c r="F248" s="2">
        <v>1.1382963514354287</v>
      </c>
      <c r="G248" s="2">
        <v>9.0967473843154067</v>
      </c>
      <c r="H248" s="2">
        <v>6.2600030595822602</v>
      </c>
      <c r="I248" s="2">
        <v>5.5111587003343914</v>
      </c>
      <c r="J248" s="2">
        <v>4.3647206714603044</v>
      </c>
      <c r="K248" s="2">
        <v>11.643675531781184</v>
      </c>
      <c r="L248" s="2">
        <v>5.5232585792225564</v>
      </c>
      <c r="M248" s="2">
        <v>6.2855621296362898</v>
      </c>
      <c r="N248" s="2">
        <v>3.2616398443885686</v>
      </c>
      <c r="O248" s="2">
        <v>-46.433035141487132</v>
      </c>
      <c r="P248" s="2">
        <v>3.9014607710161897</v>
      </c>
      <c r="Q248" s="2">
        <v>7.1153151918323658</v>
      </c>
      <c r="R248" s="2">
        <v>6.191962420503927</v>
      </c>
      <c r="S248" s="2">
        <v>2.1133907182431528</v>
      </c>
      <c r="T248" s="2">
        <v>3.9894255980208442</v>
      </c>
      <c r="U248" s="2">
        <v>3.30601216563538</v>
      </c>
      <c r="V248" s="2">
        <v>4.9592850317296211E-2</v>
      </c>
      <c r="W248" s="2">
        <v>2.0840076020810301</v>
      </c>
      <c r="X248" s="2">
        <v>2.5001739168247781</v>
      </c>
      <c r="Y248" s="2">
        <v>2.7379799514282439</v>
      </c>
      <c r="Z248" s="2">
        <v>-0.97882095302236394</v>
      </c>
      <c r="AA248" s="2">
        <v>-0.36765967814477563</v>
      </c>
      <c r="AB248" s="2">
        <v>-0.39162923333823585</v>
      </c>
      <c r="AC248" s="2">
        <v>4.6729720643192962</v>
      </c>
      <c r="AD248" s="2">
        <v>1.2449040100492397</v>
      </c>
      <c r="AE248" s="2">
        <v>5.4957134455775787</v>
      </c>
      <c r="AF248" s="2">
        <v>4.796519805425703</v>
      </c>
      <c r="AG248" s="2">
        <v>7.2554354609240477</v>
      </c>
      <c r="AH248" s="2">
        <v>3.764443409060874</v>
      </c>
      <c r="AI248" s="2">
        <v>7.0450716420525907</v>
      </c>
      <c r="AJ248" s="2">
        <v>2.0719882136191359</v>
      </c>
      <c r="AK248" s="2">
        <v>0.58432213192406834</v>
      </c>
      <c r="AL248" s="2">
        <v>1.2058008087543612</v>
      </c>
      <c r="AM248" s="2">
        <v>1.5676617642184567</v>
      </c>
      <c r="AN248" s="2">
        <v>3.5699118684924684</v>
      </c>
      <c r="AO248" s="2">
        <v>4.5443668039417275</v>
      </c>
      <c r="AP248" s="2">
        <v>3.5252781894103578</v>
      </c>
      <c r="AQ248" s="2">
        <v>3.7085115985950381</v>
      </c>
      <c r="AR248" s="2">
        <v>4.8638637536228231</v>
      </c>
      <c r="AS248" s="2">
        <v>4.520784636032559</v>
      </c>
      <c r="AT248" s="2">
        <v>6.0708082873412934</v>
      </c>
      <c r="AU248" s="2">
        <v>7.0931949835550228</v>
      </c>
      <c r="AV248" s="2">
        <v>6.6727898305349669</v>
      </c>
      <c r="AW248" s="2">
        <v>7.5038146585982872</v>
      </c>
      <c r="AX248" s="2">
        <v>7.4763192597478394</v>
      </c>
      <c r="AY248" s="2">
        <v>6.5322213884781348</v>
      </c>
      <c r="AZ248" s="2">
        <v>6.7685352029371586</v>
      </c>
      <c r="BA248" s="2">
        <v>5.6864168590522439</v>
      </c>
      <c r="BB248" s="2">
        <v>5.2691052487346326</v>
      </c>
      <c r="BC248" s="2">
        <v>6.3365234266688901</v>
      </c>
      <c r="BD248" s="2">
        <v>7.6721554348606418</v>
      </c>
      <c r="BE248" s="2">
        <v>4.5001535601013103</v>
      </c>
      <c r="BF248" s="2">
        <v>6.781585600653159</v>
      </c>
      <c r="BG248" s="2">
        <v>6.7324618683248332</v>
      </c>
      <c r="BH248" s="2">
        <v>6.1606287740668222</v>
      </c>
      <c r="BI248" s="2">
        <v>6.8671161964455081</v>
      </c>
      <c r="BJ248" s="2">
        <v>6.762277168341484</v>
      </c>
      <c r="BK248" s="2">
        <v>5.4680818152800867</v>
      </c>
      <c r="BL248" s="2">
        <v>5.7999999999672269</v>
      </c>
      <c r="BM248" s="2">
        <v>1.9919646064785468</v>
      </c>
      <c r="BN248" s="2">
        <v>4.3213842948048153</v>
      </c>
      <c r="BO248" s="2">
        <v>4.5660057643095513</v>
      </c>
      <c r="BP248" s="2">
        <v>5.0695235320339407</v>
      </c>
    </row>
    <row r="249" spans="1:68" x14ac:dyDescent="0.45">
      <c r="A249" s="2" t="s">
        <v>500</v>
      </c>
      <c r="B249" s="2" t="s">
        <v>501</v>
      </c>
      <c r="C249" s="2" t="s">
        <v>538</v>
      </c>
      <c r="D249" s="2" t="s">
        <v>539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>
        <v>5.7445577130793737</v>
      </c>
      <c r="AC249" s="2">
        <v>-0.34467668015847153</v>
      </c>
      <c r="AD249" s="2">
        <v>-3.3063800067749298</v>
      </c>
      <c r="AE249" s="2">
        <v>0.39008694306272673</v>
      </c>
      <c r="AF249" s="2">
        <v>3.9619027894613197</v>
      </c>
      <c r="AG249" s="2">
        <v>8.2670735457780467</v>
      </c>
      <c r="AH249" s="2">
        <v>6.3619412439543765</v>
      </c>
      <c r="AI249" s="2">
        <v>6.474140152555961</v>
      </c>
      <c r="AJ249" s="2">
        <v>5.5540954950792099</v>
      </c>
      <c r="AK249" s="2">
        <v>3.4183568946840097</v>
      </c>
      <c r="AL249" s="2">
        <v>8.3262925193907193</v>
      </c>
      <c r="AM249" s="2">
        <v>6.4036357400745203</v>
      </c>
      <c r="AN249" s="2">
        <v>11.523243811952909</v>
      </c>
      <c r="AO249" s="2">
        <v>9.0721145790934941</v>
      </c>
      <c r="AP249" s="2">
        <v>5.1000018647628309</v>
      </c>
      <c r="AQ249" s="2">
        <v>4.9052654845156383</v>
      </c>
      <c r="AR249" s="2">
        <v>8.0539483772419658</v>
      </c>
      <c r="AS249" s="2">
        <v>3.1419073381869964</v>
      </c>
      <c r="AT249" s="2">
        <v>5.1836611249023576</v>
      </c>
      <c r="AU249" s="2">
        <v>8.7326857644012676</v>
      </c>
      <c r="AV249" s="2">
        <v>6.4732586716654339</v>
      </c>
      <c r="AW249" s="2">
        <v>6.807233343618833</v>
      </c>
      <c r="AX249" s="2">
        <v>6.3325651162315637</v>
      </c>
      <c r="AY249" s="2">
        <v>10.784744385745341</v>
      </c>
      <c r="AZ249" s="2">
        <v>8.4124259655107068</v>
      </c>
      <c r="BA249" s="2">
        <v>8.7087519015449857</v>
      </c>
      <c r="BB249" s="2">
        <v>6.8015173486039515</v>
      </c>
      <c r="BC249" s="2">
        <v>5.6376116374975709</v>
      </c>
      <c r="BD249" s="2">
        <v>9.3916554927176037</v>
      </c>
      <c r="BE249" s="2">
        <v>3.8374556060522877</v>
      </c>
      <c r="BF249" s="2">
        <v>3.5869058262302502</v>
      </c>
      <c r="BG249" s="2">
        <v>5.1063073253979638</v>
      </c>
      <c r="BH249" s="2">
        <v>5.187859860024659</v>
      </c>
      <c r="BI249" s="2">
        <v>4.7810002925448174</v>
      </c>
      <c r="BJ249" s="2">
        <v>3.1314055172359616</v>
      </c>
      <c r="BK249" s="2">
        <v>6.3039237826299654</v>
      </c>
      <c r="BL249" s="2">
        <v>6.4387450327643876</v>
      </c>
      <c r="BM249" s="2">
        <v>2.9513064221809771</v>
      </c>
      <c r="BN249" s="2">
        <v>3.53658034070898</v>
      </c>
      <c r="BO249" s="2">
        <v>4.5880219218177274</v>
      </c>
      <c r="BP249" s="2">
        <v>5.3369729551146889</v>
      </c>
    </row>
    <row r="250" spans="1:68" x14ac:dyDescent="0.45">
      <c r="A250" s="2" t="s">
        <v>502</v>
      </c>
      <c r="B250" s="2" t="s">
        <v>503</v>
      </c>
      <c r="C250" s="2" t="s">
        <v>538</v>
      </c>
      <c r="D250" s="2" t="s">
        <v>539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>
        <v>2.566463269603787</v>
      </c>
      <c r="AH250" s="2">
        <v>3.8731032116234445</v>
      </c>
      <c r="AI250" s="2">
        <v>-6.3452351283116286</v>
      </c>
      <c r="AJ250" s="2">
        <v>-8.699999999721598</v>
      </c>
      <c r="AK250" s="2">
        <v>-9.9000000020416792</v>
      </c>
      <c r="AL250" s="2">
        <v>-14.199999999364337</v>
      </c>
      <c r="AM250" s="2">
        <v>-22.899999999228271</v>
      </c>
      <c r="AN250" s="2">
        <v>-12.20000000073847</v>
      </c>
      <c r="AO250" s="2">
        <v>-10</v>
      </c>
      <c r="AP250" s="2">
        <v>-2.9999999984236467</v>
      </c>
      <c r="AQ250" s="2">
        <v>-1.9000000021416383</v>
      </c>
      <c r="AR250" s="2">
        <v>-0.20000000010649899</v>
      </c>
      <c r="AS250" s="2">
        <v>5.9000000002489941</v>
      </c>
      <c r="AT250" s="2">
        <v>8.8000000036722241</v>
      </c>
      <c r="AU250" s="2">
        <v>5.339647207190751</v>
      </c>
      <c r="AV250" s="2">
        <v>9.5166098643636445</v>
      </c>
      <c r="AW250" s="2">
        <v>11.795352528113611</v>
      </c>
      <c r="AX250" s="2">
        <v>3.0712303924520938</v>
      </c>
      <c r="AY250" s="2">
        <v>7.5714207632296677</v>
      </c>
      <c r="AZ250" s="2">
        <v>8.2158444516571478</v>
      </c>
      <c r="BA250" s="2">
        <v>2.2434915962828796</v>
      </c>
      <c r="BB250" s="2">
        <v>-15.136467910150159</v>
      </c>
      <c r="BC250" s="2">
        <v>4.0920043666808681</v>
      </c>
      <c r="BD250" s="2">
        <v>5.4452808104847605</v>
      </c>
      <c r="BE250" s="2">
        <v>0.15231496720065252</v>
      </c>
      <c r="BF250" s="2">
        <v>4.5439094492707E-2</v>
      </c>
      <c r="BG250" s="2">
        <v>-10.078894985621062</v>
      </c>
      <c r="BH250" s="2">
        <v>-9.7729872110351863</v>
      </c>
      <c r="BI250" s="2">
        <v>2.4409819445783967</v>
      </c>
      <c r="BJ250" s="2">
        <v>2.35997228099491</v>
      </c>
      <c r="BK250" s="2">
        <v>3.488362342082695</v>
      </c>
      <c r="BL250" s="2">
        <v>3.1995038623129375</v>
      </c>
      <c r="BM250" s="2">
        <v>-3.7528179386597031</v>
      </c>
      <c r="BN250" s="2">
        <v>3.4456206570025074</v>
      </c>
      <c r="BO250" s="2">
        <v>-28.758584213211691</v>
      </c>
      <c r="BP250" s="2">
        <v>5.3243353742635549</v>
      </c>
    </row>
    <row r="251" spans="1:68" x14ac:dyDescent="0.45">
      <c r="A251" s="2" t="s">
        <v>504</v>
      </c>
      <c r="B251" s="2" t="s">
        <v>505</v>
      </c>
      <c r="C251" s="2" t="s">
        <v>538</v>
      </c>
      <c r="D251" s="2" t="s">
        <v>539</v>
      </c>
      <c r="E251" s="2"/>
      <c r="F251" s="2">
        <v>0.43484182368574409</v>
      </c>
      <c r="G251" s="2">
        <v>3.1301895484409954</v>
      </c>
      <c r="H251" s="2">
        <v>4.4890701337242405</v>
      </c>
      <c r="I251" s="2">
        <v>8.7209873579806185</v>
      </c>
      <c r="J251" s="2">
        <v>7.6984045141543334</v>
      </c>
      <c r="K251" s="2">
        <v>6.2598656619551747</v>
      </c>
      <c r="L251" s="2">
        <v>3.8099775156032649</v>
      </c>
      <c r="M251" s="2">
        <v>6.9749605834869044</v>
      </c>
      <c r="N251" s="2">
        <v>8.3520981754112</v>
      </c>
      <c r="O251" s="2">
        <v>8.3958393697275255</v>
      </c>
      <c r="P251" s="2">
        <v>6.6735010185096257</v>
      </c>
      <c r="Q251" s="2">
        <v>7.7232102422205315</v>
      </c>
      <c r="R251" s="2">
        <v>7.7538251684635497</v>
      </c>
      <c r="S251" s="2">
        <v>6.3704386296286089</v>
      </c>
      <c r="T251" s="2">
        <v>4.5152241779978368</v>
      </c>
      <c r="U251" s="2">
        <v>6.561961233900405</v>
      </c>
      <c r="V251" s="2">
        <v>4.3298311451274003</v>
      </c>
      <c r="W251" s="2">
        <v>3.7733064253750399</v>
      </c>
      <c r="X251" s="2">
        <v>5.5708616686814167</v>
      </c>
      <c r="Y251" s="2">
        <v>4.6267129494512744</v>
      </c>
      <c r="Z251" s="2">
        <v>1.8501879491819864</v>
      </c>
      <c r="AA251" s="2">
        <v>3.0542087120632715</v>
      </c>
      <c r="AB251" s="2">
        <v>1.4274269705908011</v>
      </c>
      <c r="AC251" s="2">
        <v>5.3740789629018764</v>
      </c>
      <c r="AD251" s="2">
        <v>4.6787439374003696</v>
      </c>
      <c r="AE251" s="2">
        <v>3.6737474140766153</v>
      </c>
      <c r="AF251" s="2">
        <v>4.9394884186018544</v>
      </c>
      <c r="AG251" s="2">
        <v>3.3836353653312017</v>
      </c>
      <c r="AH251" s="2">
        <v>2.9620132575485485</v>
      </c>
      <c r="AI251" s="2">
        <v>2.7157740663443377</v>
      </c>
      <c r="AJ251" s="2">
        <v>3.0812791302306692</v>
      </c>
      <c r="AK251" s="2">
        <v>4.5183511312903164</v>
      </c>
      <c r="AL251" s="2">
        <v>5.8801358578878506</v>
      </c>
      <c r="AM251" s="2">
        <v>5.5174570518391022</v>
      </c>
      <c r="AN251" s="2">
        <v>4.4168004032269579</v>
      </c>
      <c r="AO251" s="2">
        <v>6.1981090312638116</v>
      </c>
      <c r="AP251" s="2">
        <v>6.0811165499395656</v>
      </c>
      <c r="AQ251" s="2">
        <v>2.9628593404834191</v>
      </c>
      <c r="AR251" s="2">
        <v>3.1945688077537255</v>
      </c>
      <c r="AS251" s="2">
        <v>5.955398179020861</v>
      </c>
      <c r="AT251" s="2">
        <v>3.4205332530813592</v>
      </c>
      <c r="AU251" s="2">
        <v>4.7888099796411439</v>
      </c>
      <c r="AV251" s="2">
        <v>5.869909864649216</v>
      </c>
      <c r="AW251" s="2">
        <v>7.848660972964268</v>
      </c>
      <c r="AX251" s="2">
        <v>7.5001880589422427</v>
      </c>
      <c r="AY251" s="2">
        <v>8.5951917732603533</v>
      </c>
      <c r="AZ251" s="2">
        <v>9.4123210951272682</v>
      </c>
      <c r="BA251" s="2">
        <v>6.263183747652505</v>
      </c>
      <c r="BB251" s="2">
        <v>3.4664206368032922</v>
      </c>
      <c r="BC251" s="2">
        <v>8.5254352119787455</v>
      </c>
      <c r="BD251" s="2">
        <v>6.9351292971823426</v>
      </c>
      <c r="BE251" s="2">
        <v>5.7600915425328907</v>
      </c>
      <c r="BF251" s="2">
        <v>5.6286668656785963</v>
      </c>
      <c r="BG251" s="2">
        <v>4.9521111327154017</v>
      </c>
      <c r="BH251" s="2">
        <v>4.5261982291100509</v>
      </c>
      <c r="BI251" s="2">
        <v>4.5771001428305738</v>
      </c>
      <c r="BJ251" s="2">
        <v>5.3549041182729695</v>
      </c>
      <c r="BK251" s="2">
        <v>4.903919013442632</v>
      </c>
      <c r="BL251" s="2">
        <v>4.067171622572971</v>
      </c>
      <c r="BM251" s="2">
        <v>-0.49990945091387573</v>
      </c>
      <c r="BN251" s="2">
        <v>7.6079270718071967</v>
      </c>
      <c r="BO251" s="2">
        <v>3.3115560037101801</v>
      </c>
      <c r="BP251" s="2">
        <v>4.4132929054334227</v>
      </c>
    </row>
    <row r="252" spans="1:68" x14ac:dyDescent="0.45">
      <c r="A252" s="2" t="s">
        <v>506</v>
      </c>
      <c r="B252" s="2" t="s">
        <v>507</v>
      </c>
      <c r="C252" s="2" t="s">
        <v>538</v>
      </c>
      <c r="D252" s="2" t="s">
        <v>539</v>
      </c>
      <c r="E252" s="2"/>
      <c r="F252" s="2">
        <v>2.4930379180568423</v>
      </c>
      <c r="G252" s="2">
        <v>-1.5745488500242146</v>
      </c>
      <c r="H252" s="2">
        <v>0.17045885573479325</v>
      </c>
      <c r="I252" s="2">
        <v>2.4405207789358343</v>
      </c>
      <c r="J252" s="2">
        <v>1.0456040543126051</v>
      </c>
      <c r="K252" s="2">
        <v>3.0628559349364224</v>
      </c>
      <c r="L252" s="2">
        <v>-3.6568341128165258</v>
      </c>
      <c r="M252" s="2">
        <v>1.8889117447274515</v>
      </c>
      <c r="N252" s="2">
        <v>5.8647406331107987</v>
      </c>
      <c r="O252" s="2">
        <v>2.3332133807452351</v>
      </c>
      <c r="P252" s="2">
        <v>-0.25171153103019606</v>
      </c>
      <c r="Q252" s="2">
        <v>-1.3195698616393088</v>
      </c>
      <c r="R252" s="2">
        <v>0.27519961741681698</v>
      </c>
      <c r="S252" s="2">
        <v>2.8953445983487285</v>
      </c>
      <c r="T252" s="2">
        <v>6.0969143129893126</v>
      </c>
      <c r="U252" s="2">
        <v>3.9354701753627523</v>
      </c>
      <c r="V252" s="2">
        <v>1.4554611784725466</v>
      </c>
      <c r="W252" s="2">
        <v>5.3739853476764807</v>
      </c>
      <c r="X252" s="2">
        <v>6.1991167323612046</v>
      </c>
      <c r="Y252" s="2">
        <v>5.8434009011346149</v>
      </c>
      <c r="Z252" s="2">
        <v>1.5595598293749475</v>
      </c>
      <c r="AA252" s="2">
        <v>-9.7578714608850419</v>
      </c>
      <c r="AB252" s="2">
        <v>-10.274399195032018</v>
      </c>
      <c r="AC252" s="2">
        <v>-1.1426174497519952</v>
      </c>
      <c r="AD252" s="2">
        <v>1.4665360288728095</v>
      </c>
      <c r="AE252" s="2">
        <v>8.8098082946938376</v>
      </c>
      <c r="AF252" s="2">
        <v>7.9931372051043752</v>
      </c>
      <c r="AG252" s="2">
        <v>1.48093746177193</v>
      </c>
      <c r="AH252" s="2">
        <v>1.1039010238152969</v>
      </c>
      <c r="AI252" s="2">
        <v>0.29734837868156205</v>
      </c>
      <c r="AJ252" s="2">
        <v>3.538808504513085</v>
      </c>
      <c r="AK252" s="2">
        <v>7.9315884139544295</v>
      </c>
      <c r="AL252" s="2">
        <v>2.6575461069854498</v>
      </c>
      <c r="AM252" s="2">
        <v>7.2813426441012723</v>
      </c>
      <c r="AN252" s="2">
        <v>-1.447598968944078</v>
      </c>
      <c r="AO252" s="2">
        <v>5.5779577638586773</v>
      </c>
      <c r="AP252" s="2">
        <v>8.5476832011159587</v>
      </c>
      <c r="AQ252" s="2">
        <v>4.518890096790912</v>
      </c>
      <c r="AR252" s="2">
        <v>-1.520945919920365</v>
      </c>
      <c r="AS252" s="2">
        <v>-1.9299306354923544</v>
      </c>
      <c r="AT252" s="2">
        <v>-3.8441299594037446</v>
      </c>
      <c r="AU252" s="2">
        <v>-7.7320072154004444</v>
      </c>
      <c r="AV252" s="2">
        <v>0.80528391589382409</v>
      </c>
      <c r="AW252" s="2">
        <v>5.0041603556445722</v>
      </c>
      <c r="AX252" s="2">
        <v>7.4601321302473025</v>
      </c>
      <c r="AY252" s="2">
        <v>4.0985773544540081</v>
      </c>
      <c r="AZ252" s="2">
        <v>6.5415108450481654</v>
      </c>
      <c r="BA252" s="2">
        <v>7.1761446645510745</v>
      </c>
      <c r="BB252" s="2">
        <v>4.2434941946242617</v>
      </c>
      <c r="BC252" s="2">
        <v>7.8034096507169011</v>
      </c>
      <c r="BD252" s="2">
        <v>5.1621330246360628</v>
      </c>
      <c r="BE252" s="2">
        <v>3.5381787205686948</v>
      </c>
      <c r="BF252" s="2">
        <v>4.6375386290241636</v>
      </c>
      <c r="BG252" s="2">
        <v>3.2387912295236418</v>
      </c>
      <c r="BH252" s="2">
        <v>0.37074125768134536</v>
      </c>
      <c r="BI252" s="2">
        <v>1.6897981652001022</v>
      </c>
      <c r="BJ252" s="2">
        <v>1.7403764867563183</v>
      </c>
      <c r="BK252" s="2">
        <v>0.16477765998081395</v>
      </c>
      <c r="BL252" s="2">
        <v>0.92835103336375369</v>
      </c>
      <c r="BM252" s="2">
        <v>-7.3801418447932292</v>
      </c>
      <c r="BN252" s="2">
        <v>5.5618927934327473</v>
      </c>
      <c r="BO252" s="2">
        <v>4.7072576146523204</v>
      </c>
      <c r="BP252" s="2">
        <v>0.36747517561749987</v>
      </c>
    </row>
    <row r="253" spans="1:68" x14ac:dyDescent="0.45">
      <c r="A253" s="2" t="s">
        <v>508</v>
      </c>
      <c r="B253" s="2" t="s">
        <v>509</v>
      </c>
      <c r="C253" s="2" t="s">
        <v>538</v>
      </c>
      <c r="D253" s="2" t="s">
        <v>539</v>
      </c>
      <c r="E253" s="2"/>
      <c r="F253" s="2">
        <v>2.2999999999995282</v>
      </c>
      <c r="G253" s="2">
        <v>6.1000000000001648</v>
      </c>
      <c r="H253" s="2">
        <v>4.399999999999892</v>
      </c>
      <c r="I253" s="2">
        <v>5.8000000000002672</v>
      </c>
      <c r="J253" s="2">
        <v>6.399999999999892</v>
      </c>
      <c r="K253" s="2">
        <v>6.5000000000002558</v>
      </c>
      <c r="L253" s="2">
        <v>2.4999999999999858</v>
      </c>
      <c r="M253" s="2">
        <v>4.7999999999995424</v>
      </c>
      <c r="N253" s="2">
        <v>3.0999999999999943</v>
      </c>
      <c r="O253" s="2">
        <v>0.21660649819501998</v>
      </c>
      <c r="P253" s="2">
        <v>3.2927224550868885</v>
      </c>
      <c r="Q253" s="2">
        <v>5.2555019505025342</v>
      </c>
      <c r="R253" s="2">
        <v>5.6456797658881612</v>
      </c>
      <c r="S253" s="2">
        <v>-0.54055018672647748</v>
      </c>
      <c r="T253" s="2">
        <v>-0.20561919261328399</v>
      </c>
      <c r="U253" s="2">
        <v>5.3880338955222555</v>
      </c>
      <c r="V253" s="2">
        <v>4.6241865170420908</v>
      </c>
      <c r="W253" s="2">
        <v>5.53520647829761</v>
      </c>
      <c r="X253" s="2">
        <v>3.1659882288127932</v>
      </c>
      <c r="Y253" s="2">
        <v>-0.25677573247030239</v>
      </c>
      <c r="Z253" s="2">
        <v>2.5377012673030208</v>
      </c>
      <c r="AA253" s="2">
        <v>-1.8030137877060071</v>
      </c>
      <c r="AB253" s="2">
        <v>4.5837909859179291</v>
      </c>
      <c r="AC253" s="2">
        <v>7.2364531587411278</v>
      </c>
      <c r="AD253" s="2">
        <v>4.1695753468005989</v>
      </c>
      <c r="AE253" s="2">
        <v>3.4626550531890814</v>
      </c>
      <c r="AF253" s="2">
        <v>3.4546296645782348</v>
      </c>
      <c r="AG253" s="2">
        <v>4.1769823977806624</v>
      </c>
      <c r="AH253" s="2">
        <v>3.6722378357364533</v>
      </c>
      <c r="AI253" s="2">
        <v>1.8859655853433992</v>
      </c>
      <c r="AJ253" s="2">
        <v>-0.10831288896265789</v>
      </c>
      <c r="AK253" s="2">
        <v>3.5224971840940498</v>
      </c>
      <c r="AL253" s="2">
        <v>2.7517958618387297</v>
      </c>
      <c r="AM253" s="2">
        <v>4.0290227290472416</v>
      </c>
      <c r="AN253" s="2">
        <v>2.6844307354071901</v>
      </c>
      <c r="AO253" s="2">
        <v>3.7727726858688015</v>
      </c>
      <c r="AP253" s="2">
        <v>4.4471279418645082</v>
      </c>
      <c r="AQ253" s="2">
        <v>4.4831333457743909</v>
      </c>
      <c r="AR253" s="2">
        <v>4.7884250532216157</v>
      </c>
      <c r="AS253" s="2">
        <v>4.0775857580429289</v>
      </c>
      <c r="AT253" s="2">
        <v>0.95553834643031621</v>
      </c>
      <c r="AU253" s="2">
        <v>1.7004473236307263</v>
      </c>
      <c r="AV253" s="2">
        <v>2.7956059658829986</v>
      </c>
      <c r="AW253" s="2">
        <v>3.8477716920522624</v>
      </c>
      <c r="AX253" s="2">
        <v>3.4835499379429962</v>
      </c>
      <c r="AY253" s="2">
        <v>2.7845396393814781</v>
      </c>
      <c r="AZ253" s="2">
        <v>2.003858298258379</v>
      </c>
      <c r="BA253" s="2">
        <v>0.11358724825886668</v>
      </c>
      <c r="BB253" s="2">
        <v>-2.5765002342699574</v>
      </c>
      <c r="BC253" s="2">
        <v>2.6951925838263975</v>
      </c>
      <c r="BD253" s="2">
        <v>1.5644068543830087</v>
      </c>
      <c r="BE253" s="2">
        <v>2.2891133876789667</v>
      </c>
      <c r="BF253" s="2">
        <v>2.1178300991984855</v>
      </c>
      <c r="BG253" s="2">
        <v>2.5238198144198236</v>
      </c>
      <c r="BH253" s="2">
        <v>2.9455504545523326</v>
      </c>
      <c r="BI253" s="2">
        <v>1.8194514747429338</v>
      </c>
      <c r="BJ253" s="2">
        <v>2.4576223032221094</v>
      </c>
      <c r="BK253" s="2">
        <v>2.9665050691663311</v>
      </c>
      <c r="BL253" s="2">
        <v>2.5838253301885459</v>
      </c>
      <c r="BM253" s="2">
        <v>-2.1630291386651379</v>
      </c>
      <c r="BN253" s="2">
        <v>6.0550529330457579</v>
      </c>
      <c r="BO253" s="2">
        <v>2.5123753198330832</v>
      </c>
      <c r="BP253" s="2">
        <v>2.8875560090601624</v>
      </c>
    </row>
    <row r="254" spans="1:68" x14ac:dyDescent="0.45">
      <c r="A254" s="2" t="s">
        <v>510</v>
      </c>
      <c r="B254" s="2" t="s">
        <v>511</v>
      </c>
      <c r="C254" s="2" t="s">
        <v>538</v>
      </c>
      <c r="D254" s="2" t="s">
        <v>539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>
        <v>9.1385822751578871</v>
      </c>
      <c r="AH254" s="2">
        <v>3.0912939730977769</v>
      </c>
      <c r="AI254" s="2">
        <v>1.6000000058370176</v>
      </c>
      <c r="AJ254" s="2">
        <v>-0.49200000516307796</v>
      </c>
      <c r="AK254" s="2">
        <v>-11.199999997315999</v>
      </c>
      <c r="AL254" s="2">
        <v>-2.3000000043897302</v>
      </c>
      <c r="AM254" s="2">
        <v>-5.1999999930670384</v>
      </c>
      <c r="AN254" s="2">
        <v>-0.90000000546145031</v>
      </c>
      <c r="AO254" s="2">
        <v>1.7000000030620299</v>
      </c>
      <c r="AP254" s="2">
        <v>5.1999999965640171</v>
      </c>
      <c r="AQ254" s="2">
        <v>4.3000000010628696</v>
      </c>
      <c r="AR254" s="2">
        <v>4.3000000017939612</v>
      </c>
      <c r="AS254" s="2">
        <v>3.8350000001403259</v>
      </c>
      <c r="AT254" s="2">
        <v>4.1638382499888991</v>
      </c>
      <c r="AU254" s="2">
        <v>3.9734881923572374</v>
      </c>
      <c r="AV254" s="2">
        <v>4.2326273815436366</v>
      </c>
      <c r="AW254" s="2">
        <v>7.4490006055966376</v>
      </c>
      <c r="AX254" s="2">
        <v>6.9500071956909721</v>
      </c>
      <c r="AY254" s="2">
        <v>7.4514184762176825</v>
      </c>
      <c r="AZ254" s="2">
        <v>9.4730053054453975</v>
      </c>
      <c r="BA254" s="2">
        <v>9.0291610178477697</v>
      </c>
      <c r="BB254" s="2">
        <v>8.0509333273396635</v>
      </c>
      <c r="BC254" s="2">
        <v>7.5971679610016025</v>
      </c>
      <c r="BD254" s="2">
        <v>7.5251398942297669</v>
      </c>
      <c r="BE254" s="2">
        <v>7.1024448870695522</v>
      </c>
      <c r="BF254" s="2">
        <v>7.2965503696402294</v>
      </c>
      <c r="BG254" s="2">
        <v>6.8738384408295872</v>
      </c>
      <c r="BH254" s="2">
        <v>7.21877350826054</v>
      </c>
      <c r="BI254" s="2">
        <v>5.9321507999214447</v>
      </c>
      <c r="BJ254" s="2">
        <v>4.3952746334570776</v>
      </c>
      <c r="BK254" s="2">
        <v>5.5591957292326981</v>
      </c>
      <c r="BL254" s="2">
        <v>6.7799239965382156</v>
      </c>
      <c r="BM254" s="2">
        <v>1.5633427725995261</v>
      </c>
      <c r="BN254" s="2">
        <v>8.0346831263810969</v>
      </c>
      <c r="BO254" s="2">
        <v>6.001342322065085</v>
      </c>
      <c r="BP254" s="2">
        <v>6.291416350811545</v>
      </c>
    </row>
    <row r="255" spans="1:68" x14ac:dyDescent="0.45">
      <c r="A255" s="2" t="s">
        <v>512</v>
      </c>
      <c r="B255" s="2" t="s">
        <v>513</v>
      </c>
      <c r="C255" s="2" t="s">
        <v>538</v>
      </c>
      <c r="D255" s="2" t="s">
        <v>539</v>
      </c>
      <c r="E255" s="2"/>
      <c r="F255" s="2">
        <v>4.5272834365623282</v>
      </c>
      <c r="G255" s="2">
        <v>3.6942617561618789</v>
      </c>
      <c r="H255" s="2">
        <v>-6.2653386346187716</v>
      </c>
      <c r="I255" s="2">
        <v>3.6697256221428773</v>
      </c>
      <c r="J255" s="2">
        <v>0.88493506752472229</v>
      </c>
      <c r="K255" s="2">
        <v>0</v>
      </c>
      <c r="L255" s="2">
        <v>-9.5238134868062048</v>
      </c>
      <c r="M255" s="2">
        <v>6.5097059603351113</v>
      </c>
      <c r="N255" s="2">
        <v>2.860844908547719</v>
      </c>
      <c r="O255" s="2">
        <v>10.745889621352774</v>
      </c>
      <c r="P255" s="2">
        <v>2.9680506081176503</v>
      </c>
      <c r="Q255" s="2">
        <v>25.831488774984933</v>
      </c>
      <c r="R255" s="2">
        <v>-11.101334932349587</v>
      </c>
      <c r="S255" s="2">
        <v>-8.8205916177847286</v>
      </c>
      <c r="T255" s="2">
        <v>-7.6087093753585577</v>
      </c>
      <c r="U255" s="2">
        <v>10.37682020543771</v>
      </c>
      <c r="V255" s="2">
        <v>13.229411179348816</v>
      </c>
      <c r="W255" s="2">
        <v>9.7774738900067177</v>
      </c>
      <c r="X255" s="2">
        <v>3.38221687351745</v>
      </c>
      <c r="Y255" s="2">
        <v>2.4427203070547705</v>
      </c>
      <c r="Z255" s="2">
        <v>4.613904111744688</v>
      </c>
      <c r="AA255" s="2">
        <v>4.4768491414777003</v>
      </c>
      <c r="AB255" s="2">
        <v>2.1685961033722805</v>
      </c>
      <c r="AC255" s="2">
        <v>6.5863390070146011</v>
      </c>
      <c r="AD255" s="2">
        <v>6.1793461953337356</v>
      </c>
      <c r="AE255" s="2">
        <v>5.5997405193868701</v>
      </c>
      <c r="AF255" s="2">
        <v>0.4380049723167474</v>
      </c>
      <c r="AG255" s="2">
        <v>14.074694539359967</v>
      </c>
      <c r="AH255" s="2">
        <v>1.4056108259313191</v>
      </c>
      <c r="AI255" s="2">
        <v>4.1491867851390509</v>
      </c>
      <c r="AJ255" s="2">
        <v>1.1355752004124469</v>
      </c>
      <c r="AK255" s="2">
        <v>6.3779406270829213</v>
      </c>
      <c r="AL255" s="2">
        <v>4.2507307739710285</v>
      </c>
      <c r="AM255" s="2">
        <v>-1.2476233644714796</v>
      </c>
      <c r="AN255" s="2">
        <v>7.7666502445524799</v>
      </c>
      <c r="AO255" s="2">
        <v>1.2879120031408888</v>
      </c>
      <c r="AP255" s="2">
        <v>3.5051508727062668</v>
      </c>
      <c r="AQ255" s="2">
        <v>4.0901949332585019</v>
      </c>
      <c r="AR255" s="2">
        <v>2.7103107128915553</v>
      </c>
      <c r="AS255" s="2">
        <v>1.6390319039446695</v>
      </c>
      <c r="AT255" s="2">
        <v>1.7482310202889835</v>
      </c>
      <c r="AU255" s="2">
        <v>5.342127074367184</v>
      </c>
      <c r="AV255" s="2">
        <v>6.6913366535279692</v>
      </c>
      <c r="AW255" s="2">
        <v>4.1146988044473716</v>
      </c>
      <c r="AX255" s="2">
        <v>2.4885573393813161</v>
      </c>
      <c r="AY255" s="2">
        <v>6.9969262675882504</v>
      </c>
      <c r="AZ255" s="2">
        <v>3.3229685982929027</v>
      </c>
      <c r="BA255" s="2">
        <v>0.40464080863888796</v>
      </c>
      <c r="BB255" s="2">
        <v>-1.3781936056056026</v>
      </c>
      <c r="BC255" s="2">
        <v>-4.4704679350780197</v>
      </c>
      <c r="BD255" s="2">
        <v>-0.60627665148327026</v>
      </c>
      <c r="BE255" s="2">
        <v>1.1691121837647813</v>
      </c>
      <c r="BF255" s="2">
        <v>2.4624841721544044</v>
      </c>
      <c r="BG255" s="2">
        <v>1.2502543692718149</v>
      </c>
      <c r="BH255" s="2">
        <v>2.7831611943520187</v>
      </c>
      <c r="BI255" s="2">
        <v>4.1459316818393432</v>
      </c>
      <c r="BJ255" s="2">
        <v>1.448830633671605</v>
      </c>
      <c r="BK255" s="2">
        <v>3.1756114423991022</v>
      </c>
      <c r="BL255" s="2">
        <v>0.66172744367986525</v>
      </c>
      <c r="BM255" s="2">
        <v>-3.7391459918701457</v>
      </c>
      <c r="BN255" s="2">
        <v>0.75379707990074962</v>
      </c>
      <c r="BO255" s="2">
        <v>7.1598328657348986</v>
      </c>
      <c r="BP255" s="2">
        <v>6.0161091450623587</v>
      </c>
    </row>
    <row r="256" spans="1:68" x14ac:dyDescent="0.45">
      <c r="A256" s="2" t="s">
        <v>514</v>
      </c>
      <c r="B256" s="2" t="s">
        <v>515</v>
      </c>
      <c r="C256" s="2" t="s">
        <v>538</v>
      </c>
      <c r="D256" s="2" t="s">
        <v>539</v>
      </c>
      <c r="E256" s="2"/>
      <c r="F256" s="2">
        <v>3.1925194388935836</v>
      </c>
      <c r="G256" s="2">
        <v>8.5329337629071347</v>
      </c>
      <c r="H256" s="2">
        <v>3.9009511638181635</v>
      </c>
      <c r="I256" s="2">
        <v>11.129345293262546</v>
      </c>
      <c r="J256" s="2">
        <v>4.1628666647640244</v>
      </c>
      <c r="K256" s="2">
        <v>1.5102501110188626</v>
      </c>
      <c r="L256" s="2">
        <v>2.8338690309889643</v>
      </c>
      <c r="M256" s="2">
        <v>7.3372326582167489</v>
      </c>
      <c r="N256" s="2">
        <v>0.70603679615604165</v>
      </c>
      <c r="O256" s="2">
        <v>7.7119143812438153</v>
      </c>
      <c r="P256" s="2">
        <v>1.479291209989924</v>
      </c>
      <c r="Q256" s="2">
        <v>1.2828050361939631</v>
      </c>
      <c r="R256" s="2">
        <v>7.1099578949557696</v>
      </c>
      <c r="S256" s="2">
        <v>2.0693332016928423</v>
      </c>
      <c r="T256" s="2">
        <v>2.896257780071565</v>
      </c>
      <c r="U256" s="2">
        <v>7.7277398467983573</v>
      </c>
      <c r="V256" s="2">
        <v>6.2707835129883307</v>
      </c>
      <c r="W256" s="2">
        <v>2.3468963719124361</v>
      </c>
      <c r="X256" s="2">
        <v>0.76435514542563965</v>
      </c>
      <c r="Y256" s="2">
        <v>-4.4213223644177617</v>
      </c>
      <c r="Z256" s="2">
        <v>-0.36281090307269892</v>
      </c>
      <c r="AA256" s="2">
        <v>-2.0710060706990419</v>
      </c>
      <c r="AB256" s="2">
        <v>-3.7648171234142183</v>
      </c>
      <c r="AC256" s="2">
        <v>1.4421646334598108</v>
      </c>
      <c r="AD256" s="2">
        <v>0.19330016136507311</v>
      </c>
      <c r="AE256" s="2">
        <v>6.5103450282765891</v>
      </c>
      <c r="AF256" s="2">
        <v>3.5816499384792024</v>
      </c>
      <c r="AG256" s="2">
        <v>5.8213684197814217</v>
      </c>
      <c r="AH256" s="2">
        <v>-8.5698820132998463</v>
      </c>
      <c r="AI256" s="2">
        <v>6.4679408530580815</v>
      </c>
      <c r="AJ256" s="2">
        <v>9.7298879771459497</v>
      </c>
      <c r="AK256" s="2">
        <v>6.0604732624884861</v>
      </c>
      <c r="AL256" s="2">
        <v>0.2753881575618351</v>
      </c>
      <c r="AM256" s="2">
        <v>-2.3495079282346865</v>
      </c>
      <c r="AN256" s="2">
        <v>3.9516627239124062</v>
      </c>
      <c r="AO256" s="2">
        <v>-0.19783725666346186</v>
      </c>
      <c r="AP256" s="2">
        <v>6.3709314010188081</v>
      </c>
      <c r="AQ256" s="2">
        <v>0.29405516051951963</v>
      </c>
      <c r="AR256" s="2">
        <v>-5.9704581464099959</v>
      </c>
      <c r="AS256" s="2">
        <v>3.6869441668768275</v>
      </c>
      <c r="AT256" s="2">
        <v>3.3942361077907037</v>
      </c>
      <c r="AU256" s="2">
        <v>-8.8556473528677913</v>
      </c>
      <c r="AV256" s="2">
        <v>-7.75530004959883</v>
      </c>
      <c r="AW256" s="2">
        <v>18.286606689124454</v>
      </c>
      <c r="AX256" s="2">
        <v>10.317913804314841</v>
      </c>
      <c r="AY256" s="2">
        <v>9.8721491085103708</v>
      </c>
      <c r="AZ256" s="2">
        <v>8.7535788078585028</v>
      </c>
      <c r="BA256" s="2">
        <v>5.2778541239878223</v>
      </c>
      <c r="BB256" s="2">
        <v>-3.2023026574900229</v>
      </c>
      <c r="BC256" s="2">
        <v>-1.4887912507834784</v>
      </c>
      <c r="BD256" s="2">
        <v>4.1764253592392748</v>
      </c>
      <c r="BE256" s="2">
        <v>5.6259569750864102</v>
      </c>
      <c r="BF256" s="2">
        <v>1.3430940360747599</v>
      </c>
      <c r="BG256" s="2">
        <v>-3.8943864745066179</v>
      </c>
      <c r="BH256" s="2"/>
      <c r="BI256" s="2"/>
      <c r="BJ256" s="2"/>
      <c r="BK256" s="2"/>
      <c r="BL256" s="2"/>
      <c r="BM256" s="2"/>
      <c r="BN256" s="2"/>
      <c r="BO256" s="2"/>
      <c r="BP256" s="2"/>
    </row>
    <row r="257" spans="1:68" x14ac:dyDescent="0.45">
      <c r="A257" s="2" t="s">
        <v>516</v>
      </c>
      <c r="B257" s="2" t="s">
        <v>517</v>
      </c>
      <c r="C257" s="2" t="s">
        <v>538</v>
      </c>
      <c r="D257" s="2" t="s">
        <v>539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</row>
    <row r="258" spans="1:68" x14ac:dyDescent="0.45">
      <c r="A258" s="2" t="s">
        <v>518</v>
      </c>
      <c r="B258" s="2" t="s">
        <v>519</v>
      </c>
      <c r="C258" s="2" t="s">
        <v>538</v>
      </c>
      <c r="D258" s="2" t="s">
        <v>539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>
        <v>-0.39608088388575879</v>
      </c>
      <c r="AW258" s="2">
        <v>3.2858936793637668</v>
      </c>
      <c r="AX258" s="2">
        <v>3.4853090172238979</v>
      </c>
      <c r="AY258" s="2">
        <v>3.5049931466614339</v>
      </c>
      <c r="AZ258" s="2">
        <v>4.0105940219447689</v>
      </c>
      <c r="BA258" s="2">
        <v>1.2186249545289058</v>
      </c>
      <c r="BB258" s="2">
        <v>-6.5947888589398076</v>
      </c>
      <c r="BC258" s="2">
        <v>0.59638322431705149</v>
      </c>
      <c r="BD258" s="2">
        <v>-8.2042455536431476</v>
      </c>
      <c r="BE258" s="2">
        <v>-14.8125</v>
      </c>
      <c r="BF258" s="2">
        <v>-6.2851552946930838</v>
      </c>
      <c r="BG258" s="2">
        <v>-1.7745302713987456</v>
      </c>
      <c r="BH258" s="2">
        <v>-0.4250797024442079</v>
      </c>
      <c r="BI258" s="2">
        <v>1.6008537886873029</v>
      </c>
      <c r="BJ258" s="2">
        <v>-0.73529411764705799</v>
      </c>
      <c r="BK258" s="2">
        <v>1.8783068783068728</v>
      </c>
      <c r="BL258" s="2">
        <v>2.908335497273427</v>
      </c>
      <c r="BM258" s="2">
        <v>-1.6149381781478667</v>
      </c>
      <c r="BN258" s="2">
        <v>3.6676070787381434</v>
      </c>
      <c r="BO258" s="2">
        <v>-1.3112320633349839</v>
      </c>
      <c r="BP258" s="2"/>
    </row>
    <row r="259" spans="1:68" x14ac:dyDescent="0.45">
      <c r="A259" s="2" t="s">
        <v>520</v>
      </c>
      <c r="B259" s="2" t="s">
        <v>521</v>
      </c>
      <c r="C259" s="2" t="s">
        <v>538</v>
      </c>
      <c r="D259" s="2" t="s">
        <v>539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>
        <v>3.8058556681094728</v>
      </c>
      <c r="AE259" s="2">
        <v>2.7892915747944329</v>
      </c>
      <c r="AF259" s="2">
        <v>3.5834696313071959</v>
      </c>
      <c r="AG259" s="2">
        <v>5.1350116715780842</v>
      </c>
      <c r="AH259" s="2">
        <v>7.3645128939581923</v>
      </c>
      <c r="AI259" s="2">
        <v>5.1009181390836886</v>
      </c>
      <c r="AJ259" s="2">
        <v>5.9608439321891211</v>
      </c>
      <c r="AK259" s="2">
        <v>8.6460474593457235</v>
      </c>
      <c r="AL259" s="2">
        <v>8.0727306573960504</v>
      </c>
      <c r="AM259" s="2">
        <v>8.8389809524537384</v>
      </c>
      <c r="AN259" s="2">
        <v>9.5404801749126449</v>
      </c>
      <c r="AO259" s="2">
        <v>9.3400174993917915</v>
      </c>
      <c r="AP259" s="2">
        <v>8.1520841433542017</v>
      </c>
      <c r="AQ259" s="2">
        <v>5.7644554584884276</v>
      </c>
      <c r="AR259" s="2">
        <v>4.7735868834498945</v>
      </c>
      <c r="AS259" s="2">
        <v>6.7873164046315111</v>
      </c>
      <c r="AT259" s="2">
        <v>6.1928933123337657</v>
      </c>
      <c r="AU259" s="2">
        <v>6.3208209916083291</v>
      </c>
      <c r="AV259" s="2">
        <v>6.8990634905525781</v>
      </c>
      <c r="AW259" s="2">
        <v>7.5364106089038643</v>
      </c>
      <c r="AX259" s="2">
        <v>7.5472477289591779</v>
      </c>
      <c r="AY259" s="2">
        <v>6.9779548105671125</v>
      </c>
      <c r="AZ259" s="2">
        <v>7.1295044860543868</v>
      </c>
      <c r="BA259" s="2">
        <v>5.6617712089136205</v>
      </c>
      <c r="BB259" s="2">
        <v>5.3978975401418126</v>
      </c>
      <c r="BC259" s="2">
        <v>6.4232448223948211</v>
      </c>
      <c r="BD259" s="2">
        <v>6.4131688968168277</v>
      </c>
      <c r="BE259" s="2">
        <v>5.5045447041188993</v>
      </c>
      <c r="BF259" s="2">
        <v>5.5535108102607182</v>
      </c>
      <c r="BG259" s="2">
        <v>6.422243121185673</v>
      </c>
      <c r="BH259" s="2">
        <v>6.9871543059861096</v>
      </c>
      <c r="BI259" s="2">
        <v>6.6900089266042357</v>
      </c>
      <c r="BJ259" s="2">
        <v>6.9401903735920598</v>
      </c>
      <c r="BK259" s="2">
        <v>7.4650068557275091</v>
      </c>
      <c r="BL259" s="2">
        <v>7.3592627010500564</v>
      </c>
      <c r="BM259" s="2">
        <v>2.8654132091227211</v>
      </c>
      <c r="BN259" s="2">
        <v>2.5537285264813079</v>
      </c>
      <c r="BO259" s="2">
        <v>8.1235144676734308</v>
      </c>
      <c r="BP259" s="2">
        <v>5.0464307361881993</v>
      </c>
    </row>
    <row r="260" spans="1:68" x14ac:dyDescent="0.45">
      <c r="A260" s="2" t="s">
        <v>522</v>
      </c>
      <c r="B260" s="2" t="s">
        <v>523</v>
      </c>
      <c r="C260" s="2" t="s">
        <v>538</v>
      </c>
      <c r="D260" s="2" t="s">
        <v>539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>
        <v>-11.39980670776967</v>
      </c>
      <c r="Z260" s="2">
        <v>4.3779566769026417</v>
      </c>
      <c r="AA260" s="2">
        <v>1.9798831153341467</v>
      </c>
      <c r="AB260" s="2">
        <v>3.0096292542201013</v>
      </c>
      <c r="AC260" s="2">
        <v>9.5749914846913668</v>
      </c>
      <c r="AD260" s="2">
        <v>1.0016233205540033</v>
      </c>
      <c r="AE260" s="2">
        <v>-0.15046335875251771</v>
      </c>
      <c r="AF260" s="2">
        <v>-2.8939347237919151</v>
      </c>
      <c r="AG260" s="2">
        <v>-1.692882838400223</v>
      </c>
      <c r="AH260" s="2">
        <v>1.5318935208437949</v>
      </c>
      <c r="AI260" s="2">
        <v>11.695699798593679</v>
      </c>
      <c r="AJ260" s="2">
        <v>3.1476384802758588</v>
      </c>
      <c r="AK260" s="2">
        <v>2.5854137275347995</v>
      </c>
      <c r="AL260" s="2">
        <v>0.73544799545577177</v>
      </c>
      <c r="AM260" s="2">
        <v>9.0814660928921143</v>
      </c>
      <c r="AN260" s="2">
        <v>1.003945041490951</v>
      </c>
      <c r="AO260" s="2">
        <v>2.327335416442196</v>
      </c>
      <c r="AP260" s="2">
        <v>4.9068126776876824</v>
      </c>
      <c r="AQ260" s="2">
        <v>1.1768543611362077</v>
      </c>
      <c r="AR260" s="2">
        <v>0.33729322189431343</v>
      </c>
      <c r="AS260" s="2">
        <v>5.924809056529142</v>
      </c>
      <c r="AT260" s="2">
        <v>-3.3975824893825575</v>
      </c>
      <c r="AU260" s="2">
        <v>-5.1983187593603475</v>
      </c>
      <c r="AV260" s="2">
        <v>4.2883351169545847</v>
      </c>
      <c r="AW260" s="2">
        <v>3.987392802169623</v>
      </c>
      <c r="AX260" s="2">
        <v>5.3053264725922702</v>
      </c>
      <c r="AY260" s="2">
        <v>8.4606974720542638</v>
      </c>
      <c r="AZ260" s="2">
        <v>2.8758922877537998</v>
      </c>
      <c r="BA260" s="2">
        <v>5.6009918214721353</v>
      </c>
      <c r="BB260" s="2">
        <v>3.037303540996021</v>
      </c>
      <c r="BC260" s="2">
        <v>1.2588672032932635</v>
      </c>
      <c r="BD260" s="2">
        <v>3.1398029002341161</v>
      </c>
      <c r="BE260" s="2">
        <v>1.0100476869204158</v>
      </c>
      <c r="BF260" s="2">
        <v>0.46339041513509471</v>
      </c>
      <c r="BG260" s="2">
        <v>3.1368672943869313</v>
      </c>
      <c r="BH260" s="2">
        <v>0.36652207538921289</v>
      </c>
      <c r="BI260" s="2">
        <v>4.6887563655856326</v>
      </c>
      <c r="BJ260" s="2">
        <v>6.3173053844307674</v>
      </c>
      <c r="BK260" s="2">
        <v>2.9002302725644569</v>
      </c>
      <c r="BL260" s="2">
        <v>3.241187655404417</v>
      </c>
      <c r="BM260" s="2">
        <v>-4.9924914288952493</v>
      </c>
      <c r="BN260" s="2">
        <v>-1.5522948912946219</v>
      </c>
      <c r="BO260" s="2">
        <v>1.9160570121627956</v>
      </c>
      <c r="BP260" s="2">
        <v>2.2129417709478787</v>
      </c>
    </row>
    <row r="261" spans="1:68" x14ac:dyDescent="0.45">
      <c r="A261" s="2" t="s">
        <v>524</v>
      </c>
      <c r="B261" s="2" t="s">
        <v>525</v>
      </c>
      <c r="C261" s="2" t="s">
        <v>538</v>
      </c>
      <c r="D261" s="2" t="s">
        <v>539</v>
      </c>
      <c r="E261" s="2"/>
      <c r="F261" s="2">
        <v>3.9634423761662561</v>
      </c>
      <c r="G261" s="2">
        <v>5.3201825678267625</v>
      </c>
      <c r="H261" s="2">
        <v>5.0155569848621298</v>
      </c>
      <c r="I261" s="2">
        <v>6.5696273314322298</v>
      </c>
      <c r="J261" s="2">
        <v>5.6106480082400054</v>
      </c>
      <c r="K261" s="2">
        <v>5.4349278914968409</v>
      </c>
      <c r="L261" s="2">
        <v>3.7338877849435619</v>
      </c>
      <c r="M261" s="2">
        <v>5.9285381650041984</v>
      </c>
      <c r="N261" s="2">
        <v>5.9817337598046265</v>
      </c>
      <c r="O261" s="2">
        <v>3.7516851276582628</v>
      </c>
      <c r="P261" s="2">
        <v>4.2700717967555306</v>
      </c>
      <c r="Q261" s="2">
        <v>5.601567779857163</v>
      </c>
      <c r="R261" s="2">
        <v>6.4031572047980916</v>
      </c>
      <c r="S261" s="2">
        <v>1.9267396935728414</v>
      </c>
      <c r="T261" s="2">
        <v>0.56463843785381584</v>
      </c>
      <c r="U261" s="2">
        <v>5.1845777707034415</v>
      </c>
      <c r="V261" s="2">
        <v>4.0084702076984513</v>
      </c>
      <c r="W261" s="2">
        <v>4.161740653685996</v>
      </c>
      <c r="X261" s="2">
        <v>4.184074094817646</v>
      </c>
      <c r="Y261" s="2">
        <v>1.8822938668382534</v>
      </c>
      <c r="Z261" s="2">
        <v>1.9398064946125828</v>
      </c>
      <c r="AA261" s="2">
        <v>0.35540828762681542</v>
      </c>
      <c r="AB261" s="2">
        <v>2.6322679805094111</v>
      </c>
      <c r="AC261" s="2">
        <v>4.6756662079448859</v>
      </c>
      <c r="AD261" s="2">
        <v>3.7083064916047874</v>
      </c>
      <c r="AE261" s="2">
        <v>3.2336002412406231</v>
      </c>
      <c r="AF261" s="2">
        <v>3.7534088592370125</v>
      </c>
      <c r="AG261" s="2">
        <v>4.5489272418665507</v>
      </c>
      <c r="AH261" s="2">
        <v>3.7241568009484922</v>
      </c>
      <c r="AI261" s="2">
        <v>2.7212698069794499</v>
      </c>
      <c r="AJ261" s="2">
        <v>1.2107011644603602</v>
      </c>
      <c r="AK261" s="2">
        <v>2.0223402524077727</v>
      </c>
      <c r="AL261" s="2">
        <v>1.8404479313941522</v>
      </c>
      <c r="AM261" s="2">
        <v>3.3423300675059124</v>
      </c>
      <c r="AN261" s="2">
        <v>3.0975790148142011</v>
      </c>
      <c r="AO261" s="2">
        <v>3.5822859004338312</v>
      </c>
      <c r="AP261" s="2">
        <v>3.9533668673560385</v>
      </c>
      <c r="AQ261" s="2">
        <v>2.8431222332325916</v>
      </c>
      <c r="AR261" s="2">
        <v>3.5890734837021654</v>
      </c>
      <c r="AS261" s="2">
        <v>4.5329180686466657</v>
      </c>
      <c r="AT261" s="2">
        <v>2.0336248492486533</v>
      </c>
      <c r="AU261" s="2">
        <v>2.316450343307892</v>
      </c>
      <c r="AV261" s="2">
        <v>3.0936689033454741</v>
      </c>
      <c r="AW261" s="2">
        <v>4.4739697006049255</v>
      </c>
      <c r="AX261" s="2">
        <v>4.0204874684196312</v>
      </c>
      <c r="AY261" s="2">
        <v>4.4605928968522051</v>
      </c>
      <c r="AZ261" s="2">
        <v>4.373197339887966</v>
      </c>
      <c r="BA261" s="2">
        <v>2.0561528096268091</v>
      </c>
      <c r="BB261" s="2">
        <v>-1.3423700134518981</v>
      </c>
      <c r="BC261" s="2">
        <v>4.5174304680098913</v>
      </c>
      <c r="BD261" s="2">
        <v>3.3362861936586512</v>
      </c>
      <c r="BE261" s="2">
        <v>2.6919608530073589</v>
      </c>
      <c r="BF261" s="2">
        <v>2.872839000397633</v>
      </c>
      <c r="BG261" s="2">
        <v>3.1314755660857969</v>
      </c>
      <c r="BH261" s="2">
        <v>3.1287868924938351</v>
      </c>
      <c r="BI261" s="2">
        <v>2.8137359738845902</v>
      </c>
      <c r="BJ261" s="2">
        <v>3.4514461231732554</v>
      </c>
      <c r="BK261" s="2">
        <v>3.2821969971696348</v>
      </c>
      <c r="BL261" s="2">
        <v>2.6759662924995382</v>
      </c>
      <c r="BM261" s="2">
        <v>-2.8783231964719818</v>
      </c>
      <c r="BN261" s="2">
        <v>6.3500895764049261</v>
      </c>
      <c r="BO261" s="2">
        <v>3.2380212620173126</v>
      </c>
      <c r="BP261" s="2">
        <v>2.8335087034600406</v>
      </c>
    </row>
    <row r="262" spans="1:68" x14ac:dyDescent="0.45">
      <c r="A262" s="2" t="s">
        <v>526</v>
      </c>
      <c r="B262" s="2" t="s">
        <v>527</v>
      </c>
      <c r="C262" s="2" t="s">
        <v>538</v>
      </c>
      <c r="D262" s="2" t="s">
        <v>539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>
        <v>13.513513642439335</v>
      </c>
      <c r="Q262" s="2">
        <v>1.5873015785247162</v>
      </c>
      <c r="R262" s="2">
        <v>7.291666554404074</v>
      </c>
      <c r="S262" s="2">
        <v>-10.67961156970955</v>
      </c>
      <c r="T262" s="2">
        <v>-3.8043478816491216</v>
      </c>
      <c r="U262" s="2">
        <v>9.3220339133160337</v>
      </c>
      <c r="V262" s="2">
        <v>-0.77519374067318836</v>
      </c>
      <c r="W262" s="2">
        <v>6.2499999659810328</v>
      </c>
      <c r="X262" s="2">
        <v>10.909091959742085</v>
      </c>
      <c r="Y262" s="2">
        <v>-6.1930788414830289</v>
      </c>
      <c r="Z262" s="2">
        <v>-9.0291223368974727</v>
      </c>
      <c r="AA262" s="2">
        <v>-0.96051410714976271</v>
      </c>
      <c r="AB262" s="2">
        <v>0.43103595739755463</v>
      </c>
      <c r="AC262" s="2">
        <v>1.2875581429265566</v>
      </c>
      <c r="AD262" s="2">
        <v>3.9194964026622472</v>
      </c>
      <c r="AE262" s="2">
        <v>5.5045782628659907</v>
      </c>
      <c r="AF262" s="2">
        <v>0.48309605125662358</v>
      </c>
      <c r="AG262" s="2">
        <v>-1.4422996844264162</v>
      </c>
      <c r="AH262" s="2">
        <v>3.7073136315366213</v>
      </c>
      <c r="AI262" s="2">
        <v>-4.4214508841184852</v>
      </c>
      <c r="AJ262" s="2">
        <v>-2.3000123864500068</v>
      </c>
      <c r="AK262" s="2">
        <v>-0.1999871450703381</v>
      </c>
      <c r="AL262" s="2">
        <v>4.0999910101388934</v>
      </c>
      <c r="AM262" s="2">
        <v>-2.5421004809094825</v>
      </c>
      <c r="AN262" s="2">
        <v>6.6736431464967012</v>
      </c>
      <c r="AO262" s="2">
        <v>7.1789688178318727</v>
      </c>
      <c r="AP262" s="2">
        <v>0.64342500432313443</v>
      </c>
      <c r="AQ262" s="2">
        <v>2.1948897178647826</v>
      </c>
      <c r="AR262" s="2">
        <v>2.1854343739738766</v>
      </c>
      <c r="AS262" s="2">
        <v>5.093044692444181</v>
      </c>
      <c r="AT262" s="2">
        <v>7.390129061729894</v>
      </c>
      <c r="AU262" s="2">
        <v>5.6519591989034836</v>
      </c>
      <c r="AV262" s="2">
        <v>5.2126289263414947</v>
      </c>
      <c r="AW262" s="2">
        <v>3.0872602379674987</v>
      </c>
      <c r="AX262" s="2">
        <v>6.6392036130073393</v>
      </c>
      <c r="AY262" s="2">
        <v>2.132127146773513</v>
      </c>
      <c r="AZ262" s="2">
        <v>0.48598255001725477</v>
      </c>
      <c r="BA262" s="2">
        <v>3.5561046739500028</v>
      </c>
      <c r="BB262" s="2">
        <v>-0.54167760183459279</v>
      </c>
      <c r="BC262" s="2">
        <v>6.1247199226124991</v>
      </c>
      <c r="BD262" s="2">
        <v>3.8490779466039555</v>
      </c>
      <c r="BE262" s="2">
        <v>-3.7321302089026602</v>
      </c>
      <c r="BF262" s="2">
        <v>0.10729327648893161</v>
      </c>
      <c r="BG262" s="2">
        <v>0.65992376878286052</v>
      </c>
      <c r="BH262" s="2">
        <v>3.8503618166493965</v>
      </c>
      <c r="BI262" s="2">
        <v>7.9838628784712995</v>
      </c>
      <c r="BJ262" s="2">
        <v>1.4062823997130067</v>
      </c>
      <c r="BK262" s="2">
        <v>-0.60964710338014072</v>
      </c>
      <c r="BL262" s="2">
        <v>4.4518589168869056</v>
      </c>
      <c r="BM262" s="2">
        <v>-3.108444010531386</v>
      </c>
      <c r="BN262" s="2">
        <v>-7.0788309429150758</v>
      </c>
      <c r="BO262" s="2">
        <v>-5.30629089966979</v>
      </c>
      <c r="BP262" s="2">
        <v>8.5840912181733842</v>
      </c>
    </row>
    <row r="263" spans="1:68" x14ac:dyDescent="0.45">
      <c r="A263" s="2" t="s">
        <v>528</v>
      </c>
      <c r="B263" s="2" t="s">
        <v>529</v>
      </c>
      <c r="C263" s="2" t="s">
        <v>538</v>
      </c>
      <c r="D263" s="2" t="s">
        <v>539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>
        <v>5.0348541383989271</v>
      </c>
      <c r="BC263" s="2">
        <v>4.9399509596139524</v>
      </c>
      <c r="BD263" s="2">
        <v>6.3198102289676115</v>
      </c>
      <c r="BE263" s="2">
        <v>1.7121959589054825</v>
      </c>
      <c r="BF263" s="2">
        <v>5.3407991190027815</v>
      </c>
      <c r="BG263" s="2">
        <v>3.3488047843162292</v>
      </c>
      <c r="BH263" s="2">
        <v>5.916231283452106</v>
      </c>
      <c r="BI263" s="2">
        <v>5.5717750473163221</v>
      </c>
      <c r="BJ263" s="2">
        <v>4.8256556529805437</v>
      </c>
      <c r="BK263" s="2">
        <v>3.4066322705628522</v>
      </c>
      <c r="BL263" s="2">
        <v>4.7568005700783402</v>
      </c>
      <c r="BM263" s="2">
        <v>-5.3402754782616597</v>
      </c>
      <c r="BN263" s="2">
        <v>10.745656081958302</v>
      </c>
      <c r="BO263" s="2">
        <v>4.2784989582754349</v>
      </c>
      <c r="BP263" s="2">
        <v>4.0676270143643762</v>
      </c>
    </row>
    <row r="264" spans="1:68" x14ac:dyDescent="0.45">
      <c r="A264" s="2" t="s">
        <v>530</v>
      </c>
      <c r="B264" s="2" t="s">
        <v>531</v>
      </c>
      <c r="C264" s="2" t="s">
        <v>538</v>
      </c>
      <c r="D264" s="2" t="s">
        <v>539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>
        <v>6.2934938599292707</v>
      </c>
      <c r="AK264" s="2">
        <v>8.2075981372268672</v>
      </c>
      <c r="AL264" s="2">
        <v>4.001966381266314</v>
      </c>
      <c r="AM264" s="2">
        <v>6.721949122316957</v>
      </c>
      <c r="AN264" s="2">
        <v>5.6693713222843343</v>
      </c>
      <c r="AO264" s="2">
        <v>4.6349673166895116</v>
      </c>
      <c r="AP264" s="2">
        <v>5.2311120404037865</v>
      </c>
      <c r="AQ264" s="2">
        <v>6.0066945987187665</v>
      </c>
      <c r="AR264" s="2">
        <v>3.7755304961263363</v>
      </c>
      <c r="AS264" s="2">
        <v>6.1819155928913005</v>
      </c>
      <c r="AT264" s="2">
        <v>3.8036458718812725</v>
      </c>
      <c r="AU264" s="2">
        <v>3.9352315052777982</v>
      </c>
      <c r="AV264" s="2">
        <v>3.7473981848911109</v>
      </c>
      <c r="AW264" s="2">
        <v>3.9726964011830006</v>
      </c>
      <c r="AX264" s="2">
        <v>5.5917480756326796</v>
      </c>
      <c r="AY264" s="2">
        <v>3.1704093592236404</v>
      </c>
      <c r="AZ264" s="2">
        <v>3.338427956050964</v>
      </c>
      <c r="BA264" s="2">
        <v>3.6475694701263279</v>
      </c>
      <c r="BB264" s="2">
        <v>3.8662295158774214</v>
      </c>
      <c r="BC264" s="2">
        <v>7.7023070396186455</v>
      </c>
      <c r="BD264" s="2">
        <v>-12.714896895411698</v>
      </c>
      <c r="BE264" s="2">
        <v>2.3929902093532007</v>
      </c>
      <c r="BF264" s="2">
        <v>4.8235190665053267</v>
      </c>
      <c r="BG264" s="2">
        <v>-0.18869023245090943</v>
      </c>
      <c r="BH264" s="2">
        <v>-27.994546253687517</v>
      </c>
      <c r="BI264" s="2">
        <v>-9.375123817616938</v>
      </c>
      <c r="BJ264" s="2">
        <v>-5.0717956388386654</v>
      </c>
      <c r="BK264" s="2">
        <v>0.75244758757912678</v>
      </c>
      <c r="BL264" s="2"/>
      <c r="BM264" s="2"/>
      <c r="BN264" s="2"/>
      <c r="BO264" s="2"/>
      <c r="BP264" s="2"/>
    </row>
    <row r="265" spans="1:68" x14ac:dyDescent="0.45">
      <c r="A265" s="2" t="s">
        <v>532</v>
      </c>
      <c r="B265" s="2" t="s">
        <v>533</v>
      </c>
      <c r="C265" s="2" t="s">
        <v>538</v>
      </c>
      <c r="D265" s="2" t="s">
        <v>539</v>
      </c>
      <c r="E265" s="2"/>
      <c r="F265" s="2">
        <v>3.8447341417408865</v>
      </c>
      <c r="G265" s="2">
        <v>6.1779308504274582</v>
      </c>
      <c r="H265" s="2">
        <v>7.3737092487722293</v>
      </c>
      <c r="I265" s="2">
        <v>7.9396086448067678</v>
      </c>
      <c r="J265" s="2">
        <v>6.1227980960144208</v>
      </c>
      <c r="K265" s="2">
        <v>4.4383860894688922</v>
      </c>
      <c r="L265" s="2">
        <v>7.196523065141065</v>
      </c>
      <c r="M265" s="2">
        <v>4.1533729829334618</v>
      </c>
      <c r="N265" s="2">
        <v>4.715902867222411</v>
      </c>
      <c r="O265" s="2">
        <v>5.2486614311829243</v>
      </c>
      <c r="P265" s="2">
        <v>4.2789344029698242</v>
      </c>
      <c r="Q265" s="2">
        <v>1.6548297088469894</v>
      </c>
      <c r="R265" s="2">
        <v>4.5719447463727079</v>
      </c>
      <c r="S265" s="2">
        <v>6.1111221037218826</v>
      </c>
      <c r="T265" s="2">
        <v>1.6954337793109886</v>
      </c>
      <c r="U265" s="2">
        <v>2.2498603291933392</v>
      </c>
      <c r="V265" s="2">
        <v>-9.3979116125581186E-2</v>
      </c>
      <c r="W265" s="2">
        <v>3.0144797791292319</v>
      </c>
      <c r="X265" s="2">
        <v>3.7905192640578207</v>
      </c>
      <c r="Y265" s="2">
        <v>6.62058342724157</v>
      </c>
      <c r="Z265" s="2">
        <v>5.360791059640448</v>
      </c>
      <c r="AA265" s="2">
        <v>-0.3834191083754348</v>
      </c>
      <c r="AB265" s="2">
        <v>-1.8465577459506335</v>
      </c>
      <c r="AC265" s="2">
        <v>5.0991516300147737</v>
      </c>
      <c r="AD265" s="2">
        <v>-1.2115408824038667</v>
      </c>
      <c r="AE265" s="2">
        <v>1.7849240165219271E-2</v>
      </c>
      <c r="AF265" s="2">
        <v>2.1007290205367468</v>
      </c>
      <c r="AG265" s="2">
        <v>4.2001096483818685</v>
      </c>
      <c r="AH265" s="2">
        <v>2.3947951153840563</v>
      </c>
      <c r="AI265" s="2">
        <v>-0.3177604265403744</v>
      </c>
      <c r="AJ265" s="2">
        <v>-1.0182449675445042</v>
      </c>
      <c r="AK265" s="2">
        <v>-2.1370328450052085</v>
      </c>
      <c r="AL265" s="2">
        <v>1.233557938647408</v>
      </c>
      <c r="AM265" s="2">
        <v>3.2000000029717199</v>
      </c>
      <c r="AN265" s="2">
        <v>3.1000000005441137</v>
      </c>
      <c r="AO265" s="2">
        <v>4.2999999972679177</v>
      </c>
      <c r="AP265" s="2">
        <v>2.6000000014634708</v>
      </c>
      <c r="AQ265" s="2">
        <v>0.50000000034143</v>
      </c>
      <c r="AR265" s="2">
        <v>2.3999999974633823</v>
      </c>
      <c r="AS265" s="2">
        <v>4.2000000006782585</v>
      </c>
      <c r="AT265" s="2">
        <v>2.7000000001910394</v>
      </c>
      <c r="AU265" s="2">
        <v>3.7003744040666788</v>
      </c>
      <c r="AV265" s="2">
        <v>2.94907546754213</v>
      </c>
      <c r="AW265" s="2">
        <v>4.5545599072177367</v>
      </c>
      <c r="AX265" s="2">
        <v>5.2770519729546663</v>
      </c>
      <c r="AY265" s="2">
        <v>5.6038064589588856</v>
      </c>
      <c r="AZ265" s="2">
        <v>5.3604740539416156</v>
      </c>
      <c r="BA265" s="2">
        <v>3.1910438863287993</v>
      </c>
      <c r="BB265" s="2">
        <v>-1.5380891352558308</v>
      </c>
      <c r="BC265" s="2">
        <v>3.0397328812795621</v>
      </c>
      <c r="BD265" s="2">
        <v>3.1685562785881842</v>
      </c>
      <c r="BE265" s="2">
        <v>2.396232384657452</v>
      </c>
      <c r="BF265" s="2">
        <v>2.4854680082658831</v>
      </c>
      <c r="BG265" s="2">
        <v>1.4138264522379274</v>
      </c>
      <c r="BH265" s="2">
        <v>1.3218622367822945</v>
      </c>
      <c r="BI265" s="2">
        <v>0.66455230785811636</v>
      </c>
      <c r="BJ265" s="2">
        <v>1.1579469518173511</v>
      </c>
      <c r="BK265" s="2">
        <v>1.5567838472167637</v>
      </c>
      <c r="BL265" s="2">
        <v>0.25993557687633029</v>
      </c>
      <c r="BM265" s="2">
        <v>-6.1689177146757004</v>
      </c>
      <c r="BN265" s="2">
        <v>4.9550325944075553</v>
      </c>
      <c r="BO265" s="2">
        <v>1.9114799603350434</v>
      </c>
      <c r="BP265" s="2">
        <v>0.69848519478803439</v>
      </c>
    </row>
    <row r="266" spans="1:68" x14ac:dyDescent="0.45">
      <c r="A266" s="2" t="s">
        <v>534</v>
      </c>
      <c r="B266" s="2" t="s">
        <v>535</v>
      </c>
      <c r="C266" s="2" t="s">
        <v>538</v>
      </c>
      <c r="D266" s="2" t="s">
        <v>539</v>
      </c>
      <c r="E266" s="2"/>
      <c r="F266" s="2">
        <v>1.3613819914748859</v>
      </c>
      <c r="G266" s="2">
        <v>-2.4908394745487072</v>
      </c>
      <c r="H266" s="2">
        <v>3.2723928927252359</v>
      </c>
      <c r="I266" s="2">
        <v>12.214048017932271</v>
      </c>
      <c r="J266" s="2">
        <v>16.647455963212579</v>
      </c>
      <c r="K266" s="2">
        <v>-5.5703098086046623</v>
      </c>
      <c r="L266" s="2">
        <v>7.919696511998751</v>
      </c>
      <c r="M266" s="2">
        <v>1.2483299822279719</v>
      </c>
      <c r="N266" s="2">
        <v>-0.43691582308821353</v>
      </c>
      <c r="O266" s="2">
        <v>4.7971129031889603</v>
      </c>
      <c r="P266" s="2">
        <v>-8.6039550867440084E-2</v>
      </c>
      <c r="Q266" s="2">
        <v>9.2088651423127885</v>
      </c>
      <c r="R266" s="2">
        <v>-0.96204875642632715</v>
      </c>
      <c r="S266" s="2">
        <v>6.4281585489209618</v>
      </c>
      <c r="T266" s="2">
        <v>-2.2693289241895229</v>
      </c>
      <c r="U266" s="2">
        <v>6.2209752670717506</v>
      </c>
      <c r="V266" s="2">
        <v>-4.564236174365405</v>
      </c>
      <c r="W266" s="2">
        <v>0.55376384424840808</v>
      </c>
      <c r="X266" s="2">
        <v>-3.0239310312180265</v>
      </c>
      <c r="Y266" s="2">
        <v>3.0356223506610576</v>
      </c>
      <c r="Z266" s="2">
        <v>6.1679574065058915</v>
      </c>
      <c r="AA266" s="2">
        <v>-2.8127826286889075</v>
      </c>
      <c r="AB266" s="2">
        <v>-1.9666892976213433</v>
      </c>
      <c r="AC266" s="2">
        <v>-0.33683489925601862</v>
      </c>
      <c r="AD266" s="2">
        <v>1.6153103675931106</v>
      </c>
      <c r="AE266" s="2">
        <v>0.72389395592391281</v>
      </c>
      <c r="AF266" s="2">
        <v>2.6756617134113299</v>
      </c>
      <c r="AG266" s="2">
        <v>6.280749008976926</v>
      </c>
      <c r="AH266" s="2">
        <v>-1.023501788698681</v>
      </c>
      <c r="AI266" s="2">
        <v>-0.48107202778166425</v>
      </c>
      <c r="AJ266" s="2">
        <v>-3.6133383882329895E-2</v>
      </c>
      <c r="AK266" s="2">
        <v>-1.7309221735256557</v>
      </c>
      <c r="AL266" s="2">
        <v>6.7972740490711772</v>
      </c>
      <c r="AM266" s="2">
        <v>-8.6254419523127694</v>
      </c>
      <c r="AN266" s="2">
        <v>2.8976688934169772</v>
      </c>
      <c r="AO266" s="2">
        <v>6.218546488942934</v>
      </c>
      <c r="AP266" s="2">
        <v>3.8140074971835531</v>
      </c>
      <c r="AQ266" s="2">
        <v>-0.38574614579034971</v>
      </c>
      <c r="AR266" s="2">
        <v>4.650189746374096</v>
      </c>
      <c r="AS266" s="2">
        <v>3.8973229434189562</v>
      </c>
      <c r="AT266" s="2">
        <v>5.3168682741841877</v>
      </c>
      <c r="AU266" s="2">
        <v>4.5060142803260419</v>
      </c>
      <c r="AV266" s="2">
        <v>6.9449739822122325</v>
      </c>
      <c r="AW266" s="2">
        <v>7.032395115152184</v>
      </c>
      <c r="AX266" s="2">
        <v>7.2355990065554323</v>
      </c>
      <c r="AY266" s="2">
        <v>7.9036944448007915</v>
      </c>
      <c r="AZ266" s="2">
        <v>8.3524362444740632</v>
      </c>
      <c r="BA266" s="2">
        <v>7.7738958154236286</v>
      </c>
      <c r="BB266" s="2">
        <v>9.2203484058663037</v>
      </c>
      <c r="BC266" s="2">
        <v>10.298223324121267</v>
      </c>
      <c r="BD266" s="2">
        <v>5.5692521926301879</v>
      </c>
      <c r="BE266" s="2">
        <v>7.597381049019944</v>
      </c>
      <c r="BF266" s="2">
        <v>5.0575369504725245</v>
      </c>
      <c r="BG266" s="2">
        <v>4.6932831637670489</v>
      </c>
      <c r="BH266" s="2">
        <v>2.9203751121796131</v>
      </c>
      <c r="BI266" s="2">
        <v>3.7551003167898784</v>
      </c>
      <c r="BJ266" s="2">
        <v>3.5258627714992627</v>
      </c>
      <c r="BK266" s="2">
        <v>4.0344938966716484</v>
      </c>
      <c r="BL266" s="2">
        <v>1.4413060260378501</v>
      </c>
      <c r="BM266" s="2">
        <v>-2.7850550654516724</v>
      </c>
      <c r="BN266" s="2">
        <v>6.234922047264476</v>
      </c>
      <c r="BO266" s="2">
        <v>5.2112236035624733</v>
      </c>
      <c r="BP266" s="2">
        <v>5.3679428549305896</v>
      </c>
    </row>
    <row r="267" spans="1:68" x14ac:dyDescent="0.45">
      <c r="A267" s="2" t="s">
        <v>536</v>
      </c>
      <c r="B267" s="2" t="s">
        <v>537</v>
      </c>
      <c r="C267" s="2" t="s">
        <v>538</v>
      </c>
      <c r="D267" s="2" t="s">
        <v>539</v>
      </c>
      <c r="E267" s="2"/>
      <c r="F267" s="2">
        <v>6.3161572666005554</v>
      </c>
      <c r="G267" s="2">
        <v>1.4344708894256826</v>
      </c>
      <c r="H267" s="2">
        <v>6.2443445062959029</v>
      </c>
      <c r="I267" s="2">
        <v>-1.1061718595308889</v>
      </c>
      <c r="J267" s="2">
        <v>4.9105705873968191</v>
      </c>
      <c r="K267" s="2">
        <v>1.5231300276943784</v>
      </c>
      <c r="L267" s="2">
        <v>8.3670089292911882</v>
      </c>
      <c r="M267" s="2">
        <v>1.9701349682177209</v>
      </c>
      <c r="N267" s="2">
        <v>12.428235836365758</v>
      </c>
      <c r="O267" s="2">
        <v>22.56515083928312</v>
      </c>
      <c r="P267" s="2">
        <v>8.9175866424596109</v>
      </c>
      <c r="Q267" s="2">
        <v>8.3297747263254394</v>
      </c>
      <c r="R267" s="2">
        <v>2.6047146972170623</v>
      </c>
      <c r="S267" s="2">
        <v>6.6251536182481203</v>
      </c>
      <c r="T267" s="2">
        <v>-1.9312232391126258</v>
      </c>
      <c r="U267" s="2">
        <v>0.46483890590562282</v>
      </c>
      <c r="V267" s="2">
        <v>-6.8607031941818519</v>
      </c>
      <c r="W267" s="2">
        <v>-2.7069224842873041</v>
      </c>
      <c r="X267" s="2">
        <v>3.2970353994712838</v>
      </c>
      <c r="Y267" s="2">
        <v>14.420683908318082</v>
      </c>
      <c r="Z267" s="2">
        <v>12.525424852460574</v>
      </c>
      <c r="AA267" s="2">
        <v>2.6342971465493292</v>
      </c>
      <c r="AB267" s="2">
        <v>1.5853054617687548</v>
      </c>
      <c r="AC267" s="2">
        <v>-1.9073601101601412</v>
      </c>
      <c r="AD267" s="2">
        <v>6.9443877676078642</v>
      </c>
      <c r="AE267" s="2">
        <v>2.0990291255788662</v>
      </c>
      <c r="AF267" s="2">
        <v>1.1507372027159875</v>
      </c>
      <c r="AG267" s="2">
        <v>7.5523745104503632</v>
      </c>
      <c r="AH267" s="2">
        <v>5.1997664441249469</v>
      </c>
      <c r="AI267" s="2">
        <v>6.9885529327934108</v>
      </c>
      <c r="AJ267" s="2">
        <v>5.5317823738421765</v>
      </c>
      <c r="AK267" s="2">
        <v>-9.0155700749896397</v>
      </c>
      <c r="AL267" s="2">
        <v>1.0514586472234839</v>
      </c>
      <c r="AM267" s="2">
        <v>9.235198825207533</v>
      </c>
      <c r="AN267" s="2">
        <v>0.15802568718044085</v>
      </c>
      <c r="AO267" s="2">
        <v>10.360696766262606</v>
      </c>
      <c r="AP267" s="2">
        <v>2.6805941787162908</v>
      </c>
      <c r="AQ267" s="2">
        <v>2.8852117961966286</v>
      </c>
      <c r="AR267" s="2">
        <v>-0.81782103304510656</v>
      </c>
      <c r="AS267" s="2">
        <v>-3.0591897491863449</v>
      </c>
      <c r="AT267" s="2">
        <v>1.4396153957673619</v>
      </c>
      <c r="AU267" s="2">
        <v>-8.8940236314130914</v>
      </c>
      <c r="AV267" s="2">
        <v>-16.995074727662242</v>
      </c>
      <c r="AW267" s="2">
        <v>-5.807538022739493</v>
      </c>
      <c r="AX267" s="2">
        <v>-5.7110837065035298</v>
      </c>
      <c r="AY267" s="2">
        <v>-3.4614951878137816</v>
      </c>
      <c r="AZ267" s="2">
        <v>-3.6533268353550596</v>
      </c>
      <c r="BA267" s="2">
        <v>-17.668946330105427</v>
      </c>
      <c r="BB267" s="2">
        <v>12.019559974842281</v>
      </c>
      <c r="BC267" s="2">
        <v>21.452060918497054</v>
      </c>
      <c r="BD267" s="2">
        <v>14.620207255198665</v>
      </c>
      <c r="BE267" s="2">
        <v>15.744877080337645</v>
      </c>
      <c r="BF267" s="2">
        <v>3.1967308868620989</v>
      </c>
      <c r="BG267" s="2">
        <v>1.4845426216219266</v>
      </c>
      <c r="BH267" s="2">
        <v>2.0236499959287073</v>
      </c>
      <c r="BI267" s="2">
        <v>0.90095539630850396</v>
      </c>
      <c r="BJ267" s="2">
        <v>4.0802639033305326</v>
      </c>
      <c r="BK267" s="2">
        <v>5.0098667833022148</v>
      </c>
      <c r="BL267" s="2">
        <v>-6.3324464070335154</v>
      </c>
      <c r="BM267" s="2">
        <v>-7.8169506468136518</v>
      </c>
      <c r="BN267" s="2">
        <v>8.4680168975953052</v>
      </c>
      <c r="BO267" s="2">
        <v>6.1392632651323424</v>
      </c>
      <c r="BP267" s="2">
        <v>5.336730495195269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97CC-F5A0-450B-873F-58EBB4D46A0C}">
  <dimension ref="A1:BP267"/>
  <sheetViews>
    <sheetView workbookViewId="0">
      <selection activeCell="A12" sqref="A12:XFD12"/>
    </sheetView>
  </sheetViews>
  <sheetFormatPr defaultRowHeight="14.25" x14ac:dyDescent="0.45"/>
  <cols>
    <col min="1" max="1" width="42.1328125" bestFit="1" customWidth="1"/>
  </cols>
  <sheetData>
    <row r="1" spans="1:68" x14ac:dyDescent="0.45">
      <c r="A1" s="3" t="s">
        <v>0</v>
      </c>
      <c r="B1" s="3" t="s">
        <v>1</v>
      </c>
      <c r="C1" s="3" t="s">
        <v>2</v>
      </c>
      <c r="D1" s="3" t="s">
        <v>3</v>
      </c>
      <c r="E1" s="7">
        <v>1960</v>
      </c>
      <c r="F1" s="7">
        <v>1961</v>
      </c>
      <c r="G1" s="7">
        <v>1962</v>
      </c>
      <c r="H1" s="7">
        <v>1963</v>
      </c>
      <c r="I1" s="7">
        <v>1964</v>
      </c>
      <c r="J1" s="7">
        <v>1965</v>
      </c>
      <c r="K1" s="7">
        <v>1966</v>
      </c>
      <c r="L1" s="7">
        <v>1967</v>
      </c>
      <c r="M1" s="7">
        <v>1968</v>
      </c>
      <c r="N1" s="7">
        <v>1969</v>
      </c>
      <c r="O1" s="7">
        <v>1970</v>
      </c>
      <c r="P1" s="7">
        <v>1971</v>
      </c>
      <c r="Q1" s="7">
        <v>1972</v>
      </c>
      <c r="R1" s="7">
        <v>1973</v>
      </c>
      <c r="S1" s="7">
        <v>1974</v>
      </c>
      <c r="T1" s="7">
        <v>1975</v>
      </c>
      <c r="U1" s="7">
        <v>1976</v>
      </c>
      <c r="V1" s="7">
        <v>1977</v>
      </c>
      <c r="W1" s="7">
        <v>1978</v>
      </c>
      <c r="X1" s="7">
        <v>1979</v>
      </c>
      <c r="Y1" s="7">
        <v>1980</v>
      </c>
      <c r="Z1" s="7">
        <v>1981</v>
      </c>
      <c r="AA1" s="7">
        <v>1982</v>
      </c>
      <c r="AB1" s="7">
        <v>1983</v>
      </c>
      <c r="AC1" s="7">
        <v>1984</v>
      </c>
      <c r="AD1" s="7">
        <v>1985</v>
      </c>
      <c r="AE1" s="7">
        <v>1986</v>
      </c>
      <c r="AF1" s="7">
        <v>1987</v>
      </c>
      <c r="AG1" s="7">
        <v>1988</v>
      </c>
      <c r="AH1" s="7">
        <v>1989</v>
      </c>
      <c r="AI1" s="7">
        <v>1990</v>
      </c>
      <c r="AJ1" s="7">
        <v>1991</v>
      </c>
      <c r="AK1" s="7">
        <v>1992</v>
      </c>
      <c r="AL1" s="7">
        <v>1993</v>
      </c>
      <c r="AM1" s="7">
        <v>1994</v>
      </c>
      <c r="AN1" s="7">
        <v>1995</v>
      </c>
      <c r="AO1" s="7">
        <v>1996</v>
      </c>
      <c r="AP1" s="7">
        <v>1997</v>
      </c>
      <c r="AQ1" s="7">
        <v>1998</v>
      </c>
      <c r="AR1" s="7">
        <v>1999</v>
      </c>
      <c r="AS1" s="7">
        <v>2000</v>
      </c>
      <c r="AT1" s="7">
        <v>2001</v>
      </c>
      <c r="AU1" s="7">
        <v>2002</v>
      </c>
      <c r="AV1" s="7">
        <v>2003</v>
      </c>
      <c r="AW1" s="7">
        <v>2004</v>
      </c>
      <c r="AX1" s="7">
        <v>2005</v>
      </c>
      <c r="AY1" s="7">
        <v>2006</v>
      </c>
      <c r="AZ1" s="7">
        <v>2007</v>
      </c>
      <c r="BA1" s="7">
        <v>2008</v>
      </c>
      <c r="BB1" s="7">
        <v>2009</v>
      </c>
      <c r="BC1" s="7">
        <v>2010</v>
      </c>
      <c r="BD1" s="7">
        <v>2011</v>
      </c>
      <c r="BE1" s="7">
        <v>2012</v>
      </c>
      <c r="BF1" s="7">
        <v>2013</v>
      </c>
      <c r="BG1" s="7">
        <v>2014</v>
      </c>
      <c r="BH1" s="7">
        <v>2015</v>
      </c>
      <c r="BI1" s="7">
        <v>2016</v>
      </c>
      <c r="BJ1" s="7">
        <v>2017</v>
      </c>
      <c r="BK1" s="7">
        <v>2018</v>
      </c>
      <c r="BL1" s="7">
        <v>2019</v>
      </c>
      <c r="BM1" s="7">
        <v>2020</v>
      </c>
      <c r="BN1" s="7">
        <v>2021</v>
      </c>
      <c r="BO1" s="7">
        <v>2022</v>
      </c>
      <c r="BP1" s="7">
        <v>2023</v>
      </c>
    </row>
    <row r="2" spans="1:68" x14ac:dyDescent="0.45">
      <c r="A2" s="3" t="s">
        <v>4</v>
      </c>
      <c r="B2" s="3" t="s">
        <v>5</v>
      </c>
      <c r="C2" s="3" t="s">
        <v>540</v>
      </c>
      <c r="D2" s="3" t="s">
        <v>541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>
        <v>11</v>
      </c>
      <c r="AF2" s="3">
        <v>10.3</v>
      </c>
      <c r="AG2" s="3">
        <v>10.241666666666699</v>
      </c>
      <c r="AH2" s="3">
        <v>10.475</v>
      </c>
      <c r="AI2" s="3">
        <v>10.6</v>
      </c>
      <c r="AJ2" s="3">
        <v>10.675000000000001</v>
      </c>
      <c r="AK2" s="3">
        <v>10.6</v>
      </c>
      <c r="AL2" s="3">
        <v>10.6</v>
      </c>
      <c r="AM2" s="3">
        <v>10.6</v>
      </c>
      <c r="AN2" s="3">
        <v>10.6</v>
      </c>
      <c r="AO2" s="3">
        <v>10.375</v>
      </c>
      <c r="AP2" s="3">
        <v>10.25</v>
      </c>
      <c r="AQ2" s="3">
        <v>11.0416666666667</v>
      </c>
      <c r="AR2" s="3">
        <v>13.141666666666699</v>
      </c>
      <c r="AS2" s="3">
        <v>12.0666666666667</v>
      </c>
      <c r="AT2" s="3">
        <v>12.6</v>
      </c>
      <c r="AU2" s="3">
        <v>11.3</v>
      </c>
      <c r="AV2" s="3">
        <v>10.7</v>
      </c>
      <c r="AW2" s="3">
        <v>9.6</v>
      </c>
      <c r="AX2" s="3">
        <v>11</v>
      </c>
      <c r="AY2" s="3">
        <v>9.5</v>
      </c>
      <c r="AZ2" s="3">
        <v>10.4</v>
      </c>
      <c r="BA2" s="3">
        <v>10.5</v>
      </c>
      <c r="BB2" s="3">
        <v>10.7</v>
      </c>
      <c r="BC2" s="3">
        <v>10.3</v>
      </c>
      <c r="BD2" s="3">
        <v>9</v>
      </c>
      <c r="BE2" s="3">
        <v>8.4</v>
      </c>
      <c r="BF2" s="3">
        <v>8.5</v>
      </c>
      <c r="BG2" s="3">
        <v>7.3</v>
      </c>
      <c r="BH2" s="3">
        <v>7</v>
      </c>
      <c r="BI2" s="3">
        <v>6.9</v>
      </c>
      <c r="BJ2" s="3">
        <v>6.3</v>
      </c>
      <c r="BK2" s="3">
        <v>6</v>
      </c>
      <c r="BL2" s="3">
        <v>5.7</v>
      </c>
      <c r="BM2" s="3">
        <v>6.8</v>
      </c>
      <c r="BN2" s="3">
        <v>6.4</v>
      </c>
      <c r="BO2" s="3">
        <v>6.1</v>
      </c>
      <c r="BP2" s="3">
        <v>5.8</v>
      </c>
    </row>
    <row r="3" spans="1:68" x14ac:dyDescent="0.45">
      <c r="A3" s="3" t="s">
        <v>8</v>
      </c>
      <c r="B3" s="3" t="s">
        <v>9</v>
      </c>
      <c r="C3" s="3" t="s">
        <v>540</v>
      </c>
      <c r="D3" s="3" t="s">
        <v>541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x14ac:dyDescent="0.45">
      <c r="A4" s="3" t="s">
        <v>10</v>
      </c>
      <c r="B4" s="3" t="s">
        <v>11</v>
      </c>
      <c r="C4" s="3" t="s">
        <v>540</v>
      </c>
      <c r="D4" s="3" t="s">
        <v>541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>
        <v>17.97</v>
      </c>
      <c r="AZ4" s="3">
        <v>18.135000000000002</v>
      </c>
      <c r="BA4" s="3">
        <v>14.9175</v>
      </c>
      <c r="BB4" s="3">
        <v>15</v>
      </c>
      <c r="BC4" s="3">
        <v>15.612222222222201</v>
      </c>
      <c r="BD4" s="3">
        <v>15.1458333333333</v>
      </c>
      <c r="BE4" s="3">
        <v>15</v>
      </c>
      <c r="BF4" s="3">
        <v>15.079166666666699</v>
      </c>
      <c r="BG4" s="3">
        <v>15</v>
      </c>
      <c r="BH4" s="3">
        <v>15</v>
      </c>
      <c r="BI4" s="3">
        <v>15</v>
      </c>
      <c r="BJ4" s="3">
        <v>14.8366666666667</v>
      </c>
      <c r="BK4" s="3"/>
      <c r="BL4" s="3"/>
      <c r="BM4" s="3"/>
      <c r="BN4" s="3"/>
      <c r="BO4" s="3"/>
      <c r="BP4" s="3"/>
    </row>
    <row r="5" spans="1:68" x14ac:dyDescent="0.45">
      <c r="A5" s="3" t="s">
        <v>12</v>
      </c>
      <c r="B5" s="3" t="s">
        <v>13</v>
      </c>
      <c r="C5" s="3" t="s">
        <v>540</v>
      </c>
      <c r="D5" s="3" t="s">
        <v>541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 x14ac:dyDescent="0.45">
      <c r="A6" s="3" t="s">
        <v>14</v>
      </c>
      <c r="B6" s="3" t="s">
        <v>15</v>
      </c>
      <c r="C6" s="3" t="s">
        <v>540</v>
      </c>
      <c r="D6" s="3" t="s">
        <v>541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>
        <v>206.25</v>
      </c>
      <c r="AO6" s="3">
        <v>217.875</v>
      </c>
      <c r="AP6" s="3">
        <v>37.75</v>
      </c>
      <c r="AQ6" s="3">
        <v>45</v>
      </c>
      <c r="AR6" s="3">
        <v>80.296666666666695</v>
      </c>
      <c r="AS6" s="3">
        <v>103.16017416666701</v>
      </c>
      <c r="AT6" s="3">
        <v>95.966560833333304</v>
      </c>
      <c r="AU6" s="3">
        <v>97.335833333333298</v>
      </c>
      <c r="AV6" s="3">
        <v>96.114999999999995</v>
      </c>
      <c r="AW6" s="3">
        <v>82.334166666666704</v>
      </c>
      <c r="AX6" s="3">
        <v>67.718130736968405</v>
      </c>
      <c r="AY6" s="3">
        <v>19.510814452791099</v>
      </c>
      <c r="AZ6" s="3">
        <v>17.698835600595501</v>
      </c>
      <c r="BA6" s="3">
        <v>12.533605759663001</v>
      </c>
      <c r="BB6" s="3">
        <v>15.682074235437</v>
      </c>
      <c r="BC6" s="3">
        <v>22.543572022126899</v>
      </c>
      <c r="BD6" s="3">
        <v>18.757240536575701</v>
      </c>
      <c r="BE6" s="3">
        <v>16.6564013212232</v>
      </c>
      <c r="BF6" s="3">
        <v>15.808638295586601</v>
      </c>
      <c r="BG6" s="3">
        <v>16.3822709411366</v>
      </c>
      <c r="BH6" s="3">
        <v>16.881862399882198</v>
      </c>
      <c r="BI6" s="3">
        <v>15.7805039391116</v>
      </c>
      <c r="BJ6" s="3">
        <v>15.8061003813255</v>
      </c>
      <c r="BK6" s="3">
        <v>20.6770040277157</v>
      </c>
      <c r="BL6" s="3">
        <v>19.295367205655001</v>
      </c>
      <c r="BM6" s="3">
        <v>19.6558949254322</v>
      </c>
      <c r="BN6" s="3">
        <v>19.4031546297083</v>
      </c>
      <c r="BO6" s="3">
        <v>20.1172113762759</v>
      </c>
      <c r="BP6" s="3">
        <v>16.9208615225951</v>
      </c>
    </row>
    <row r="7" spans="1:68" x14ac:dyDescent="0.45">
      <c r="A7" s="3" t="s">
        <v>16</v>
      </c>
      <c r="B7" s="3" t="s">
        <v>17</v>
      </c>
      <c r="C7" s="3" t="s">
        <v>540</v>
      </c>
      <c r="D7" s="3" t="s">
        <v>541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20.5833333333333</v>
      </c>
      <c r="AL7" s="3">
        <v>29.5833333333333</v>
      </c>
      <c r="AM7" s="3">
        <v>23.6666666666667</v>
      </c>
      <c r="AN7" s="3">
        <v>19.649999999999999</v>
      </c>
      <c r="AO7" s="3">
        <v>23.9583333333333</v>
      </c>
      <c r="AP7" s="3">
        <v>32.7083333333333</v>
      </c>
      <c r="AQ7" s="3"/>
      <c r="AR7" s="3">
        <v>21.614999999999998</v>
      </c>
      <c r="AS7" s="3">
        <v>22.102499999999999</v>
      </c>
      <c r="AT7" s="3">
        <v>19.654166666666701</v>
      </c>
      <c r="AU7" s="3">
        <v>15.304166666666699</v>
      </c>
      <c r="AV7" s="3">
        <v>14.2708333333333</v>
      </c>
      <c r="AW7" s="3">
        <v>11.7615218344487</v>
      </c>
      <c r="AX7" s="3">
        <v>13.074999999999999</v>
      </c>
      <c r="AY7" s="3">
        <v>12.939942861851501</v>
      </c>
      <c r="AZ7" s="3">
        <v>14.099622787166201</v>
      </c>
      <c r="BA7" s="3">
        <v>13.0196427128802</v>
      </c>
      <c r="BB7" s="3">
        <v>12.6609351537225</v>
      </c>
      <c r="BC7" s="3">
        <v>12.822329885356099</v>
      </c>
      <c r="BD7" s="3">
        <v>12.432098598767899</v>
      </c>
      <c r="BE7" s="3">
        <v>10.8803465425902</v>
      </c>
      <c r="BF7" s="3">
        <v>9.8266043443155002</v>
      </c>
      <c r="BG7" s="3">
        <v>7.9725000000000001</v>
      </c>
      <c r="BH7" s="3">
        <v>7.8775000000000004</v>
      </c>
      <c r="BI7" s="3">
        <v>6.7341666666666704</v>
      </c>
      <c r="BJ7" s="3">
        <v>6.22</v>
      </c>
      <c r="BK7" s="3">
        <v>5.9325000000000001</v>
      </c>
      <c r="BL7" s="3">
        <v>6.2758333333333303</v>
      </c>
      <c r="BM7" s="3">
        <v>6.12083333333333</v>
      </c>
      <c r="BN7" s="3">
        <v>6.0216666666666701</v>
      </c>
      <c r="BO7" s="3">
        <v>6.5066666666666704</v>
      </c>
      <c r="BP7" s="3">
        <v>6.3516666666666701</v>
      </c>
    </row>
    <row r="8" spans="1:68" x14ac:dyDescent="0.45">
      <c r="A8" s="3" t="s">
        <v>18</v>
      </c>
      <c r="B8" s="3" t="s">
        <v>19</v>
      </c>
      <c r="C8" s="3" t="s">
        <v>540</v>
      </c>
      <c r="D8" s="3" t="s">
        <v>541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  <row r="9" spans="1:68" x14ac:dyDescent="0.45">
      <c r="A9" s="3" t="s">
        <v>20</v>
      </c>
      <c r="B9" s="3" t="s">
        <v>21</v>
      </c>
      <c r="C9" s="3" t="s">
        <v>540</v>
      </c>
      <c r="D9" s="3" t="s">
        <v>541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1:68" x14ac:dyDescent="0.45">
      <c r="A10" s="3" t="s">
        <v>22</v>
      </c>
      <c r="B10" s="3" t="s">
        <v>23</v>
      </c>
      <c r="C10" s="3" t="s">
        <v>540</v>
      </c>
      <c r="D10" s="3" t="s">
        <v>541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</row>
    <row r="11" spans="1:68" x14ac:dyDescent="0.45">
      <c r="A11" s="3" t="s">
        <v>24</v>
      </c>
      <c r="B11" s="3" t="s">
        <v>25</v>
      </c>
      <c r="C11" s="3" t="s">
        <v>540</v>
      </c>
      <c r="D11" s="3" t="s">
        <v>541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>
        <v>10.557499999999999</v>
      </c>
      <c r="BD11" s="3">
        <v>14.0875</v>
      </c>
      <c r="BE11" s="3">
        <v>14.060833333333299</v>
      </c>
      <c r="BF11" s="3">
        <v>17.149166666666702</v>
      </c>
      <c r="BG11" s="3">
        <v>24.009166666666701</v>
      </c>
      <c r="BH11" s="3">
        <v>24.9158333333333</v>
      </c>
      <c r="BI11" s="3">
        <v>31.232500000000002</v>
      </c>
      <c r="BJ11" s="3">
        <v>26.580833333333299</v>
      </c>
      <c r="BK11" s="3">
        <v>48.516666666666701</v>
      </c>
      <c r="BL11" s="3">
        <v>67.254166666666706</v>
      </c>
      <c r="BM11" s="3">
        <v>29.387499999999999</v>
      </c>
      <c r="BN11" s="3">
        <v>35.558333333333302</v>
      </c>
      <c r="BO11" s="3">
        <v>52.399166666666702</v>
      </c>
      <c r="BP11" s="3">
        <v>95.894166666666706</v>
      </c>
    </row>
    <row r="12" spans="1:68" x14ac:dyDescent="0.45">
      <c r="A12" s="3" t="s">
        <v>26</v>
      </c>
      <c r="B12" s="3" t="s">
        <v>27</v>
      </c>
      <c r="C12" s="3" t="s">
        <v>540</v>
      </c>
      <c r="D12" s="3" t="s">
        <v>541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>
        <v>96.1</v>
      </c>
      <c r="AO12" s="3">
        <v>66.358333333333306</v>
      </c>
      <c r="AP12" s="3">
        <v>54.227499999999999</v>
      </c>
      <c r="AQ12" s="3">
        <v>48.484999999999999</v>
      </c>
      <c r="AR12" s="3">
        <v>38.848333333333301</v>
      </c>
      <c r="AS12" s="3">
        <v>31.566000390833299</v>
      </c>
      <c r="AT12" s="3">
        <v>26.6875</v>
      </c>
      <c r="AU12" s="3">
        <v>21.136981930552398</v>
      </c>
      <c r="AV12" s="3">
        <v>20.829054432724899</v>
      </c>
      <c r="AW12" s="3">
        <v>18.6332851199601</v>
      </c>
      <c r="AX12" s="3">
        <v>17.9842728930413</v>
      </c>
      <c r="AY12" s="3">
        <v>16.525103710924601</v>
      </c>
      <c r="AZ12" s="3">
        <v>17.5156853679268</v>
      </c>
      <c r="BA12" s="3">
        <v>17.049482733602801</v>
      </c>
      <c r="BB12" s="3">
        <v>18.764470594602201</v>
      </c>
      <c r="BC12" s="3">
        <v>19.200428314312202</v>
      </c>
      <c r="BD12" s="3">
        <v>17.754473785416899</v>
      </c>
      <c r="BE12" s="3">
        <v>17.230068238183499</v>
      </c>
      <c r="BF12" s="3">
        <v>15.994987367976901</v>
      </c>
      <c r="BG12" s="3">
        <v>16.408665262708901</v>
      </c>
      <c r="BH12" s="3">
        <v>17.590330317752901</v>
      </c>
      <c r="BI12" s="3">
        <v>17.356706114633301</v>
      </c>
      <c r="BJ12" s="3">
        <v>14.406001675832901</v>
      </c>
      <c r="BK12" s="3">
        <v>12.793041927804</v>
      </c>
      <c r="BL12" s="3">
        <v>12.1419889531682</v>
      </c>
      <c r="BM12" s="3">
        <v>11.6198425058429</v>
      </c>
      <c r="BN12" s="3">
        <v>11.7619087610202</v>
      </c>
      <c r="BO12" s="3">
        <v>11.7194139566373</v>
      </c>
      <c r="BP12" s="3">
        <v>12.385239068097601</v>
      </c>
    </row>
    <row r="13" spans="1:68" x14ac:dyDescent="0.45">
      <c r="A13" s="3" t="s">
        <v>28</v>
      </c>
      <c r="B13" s="3" t="s">
        <v>29</v>
      </c>
      <c r="C13" s="3" t="s">
        <v>540</v>
      </c>
      <c r="D13" s="3" t="s">
        <v>541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</row>
    <row r="14" spans="1:68" x14ac:dyDescent="0.45">
      <c r="A14" s="3" t="s">
        <v>30</v>
      </c>
      <c r="B14" s="3" t="s">
        <v>31</v>
      </c>
      <c r="C14" s="3" t="s">
        <v>540</v>
      </c>
      <c r="D14" s="3" t="s">
        <v>541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>
        <v>10.920000330607101</v>
      </c>
      <c r="AB14" s="3">
        <v>11.620000351799799</v>
      </c>
      <c r="AC14" s="3">
        <v>11.480000347561299</v>
      </c>
      <c r="AD14" s="3">
        <v>11.060000334845601</v>
      </c>
      <c r="AE14" s="3">
        <v>11.9000003602769</v>
      </c>
      <c r="AF14" s="3">
        <v>10.64000032213</v>
      </c>
      <c r="AG14" s="3">
        <v>9.3800002839829997</v>
      </c>
      <c r="AH14" s="3">
        <v>10.64000032213</v>
      </c>
      <c r="AI14" s="3">
        <v>10.64000032213</v>
      </c>
      <c r="AJ14" s="3">
        <v>12.6500000953674</v>
      </c>
      <c r="AK14" s="3">
        <v>12.7000000476837</v>
      </c>
      <c r="AL14" s="3">
        <v>12.675859654523499</v>
      </c>
      <c r="AM14" s="3">
        <v>13.1467623059324</v>
      </c>
      <c r="AN14" s="3">
        <v>12.695846968362</v>
      </c>
      <c r="AO14" s="3">
        <v>12.2591910606266</v>
      </c>
      <c r="AP14" s="3">
        <v>11.982586110003799</v>
      </c>
      <c r="AQ14" s="3">
        <v>12.195111474028799</v>
      </c>
      <c r="AR14" s="3">
        <v>12.071877641383001</v>
      </c>
      <c r="AS14" s="3">
        <v>12.1715539440033</v>
      </c>
      <c r="AT14" s="3">
        <v>11.6243803976043</v>
      </c>
      <c r="AU14" s="3">
        <v>11.387913378312</v>
      </c>
      <c r="AV14" s="3">
        <v>12.821981449527501</v>
      </c>
      <c r="AW14" s="3">
        <v>11.964390752820901</v>
      </c>
      <c r="AX14" s="3">
        <v>11.3939380792616</v>
      </c>
      <c r="AY14" s="3">
        <v>10.890589884182299</v>
      </c>
      <c r="AZ14" s="3">
        <v>10.4385350357948</v>
      </c>
      <c r="BA14" s="3">
        <v>10.4291009360419</v>
      </c>
      <c r="BB14" s="3">
        <v>10.0653700920516</v>
      </c>
      <c r="BC14" s="3">
        <v>10.9993475073677</v>
      </c>
      <c r="BD14" s="3">
        <v>10.9144525231277</v>
      </c>
      <c r="BE14" s="3">
        <v>10.157196642267101</v>
      </c>
      <c r="BF14" s="3">
        <v>9.9523532941718091</v>
      </c>
      <c r="BG14" s="3">
        <v>10.0718377079627</v>
      </c>
      <c r="BH14" s="3">
        <v>9.8350833333333298</v>
      </c>
      <c r="BI14" s="3">
        <v>9.5749999999999993</v>
      </c>
      <c r="BJ14" s="3">
        <v>9.31</v>
      </c>
      <c r="BK14" s="3">
        <v>8.9765320000000006</v>
      </c>
      <c r="BL14" s="3">
        <v>8.6113290833333291</v>
      </c>
      <c r="BM14" s="3">
        <v>7.6838377500000004</v>
      </c>
      <c r="BN14" s="3">
        <v>7.3922722500000004</v>
      </c>
      <c r="BO14" s="3">
        <v>7.31490375</v>
      </c>
      <c r="BP14" s="3">
        <v>6.6989574999999997</v>
      </c>
    </row>
    <row r="15" spans="1:68" x14ac:dyDescent="0.45">
      <c r="A15" s="3" t="s">
        <v>32</v>
      </c>
      <c r="B15" s="3" t="s">
        <v>33</v>
      </c>
      <c r="C15" s="3" t="s">
        <v>540</v>
      </c>
      <c r="D15" s="3" t="s">
        <v>541</v>
      </c>
      <c r="E15" s="3">
        <v>5</v>
      </c>
      <c r="F15" s="3">
        <v>5.5</v>
      </c>
      <c r="G15" s="3">
        <v>5.5</v>
      </c>
      <c r="H15" s="3">
        <v>5.125</v>
      </c>
      <c r="I15" s="3">
        <v>5.0729166666666696</v>
      </c>
      <c r="J15" s="3">
        <v>5.3125</v>
      </c>
      <c r="K15" s="3">
        <v>5.375</v>
      </c>
      <c r="L15" s="3">
        <v>5.375</v>
      </c>
      <c r="M15" s="3">
        <v>5.5833333333333304</v>
      </c>
      <c r="N15" s="3">
        <v>5.875</v>
      </c>
      <c r="O15" s="3">
        <v>6.90625</v>
      </c>
      <c r="P15" s="3">
        <v>7.25</v>
      </c>
      <c r="Q15" s="3">
        <v>7.0208333333333304</v>
      </c>
      <c r="R15" s="3">
        <v>7.34375</v>
      </c>
      <c r="S15" s="3">
        <v>9.375</v>
      </c>
      <c r="T15" s="3">
        <v>10.2708333333333</v>
      </c>
      <c r="U15" s="3">
        <v>9.9166666666666696</v>
      </c>
      <c r="V15" s="3">
        <v>9.875</v>
      </c>
      <c r="W15" s="3">
        <v>9.375</v>
      </c>
      <c r="X15" s="3">
        <v>9.125</v>
      </c>
      <c r="Y15" s="3">
        <v>9.9791666666666696</v>
      </c>
      <c r="Z15" s="3">
        <v>11.8333333333333</v>
      </c>
      <c r="AA15" s="3">
        <v>13.2916666666667</v>
      </c>
      <c r="AB15" s="3">
        <v>12.4166666666667</v>
      </c>
      <c r="AC15" s="3">
        <v>11.5</v>
      </c>
      <c r="AD15" s="3">
        <v>12.4166666666667</v>
      </c>
      <c r="AE15" s="3">
        <v>15</v>
      </c>
      <c r="AF15" s="3">
        <v>15.0833333333333</v>
      </c>
      <c r="AG15" s="3">
        <v>14.0833333333333</v>
      </c>
      <c r="AH15" s="3">
        <v>16.4583333333333</v>
      </c>
      <c r="AI15" s="3">
        <v>16.3541666666667</v>
      </c>
      <c r="AJ15" s="3">
        <v>13.4166666666667</v>
      </c>
      <c r="AK15" s="3">
        <v>10.5833333333333</v>
      </c>
      <c r="AL15" s="3">
        <v>9.4166666666666696</v>
      </c>
      <c r="AM15" s="3">
        <v>9.0875000000000004</v>
      </c>
      <c r="AN15" s="3">
        <v>10.5</v>
      </c>
      <c r="AO15" s="3">
        <v>9.7291666666666696</v>
      </c>
      <c r="AP15" s="3">
        <v>7.1666666666666696</v>
      </c>
      <c r="AQ15" s="3">
        <v>6.68333333333333</v>
      </c>
      <c r="AR15" s="3">
        <v>6.56666666666667</v>
      </c>
      <c r="AS15" s="3">
        <v>7.7166666666666703</v>
      </c>
      <c r="AT15" s="3">
        <v>6.8416666666666703</v>
      </c>
      <c r="AU15" s="3">
        <v>6.3624999999999998</v>
      </c>
      <c r="AV15" s="3">
        <v>6.6124999999999998</v>
      </c>
      <c r="AW15" s="3">
        <v>7.05</v>
      </c>
      <c r="AX15" s="3">
        <v>7.2583333333333302</v>
      </c>
      <c r="AY15" s="3">
        <v>7.6124999999999998</v>
      </c>
      <c r="AZ15" s="3">
        <v>8.1958333333333293</v>
      </c>
      <c r="BA15" s="3">
        <v>8.9083333333333297</v>
      </c>
      <c r="BB15" s="3">
        <v>6.0208333333333304</v>
      </c>
      <c r="BC15" s="3">
        <v>7.2791666666666703</v>
      </c>
      <c r="BD15" s="3">
        <v>7.7374999999999998</v>
      </c>
      <c r="BE15" s="3">
        <v>6.9749999999999996</v>
      </c>
      <c r="BF15" s="3">
        <v>6.1791666666666698</v>
      </c>
      <c r="BG15" s="3">
        <v>5.95</v>
      </c>
      <c r="BH15" s="3">
        <v>5.5750000000000002</v>
      </c>
      <c r="BI15" s="3">
        <v>5.4208333333333298</v>
      </c>
      <c r="BJ15" s="3">
        <v>5.2454999999999998</v>
      </c>
      <c r="BK15" s="3">
        <v>5.2608333333333297</v>
      </c>
      <c r="BL15" s="3">
        <v>5.101</v>
      </c>
      <c r="BM15" s="3"/>
      <c r="BN15" s="3"/>
      <c r="BO15" s="3"/>
      <c r="BP15" s="3"/>
    </row>
    <row r="16" spans="1:68" x14ac:dyDescent="0.45">
      <c r="A16" s="3" t="s">
        <v>34</v>
      </c>
      <c r="B16" s="3" t="s">
        <v>35</v>
      </c>
      <c r="C16" s="3" t="s">
        <v>540</v>
      </c>
      <c r="D16" s="3" t="s">
        <v>541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</row>
    <row r="17" spans="1:68" x14ac:dyDescent="0.45">
      <c r="A17" s="3" t="s">
        <v>36</v>
      </c>
      <c r="B17" s="3" t="s">
        <v>37</v>
      </c>
      <c r="C17" s="3" t="s">
        <v>540</v>
      </c>
      <c r="D17" s="3" t="s">
        <v>541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>
        <v>19.850000000000001</v>
      </c>
      <c r="AR17" s="3">
        <v>19.483333333333299</v>
      </c>
      <c r="AS17" s="3">
        <v>19.655833333333302</v>
      </c>
      <c r="AT17" s="3">
        <v>19.705833333333299</v>
      </c>
      <c r="AU17" s="3">
        <v>17.370833333333302</v>
      </c>
      <c r="AV17" s="3">
        <v>15.456666666666701</v>
      </c>
      <c r="AW17" s="3">
        <v>15.72</v>
      </c>
      <c r="AX17" s="3">
        <v>17.0283333333333</v>
      </c>
      <c r="AY17" s="3">
        <v>17.863333333333301</v>
      </c>
      <c r="AZ17" s="3">
        <v>19.1308333333333</v>
      </c>
      <c r="BA17" s="3">
        <v>19.762499999999999</v>
      </c>
      <c r="BB17" s="3">
        <v>20.029166666666701</v>
      </c>
      <c r="BC17" s="3">
        <v>20.7</v>
      </c>
      <c r="BD17" s="3">
        <v>18.988333333333301</v>
      </c>
      <c r="BE17" s="3">
        <v>18.345833333333299</v>
      </c>
      <c r="BF17" s="3">
        <v>18.21</v>
      </c>
      <c r="BG17" s="3">
        <v>17.857500000000002</v>
      </c>
      <c r="BH17" s="3">
        <v>17.5341666666667</v>
      </c>
      <c r="BI17" s="3">
        <v>16.375226715924502</v>
      </c>
      <c r="BJ17" s="3">
        <v>16.5425</v>
      </c>
      <c r="BK17" s="3">
        <v>17.448333333333299</v>
      </c>
      <c r="BL17" s="3">
        <v>17.281215174526199</v>
      </c>
      <c r="BM17" s="3">
        <v>17.178201222511099</v>
      </c>
      <c r="BN17" s="3">
        <v>16.425963811733698</v>
      </c>
      <c r="BO17" s="3">
        <v>14.5897924973182</v>
      </c>
      <c r="BP17" s="3">
        <v>13.9648868370787</v>
      </c>
    </row>
    <row r="18" spans="1:68" x14ac:dyDescent="0.45">
      <c r="A18" s="3" t="s">
        <v>38</v>
      </c>
      <c r="B18" s="3" t="s">
        <v>39</v>
      </c>
      <c r="C18" s="3" t="s">
        <v>540</v>
      </c>
      <c r="D18" s="3" t="s">
        <v>541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12</v>
      </c>
      <c r="X18" s="3">
        <v>12</v>
      </c>
      <c r="Y18" s="3">
        <v>12</v>
      </c>
      <c r="Z18" s="3">
        <v>12</v>
      </c>
      <c r="AA18" s="3">
        <v>12</v>
      </c>
      <c r="AB18" s="3">
        <v>12</v>
      </c>
      <c r="AC18" s="3">
        <v>12</v>
      </c>
      <c r="AD18" s="3">
        <v>12</v>
      </c>
      <c r="AE18" s="3">
        <v>12</v>
      </c>
      <c r="AF18" s="3">
        <v>12</v>
      </c>
      <c r="AG18" s="3">
        <v>12</v>
      </c>
      <c r="AH18" s="3">
        <v>12</v>
      </c>
      <c r="AI18" s="3">
        <v>12.341666666666701</v>
      </c>
      <c r="AJ18" s="3">
        <v>12.783333333333299</v>
      </c>
      <c r="AK18" s="3">
        <v>13.658333333333299</v>
      </c>
      <c r="AL18" s="3">
        <v>13.766666666666699</v>
      </c>
      <c r="AM18" s="3">
        <v>14.2</v>
      </c>
      <c r="AN18" s="3">
        <v>15.258333333333301</v>
      </c>
      <c r="AO18" s="3"/>
      <c r="AP18" s="3"/>
      <c r="AQ18" s="3">
        <v>15.4</v>
      </c>
      <c r="AR18" s="3">
        <v>15.2358333333333</v>
      </c>
      <c r="AS18" s="3">
        <v>15.77</v>
      </c>
      <c r="AT18" s="3">
        <v>16.824166666666699</v>
      </c>
      <c r="AU18" s="3">
        <v>19.467500000000001</v>
      </c>
      <c r="AV18" s="3">
        <v>18.230833333333301</v>
      </c>
      <c r="AW18" s="3">
        <v>18.254166666666698</v>
      </c>
      <c r="AX18" s="3">
        <v>18.445</v>
      </c>
      <c r="AY18" s="3">
        <v>17.072500000000002</v>
      </c>
      <c r="AZ18" s="3">
        <v>16.843333333333302</v>
      </c>
      <c r="BA18" s="3">
        <v>16.5208333333333</v>
      </c>
      <c r="BB18" s="3">
        <v>14.0758333333333</v>
      </c>
      <c r="BC18" s="3">
        <v>12.42</v>
      </c>
      <c r="BD18" s="3">
        <v>13.2325</v>
      </c>
      <c r="BE18" s="3">
        <v>14.32</v>
      </c>
      <c r="BF18" s="3">
        <v>15.147500000000001</v>
      </c>
      <c r="BG18" s="3">
        <v>15.668333333333299</v>
      </c>
      <c r="BH18" s="3">
        <v>15.329166666666699</v>
      </c>
      <c r="BI18" s="3">
        <v>14.2383333333333</v>
      </c>
      <c r="BJ18" s="3">
        <v>14.796666666666701</v>
      </c>
      <c r="BK18" s="3">
        <v>14.7891666666667</v>
      </c>
      <c r="BL18" s="3">
        <v>14.533333333333299</v>
      </c>
      <c r="BM18" s="3">
        <v>12.195</v>
      </c>
      <c r="BN18" s="3">
        <v>12.858333333333301</v>
      </c>
      <c r="BO18" s="3">
        <v>11.772500000000001</v>
      </c>
      <c r="BP18" s="3">
        <v>11.23</v>
      </c>
    </row>
    <row r="19" spans="1:68" x14ac:dyDescent="0.45">
      <c r="A19" s="3" t="s">
        <v>40</v>
      </c>
      <c r="B19" s="3" t="s">
        <v>41</v>
      </c>
      <c r="C19" s="3" t="s">
        <v>540</v>
      </c>
      <c r="D19" s="3" t="s">
        <v>541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</row>
    <row r="20" spans="1:68" x14ac:dyDescent="0.45">
      <c r="A20" s="3" t="s">
        <v>42</v>
      </c>
      <c r="B20" s="3" t="s">
        <v>43</v>
      </c>
      <c r="C20" s="3" t="s">
        <v>540</v>
      </c>
      <c r="D20" s="3" t="s">
        <v>541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>
        <v>8.0441666666666691</v>
      </c>
      <c r="AY20" s="3">
        <v>4.7366666666666699</v>
      </c>
      <c r="AZ20" s="3">
        <v>4.7516666666666696</v>
      </c>
      <c r="BA20" s="3">
        <v>4.9841666666666704</v>
      </c>
      <c r="BB20" s="3">
        <v>4.9775</v>
      </c>
      <c r="BC20" s="3">
        <v>5.1133333333333297</v>
      </c>
      <c r="BD20" s="3">
        <v>5.2559166666666703</v>
      </c>
      <c r="BE20" s="3">
        <v>5.0391666666666701</v>
      </c>
      <c r="BF20" s="3">
        <v>5.2874999999999996</v>
      </c>
      <c r="BG20" s="3">
        <v>5.3383333333333303</v>
      </c>
      <c r="BH20" s="3">
        <v>5.1541666666666703</v>
      </c>
      <c r="BI20" s="3">
        <v>5.2949999999999999</v>
      </c>
      <c r="BJ20" s="3">
        <v>6.9341666666666697</v>
      </c>
      <c r="BK20" s="3">
        <v>6.7633333333333301</v>
      </c>
      <c r="BL20" s="3">
        <v>6.6883333333333299</v>
      </c>
      <c r="BM20" s="3">
        <v>6.5374999999999996</v>
      </c>
      <c r="BN20" s="3">
        <v>6.25</v>
      </c>
      <c r="BO20" s="3"/>
      <c r="BP20" s="3"/>
    </row>
    <row r="21" spans="1:68" x14ac:dyDescent="0.45">
      <c r="A21" s="3" t="s">
        <v>44</v>
      </c>
      <c r="B21" s="3" t="s">
        <v>45</v>
      </c>
      <c r="C21" s="3" t="s">
        <v>540</v>
      </c>
      <c r="D21" s="3" t="s">
        <v>541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>
        <v>8.8683333333333305</v>
      </c>
      <c r="AY21" s="3">
        <v>4.7366666666666699</v>
      </c>
      <c r="AZ21" s="3">
        <v>4.7516666666666696</v>
      </c>
      <c r="BA21" s="3">
        <v>4.9841666666666704</v>
      </c>
      <c r="BB21" s="3">
        <v>4.9775</v>
      </c>
      <c r="BC21" s="3">
        <v>5.1133333333333297</v>
      </c>
      <c r="BD21" s="3">
        <v>5.2559166666666703</v>
      </c>
      <c r="BE21" s="3">
        <v>5.0391666666666701</v>
      </c>
      <c r="BF21" s="3">
        <v>5.2874999999999996</v>
      </c>
      <c r="BG21" s="3">
        <v>5.3383333333333303</v>
      </c>
      <c r="BH21" s="3">
        <v>5.1541666666666703</v>
      </c>
      <c r="BI21" s="3">
        <v>5.2949999999999999</v>
      </c>
      <c r="BJ21" s="3">
        <v>6.5116666666666703</v>
      </c>
      <c r="BK21" s="3">
        <v>6.7633333333333301</v>
      </c>
      <c r="BL21" s="3">
        <v>6.6883333333333299</v>
      </c>
      <c r="BM21" s="3">
        <v>6.5374999999999996</v>
      </c>
      <c r="BN21" s="3">
        <v>6.25</v>
      </c>
      <c r="BO21" s="3"/>
      <c r="BP21" s="3"/>
    </row>
    <row r="22" spans="1:68" x14ac:dyDescent="0.45">
      <c r="A22" s="3" t="s">
        <v>46</v>
      </c>
      <c r="B22" s="3" t="s">
        <v>47</v>
      </c>
      <c r="C22" s="3" t="s">
        <v>540</v>
      </c>
      <c r="D22" s="3" t="s">
        <v>541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>
        <v>10.206428571428599</v>
      </c>
      <c r="V22" s="3">
        <v>10.206428571428599</v>
      </c>
      <c r="W22" s="3">
        <v>10.206428571428599</v>
      </c>
      <c r="X22" s="3">
        <v>10.206428571428599</v>
      </c>
      <c r="Y22" s="3">
        <v>10.515714285714299</v>
      </c>
      <c r="Z22" s="3">
        <v>11.134285714285699</v>
      </c>
      <c r="AA22" s="3">
        <v>11.134285714285699</v>
      </c>
      <c r="AB22" s="3">
        <v>11.134285714285699</v>
      </c>
      <c r="AC22" s="3">
        <v>11.134285714285699</v>
      </c>
      <c r="AD22" s="3">
        <v>11.134285714285699</v>
      </c>
      <c r="AE22" s="3">
        <v>12.99</v>
      </c>
      <c r="AF22" s="3">
        <v>14.845714285714299</v>
      </c>
      <c r="AG22" s="3">
        <v>14.845714285714299</v>
      </c>
      <c r="AH22" s="3">
        <v>14.845714285714299</v>
      </c>
      <c r="AI22" s="3">
        <v>14.845714285714299</v>
      </c>
      <c r="AJ22" s="3">
        <v>14.768392857142899</v>
      </c>
      <c r="AK22" s="3">
        <v>13.9178571428571</v>
      </c>
      <c r="AL22" s="3">
        <v>13.9178571428571</v>
      </c>
      <c r="AM22" s="3">
        <v>13.4539285714286</v>
      </c>
      <c r="AN22" s="3">
        <v>12.99</v>
      </c>
      <c r="AO22" s="3">
        <v>12.99</v>
      </c>
      <c r="AP22" s="3">
        <v>12.99</v>
      </c>
      <c r="AQ22" s="3">
        <v>12.932499999999999</v>
      </c>
      <c r="AR22" s="3">
        <v>13.099166666666701</v>
      </c>
      <c r="AS22" s="3">
        <v>12.755000000000001</v>
      </c>
      <c r="AT22" s="3">
        <v>12.82</v>
      </c>
      <c r="AU22" s="3">
        <v>12.609166666666701</v>
      </c>
      <c r="AV22" s="3">
        <v>12.0425</v>
      </c>
      <c r="AW22" s="3">
        <v>10.3991666666667</v>
      </c>
      <c r="AX22" s="3">
        <v>10.615</v>
      </c>
      <c r="AY22" s="3">
        <v>11.6641666666667</v>
      </c>
      <c r="AZ22" s="3">
        <v>12.635</v>
      </c>
      <c r="BA22" s="3">
        <v>12.8891666666667</v>
      </c>
      <c r="BB22" s="3">
        <v>13.3266666666667</v>
      </c>
      <c r="BC22" s="3">
        <v>12.2191666666667</v>
      </c>
      <c r="BD22" s="3">
        <v>13.321666666666699</v>
      </c>
      <c r="BE22" s="3">
        <v>13.9441666666667</v>
      </c>
      <c r="BF22" s="3">
        <v>13.5933333333333</v>
      </c>
      <c r="BG22" s="3">
        <v>12.945</v>
      </c>
      <c r="BH22" s="3">
        <v>11.7091666666667</v>
      </c>
      <c r="BI22" s="3">
        <v>10.4091666666667</v>
      </c>
      <c r="BJ22" s="3">
        <v>9.5399999999999991</v>
      </c>
      <c r="BK22" s="3">
        <v>9.6508333333333294</v>
      </c>
      <c r="BL22" s="3">
        <v>9.5558333333333305</v>
      </c>
      <c r="BM22" s="3">
        <v>8.2949999999999999</v>
      </c>
      <c r="BN22" s="3">
        <v>7.3241666666666703</v>
      </c>
      <c r="BO22" s="3">
        <v>7.1210934274278603</v>
      </c>
      <c r="BP22" s="3">
        <v>7.57</v>
      </c>
    </row>
    <row r="23" spans="1:68" x14ac:dyDescent="0.45">
      <c r="A23" s="3" t="s">
        <v>48</v>
      </c>
      <c r="B23" s="3" t="s">
        <v>49</v>
      </c>
      <c r="C23" s="3" t="s">
        <v>540</v>
      </c>
      <c r="D23" s="3" t="s">
        <v>541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>
        <v>74.05</v>
      </c>
      <c r="AL23" s="3">
        <v>76.855833333333294</v>
      </c>
      <c r="AM23" s="3">
        <v>102.51587499999999</v>
      </c>
      <c r="AN23" s="3">
        <v>79.361500000000007</v>
      </c>
      <c r="AO23" s="3">
        <v>291.05984999999998</v>
      </c>
      <c r="AP23" s="3">
        <v>213.01841666666701</v>
      </c>
      <c r="AQ23" s="3">
        <v>14.083349999999999</v>
      </c>
      <c r="AR23" s="3">
        <v>13.498424999999999</v>
      </c>
      <c r="AS23" s="3">
        <v>11.3433833333333</v>
      </c>
      <c r="AT23" s="3">
        <v>11.1107666666667</v>
      </c>
      <c r="AU23" s="3">
        <v>9.2078416666666705</v>
      </c>
      <c r="AV23" s="3">
        <v>8.5433666666666692</v>
      </c>
      <c r="AW23" s="3">
        <v>8.8713250000000006</v>
      </c>
      <c r="AX23" s="3">
        <v>8.6609833333333306</v>
      </c>
      <c r="AY23" s="3">
        <v>8.8925249999999991</v>
      </c>
      <c r="AZ23" s="3">
        <v>9.9977666666666707</v>
      </c>
      <c r="BA23" s="3">
        <v>10.861425000000001</v>
      </c>
      <c r="BB23" s="3">
        <v>11.335000000000001</v>
      </c>
      <c r="BC23" s="3">
        <v>11.1443666666667</v>
      </c>
      <c r="BD23" s="3">
        <v>10.6294583333333</v>
      </c>
      <c r="BE23" s="3">
        <v>9.71420833333333</v>
      </c>
      <c r="BF23" s="3">
        <v>9.0434083333333302</v>
      </c>
      <c r="BG23" s="3">
        <v>8.2626416666666707</v>
      </c>
      <c r="BH23" s="3">
        <v>7.4488666666666701</v>
      </c>
      <c r="BI23" s="3">
        <v>6.3930166666666697</v>
      </c>
      <c r="BJ23" s="3">
        <v>5.4395583333333297</v>
      </c>
      <c r="BK23" s="3">
        <v>4.9632250000000004</v>
      </c>
      <c r="BL23" s="3">
        <v>4.54920833333333</v>
      </c>
      <c r="BM23" s="3">
        <v>4.3366333333333298</v>
      </c>
      <c r="BN23" s="3">
        <v>4.1161833333333302</v>
      </c>
      <c r="BO23" s="3">
        <v>3.7459583333333302</v>
      </c>
      <c r="BP23" s="3">
        <v>4.4380583333333297</v>
      </c>
    </row>
    <row r="24" spans="1:68" x14ac:dyDescent="0.45">
      <c r="A24" s="3" t="s">
        <v>50</v>
      </c>
      <c r="B24" s="3" t="s">
        <v>51</v>
      </c>
      <c r="C24" s="3" t="s">
        <v>540</v>
      </c>
      <c r="D24" s="3" t="s">
        <v>541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>
        <v>8.9583333333333304</v>
      </c>
      <c r="AF24" s="3">
        <v>7.5</v>
      </c>
      <c r="AG24" s="3">
        <v>7.8</v>
      </c>
      <c r="AH24" s="3">
        <v>8.4114819759679609</v>
      </c>
      <c r="AI24" s="3">
        <v>8.4114819759679609</v>
      </c>
      <c r="AJ24" s="3">
        <v>9.3763284379172198</v>
      </c>
      <c r="AK24" s="3">
        <v>11.726595460614201</v>
      </c>
      <c r="AL24" s="3">
        <v>10.8359679572764</v>
      </c>
      <c r="AM24" s="3">
        <v>10.712269692923901</v>
      </c>
      <c r="AN24" s="3">
        <v>11.7018558077437</v>
      </c>
      <c r="AO24" s="3">
        <v>12.320347129506001</v>
      </c>
      <c r="AP24" s="3">
        <v>12.196648865153501</v>
      </c>
      <c r="AQ24" s="3">
        <v>11.7958664886515</v>
      </c>
      <c r="AR24" s="3">
        <v>11.734017356475301</v>
      </c>
      <c r="AS24" s="3">
        <v>11.602897196261701</v>
      </c>
      <c r="AT24" s="3">
        <v>10.6924779706275</v>
      </c>
      <c r="AU24" s="3">
        <v>8.40653404539386</v>
      </c>
      <c r="AV24" s="3">
        <v>8.2952056074766407</v>
      </c>
      <c r="AW24" s="3">
        <v>7.9043190921228303</v>
      </c>
      <c r="AX24" s="3">
        <v>7.8218535825545201</v>
      </c>
      <c r="AY24" s="3">
        <v>7.9752394303515803</v>
      </c>
      <c r="AZ24" s="3">
        <v>8.2663426791277193</v>
      </c>
      <c r="BA24" s="3">
        <v>8.2234606141522004</v>
      </c>
      <c r="BB24" s="3">
        <v>7.9414285714285704</v>
      </c>
      <c r="BC24" s="3">
        <v>7.2474999999999996</v>
      </c>
      <c r="BD24" s="3">
        <v>6.7908333333333299</v>
      </c>
      <c r="BE24" s="3">
        <v>6.0350000000000001</v>
      </c>
      <c r="BF24" s="3">
        <v>5.9349999999999996</v>
      </c>
      <c r="BG24" s="3">
        <v>5.8683333333333296</v>
      </c>
      <c r="BH24" s="3">
        <v>5.1608333333333301</v>
      </c>
      <c r="BI24" s="3"/>
      <c r="BJ24" s="3"/>
      <c r="BK24" s="3"/>
      <c r="BL24" s="3"/>
      <c r="BM24" s="3"/>
      <c r="BN24" s="3"/>
      <c r="BO24" s="3"/>
      <c r="BP24" s="3"/>
    </row>
    <row r="25" spans="1:68" x14ac:dyDescent="0.45">
      <c r="A25" s="3" t="s">
        <v>52</v>
      </c>
      <c r="B25" s="3" t="s">
        <v>53</v>
      </c>
      <c r="C25" s="3" t="s">
        <v>540</v>
      </c>
      <c r="D25" s="3" t="s">
        <v>541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>
        <v>9.5</v>
      </c>
      <c r="V25" s="3">
        <v>9.5</v>
      </c>
      <c r="W25" s="3">
        <v>9.5</v>
      </c>
      <c r="X25" s="3">
        <v>9.125</v>
      </c>
      <c r="Y25" s="3">
        <v>10.8333333333333</v>
      </c>
      <c r="Z25" s="3">
        <v>11</v>
      </c>
      <c r="AA25" s="3">
        <v>11</v>
      </c>
      <c r="AB25" s="3">
        <v>11</v>
      </c>
      <c r="AC25" s="3">
        <v>11</v>
      </c>
      <c r="AD25" s="3">
        <v>10.3333333333333</v>
      </c>
      <c r="AE25" s="3">
        <v>9.25</v>
      </c>
      <c r="AF25" s="3">
        <v>9</v>
      </c>
      <c r="AG25" s="3">
        <v>9</v>
      </c>
      <c r="AH25" s="3">
        <v>9</v>
      </c>
      <c r="AI25" s="3">
        <v>9</v>
      </c>
      <c r="AJ25" s="3">
        <v>9</v>
      </c>
      <c r="AK25" s="3">
        <v>8.0833333333333304</v>
      </c>
      <c r="AL25" s="3">
        <v>7.4583333333333304</v>
      </c>
      <c r="AM25" s="3">
        <v>6.875</v>
      </c>
      <c r="AN25" s="3">
        <v>6.75</v>
      </c>
      <c r="AO25" s="3">
        <v>6.75</v>
      </c>
      <c r="AP25" s="3">
        <v>6.75</v>
      </c>
      <c r="AQ25" s="3">
        <v>6.75</v>
      </c>
      <c r="AR25" s="3">
        <v>6.375</v>
      </c>
      <c r="AS25" s="3">
        <v>6</v>
      </c>
      <c r="AT25" s="3">
        <v>6</v>
      </c>
      <c r="AU25" s="3">
        <v>6</v>
      </c>
      <c r="AV25" s="3">
        <v>6</v>
      </c>
      <c r="AW25" s="3">
        <v>6</v>
      </c>
      <c r="AX25" s="3">
        <v>5.5416666666666696</v>
      </c>
      <c r="AY25" s="3">
        <v>5.5</v>
      </c>
      <c r="AZ25" s="3">
        <v>5.5</v>
      </c>
      <c r="BA25" s="3">
        <v>5.5</v>
      </c>
      <c r="BB25" s="3">
        <v>5.5</v>
      </c>
      <c r="BC25" s="3">
        <v>5.5</v>
      </c>
      <c r="BD25" s="3">
        <v>5.0625</v>
      </c>
      <c r="BE25" s="3">
        <v>4.75</v>
      </c>
      <c r="BF25" s="3">
        <v>4.75</v>
      </c>
      <c r="BG25" s="3">
        <v>4.75</v>
      </c>
      <c r="BH25" s="3">
        <v>4.75</v>
      </c>
      <c r="BI25" s="3">
        <v>4.75</v>
      </c>
      <c r="BJ25" s="3">
        <v>4.25</v>
      </c>
      <c r="BK25" s="3">
        <v>4.25</v>
      </c>
      <c r="BL25" s="3">
        <v>4.25</v>
      </c>
      <c r="BM25" s="3">
        <v>4.25</v>
      </c>
      <c r="BN25" s="3">
        <v>4.25</v>
      </c>
      <c r="BO25" s="3">
        <v>4.25</v>
      </c>
      <c r="BP25" s="3">
        <v>4.25</v>
      </c>
    </row>
    <row r="26" spans="1:68" x14ac:dyDescent="0.45">
      <c r="A26" s="3" t="s">
        <v>54</v>
      </c>
      <c r="B26" s="3" t="s">
        <v>55</v>
      </c>
      <c r="C26" s="3" t="s">
        <v>540</v>
      </c>
      <c r="D26" s="3" t="s">
        <v>541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>
        <v>12.695833333333301</v>
      </c>
      <c r="AV26" s="3">
        <v>10.87</v>
      </c>
      <c r="AW26" s="3">
        <v>10.2816666666667</v>
      </c>
      <c r="AX26" s="3">
        <v>9.6125000000000007</v>
      </c>
      <c r="AY26" s="3">
        <v>8.0141666666666698</v>
      </c>
      <c r="AZ26" s="3">
        <v>7.1725000000000003</v>
      </c>
      <c r="BA26" s="3">
        <v>6.9783333333333299</v>
      </c>
      <c r="BB26" s="3">
        <v>7.9325000000000001</v>
      </c>
      <c r="BC26" s="3">
        <v>7.8883333333333301</v>
      </c>
      <c r="BD26" s="3">
        <v>7.4316666666666702</v>
      </c>
      <c r="BE26" s="3">
        <v>7.3289166666666699</v>
      </c>
      <c r="BF26" s="3">
        <v>7.0360481113343596</v>
      </c>
      <c r="BG26" s="3">
        <v>6.6415086394530203</v>
      </c>
      <c r="BH26" s="3">
        <v>5.7888879904318502</v>
      </c>
      <c r="BI26" s="3">
        <v>5.2381668377876496</v>
      </c>
      <c r="BJ26" s="3">
        <v>4.3795814326564697</v>
      </c>
      <c r="BK26" s="3">
        <v>3.7902813691882198</v>
      </c>
      <c r="BL26" s="3">
        <v>3.2872271581012802</v>
      </c>
      <c r="BM26" s="3">
        <v>3.0718741321157399</v>
      </c>
      <c r="BN26" s="3">
        <v>3.2012927950540302</v>
      </c>
      <c r="BO26" s="3">
        <v>3.3608165591672599</v>
      </c>
      <c r="BP26" s="3">
        <v>4.1115315541312203</v>
      </c>
    </row>
    <row r="27" spans="1:68" x14ac:dyDescent="0.45">
      <c r="A27" s="3" t="s">
        <v>56</v>
      </c>
      <c r="B27" s="3" t="s">
        <v>57</v>
      </c>
      <c r="C27" s="3" t="s">
        <v>540</v>
      </c>
      <c r="D27" s="3" t="s">
        <v>541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>
        <v>21</v>
      </c>
      <c r="AL27" s="3">
        <v>71.625</v>
      </c>
      <c r="AM27" s="3">
        <v>148.5</v>
      </c>
      <c r="AN27" s="3">
        <v>175</v>
      </c>
      <c r="AO27" s="3">
        <v>62.3333333333333</v>
      </c>
      <c r="AP27" s="3">
        <v>31.8</v>
      </c>
      <c r="AQ27" s="3">
        <v>26.991666666666699</v>
      </c>
      <c r="AR27" s="3">
        <v>51.0416666666667</v>
      </c>
      <c r="AS27" s="3">
        <v>67.6666666666667</v>
      </c>
      <c r="AT27" s="3">
        <v>46.966666666666697</v>
      </c>
      <c r="AU27" s="3">
        <v>36.883333333333297</v>
      </c>
      <c r="AV27" s="3">
        <v>23.975000000000001</v>
      </c>
      <c r="AW27" s="3">
        <v>16.908333333333299</v>
      </c>
      <c r="AX27" s="3">
        <v>11.358333333333301</v>
      </c>
      <c r="AY27" s="3">
        <v>8.8416666666666703</v>
      </c>
      <c r="AZ27" s="3">
        <v>8.5749999999999993</v>
      </c>
      <c r="BA27" s="3">
        <v>8.5500000000000007</v>
      </c>
      <c r="BB27" s="3">
        <v>11.675000000000001</v>
      </c>
      <c r="BC27" s="3">
        <v>9.2166666666666703</v>
      </c>
      <c r="BD27" s="3">
        <v>13.574999999999999</v>
      </c>
      <c r="BE27" s="3">
        <v>19.491666666666699</v>
      </c>
      <c r="BF27" s="3">
        <v>19.133333333333301</v>
      </c>
      <c r="BG27" s="3">
        <v>18.741666666666699</v>
      </c>
      <c r="BH27" s="3">
        <v>18.0833333333333</v>
      </c>
      <c r="BI27" s="3">
        <v>14.4</v>
      </c>
      <c r="BJ27" s="3">
        <v>9.6587124163336409</v>
      </c>
      <c r="BK27" s="3">
        <v>8.6958333333333293</v>
      </c>
      <c r="BL27" s="3">
        <v>9.0233333333333299</v>
      </c>
      <c r="BM27" s="3">
        <v>9.0325000000000006</v>
      </c>
      <c r="BN27" s="3">
        <v>10.1175</v>
      </c>
      <c r="BO27" s="3">
        <v>12.7158333333333</v>
      </c>
      <c r="BP27" s="3">
        <v>9.9623073222544001</v>
      </c>
    </row>
    <row r="28" spans="1:68" x14ac:dyDescent="0.45">
      <c r="A28" s="3" t="s">
        <v>58</v>
      </c>
      <c r="B28" s="3" t="s">
        <v>59</v>
      </c>
      <c r="C28" s="3" t="s">
        <v>540</v>
      </c>
      <c r="D28" s="3" t="s">
        <v>541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>
        <v>14.591666666666701</v>
      </c>
      <c r="AB28" s="3">
        <v>14.591666666666701</v>
      </c>
      <c r="AC28" s="3">
        <v>14.591666666666701</v>
      </c>
      <c r="AD28" s="3">
        <v>14.591666666666701</v>
      </c>
      <c r="AE28" s="3">
        <v>14.6916666666667</v>
      </c>
      <c r="AF28" s="3">
        <v>14.141666666666699</v>
      </c>
      <c r="AG28" s="3">
        <v>13.5583333333333</v>
      </c>
      <c r="AH28" s="3">
        <v>13.766666666666699</v>
      </c>
      <c r="AI28" s="3">
        <v>14.0416666666667</v>
      </c>
      <c r="AJ28" s="3">
        <v>14.241666666666699</v>
      </c>
      <c r="AK28" s="3">
        <v>14.3166666666667</v>
      </c>
      <c r="AL28" s="3">
        <v>14.366666666666699</v>
      </c>
      <c r="AM28" s="3">
        <v>14.775</v>
      </c>
      <c r="AN28" s="3">
        <v>15.6916666666667</v>
      </c>
      <c r="AO28" s="3">
        <v>16.3</v>
      </c>
      <c r="AP28" s="3">
        <v>16.2916666666667</v>
      </c>
      <c r="AQ28" s="3">
        <v>16.5</v>
      </c>
      <c r="AR28" s="3">
        <v>16.272500000000001</v>
      </c>
      <c r="AS28" s="3">
        <v>16.004999999999999</v>
      </c>
      <c r="AT28" s="3">
        <v>15.454166666666699</v>
      </c>
      <c r="AU28" s="3">
        <v>14.8341666666667</v>
      </c>
      <c r="AV28" s="3">
        <v>14.345000000000001</v>
      </c>
      <c r="AW28" s="3">
        <v>13.9416666666667</v>
      </c>
      <c r="AX28" s="3">
        <v>14.255000000000001</v>
      </c>
      <c r="AY28" s="3">
        <v>14.2091666666667</v>
      </c>
      <c r="AZ28" s="3">
        <v>14.3333333333333</v>
      </c>
      <c r="BA28" s="3">
        <v>14.140833333333299</v>
      </c>
      <c r="BB28" s="3">
        <v>14.081666666666701</v>
      </c>
      <c r="BC28" s="3">
        <v>13.883333333333301</v>
      </c>
      <c r="BD28" s="3">
        <v>13.3633333333333</v>
      </c>
      <c r="BE28" s="3">
        <v>12.4408333333333</v>
      </c>
      <c r="BF28" s="3">
        <v>11.5691666666667</v>
      </c>
      <c r="BG28" s="3">
        <v>10.8217831837388</v>
      </c>
      <c r="BH28" s="3">
        <v>10.320279926803</v>
      </c>
      <c r="BI28" s="3">
        <v>9.8409101096542297</v>
      </c>
      <c r="BJ28" s="3">
        <v>9.4625000000000004</v>
      </c>
      <c r="BK28" s="3">
        <v>9.1150000000000002</v>
      </c>
      <c r="BL28" s="3">
        <v>9.06666666666667</v>
      </c>
      <c r="BM28" s="3">
        <v>8.7341666666666704</v>
      </c>
      <c r="BN28" s="3">
        <v>8.4383333333333308</v>
      </c>
      <c r="BO28" s="3">
        <v>8.5234915158907896</v>
      </c>
      <c r="BP28" s="3">
        <v>8.4375</v>
      </c>
    </row>
    <row r="29" spans="1:68" x14ac:dyDescent="0.45">
      <c r="A29" s="3" t="s">
        <v>60</v>
      </c>
      <c r="B29" s="3" t="s">
        <v>61</v>
      </c>
      <c r="C29" s="3" t="s">
        <v>540</v>
      </c>
      <c r="D29" s="3" t="s">
        <v>541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1:68" x14ac:dyDescent="0.45">
      <c r="A30" s="3" t="s">
        <v>62</v>
      </c>
      <c r="B30" s="3" t="s">
        <v>63</v>
      </c>
      <c r="C30" s="3" t="s">
        <v>540</v>
      </c>
      <c r="D30" s="3" t="s">
        <v>541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>
        <v>49.414166666666702</v>
      </c>
      <c r="AG30" s="3">
        <v>39.794166666666698</v>
      </c>
      <c r="AH30" s="3">
        <v>37.273333333333298</v>
      </c>
      <c r="AI30" s="3">
        <v>41.813333333333297</v>
      </c>
      <c r="AJ30" s="3">
        <v>41.147500000000001</v>
      </c>
      <c r="AK30" s="3">
        <v>45.511666666666699</v>
      </c>
      <c r="AL30" s="3">
        <v>53.876666666666701</v>
      </c>
      <c r="AM30" s="3">
        <v>55.573333333333302</v>
      </c>
      <c r="AN30" s="3">
        <v>51.017499999999998</v>
      </c>
      <c r="AO30" s="3">
        <v>55.966666666666697</v>
      </c>
      <c r="AP30" s="3">
        <v>50.05</v>
      </c>
      <c r="AQ30" s="3">
        <v>39.411666666666697</v>
      </c>
      <c r="AR30" s="3">
        <v>35.3691666666667</v>
      </c>
      <c r="AS30" s="3">
        <v>34.595833333333303</v>
      </c>
      <c r="AT30" s="3">
        <v>20.0570612222166</v>
      </c>
      <c r="AU30" s="3">
        <v>20.632456742748399</v>
      </c>
      <c r="AV30" s="3">
        <v>17.663289051818602</v>
      </c>
      <c r="AW30" s="3">
        <v>14.4698833333333</v>
      </c>
      <c r="AX30" s="3">
        <v>16.615041666666698</v>
      </c>
      <c r="AY30" s="3">
        <v>11.8912833333333</v>
      </c>
      <c r="AZ30" s="3">
        <v>12.860808333333299</v>
      </c>
      <c r="BA30" s="3">
        <v>13.873333333333299</v>
      </c>
      <c r="BB30" s="3">
        <v>12.359624999999999</v>
      </c>
      <c r="BC30" s="3">
        <v>9.9099271486837797</v>
      </c>
      <c r="BD30" s="3">
        <v>10.915392341297</v>
      </c>
      <c r="BE30" s="3">
        <v>11.1349478606743</v>
      </c>
      <c r="BF30" s="3">
        <v>11.0513992821176</v>
      </c>
      <c r="BG30" s="3">
        <v>9.6942282162893498</v>
      </c>
      <c r="BH30" s="3">
        <v>8.0732537967077906</v>
      </c>
      <c r="BI30" s="3">
        <v>7.9520260611799696</v>
      </c>
      <c r="BJ30" s="3">
        <v>8.1098920324081707</v>
      </c>
      <c r="BK30" s="3">
        <v>8.03724252665112</v>
      </c>
      <c r="BL30" s="3">
        <v>8.3995317095460198</v>
      </c>
      <c r="BM30" s="3">
        <v>7.5922237218447899</v>
      </c>
      <c r="BN30" s="3">
        <v>8.0171181701433305</v>
      </c>
      <c r="BO30" s="3">
        <v>7.7649887215672901</v>
      </c>
      <c r="BP30" s="3">
        <v>8.6439013161529203</v>
      </c>
    </row>
    <row r="31" spans="1:68" x14ac:dyDescent="0.45">
      <c r="A31" s="3" t="s">
        <v>64</v>
      </c>
      <c r="B31" s="3" t="s">
        <v>65</v>
      </c>
      <c r="C31" s="3" t="s">
        <v>540</v>
      </c>
      <c r="D31" s="3" t="s">
        <v>541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>
        <v>78.1933333333333</v>
      </c>
      <c r="AQ31" s="3">
        <v>86.363333333333301</v>
      </c>
      <c r="AR31" s="3">
        <v>80.4433333333333</v>
      </c>
      <c r="AS31" s="3">
        <v>56.83</v>
      </c>
      <c r="AT31" s="3">
        <v>57.616666666666703</v>
      </c>
      <c r="AU31" s="3">
        <v>62.875</v>
      </c>
      <c r="AV31" s="3">
        <v>67.0833333333333</v>
      </c>
      <c r="AW31" s="3">
        <v>54.924999999999997</v>
      </c>
      <c r="AX31" s="3">
        <v>55.383333333333297</v>
      </c>
      <c r="AY31" s="3">
        <v>50.808333333333302</v>
      </c>
      <c r="AZ31" s="3">
        <v>43.716666666666697</v>
      </c>
      <c r="BA31" s="3">
        <v>47.25</v>
      </c>
      <c r="BB31" s="3">
        <v>44.65</v>
      </c>
      <c r="BC31" s="3">
        <v>39.991666666666703</v>
      </c>
      <c r="BD31" s="3">
        <v>43.883333333333297</v>
      </c>
      <c r="BE31" s="3">
        <v>36.636666666666699</v>
      </c>
      <c r="BF31" s="3">
        <v>27.391666666666701</v>
      </c>
      <c r="BG31" s="3">
        <v>32.008333333333297</v>
      </c>
      <c r="BH31" s="3">
        <v>43.9583333333333</v>
      </c>
      <c r="BI31" s="3">
        <v>52.1</v>
      </c>
      <c r="BJ31" s="3">
        <v>46.9166666666667</v>
      </c>
      <c r="BK31" s="3">
        <v>39.0833333333333</v>
      </c>
      <c r="BL31" s="3">
        <v>37.475000000000001</v>
      </c>
      <c r="BM31" s="3">
        <v>29.0416666666667</v>
      </c>
      <c r="BN31" s="3">
        <v>30.016666666666701</v>
      </c>
      <c r="BO31" s="3">
        <v>39.4</v>
      </c>
      <c r="BP31" s="3">
        <v>43.6</v>
      </c>
    </row>
    <row r="32" spans="1:68" x14ac:dyDescent="0.45">
      <c r="A32" s="3" t="s">
        <v>66</v>
      </c>
      <c r="B32" s="3" t="s">
        <v>67</v>
      </c>
      <c r="C32" s="3" t="s">
        <v>540</v>
      </c>
      <c r="D32" s="3" t="s">
        <v>541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>
        <v>11.4583333333333</v>
      </c>
      <c r="AA32" s="3">
        <v>13.375</v>
      </c>
      <c r="AB32" s="3">
        <v>11.7916666666667</v>
      </c>
      <c r="AC32" s="3">
        <v>11.5</v>
      </c>
      <c r="AD32" s="3">
        <v>10.5625</v>
      </c>
      <c r="AE32" s="3">
        <v>9.0625</v>
      </c>
      <c r="AF32" s="3">
        <v>8.75</v>
      </c>
      <c r="AG32" s="3">
        <v>9.4375</v>
      </c>
      <c r="AH32" s="3">
        <v>9.9166666666666696</v>
      </c>
      <c r="AI32" s="3">
        <v>11.4166666666667</v>
      </c>
      <c r="AJ32" s="3">
        <v>12.4166666666667</v>
      </c>
      <c r="AK32" s="3">
        <v>13.5416666666667</v>
      </c>
      <c r="AL32" s="3">
        <v>8.9166666666666696</v>
      </c>
      <c r="AM32" s="3">
        <v>9.0833333333333304</v>
      </c>
      <c r="AN32" s="3">
        <v>10</v>
      </c>
      <c r="AO32" s="3">
        <v>10</v>
      </c>
      <c r="AP32" s="3">
        <v>9.8333333333333304</v>
      </c>
      <c r="AQ32" s="3">
        <v>9.75</v>
      </c>
      <c r="AR32" s="3">
        <v>9.3958333333333304</v>
      </c>
      <c r="AS32" s="3">
        <v>10.1875</v>
      </c>
      <c r="AT32" s="3">
        <v>9.5833333333333304</v>
      </c>
      <c r="AU32" s="3">
        <v>8.5</v>
      </c>
      <c r="AV32" s="3">
        <v>8.5</v>
      </c>
      <c r="AW32" s="3">
        <v>8.3333333333333304</v>
      </c>
      <c r="AX32" s="3">
        <v>9.1666666666666696</v>
      </c>
      <c r="AY32" s="3">
        <v>10.2916666666667</v>
      </c>
      <c r="AZ32" s="3">
        <v>10.758333333333301</v>
      </c>
      <c r="BA32" s="3">
        <v>10.033333333333299</v>
      </c>
      <c r="BB32" s="3">
        <v>9.2041666666666693</v>
      </c>
      <c r="BC32" s="3">
        <v>8.6999999999999993</v>
      </c>
      <c r="BD32" s="3">
        <v>8.6999999999999993</v>
      </c>
      <c r="BE32" s="3">
        <v>8.6999999999999993</v>
      </c>
      <c r="BF32" s="3">
        <v>8.6999999999999993</v>
      </c>
      <c r="BG32" s="3">
        <v>8.3833333333333293</v>
      </c>
      <c r="BH32" s="3">
        <v>8.05833333333333</v>
      </c>
      <c r="BI32" s="3">
        <v>8.0500000000000007</v>
      </c>
      <c r="BJ32" s="3">
        <v>8.0500000000000007</v>
      </c>
      <c r="BK32" s="3">
        <v>8.0500000000000007</v>
      </c>
      <c r="BL32" s="3">
        <v>8.0500000000000007</v>
      </c>
      <c r="BM32" s="3">
        <v>8.0500000000000007</v>
      </c>
      <c r="BN32" s="3">
        <v>8.0500000000000007</v>
      </c>
      <c r="BO32" s="3">
        <v>8.0500000000000007</v>
      </c>
      <c r="BP32" s="3"/>
    </row>
    <row r="33" spans="1:68" x14ac:dyDescent="0.45">
      <c r="A33" s="3" t="s">
        <v>68</v>
      </c>
      <c r="B33" s="3" t="s">
        <v>69</v>
      </c>
      <c r="C33" s="3" t="s">
        <v>540</v>
      </c>
      <c r="D33" s="3" t="s">
        <v>541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>
        <v>6.5</v>
      </c>
      <c r="AR33" s="3">
        <v>5.5</v>
      </c>
      <c r="AS33" s="3">
        <v>5.5</v>
      </c>
      <c r="AT33" s="3">
        <v>5.5</v>
      </c>
      <c r="AU33" s="3">
        <v>5.5</v>
      </c>
      <c r="AV33" s="3">
        <v>5.5</v>
      </c>
      <c r="AW33" s="3">
        <v>5.5</v>
      </c>
      <c r="AX33" s="3">
        <v>5.5</v>
      </c>
      <c r="AY33" s="3">
        <v>5.5</v>
      </c>
      <c r="AZ33" s="3">
        <v>5.5</v>
      </c>
      <c r="BA33" s="3">
        <v>5.5</v>
      </c>
      <c r="BB33" s="3">
        <v>5.5</v>
      </c>
      <c r="BC33" s="3">
        <v>5.5</v>
      </c>
      <c r="BD33" s="3">
        <v>5.5</v>
      </c>
      <c r="BE33" s="3">
        <v>5.5</v>
      </c>
      <c r="BF33" s="3">
        <v>5.5</v>
      </c>
      <c r="BG33" s="3">
        <v>5.5</v>
      </c>
      <c r="BH33" s="3">
        <v>5.5</v>
      </c>
      <c r="BI33" s="3">
        <v>5.5</v>
      </c>
      <c r="BJ33" s="3">
        <v>5.5</v>
      </c>
      <c r="BK33" s="3">
        <v>5.5</v>
      </c>
      <c r="BL33" s="3">
        <v>5.5</v>
      </c>
      <c r="BM33" s="3">
        <v>5.5</v>
      </c>
      <c r="BN33" s="3">
        <v>5.5</v>
      </c>
      <c r="BO33" s="3">
        <v>5.5</v>
      </c>
      <c r="BP33" s="3">
        <v>5.5</v>
      </c>
    </row>
    <row r="34" spans="1:68" x14ac:dyDescent="0.45">
      <c r="A34" s="3" t="s">
        <v>70</v>
      </c>
      <c r="B34" s="3" t="s">
        <v>71</v>
      </c>
      <c r="C34" s="3" t="s">
        <v>540</v>
      </c>
      <c r="D34" s="3" t="s">
        <v>541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>
        <v>15</v>
      </c>
      <c r="AB34" s="3">
        <v>15</v>
      </c>
      <c r="AC34" s="3">
        <v>15</v>
      </c>
      <c r="AD34" s="3">
        <v>15</v>
      </c>
      <c r="AE34" s="3">
        <v>15</v>
      </c>
      <c r="AF34" s="3">
        <v>15</v>
      </c>
      <c r="AG34" s="3">
        <v>15</v>
      </c>
      <c r="AH34" s="3">
        <v>15</v>
      </c>
      <c r="AI34" s="3">
        <v>15</v>
      </c>
      <c r="AJ34" s="3">
        <v>15</v>
      </c>
      <c r="AK34" s="3">
        <v>17</v>
      </c>
      <c r="AL34" s="3">
        <v>17</v>
      </c>
      <c r="AM34" s="3">
        <v>16.5833333333333</v>
      </c>
      <c r="AN34" s="3">
        <v>16</v>
      </c>
      <c r="AO34" s="3">
        <v>16</v>
      </c>
      <c r="AP34" s="3">
        <v>16</v>
      </c>
      <c r="AQ34" s="3">
        <v>16</v>
      </c>
      <c r="AR34" s="3">
        <v>16</v>
      </c>
      <c r="AS34" s="3">
        <v>16</v>
      </c>
      <c r="AT34" s="3">
        <v>15.8541666666667</v>
      </c>
      <c r="AU34" s="3">
        <v>15.4583333333333</v>
      </c>
      <c r="AV34" s="3">
        <v>15.1875</v>
      </c>
      <c r="AW34" s="3">
        <v>15</v>
      </c>
      <c r="AX34" s="3">
        <v>14.5</v>
      </c>
      <c r="AY34" s="3">
        <v>14</v>
      </c>
      <c r="AZ34" s="3">
        <v>14</v>
      </c>
      <c r="BA34" s="3">
        <v>13.8541666666667</v>
      </c>
      <c r="BB34" s="3">
        <v>13.75</v>
      </c>
      <c r="BC34" s="3">
        <v>13.9166666666667</v>
      </c>
      <c r="BD34" s="3">
        <v>14</v>
      </c>
      <c r="BE34" s="3">
        <v>14</v>
      </c>
      <c r="BF34" s="3">
        <v>14.0375</v>
      </c>
      <c r="BG34" s="3">
        <v>14.025</v>
      </c>
      <c r="BH34" s="3">
        <v>14.8958333333333</v>
      </c>
      <c r="BI34" s="3">
        <v>14.15</v>
      </c>
      <c r="BJ34" s="3">
        <v>14.25</v>
      </c>
      <c r="BK34" s="3">
        <v>14</v>
      </c>
      <c r="BL34" s="3">
        <v>14</v>
      </c>
      <c r="BM34" s="3">
        <v>14</v>
      </c>
      <c r="BN34" s="3">
        <v>14</v>
      </c>
      <c r="BO34" s="3">
        <v>14</v>
      </c>
      <c r="BP34" s="3">
        <v>12.27</v>
      </c>
    </row>
    <row r="35" spans="1:68" x14ac:dyDescent="0.45">
      <c r="A35" s="3" t="s">
        <v>72</v>
      </c>
      <c r="B35" s="3" t="s">
        <v>73</v>
      </c>
      <c r="C35" s="3" t="s">
        <v>540</v>
      </c>
      <c r="D35" s="3" t="s">
        <v>541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>
        <v>8.4749999999999996</v>
      </c>
      <c r="Z35" s="3">
        <v>9.625</v>
      </c>
      <c r="AA35" s="3">
        <v>24.2083333333333</v>
      </c>
      <c r="AB35" s="3">
        <v>13.375</v>
      </c>
      <c r="AC35" s="3">
        <v>12</v>
      </c>
      <c r="AD35" s="3">
        <v>11.5</v>
      </c>
      <c r="AE35" s="3">
        <v>11</v>
      </c>
      <c r="AF35" s="3">
        <v>10</v>
      </c>
      <c r="AG35" s="3">
        <v>7.8333333333333304</v>
      </c>
      <c r="AH35" s="3">
        <v>7.6666666666666696</v>
      </c>
      <c r="AI35" s="3">
        <v>7.875</v>
      </c>
      <c r="AJ35" s="3">
        <v>11.8333333333333</v>
      </c>
      <c r="AK35" s="3">
        <v>14</v>
      </c>
      <c r="AL35" s="3">
        <v>14.9166666666667</v>
      </c>
      <c r="AM35" s="3">
        <v>13.9166666666667</v>
      </c>
      <c r="AN35" s="3">
        <v>14.4166666666667</v>
      </c>
      <c r="AO35" s="3">
        <v>14.5</v>
      </c>
      <c r="AP35" s="3">
        <v>13.946666666666699</v>
      </c>
      <c r="AQ35" s="3">
        <v>13.650833333333299</v>
      </c>
      <c r="AR35" s="3">
        <v>14.775833333333299</v>
      </c>
      <c r="AS35" s="3">
        <v>15.4791666666667</v>
      </c>
      <c r="AT35" s="3">
        <v>15.75</v>
      </c>
      <c r="AU35" s="3">
        <v>16.2083333333333</v>
      </c>
      <c r="AV35" s="3">
        <v>16.399999999999999</v>
      </c>
      <c r="AW35" s="3">
        <v>15.75</v>
      </c>
      <c r="AX35" s="3">
        <v>15.737500000000001</v>
      </c>
      <c r="AY35" s="3">
        <v>16.4583333333333</v>
      </c>
      <c r="AZ35" s="3">
        <v>16.215</v>
      </c>
      <c r="BA35" s="3">
        <v>16.5416666666667</v>
      </c>
      <c r="BB35" s="3">
        <v>13.755625</v>
      </c>
      <c r="BC35" s="3">
        <v>11.4583333333333</v>
      </c>
      <c r="BD35" s="3">
        <v>11</v>
      </c>
      <c r="BE35" s="3">
        <v>11</v>
      </c>
      <c r="BF35" s="3">
        <v>10.1892333333333</v>
      </c>
      <c r="BG35" s="3">
        <v>9</v>
      </c>
      <c r="BH35" s="3">
        <v>7.95</v>
      </c>
      <c r="BI35" s="3">
        <v>7.3</v>
      </c>
      <c r="BJ35" s="3">
        <v>6.875</v>
      </c>
      <c r="BK35" s="3">
        <v>6.5</v>
      </c>
      <c r="BL35" s="3">
        <v>6.3958333333333304</v>
      </c>
      <c r="BM35" s="3">
        <v>5.75</v>
      </c>
      <c r="BN35" s="3">
        <v>5.25</v>
      </c>
      <c r="BO35" s="3">
        <v>6.1322999999999999</v>
      </c>
      <c r="BP35" s="3">
        <v>6.7385995370370404</v>
      </c>
    </row>
    <row r="36" spans="1:68" x14ac:dyDescent="0.45">
      <c r="A36" s="3" t="s">
        <v>74</v>
      </c>
      <c r="B36" s="3" t="s">
        <v>75</v>
      </c>
      <c r="C36" s="3" t="s">
        <v>540</v>
      </c>
      <c r="D36" s="3" t="s">
        <v>541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</row>
    <row r="37" spans="1:68" x14ac:dyDescent="0.45">
      <c r="A37" s="3" t="s">
        <v>76</v>
      </c>
      <c r="B37" s="3" t="s">
        <v>77</v>
      </c>
      <c r="C37" s="3" t="s">
        <v>540</v>
      </c>
      <c r="D37" s="3" t="s">
        <v>541</v>
      </c>
      <c r="E37" s="3">
        <v>5.75</v>
      </c>
      <c r="F37" s="3">
        <v>5.6041666666666696</v>
      </c>
      <c r="G37" s="3">
        <v>5.7083333333333304</v>
      </c>
      <c r="H37" s="3">
        <v>5.75</v>
      </c>
      <c r="I37" s="3">
        <v>5.75</v>
      </c>
      <c r="J37" s="3">
        <v>5.7708333333333304</v>
      </c>
      <c r="K37" s="3">
        <v>6</v>
      </c>
      <c r="L37" s="3">
        <v>5.9166666666666696</v>
      </c>
      <c r="M37" s="3">
        <v>6.9166666666666696</v>
      </c>
      <c r="N37" s="3">
        <v>7.9583333333333304</v>
      </c>
      <c r="O37" s="3">
        <v>8.1666666666666696</v>
      </c>
      <c r="P37" s="3">
        <v>6.4791666666666696</v>
      </c>
      <c r="Q37" s="3">
        <v>6</v>
      </c>
      <c r="R37" s="3">
        <v>7.6458333333333304</v>
      </c>
      <c r="S37" s="3">
        <v>10.75</v>
      </c>
      <c r="T37" s="3">
        <v>9.4166666666666696</v>
      </c>
      <c r="U37" s="3">
        <v>10.0416666666667</v>
      </c>
      <c r="V37" s="3">
        <v>8.5</v>
      </c>
      <c r="W37" s="3">
        <v>9.6875</v>
      </c>
      <c r="X37" s="3">
        <v>12.8958333333333</v>
      </c>
      <c r="Y37" s="3">
        <v>14.25</v>
      </c>
      <c r="Z37" s="3">
        <v>19.2916666666667</v>
      </c>
      <c r="AA37" s="3">
        <v>15.8125</v>
      </c>
      <c r="AB37" s="3">
        <v>11.1666666666667</v>
      </c>
      <c r="AC37" s="3">
        <v>12.0625</v>
      </c>
      <c r="AD37" s="3">
        <v>10.5833333333333</v>
      </c>
      <c r="AE37" s="3">
        <v>10.5208333333333</v>
      </c>
      <c r="AF37" s="3">
        <v>9.5208333333333304</v>
      </c>
      <c r="AG37" s="3">
        <v>10.8333333333333</v>
      </c>
      <c r="AH37" s="3">
        <v>13.3333333333333</v>
      </c>
      <c r="AI37" s="3">
        <v>14.0625</v>
      </c>
      <c r="AJ37" s="3">
        <v>9.9375</v>
      </c>
      <c r="AK37" s="3">
        <v>7.4791666666666696</v>
      </c>
      <c r="AL37" s="3">
        <v>5.9375</v>
      </c>
      <c r="AM37" s="3">
        <v>6.875</v>
      </c>
      <c r="AN37" s="3">
        <v>8.6458333333333304</v>
      </c>
      <c r="AO37" s="3">
        <v>6.0625</v>
      </c>
      <c r="AP37" s="3">
        <v>4.9583333333333304</v>
      </c>
      <c r="AQ37" s="3">
        <v>6.6041666666666696</v>
      </c>
      <c r="AR37" s="3">
        <v>6.4375</v>
      </c>
      <c r="AS37" s="3">
        <v>7.2708333333333304</v>
      </c>
      <c r="AT37" s="3">
        <v>5.8125</v>
      </c>
      <c r="AU37" s="3">
        <v>4.2083333333333304</v>
      </c>
      <c r="AV37" s="3">
        <v>4.6875</v>
      </c>
      <c r="AW37" s="3">
        <v>4</v>
      </c>
      <c r="AX37" s="3">
        <v>4.4166666666666696</v>
      </c>
      <c r="AY37" s="3">
        <v>5.8125</v>
      </c>
      <c r="AZ37" s="3">
        <v>6.1041666666666696</v>
      </c>
      <c r="BA37" s="3">
        <v>4.7291666666666696</v>
      </c>
      <c r="BB37" s="3">
        <v>2.3958333333333299</v>
      </c>
      <c r="BC37" s="3">
        <v>2.6041666666666701</v>
      </c>
      <c r="BD37" s="3">
        <v>3</v>
      </c>
      <c r="BE37" s="3">
        <v>3</v>
      </c>
      <c r="BF37" s="3">
        <v>3</v>
      </c>
      <c r="BG37" s="3">
        <v>3</v>
      </c>
      <c r="BH37" s="3">
        <v>2.7749999999999999</v>
      </c>
      <c r="BI37" s="3">
        <v>2.7</v>
      </c>
      <c r="BJ37" s="3">
        <v>2.7</v>
      </c>
      <c r="BK37" s="3"/>
      <c r="BL37" s="3"/>
      <c r="BM37" s="3"/>
      <c r="BN37" s="3"/>
      <c r="BO37" s="3"/>
      <c r="BP37" s="3"/>
    </row>
    <row r="38" spans="1:68" x14ac:dyDescent="0.45">
      <c r="A38" s="3" t="s">
        <v>78</v>
      </c>
      <c r="B38" s="3" t="s">
        <v>79</v>
      </c>
      <c r="C38" s="3" t="s">
        <v>540</v>
      </c>
      <c r="D38" s="3" t="s">
        <v>541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</row>
    <row r="39" spans="1:68" x14ac:dyDescent="0.45">
      <c r="A39" s="3" t="s">
        <v>80</v>
      </c>
      <c r="B39" s="3" t="s">
        <v>81</v>
      </c>
      <c r="C39" s="3" t="s">
        <v>540</v>
      </c>
      <c r="D39" s="3" t="s">
        <v>541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>
        <v>3.3424999999999998</v>
      </c>
      <c r="BB39" s="3">
        <v>2.7508333333333299</v>
      </c>
      <c r="BC39" s="3">
        <v>2.7333333333333298</v>
      </c>
      <c r="BD39" s="3">
        <v>2.7183333333333302</v>
      </c>
      <c r="BE39" s="3">
        <v>2.6883333333333299</v>
      </c>
      <c r="BF39" s="3">
        <v>2.68916666666667</v>
      </c>
      <c r="BG39" s="3">
        <v>2.69</v>
      </c>
      <c r="BH39" s="3">
        <v>2.6808333333333301</v>
      </c>
      <c r="BI39" s="3">
        <v>2.6466666666666701</v>
      </c>
      <c r="BJ39" s="3">
        <v>2.6274386783333301</v>
      </c>
      <c r="BK39" s="3">
        <v>2.6274255933333301</v>
      </c>
      <c r="BL39" s="3">
        <v>2.6329231800000001</v>
      </c>
      <c r="BM39" s="3">
        <v>2.6348467041666699</v>
      </c>
      <c r="BN39" s="3">
        <v>2.6398573141666701</v>
      </c>
      <c r="BO39" s="3">
        <v>2.64672373583333</v>
      </c>
      <c r="BP39" s="3">
        <v>2.8641474558333302</v>
      </c>
    </row>
    <row r="40" spans="1:68" x14ac:dyDescent="0.45">
      <c r="A40" s="3" t="s">
        <v>82</v>
      </c>
      <c r="B40" s="3" t="s">
        <v>83</v>
      </c>
      <c r="C40" s="3" t="s">
        <v>540</v>
      </c>
      <c r="D40" s="3" t="s">
        <v>541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</row>
    <row r="41" spans="1:68" x14ac:dyDescent="0.45">
      <c r="A41" s="3" t="s">
        <v>84</v>
      </c>
      <c r="B41" s="3" t="s">
        <v>85</v>
      </c>
      <c r="C41" s="3" t="s">
        <v>540</v>
      </c>
      <c r="D41" s="3" t="s">
        <v>541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>
        <v>39.9655239888964</v>
      </c>
      <c r="AE41" s="3">
        <v>26.359138405858602</v>
      </c>
      <c r="AF41" s="3">
        <v>32.6655350973518</v>
      </c>
      <c r="AG41" s="3">
        <v>21.213424972905699</v>
      </c>
      <c r="AH41" s="3">
        <v>36.009133634171</v>
      </c>
      <c r="AI41" s="3">
        <v>48.869179189350803</v>
      </c>
      <c r="AJ41" s="3">
        <v>28.575417890902902</v>
      </c>
      <c r="AK41" s="3">
        <v>23.970526138832401</v>
      </c>
      <c r="AL41" s="3">
        <v>24.3458278419054</v>
      </c>
      <c r="AM41" s="3">
        <v>20.339652177345702</v>
      </c>
      <c r="AN41" s="3">
        <v>18.159555896659199</v>
      </c>
      <c r="AO41" s="3">
        <v>17.367856732993602</v>
      </c>
      <c r="AP41" s="3">
        <v>15.670265400512999</v>
      </c>
      <c r="AQ41" s="3">
        <v>20.169501143612798</v>
      </c>
      <c r="AR41" s="3">
        <v>12.623151836861499</v>
      </c>
      <c r="AS41" s="3">
        <v>14.8433912347788</v>
      </c>
      <c r="AT41" s="3">
        <v>11.891009856107599</v>
      </c>
      <c r="AU41" s="3">
        <v>7.75807289652374</v>
      </c>
      <c r="AV41" s="3">
        <v>6.1787787308609703</v>
      </c>
      <c r="AW41" s="3">
        <v>5.12700362788107</v>
      </c>
      <c r="AX41" s="3">
        <v>6.6778790098134602</v>
      </c>
      <c r="AY41" s="3">
        <v>7.9994820785660599</v>
      </c>
      <c r="AZ41" s="3">
        <v>8.6712584864477797</v>
      </c>
      <c r="BA41" s="3">
        <v>13.261771366414999</v>
      </c>
      <c r="BB41" s="3">
        <v>7.2506347688446304</v>
      </c>
      <c r="BC41" s="3">
        <v>4.7548268051870304</v>
      </c>
      <c r="BD41" s="3">
        <v>9.0301525226942907</v>
      </c>
      <c r="BE41" s="3">
        <v>10.0572624433615</v>
      </c>
      <c r="BF41" s="3">
        <v>9.2618767819210106</v>
      </c>
      <c r="BG41" s="3">
        <v>8.0980582483901191</v>
      </c>
      <c r="BH41" s="3">
        <v>5.5149273229140201</v>
      </c>
      <c r="BI41" s="3">
        <v>5.5883965772520598</v>
      </c>
      <c r="BJ41" s="3">
        <v>4.5528550788907198</v>
      </c>
      <c r="BK41" s="3">
        <v>4.1780192502556099</v>
      </c>
      <c r="BL41" s="3"/>
      <c r="BM41" s="3"/>
      <c r="BN41" s="3"/>
      <c r="BO41" s="3"/>
      <c r="BP41" s="3"/>
    </row>
    <row r="42" spans="1:68" x14ac:dyDescent="0.45">
      <c r="A42" s="3" t="s">
        <v>86</v>
      </c>
      <c r="B42" s="3" t="s">
        <v>87</v>
      </c>
      <c r="C42" s="3" t="s">
        <v>540</v>
      </c>
      <c r="D42" s="3" t="s">
        <v>541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>
        <v>5.039999999</v>
      </c>
      <c r="Z42" s="3">
        <v>5.039999999</v>
      </c>
      <c r="AA42" s="3">
        <v>7.1999999990000001</v>
      </c>
      <c r="AB42" s="3">
        <v>7.1999999990000001</v>
      </c>
      <c r="AC42" s="3">
        <v>7.1999999990000001</v>
      </c>
      <c r="AD42" s="3">
        <v>7.9199999989999998</v>
      </c>
      <c r="AE42" s="3">
        <v>7.92</v>
      </c>
      <c r="AF42" s="3">
        <v>7.92</v>
      </c>
      <c r="AG42" s="3">
        <v>9</v>
      </c>
      <c r="AH42" s="3">
        <v>11.34</v>
      </c>
      <c r="AI42" s="3">
        <v>9.36</v>
      </c>
      <c r="AJ42" s="3">
        <v>8.64</v>
      </c>
      <c r="AK42" s="3">
        <v>8.64</v>
      </c>
      <c r="AL42" s="3">
        <v>10.98</v>
      </c>
      <c r="AM42" s="3">
        <v>10.98</v>
      </c>
      <c r="AN42" s="3">
        <v>12.06</v>
      </c>
      <c r="AO42" s="3">
        <v>10.08</v>
      </c>
      <c r="AP42" s="3">
        <v>8.64</v>
      </c>
      <c r="AQ42" s="3">
        <v>6.39</v>
      </c>
      <c r="AR42" s="3">
        <v>5.85</v>
      </c>
      <c r="AS42" s="3">
        <v>5.85</v>
      </c>
      <c r="AT42" s="3">
        <v>5.85</v>
      </c>
      <c r="AU42" s="3">
        <v>5.31</v>
      </c>
      <c r="AV42" s="3">
        <v>5.31</v>
      </c>
      <c r="AW42" s="3">
        <v>5.58</v>
      </c>
      <c r="AX42" s="3">
        <v>5.58</v>
      </c>
      <c r="AY42" s="3">
        <v>6.12</v>
      </c>
      <c r="AZ42" s="3">
        <v>7.47</v>
      </c>
      <c r="BA42" s="3">
        <v>5.31</v>
      </c>
      <c r="BB42" s="3">
        <v>5.31</v>
      </c>
      <c r="BC42" s="3">
        <v>5.81</v>
      </c>
      <c r="BD42" s="3">
        <v>6.56</v>
      </c>
      <c r="BE42" s="3">
        <v>6</v>
      </c>
      <c r="BF42" s="3">
        <v>6</v>
      </c>
      <c r="BG42" s="3">
        <v>5.6</v>
      </c>
      <c r="BH42" s="3">
        <v>4.3499999999999996</v>
      </c>
      <c r="BI42" s="3">
        <v>4.3499999999999996</v>
      </c>
      <c r="BJ42" s="3">
        <v>4.3499999999999996</v>
      </c>
      <c r="BK42" s="3">
        <v>4.3499999999999996</v>
      </c>
      <c r="BL42" s="3">
        <v>4.3499999999999996</v>
      </c>
      <c r="BM42" s="3">
        <v>4.3499999999999996</v>
      </c>
      <c r="BN42" s="3">
        <v>4.3499999999999996</v>
      </c>
      <c r="BO42" s="3">
        <v>4.3499999999999996</v>
      </c>
      <c r="BP42" s="3">
        <v>4.3499999999999996</v>
      </c>
    </row>
    <row r="43" spans="1:68" x14ac:dyDescent="0.45">
      <c r="A43" s="3" t="s">
        <v>88</v>
      </c>
      <c r="B43" s="3" t="s">
        <v>89</v>
      </c>
      <c r="C43" s="3" t="s">
        <v>540</v>
      </c>
      <c r="D43" s="3" t="s">
        <v>541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>
        <v>7.0491666666666699</v>
      </c>
      <c r="AY43" s="3">
        <v>4.7366666666666699</v>
      </c>
      <c r="AZ43" s="3">
        <v>4.7516666666666696</v>
      </c>
      <c r="BA43" s="3">
        <v>4.9841666666666704</v>
      </c>
      <c r="BB43" s="3">
        <v>4.9775</v>
      </c>
      <c r="BC43" s="3">
        <v>5.1133333333333297</v>
      </c>
      <c r="BD43" s="3">
        <v>5.2559166666666703</v>
      </c>
      <c r="BE43" s="3">
        <v>5.0391666666666701</v>
      </c>
      <c r="BF43" s="3">
        <v>5.2874999999999996</v>
      </c>
      <c r="BG43" s="3">
        <v>5.3383333333333303</v>
      </c>
      <c r="BH43" s="3">
        <v>5.1541666666666703</v>
      </c>
      <c r="BI43" s="3">
        <v>5.2949999999999999</v>
      </c>
      <c r="BJ43" s="3">
        <v>5.14</v>
      </c>
      <c r="BK43" s="3"/>
      <c r="BL43" s="3"/>
      <c r="BM43" s="3"/>
      <c r="BN43" s="3"/>
      <c r="BO43" s="3"/>
      <c r="BP43" s="3"/>
    </row>
    <row r="44" spans="1:68" x14ac:dyDescent="0.45">
      <c r="A44" s="3" t="s">
        <v>90</v>
      </c>
      <c r="B44" s="3" t="s">
        <v>91</v>
      </c>
      <c r="C44" s="3" t="s">
        <v>540</v>
      </c>
      <c r="D44" s="3" t="s">
        <v>541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</row>
    <row r="45" spans="1:68" x14ac:dyDescent="0.45">
      <c r="A45" s="3" t="s">
        <v>92</v>
      </c>
      <c r="B45" s="3" t="s">
        <v>93</v>
      </c>
      <c r="C45" s="3" t="s">
        <v>540</v>
      </c>
      <c r="D45" s="3" t="s">
        <v>541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>
        <v>46.435833333333299</v>
      </c>
      <c r="AZ45" s="3">
        <v>47.001018333333299</v>
      </c>
      <c r="BA45" s="3">
        <v>43.154166666666697</v>
      </c>
      <c r="BB45" s="3">
        <v>65.417500000000004</v>
      </c>
      <c r="BC45" s="3">
        <v>56.518333333333302</v>
      </c>
      <c r="BD45" s="3">
        <v>43.753402749999999</v>
      </c>
      <c r="BE45" s="3">
        <v>28.446666666666701</v>
      </c>
      <c r="BF45" s="3">
        <v>19.366011904761901</v>
      </c>
      <c r="BG45" s="3">
        <v>18.692499999999999</v>
      </c>
      <c r="BH45" s="3">
        <v>19.370833333333302</v>
      </c>
      <c r="BI45" s="3">
        <v>19.045833333333299</v>
      </c>
      <c r="BJ45" s="3">
        <v>20.620833333333302</v>
      </c>
      <c r="BK45" s="3">
        <v>24.748333333333299</v>
      </c>
      <c r="BL45" s="3">
        <v>26.7358333333333</v>
      </c>
      <c r="BM45" s="3">
        <v>25.958493714749601</v>
      </c>
      <c r="BN45" s="3">
        <v>23.285724193259501</v>
      </c>
      <c r="BO45" s="3"/>
      <c r="BP45" s="3"/>
    </row>
    <row r="46" spans="1:68" x14ac:dyDescent="0.45">
      <c r="A46" s="3" t="s">
        <v>94</v>
      </c>
      <c r="B46" s="3" t="s">
        <v>95</v>
      </c>
      <c r="C46" s="3" t="s">
        <v>540</v>
      </c>
      <c r="D46" s="3" t="s">
        <v>541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</row>
    <row r="47" spans="1:68" x14ac:dyDescent="0.45">
      <c r="A47" s="3" t="s">
        <v>96</v>
      </c>
      <c r="B47" s="3" t="s">
        <v>97</v>
      </c>
      <c r="C47" s="3" t="s">
        <v>540</v>
      </c>
      <c r="D47" s="3" t="s">
        <v>541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>
        <v>40.220136518771298</v>
      </c>
      <c r="AF47" s="3">
        <v>40.484440273037499</v>
      </c>
      <c r="AG47" s="3">
        <v>42.0456382252559</v>
      </c>
      <c r="AH47" s="3">
        <v>42.392023890784898</v>
      </c>
      <c r="AI47" s="3">
        <v>44.569656996587</v>
      </c>
      <c r="AJ47" s="3">
        <v>46.4206040955631</v>
      </c>
      <c r="AK47" s="3">
        <v>36.719343003412902</v>
      </c>
      <c r="AL47" s="3">
        <v>35.276343003412897</v>
      </c>
      <c r="AM47" s="3">
        <v>39.857334470989699</v>
      </c>
      <c r="AN47" s="3">
        <v>42.076008532423202</v>
      </c>
      <c r="AO47" s="3">
        <v>41.3618959044368</v>
      </c>
      <c r="AP47" s="3">
        <v>33.710220136518799</v>
      </c>
      <c r="AQ47" s="3">
        <v>41.604858361774703</v>
      </c>
      <c r="AR47" s="3">
        <v>29.425800341296899</v>
      </c>
      <c r="AS47" s="3">
        <v>18.786666666666701</v>
      </c>
      <c r="AT47" s="3">
        <v>20.72</v>
      </c>
      <c r="AU47" s="3">
        <v>16.326798330828801</v>
      </c>
      <c r="AV47" s="3">
        <v>15.187101145088</v>
      </c>
      <c r="AW47" s="3">
        <v>15.083056716888301</v>
      </c>
      <c r="AX47" s="3">
        <v>14.560833333333299</v>
      </c>
      <c r="AY47" s="3">
        <v>12.893913084832</v>
      </c>
      <c r="AZ47" s="3">
        <v>15.381850101101501</v>
      </c>
      <c r="BA47" s="3">
        <v>17.1756231436697</v>
      </c>
      <c r="BB47" s="3">
        <v>13.0080746033842</v>
      </c>
      <c r="BC47" s="3">
        <v>9.3814899368340097</v>
      </c>
      <c r="BD47" s="3">
        <v>11.2199184470583</v>
      </c>
      <c r="BE47" s="3">
        <v>12.585040204924701</v>
      </c>
      <c r="BF47" s="3">
        <v>10.9855861710036</v>
      </c>
      <c r="BG47" s="3">
        <v>10.867335037612699</v>
      </c>
      <c r="BH47" s="3">
        <v>11.4499872575296</v>
      </c>
      <c r="BI47" s="3">
        <v>14.6454318106769</v>
      </c>
      <c r="BJ47" s="3">
        <v>13.685830318481701</v>
      </c>
      <c r="BK47" s="3">
        <v>12.1148777449182</v>
      </c>
      <c r="BL47" s="3">
        <v>11.769065382182699</v>
      </c>
      <c r="BM47" s="3">
        <v>9.8505242512901408</v>
      </c>
      <c r="BN47" s="3">
        <v>9.3378484091001006</v>
      </c>
      <c r="BO47" s="3">
        <v>15.807508870630301</v>
      </c>
      <c r="BP47" s="3">
        <v>21.030636830486198</v>
      </c>
    </row>
    <row r="48" spans="1:68" x14ac:dyDescent="0.45">
      <c r="A48" s="3" t="s">
        <v>98</v>
      </c>
      <c r="B48" s="3" t="s">
        <v>99</v>
      </c>
      <c r="C48" s="3" t="s">
        <v>540</v>
      </c>
      <c r="D48" s="3" t="s">
        <v>541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>
        <v>13.6666666666667</v>
      </c>
      <c r="AS48" s="3">
        <v>12</v>
      </c>
      <c r="AT48" s="3">
        <v>12</v>
      </c>
      <c r="AU48" s="3">
        <v>12</v>
      </c>
      <c r="AV48" s="3">
        <v>11.8333333333333</v>
      </c>
      <c r="AW48" s="3">
        <v>11</v>
      </c>
      <c r="AX48" s="3">
        <v>11</v>
      </c>
      <c r="AY48" s="3">
        <v>10.5</v>
      </c>
      <c r="AZ48" s="3">
        <v>10.5</v>
      </c>
      <c r="BA48" s="3">
        <v>10.5</v>
      </c>
      <c r="BB48" s="3">
        <v>10.5</v>
      </c>
      <c r="BC48" s="3">
        <v>10.5</v>
      </c>
      <c r="BD48" s="3">
        <v>10.5</v>
      </c>
      <c r="BE48" s="3">
        <v>10.5</v>
      </c>
      <c r="BF48" s="3">
        <v>10.5</v>
      </c>
      <c r="BG48" s="3">
        <v>10.5</v>
      </c>
      <c r="BH48" s="3">
        <v>10.5</v>
      </c>
      <c r="BI48" s="3">
        <v>10.5</v>
      </c>
      <c r="BJ48" s="3">
        <v>10.5</v>
      </c>
      <c r="BK48" s="3">
        <v>10.5</v>
      </c>
      <c r="BL48" s="3">
        <v>10.5</v>
      </c>
      <c r="BM48" s="3">
        <v>8.09375</v>
      </c>
      <c r="BN48" s="3">
        <v>7.875</v>
      </c>
      <c r="BO48" s="3">
        <v>8.0337499999999995</v>
      </c>
      <c r="BP48" s="3"/>
    </row>
    <row r="49" spans="1:68" x14ac:dyDescent="0.45">
      <c r="A49" s="3" t="s">
        <v>100</v>
      </c>
      <c r="B49" s="3" t="s">
        <v>101</v>
      </c>
      <c r="C49" s="3" t="s">
        <v>540</v>
      </c>
      <c r="D49" s="3" t="s">
        <v>541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>
        <v>10.804159922222199</v>
      </c>
      <c r="AZ49" s="3">
        <v>10.5510481523038</v>
      </c>
      <c r="BA49" s="3">
        <v>9.9890135228457897</v>
      </c>
      <c r="BB49" s="3">
        <v>10.9766450308146</v>
      </c>
      <c r="BC49" s="3">
        <v>11.0398987608935</v>
      </c>
      <c r="BD49" s="3">
        <v>9.8108038151819894</v>
      </c>
      <c r="BE49" s="3">
        <v>9.9003588474632807</v>
      </c>
      <c r="BF49" s="3">
        <v>10.520099018866</v>
      </c>
      <c r="BG49" s="3">
        <v>10.8937565287826</v>
      </c>
      <c r="BH49" s="3">
        <v>10.405822564492301</v>
      </c>
      <c r="BI49" s="3">
        <v>9.6066470197366503</v>
      </c>
      <c r="BJ49" s="3">
        <v>9.48812259528097</v>
      </c>
      <c r="BK49" s="3">
        <v>8.9729256704142308</v>
      </c>
      <c r="BL49" s="3">
        <v>9.1408347591522308</v>
      </c>
      <c r="BM49" s="3">
        <v>8.1945148426931294</v>
      </c>
      <c r="BN49" s="3">
        <v>7.6192856677636698</v>
      </c>
      <c r="BO49" s="3">
        <v>7.8317203029050102</v>
      </c>
      <c r="BP49" s="3">
        <v>7.5285150596832002</v>
      </c>
    </row>
    <row r="50" spans="1:68" x14ac:dyDescent="0.45">
      <c r="A50" s="3" t="s">
        <v>102</v>
      </c>
      <c r="B50" s="3" t="s">
        <v>103</v>
      </c>
      <c r="C50" s="3" t="s">
        <v>540</v>
      </c>
      <c r="D50" s="3" t="s">
        <v>541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>
        <v>25</v>
      </c>
      <c r="AB50" s="3">
        <v>23.25</v>
      </c>
      <c r="AC50" s="3">
        <v>18</v>
      </c>
      <c r="AD50" s="3">
        <v>20.9166666666667</v>
      </c>
      <c r="AE50" s="3">
        <v>21.7991666666667</v>
      </c>
      <c r="AF50" s="3">
        <v>23.823333333333299</v>
      </c>
      <c r="AG50" s="3">
        <v>28.688333333333301</v>
      </c>
      <c r="AH50" s="3">
        <v>29.169166666666701</v>
      </c>
      <c r="AI50" s="3">
        <v>32.5566666666667</v>
      </c>
      <c r="AJ50" s="3">
        <v>38.875833333333297</v>
      </c>
      <c r="AK50" s="3">
        <v>28.460833333333301</v>
      </c>
      <c r="AL50" s="3">
        <v>30.0208333333333</v>
      </c>
      <c r="AM50" s="3">
        <v>33.025833333333303</v>
      </c>
      <c r="AN50" s="3">
        <v>36.695</v>
      </c>
      <c r="AO50" s="3">
        <v>26.274166666666702</v>
      </c>
      <c r="AP50" s="3">
        <v>22.476666666666699</v>
      </c>
      <c r="AQ50" s="3">
        <v>22.473333333333301</v>
      </c>
      <c r="AR50" s="3">
        <v>25.736999999999998</v>
      </c>
      <c r="AS50" s="3">
        <v>24.8891666666667</v>
      </c>
      <c r="AT50" s="3">
        <v>23.832769444166701</v>
      </c>
      <c r="AU50" s="3">
        <v>26.4166666666667</v>
      </c>
      <c r="AV50" s="3">
        <v>25.5833333333333</v>
      </c>
      <c r="AW50" s="3">
        <v>23.425555555555601</v>
      </c>
      <c r="AX50" s="3">
        <v>24.655833333333302</v>
      </c>
      <c r="AY50" s="3">
        <v>22.188333333333301</v>
      </c>
      <c r="AZ50" s="3">
        <v>12.7983333333333</v>
      </c>
      <c r="BA50" s="3">
        <v>15.827500000000001</v>
      </c>
      <c r="BB50" s="3">
        <v>19.723333333333301</v>
      </c>
      <c r="BC50" s="3">
        <v>17.0908333333333</v>
      </c>
      <c r="BD50" s="3">
        <v>16.1458333333333</v>
      </c>
      <c r="BE50" s="3">
        <v>18.212499999999999</v>
      </c>
      <c r="BF50" s="3">
        <v>15.188333333333301</v>
      </c>
      <c r="BG50" s="3">
        <v>14.9030555555556</v>
      </c>
      <c r="BH50" s="3">
        <v>14.2333333333334</v>
      </c>
      <c r="BI50" s="3">
        <v>11.6386111111111</v>
      </c>
      <c r="BJ50" s="3">
        <v>11.3651388888889</v>
      </c>
      <c r="BK50" s="3">
        <v>11.123290880199299</v>
      </c>
      <c r="BL50" s="3">
        <v>8.7461496099338696</v>
      </c>
      <c r="BM50" s="3">
        <v>6.6380823758333296</v>
      </c>
      <c r="BN50" s="3">
        <v>5.5122123199999997</v>
      </c>
      <c r="BO50" s="3">
        <v>7.3608507316666696</v>
      </c>
      <c r="BP50" s="3">
        <v>9.0965367566666693</v>
      </c>
    </row>
    <row r="51" spans="1:68" x14ac:dyDescent="0.45">
      <c r="A51" s="3" t="s">
        <v>104</v>
      </c>
      <c r="B51" s="3" t="s">
        <v>105</v>
      </c>
      <c r="C51" s="3" t="s">
        <v>540</v>
      </c>
      <c r="D51" s="3" t="s">
        <v>541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</row>
    <row r="52" spans="1:68" x14ac:dyDescent="0.45">
      <c r="A52" s="3" t="s">
        <v>106</v>
      </c>
      <c r="B52" s="3" t="s">
        <v>107</v>
      </c>
      <c r="C52" s="3" t="s">
        <v>540</v>
      </c>
      <c r="D52" s="3" t="s">
        <v>541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</row>
    <row r="53" spans="1:68" x14ac:dyDescent="0.45">
      <c r="A53" s="3" t="s">
        <v>108</v>
      </c>
      <c r="B53" s="3" t="s">
        <v>109</v>
      </c>
      <c r="C53" s="3" t="s">
        <v>540</v>
      </c>
      <c r="D53" s="3" t="s">
        <v>541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</row>
    <row r="54" spans="1:68" x14ac:dyDescent="0.45">
      <c r="A54" s="3" t="s">
        <v>110</v>
      </c>
      <c r="B54" s="3" t="s">
        <v>111</v>
      </c>
      <c r="C54" s="3" t="s">
        <v>540</v>
      </c>
      <c r="D54" s="3" t="s">
        <v>541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</row>
    <row r="55" spans="1:68" x14ac:dyDescent="0.45">
      <c r="A55" s="3" t="s">
        <v>112</v>
      </c>
      <c r="B55" s="3" t="s">
        <v>113</v>
      </c>
      <c r="C55" s="3" t="s">
        <v>540</v>
      </c>
      <c r="D55" s="3" t="s">
        <v>541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</row>
    <row r="56" spans="1:68" x14ac:dyDescent="0.45">
      <c r="A56" s="3" t="s">
        <v>114</v>
      </c>
      <c r="B56" s="3" t="s">
        <v>115</v>
      </c>
      <c r="C56" s="3" t="s">
        <v>540</v>
      </c>
      <c r="D56" s="3" t="s">
        <v>541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>
        <v>14.070833333333301</v>
      </c>
      <c r="AM56" s="3">
        <v>13.1183333333333</v>
      </c>
      <c r="AN56" s="3">
        <v>12.7991666666667</v>
      </c>
      <c r="AO56" s="3">
        <v>12.544166666666699</v>
      </c>
      <c r="AP56" s="3">
        <v>13.204166666666699</v>
      </c>
      <c r="AQ56" s="3">
        <v>12.807166666666699</v>
      </c>
      <c r="AR56" s="3">
        <v>8.6841666666666697</v>
      </c>
      <c r="AS56" s="3">
        <v>7.1622500000000002</v>
      </c>
      <c r="AT56" s="3">
        <v>7.1964166666666696</v>
      </c>
      <c r="AU56" s="3">
        <v>6.7241666666666697</v>
      </c>
      <c r="AV56" s="3">
        <v>5.9491666666666703</v>
      </c>
      <c r="AW56" s="3">
        <v>6.0274999999999999</v>
      </c>
      <c r="AX56" s="3">
        <v>5.7766666666666699</v>
      </c>
      <c r="AY56" s="3">
        <v>5.59366602166667</v>
      </c>
      <c r="AZ56" s="3">
        <v>5.7883795837007899</v>
      </c>
      <c r="BA56" s="3">
        <v>6.2517083333333296</v>
      </c>
      <c r="BB56" s="3">
        <v>5.9899583333333304</v>
      </c>
      <c r="BC56" s="3">
        <v>5.8878333333333304</v>
      </c>
      <c r="BD56" s="3">
        <v>5.7178333333333304</v>
      </c>
      <c r="BE56" s="3">
        <v>5.4067232372472702</v>
      </c>
      <c r="BF56" s="3">
        <v>4.9698930137389103</v>
      </c>
      <c r="BG56" s="3">
        <v>4.6449054644399999</v>
      </c>
      <c r="BH56" s="3">
        <v>4.2825333292393699</v>
      </c>
      <c r="BI56" s="3">
        <v>3.9072462757748001</v>
      </c>
      <c r="BJ56" s="3">
        <v>3.5897436432377798</v>
      </c>
      <c r="BK56" s="3">
        <v>3.54161587741081</v>
      </c>
      <c r="BL56" s="3">
        <v>3.6860321834969199</v>
      </c>
      <c r="BM56" s="3">
        <v>3.3443070429242701</v>
      </c>
      <c r="BN56" s="3">
        <v>3.2021253333996098</v>
      </c>
      <c r="BO56" s="3">
        <v>4.2250091782338401</v>
      </c>
      <c r="BP56" s="3">
        <v>4.68277500627328</v>
      </c>
    </row>
    <row r="57" spans="1:68" x14ac:dyDescent="0.45">
      <c r="A57" s="3" t="s">
        <v>116</v>
      </c>
      <c r="B57" s="3" t="s">
        <v>117</v>
      </c>
      <c r="C57" s="3" t="s">
        <v>540</v>
      </c>
      <c r="D57" s="3" t="s">
        <v>541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</row>
    <row r="58" spans="1:68" x14ac:dyDescent="0.45">
      <c r="A58" s="3" t="s">
        <v>118</v>
      </c>
      <c r="B58" s="3" t="s">
        <v>119</v>
      </c>
      <c r="C58" s="3" t="s">
        <v>540</v>
      </c>
      <c r="D58" s="3" t="s">
        <v>541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</row>
    <row r="59" spans="1:68" x14ac:dyDescent="0.45">
      <c r="A59" s="3" t="s">
        <v>120</v>
      </c>
      <c r="B59" s="3" t="s">
        <v>121</v>
      </c>
      <c r="C59" s="3" t="s">
        <v>540</v>
      </c>
      <c r="D59" s="3" t="s">
        <v>541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>
        <v>10.184890795448</v>
      </c>
      <c r="AB59" s="3">
        <v>10.4529142374335</v>
      </c>
      <c r="AC59" s="3">
        <v>11.2123139897257</v>
      </c>
      <c r="AD59" s="3">
        <v>10.765608253083199</v>
      </c>
      <c r="AE59" s="3">
        <v>10.988961121404399</v>
      </c>
      <c r="AF59" s="3">
        <v>11.256984563389899</v>
      </c>
      <c r="AG59" s="3">
        <v>11.256984563389899</v>
      </c>
      <c r="AH59" s="3">
        <v>11.256984563389899</v>
      </c>
      <c r="AI59" s="3">
        <v>11.256984563389899</v>
      </c>
      <c r="AJ59" s="3">
        <v>11.2163014829248</v>
      </c>
      <c r="AK59" s="3">
        <v>11.5231698453901</v>
      </c>
      <c r="AL59" s="3">
        <v>11.9238245391238</v>
      </c>
      <c r="AM59" s="3">
        <v>11.6104913178287</v>
      </c>
      <c r="AN59" s="3">
        <v>11.5007436413857</v>
      </c>
      <c r="AO59" s="3">
        <v>11.430332530119401</v>
      </c>
      <c r="AP59" s="3">
        <v>11.173059710020899</v>
      </c>
      <c r="AQ59" s="3">
        <v>11.2725600466202</v>
      </c>
      <c r="AR59" s="3">
        <v>11.3956730721677</v>
      </c>
      <c r="AS59" s="3">
        <v>11.6808005322677</v>
      </c>
      <c r="AT59" s="3">
        <v>11.1397494990693</v>
      </c>
      <c r="AU59" s="3">
        <v>10.9728957217648</v>
      </c>
      <c r="AV59" s="3">
        <v>11.500704942295201</v>
      </c>
      <c r="AW59" s="3">
        <v>8.9414409320325596</v>
      </c>
      <c r="AX59" s="3">
        <v>9.9181759045982094</v>
      </c>
      <c r="AY59" s="3">
        <v>9.5024012215702598</v>
      </c>
      <c r="AZ59" s="3">
        <v>9.1680124723337393</v>
      </c>
      <c r="BA59" s="3">
        <v>9.0640463881654707</v>
      </c>
      <c r="BB59" s="3">
        <v>10.019294062761601</v>
      </c>
      <c r="BC59" s="3">
        <v>9.4550139885083109</v>
      </c>
      <c r="BD59" s="3">
        <v>8.84037965492994</v>
      </c>
      <c r="BE59" s="3">
        <v>9.0429818692094504</v>
      </c>
      <c r="BF59" s="3">
        <v>9.0739600193444208</v>
      </c>
      <c r="BG59" s="3">
        <v>8.9366331419602503</v>
      </c>
      <c r="BH59" s="3">
        <v>8.6686666666666596</v>
      </c>
      <c r="BI59" s="3">
        <v>8.2774999999999999</v>
      </c>
      <c r="BJ59" s="3">
        <v>8.0749999999999993</v>
      </c>
      <c r="BK59" s="3">
        <v>7.8122199166666704</v>
      </c>
      <c r="BL59" s="3">
        <v>7.5399606666666701</v>
      </c>
      <c r="BM59" s="3">
        <v>6.8990785833333304</v>
      </c>
      <c r="BN59" s="3">
        <v>6.2979162500000001</v>
      </c>
      <c r="BO59" s="3">
        <v>6.5369917500000003</v>
      </c>
      <c r="BP59" s="3">
        <v>5.9355770000000003</v>
      </c>
    </row>
    <row r="60" spans="1:68" x14ac:dyDescent="0.45">
      <c r="A60" s="3" t="s">
        <v>122</v>
      </c>
      <c r="B60" s="3" t="s">
        <v>123</v>
      </c>
      <c r="C60" s="3" t="s">
        <v>540</v>
      </c>
      <c r="D60" s="3" t="s">
        <v>541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</row>
    <row r="61" spans="1:68" x14ac:dyDescent="0.45">
      <c r="A61" s="3" t="s">
        <v>124</v>
      </c>
      <c r="B61" s="3" t="s">
        <v>125</v>
      </c>
      <c r="C61" s="3" t="s">
        <v>540</v>
      </c>
      <c r="D61" s="3" t="s">
        <v>541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>
        <v>35.26</v>
      </c>
      <c r="AK61" s="3">
        <v>28.34</v>
      </c>
      <c r="AL61" s="3">
        <v>29.89</v>
      </c>
      <c r="AM61" s="3">
        <v>28.68</v>
      </c>
      <c r="AN61" s="3">
        <v>30.682500000000001</v>
      </c>
      <c r="AO61" s="3">
        <v>23.734166666666699</v>
      </c>
      <c r="AP61" s="3">
        <v>21.0066666666667</v>
      </c>
      <c r="AQ61" s="3">
        <v>25.642499999999998</v>
      </c>
      <c r="AR61" s="3">
        <v>25.045000000000002</v>
      </c>
      <c r="AS61" s="3">
        <v>26.7991666666667</v>
      </c>
      <c r="AT61" s="3">
        <v>24.2633333333333</v>
      </c>
      <c r="AU61" s="3">
        <v>26.055</v>
      </c>
      <c r="AV61" s="3">
        <v>31.391666666666701</v>
      </c>
      <c r="AW61" s="3">
        <v>32.6308333333333</v>
      </c>
      <c r="AX61" s="3">
        <v>24.109166666666699</v>
      </c>
      <c r="AY61" s="3">
        <v>19.475000000000001</v>
      </c>
      <c r="AZ61" s="3">
        <v>15.827500000000001</v>
      </c>
      <c r="BA61" s="3">
        <v>19.945</v>
      </c>
      <c r="BB61" s="3">
        <v>18.135833333333299</v>
      </c>
      <c r="BC61" s="3">
        <v>12.1366666666667</v>
      </c>
      <c r="BD61" s="3">
        <v>15.55</v>
      </c>
      <c r="BE61" s="3">
        <v>15.4825</v>
      </c>
      <c r="BF61" s="3">
        <v>13.591400536666701</v>
      </c>
      <c r="BG61" s="3">
        <v>13.9025</v>
      </c>
      <c r="BH61" s="3">
        <v>14.876666666666701</v>
      </c>
      <c r="BI61" s="3">
        <v>15.0841666666667</v>
      </c>
      <c r="BJ61" s="3">
        <v>13.91</v>
      </c>
      <c r="BK61" s="3">
        <v>12.5337</v>
      </c>
      <c r="BL61" s="3">
        <v>12.4867666666667</v>
      </c>
      <c r="BM61" s="3">
        <v>10.9796416666667</v>
      </c>
      <c r="BN61" s="3">
        <v>9.6083083333333299</v>
      </c>
      <c r="BO61" s="3">
        <v>11.85005</v>
      </c>
      <c r="BP61" s="3">
        <v>14.4345416666667</v>
      </c>
    </row>
    <row r="62" spans="1:68" x14ac:dyDescent="0.45">
      <c r="A62" s="3" t="s">
        <v>126</v>
      </c>
      <c r="B62" s="3" t="s">
        <v>127</v>
      </c>
      <c r="C62" s="3" t="s">
        <v>540</v>
      </c>
      <c r="D62" s="3" t="s">
        <v>541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>
        <v>18.4166666666667</v>
      </c>
      <c r="AO62" s="3">
        <v>19</v>
      </c>
      <c r="AP62" s="3">
        <v>15.7083333333333</v>
      </c>
      <c r="AQ62" s="3">
        <v>11.5</v>
      </c>
      <c r="AR62" s="3">
        <v>10.75</v>
      </c>
      <c r="AS62" s="3">
        <v>10</v>
      </c>
      <c r="AT62" s="3">
        <v>9.5</v>
      </c>
      <c r="AU62" s="3">
        <v>8.5833333333333304</v>
      </c>
      <c r="AV62" s="3">
        <v>8.125</v>
      </c>
      <c r="AW62" s="3">
        <v>8</v>
      </c>
      <c r="AX62" s="3">
        <v>8</v>
      </c>
      <c r="AY62" s="3">
        <v>8</v>
      </c>
      <c r="AZ62" s="3">
        <v>8</v>
      </c>
      <c r="BA62" s="3">
        <v>8</v>
      </c>
      <c r="BB62" s="3">
        <v>8</v>
      </c>
      <c r="BC62" s="3">
        <v>8</v>
      </c>
      <c r="BD62" s="3">
        <v>8</v>
      </c>
      <c r="BE62" s="3">
        <v>8</v>
      </c>
      <c r="BF62" s="3">
        <v>8</v>
      </c>
      <c r="BG62" s="3">
        <v>8</v>
      </c>
      <c r="BH62" s="3">
        <v>8</v>
      </c>
      <c r="BI62" s="3">
        <v>8</v>
      </c>
      <c r="BJ62" s="3">
        <v>8</v>
      </c>
      <c r="BK62" s="3">
        <v>8</v>
      </c>
      <c r="BL62" s="3">
        <v>8</v>
      </c>
      <c r="BM62" s="3">
        <v>8</v>
      </c>
      <c r="BN62" s="3">
        <v>8</v>
      </c>
      <c r="BO62" s="3">
        <v>8</v>
      </c>
      <c r="BP62" s="3">
        <v>8</v>
      </c>
    </row>
    <row r="63" spans="1:68" x14ac:dyDescent="0.45">
      <c r="A63" s="3" t="s">
        <v>128</v>
      </c>
      <c r="B63" s="3" t="s">
        <v>129</v>
      </c>
      <c r="C63" s="3" t="s">
        <v>540</v>
      </c>
      <c r="D63" s="3" t="s">
        <v>541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</row>
    <row r="64" spans="1:68" x14ac:dyDescent="0.45">
      <c r="A64" s="3" t="s">
        <v>130</v>
      </c>
      <c r="B64" s="3" t="s">
        <v>131</v>
      </c>
      <c r="C64" s="3" t="s">
        <v>540</v>
      </c>
      <c r="D64" s="3" t="s">
        <v>541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</row>
    <row r="65" spans="1:68" x14ac:dyDescent="0.45">
      <c r="A65" s="3" t="s">
        <v>132</v>
      </c>
      <c r="B65" s="3" t="s">
        <v>133</v>
      </c>
      <c r="C65" s="3" t="s">
        <v>540</v>
      </c>
      <c r="D65" s="3" t="s">
        <v>541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</row>
    <row r="66" spans="1:68" x14ac:dyDescent="0.45">
      <c r="A66" s="3" t="s">
        <v>134</v>
      </c>
      <c r="B66" s="3" t="s">
        <v>135</v>
      </c>
      <c r="C66" s="3" t="s">
        <v>540</v>
      </c>
      <c r="D66" s="3" t="s">
        <v>541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</row>
    <row r="67" spans="1:68" x14ac:dyDescent="0.45">
      <c r="A67" s="3" t="s">
        <v>136</v>
      </c>
      <c r="B67" s="3" t="s">
        <v>137</v>
      </c>
      <c r="C67" s="3" t="s">
        <v>540</v>
      </c>
      <c r="D67" s="3" t="s">
        <v>541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</row>
    <row r="68" spans="1:68" x14ac:dyDescent="0.45">
      <c r="A68" s="3" t="s">
        <v>138</v>
      </c>
      <c r="B68" s="3" t="s">
        <v>139</v>
      </c>
      <c r="C68" s="3" t="s">
        <v>540</v>
      </c>
      <c r="D68" s="3" t="s">
        <v>541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</row>
    <row r="69" spans="1:68" x14ac:dyDescent="0.45">
      <c r="A69" s="3" t="s">
        <v>140</v>
      </c>
      <c r="B69" s="3" t="s">
        <v>141</v>
      </c>
      <c r="C69" s="3" t="s">
        <v>540</v>
      </c>
      <c r="D69" s="3" t="s">
        <v>541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>
        <v>8</v>
      </c>
      <c r="V69" s="3">
        <v>8.8333333333333304</v>
      </c>
      <c r="W69" s="3">
        <v>10.1666666666667</v>
      </c>
      <c r="X69" s="3">
        <v>12</v>
      </c>
      <c r="Y69" s="3">
        <v>13.3333333333333</v>
      </c>
      <c r="Z69" s="3">
        <v>15</v>
      </c>
      <c r="AA69" s="3">
        <v>15</v>
      </c>
      <c r="AB69" s="3">
        <v>15</v>
      </c>
      <c r="AC69" s="3">
        <v>15</v>
      </c>
      <c r="AD69" s="3">
        <v>15</v>
      </c>
      <c r="AE69" s="3">
        <v>15</v>
      </c>
      <c r="AF69" s="3">
        <v>16.3333333333333</v>
      </c>
      <c r="AG69" s="3">
        <v>17</v>
      </c>
      <c r="AH69" s="3">
        <v>18.3333333333333</v>
      </c>
      <c r="AI69" s="3">
        <v>19</v>
      </c>
      <c r="AJ69" s="3">
        <v>19.8466666666667</v>
      </c>
      <c r="AK69" s="3">
        <v>20.328333333333301</v>
      </c>
      <c r="AL69" s="3">
        <v>18.297499999999999</v>
      </c>
      <c r="AM69" s="3">
        <v>16.512499999999999</v>
      </c>
      <c r="AN69" s="3">
        <v>16.470833333333299</v>
      </c>
      <c r="AO69" s="3">
        <v>15.5833333333333</v>
      </c>
      <c r="AP69" s="3">
        <v>13.7916666666667</v>
      </c>
      <c r="AQ69" s="3">
        <v>13.016666666666699</v>
      </c>
      <c r="AR69" s="3">
        <v>12.965</v>
      </c>
      <c r="AS69" s="3">
        <v>13.2158333333333</v>
      </c>
      <c r="AT69" s="3">
        <v>13.2916666666667</v>
      </c>
      <c r="AU69" s="3">
        <v>13.7916666666667</v>
      </c>
      <c r="AV69" s="3">
        <v>13.533333333333299</v>
      </c>
      <c r="AW69" s="3">
        <v>13.375</v>
      </c>
      <c r="AX69" s="3">
        <v>13.141666666666699</v>
      </c>
      <c r="AY69" s="3">
        <v>12.6</v>
      </c>
      <c r="AZ69" s="3">
        <v>12.508333333333301</v>
      </c>
      <c r="BA69" s="3">
        <v>12.324999999999999</v>
      </c>
      <c r="BB69" s="3">
        <v>11.975</v>
      </c>
      <c r="BC69" s="3">
        <v>11.008333333333301</v>
      </c>
      <c r="BD69" s="3">
        <v>11.033333333333299</v>
      </c>
      <c r="BE69" s="3">
        <v>12</v>
      </c>
      <c r="BF69" s="3">
        <v>12.2916666666667</v>
      </c>
      <c r="BG69" s="3">
        <v>11.7083333333333</v>
      </c>
      <c r="BH69" s="3">
        <v>11.625</v>
      </c>
      <c r="BI69" s="3">
        <v>13.6</v>
      </c>
      <c r="BJ69" s="3">
        <v>18.175000000000001</v>
      </c>
      <c r="BK69" s="3">
        <v>18.316666666666698</v>
      </c>
      <c r="BL69" s="3">
        <v>16.116666666666699</v>
      </c>
      <c r="BM69" s="3">
        <v>11.366666666666699</v>
      </c>
      <c r="BN69" s="3">
        <v>9.4250000000000007</v>
      </c>
      <c r="BO69" s="3">
        <v>10.5833333333333</v>
      </c>
      <c r="BP69" s="3">
        <v>17.758333333333301</v>
      </c>
    </row>
    <row r="70" spans="1:68" x14ac:dyDescent="0.45">
      <c r="A70" s="3" t="s">
        <v>142</v>
      </c>
      <c r="B70" s="3" t="s">
        <v>143</v>
      </c>
      <c r="C70" s="3" t="s">
        <v>540</v>
      </c>
      <c r="D70" s="3" t="s">
        <v>541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</row>
    <row r="71" spans="1:68" x14ac:dyDescent="0.45">
      <c r="A71" s="3" t="s">
        <v>144</v>
      </c>
      <c r="B71" s="3" t="s">
        <v>145</v>
      </c>
      <c r="C71" s="3" t="s">
        <v>540</v>
      </c>
      <c r="D71" s="3" t="s">
        <v>541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</row>
    <row r="72" spans="1:68" x14ac:dyDescent="0.45">
      <c r="A72" s="3" t="s">
        <v>146</v>
      </c>
      <c r="B72" s="3" t="s">
        <v>147</v>
      </c>
      <c r="C72" s="3" t="s">
        <v>540</v>
      </c>
      <c r="D72" s="3" t="s">
        <v>541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</row>
    <row r="73" spans="1:68" x14ac:dyDescent="0.45">
      <c r="A73" s="3" t="s">
        <v>148</v>
      </c>
      <c r="B73" s="3" t="s">
        <v>149</v>
      </c>
      <c r="C73" s="3" t="s">
        <v>540</v>
      </c>
      <c r="D73" s="3" t="s">
        <v>541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</row>
    <row r="74" spans="1:68" x14ac:dyDescent="0.45">
      <c r="A74" s="3" t="s">
        <v>150</v>
      </c>
      <c r="B74" s="3" t="s">
        <v>151</v>
      </c>
      <c r="C74" s="3" t="s">
        <v>540</v>
      </c>
      <c r="D74" s="3" t="s">
        <v>541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>
        <v>8.5</v>
      </c>
      <c r="AE74" s="3">
        <v>7.25</v>
      </c>
      <c r="AF74" s="3">
        <v>6</v>
      </c>
      <c r="AG74" s="3">
        <v>6</v>
      </c>
      <c r="AH74" s="3">
        <v>6</v>
      </c>
      <c r="AI74" s="3">
        <v>6</v>
      </c>
      <c r="AJ74" s="3">
        <v>6</v>
      </c>
      <c r="AK74" s="3">
        <v>8</v>
      </c>
      <c r="AL74" s="3">
        <v>14</v>
      </c>
      <c r="AM74" s="3">
        <v>14.3333333333333</v>
      </c>
      <c r="AN74" s="3">
        <v>15.0833333333333</v>
      </c>
      <c r="AO74" s="3">
        <v>13.9166666666667</v>
      </c>
      <c r="AP74" s="3">
        <v>10.5</v>
      </c>
      <c r="AQ74" s="3">
        <v>10.5</v>
      </c>
      <c r="AR74" s="3">
        <v>10.581666666666701</v>
      </c>
      <c r="AS74" s="3">
        <v>10.891666666666699</v>
      </c>
      <c r="AT74" s="3">
        <v>10.865166666666701</v>
      </c>
      <c r="AU74" s="3">
        <v>8.6609999999999996</v>
      </c>
      <c r="AV74" s="3">
        <v>7</v>
      </c>
      <c r="AW74" s="3">
        <v>7</v>
      </c>
      <c r="AX74" s="3">
        <v>7</v>
      </c>
      <c r="AY74" s="3">
        <v>7</v>
      </c>
      <c r="AZ74" s="3">
        <v>7.5</v>
      </c>
      <c r="BA74" s="3">
        <v>8</v>
      </c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</row>
    <row r="75" spans="1:68" x14ac:dyDescent="0.45">
      <c r="A75" s="3" t="s">
        <v>152</v>
      </c>
      <c r="B75" s="3" t="s">
        <v>153</v>
      </c>
      <c r="C75" s="3" t="s">
        <v>540</v>
      </c>
      <c r="D75" s="3" t="s">
        <v>541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</row>
    <row r="76" spans="1:68" x14ac:dyDescent="0.45">
      <c r="A76" s="3" t="s">
        <v>154</v>
      </c>
      <c r="B76" s="3" t="s">
        <v>155</v>
      </c>
      <c r="C76" s="3" t="s">
        <v>540</v>
      </c>
      <c r="D76" s="3" t="s">
        <v>541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</row>
    <row r="77" spans="1:68" x14ac:dyDescent="0.45">
      <c r="A77" s="3" t="s">
        <v>156</v>
      </c>
      <c r="B77" s="3" t="s">
        <v>157</v>
      </c>
      <c r="C77" s="3" t="s">
        <v>540</v>
      </c>
      <c r="D77" s="3" t="s">
        <v>541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</row>
    <row r="78" spans="1:68" x14ac:dyDescent="0.45">
      <c r="A78" s="3" t="s">
        <v>158</v>
      </c>
      <c r="B78" s="3" t="s">
        <v>159</v>
      </c>
      <c r="C78" s="3" t="s">
        <v>540</v>
      </c>
      <c r="D78" s="3" t="s">
        <v>541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>
        <v>12.45</v>
      </c>
      <c r="AL78" s="3">
        <v>11.8891666666667</v>
      </c>
      <c r="AM78" s="3">
        <v>11.4416666666667</v>
      </c>
      <c r="AN78" s="3">
        <v>11.237500000000001</v>
      </c>
      <c r="AO78" s="3">
        <v>11.1383333333333</v>
      </c>
      <c r="AP78" s="3">
        <v>11.026666666666699</v>
      </c>
      <c r="AQ78" s="3">
        <v>9.6366666666666703</v>
      </c>
      <c r="AR78" s="3">
        <v>8.7658333333333296</v>
      </c>
      <c r="AS78" s="3">
        <v>8.3975000000000009</v>
      </c>
      <c r="AT78" s="3">
        <v>8.3445757586219909</v>
      </c>
      <c r="AU78" s="3">
        <v>8.0525000000000002</v>
      </c>
      <c r="AV78" s="3">
        <v>7.6024969476533899</v>
      </c>
      <c r="AW78" s="3">
        <v>7.1692487409149201</v>
      </c>
      <c r="AX78" s="3">
        <v>6.7799609998496404</v>
      </c>
      <c r="AY78" s="3">
        <v>7.34996258823936</v>
      </c>
      <c r="AZ78" s="3">
        <v>9.0055873301356009</v>
      </c>
      <c r="BA78" s="3">
        <v>7.9972695443167403</v>
      </c>
      <c r="BB78" s="3">
        <v>7.85341601530875</v>
      </c>
      <c r="BC78" s="3">
        <v>7.4896473461167101</v>
      </c>
      <c r="BD78" s="3">
        <v>7.4660581921757103</v>
      </c>
      <c r="BE78" s="3">
        <v>7.0030644469851797</v>
      </c>
      <c r="BF78" s="3">
        <v>6.1047254615886297</v>
      </c>
      <c r="BG78" s="3">
        <v>5.7611109967794496</v>
      </c>
      <c r="BH78" s="3">
        <v>5.7893005089416203</v>
      </c>
      <c r="BI78" s="3">
        <v>5.8513236372605997</v>
      </c>
      <c r="BJ78" s="3">
        <v>5.7405109617929098</v>
      </c>
      <c r="BK78" s="3">
        <v>5.6773265925477601</v>
      </c>
      <c r="BL78" s="3">
        <v>6.02745671637929</v>
      </c>
      <c r="BM78" s="3">
        <v>6.1849025519812404</v>
      </c>
      <c r="BN78" s="3">
        <v>5.9424213003089204</v>
      </c>
      <c r="BO78" s="3">
        <v>5.4318890892979796</v>
      </c>
      <c r="BP78" s="3">
        <v>4.9707008879220096</v>
      </c>
    </row>
    <row r="79" spans="1:68" x14ac:dyDescent="0.45">
      <c r="A79" s="3" t="s">
        <v>160</v>
      </c>
      <c r="B79" s="3" t="s">
        <v>161</v>
      </c>
      <c r="C79" s="3" t="s">
        <v>540</v>
      </c>
      <c r="D79" s="3" t="s">
        <v>541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</row>
    <row r="80" spans="1:68" x14ac:dyDescent="0.45">
      <c r="A80" s="3" t="s">
        <v>162</v>
      </c>
      <c r="B80" s="3" t="s">
        <v>163</v>
      </c>
      <c r="C80" s="3" t="s">
        <v>540</v>
      </c>
      <c r="D80" s="3" t="s">
        <v>541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</row>
    <row r="81" spans="1:68" x14ac:dyDescent="0.45">
      <c r="A81" s="3" t="s">
        <v>164</v>
      </c>
      <c r="B81" s="3" t="s">
        <v>165</v>
      </c>
      <c r="C81" s="3" t="s">
        <v>540</v>
      </c>
      <c r="D81" s="3" t="s">
        <v>541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>
        <v>15</v>
      </c>
      <c r="AO81" s="3">
        <v>15</v>
      </c>
      <c r="AP81" s="3">
        <v>15</v>
      </c>
      <c r="AQ81" s="3">
        <v>15</v>
      </c>
      <c r="AR81" s="3">
        <v>15.164999999999999</v>
      </c>
      <c r="AS81" s="3">
        <v>15.33</v>
      </c>
      <c r="AT81" s="3">
        <v>15.33</v>
      </c>
      <c r="AU81" s="3">
        <v>15.275</v>
      </c>
      <c r="AV81" s="3">
        <v>15</v>
      </c>
      <c r="AW81" s="3">
        <v>15.375</v>
      </c>
      <c r="AX81" s="3">
        <v>16.375</v>
      </c>
      <c r="AY81" s="3">
        <v>15.615</v>
      </c>
      <c r="AZ81" s="3">
        <v>14.029583333333299</v>
      </c>
      <c r="BA81" s="3">
        <v>14.3783333333333</v>
      </c>
      <c r="BB81" s="3">
        <v>15.38</v>
      </c>
      <c r="BC81" s="3">
        <v>15.13</v>
      </c>
      <c r="BD81" s="3">
        <v>14.35</v>
      </c>
      <c r="BE81" s="3">
        <v>14.32</v>
      </c>
      <c r="BF81" s="3">
        <v>15.7</v>
      </c>
      <c r="BG81" s="3">
        <v>15.7</v>
      </c>
      <c r="BH81" s="3">
        <v>15.7</v>
      </c>
      <c r="BI81" s="3">
        <v>15.7</v>
      </c>
      <c r="BJ81" s="3">
        <v>16.100000000000001</v>
      </c>
      <c r="BK81" s="3">
        <v>15.7</v>
      </c>
      <c r="BL81" s="3">
        <v>14.7</v>
      </c>
      <c r="BM81" s="3">
        <v>14.47</v>
      </c>
      <c r="BN81" s="3">
        <v>12.62</v>
      </c>
      <c r="BO81" s="3"/>
      <c r="BP81" s="3"/>
    </row>
    <row r="82" spans="1:68" x14ac:dyDescent="0.45">
      <c r="A82" s="3" t="s">
        <v>166</v>
      </c>
      <c r="B82" s="3" t="s">
        <v>167</v>
      </c>
      <c r="C82" s="3" t="s">
        <v>540</v>
      </c>
      <c r="D82" s="3" t="s">
        <v>541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</row>
    <row r="83" spans="1:68" x14ac:dyDescent="0.45">
      <c r="A83" s="3" t="s">
        <v>168</v>
      </c>
      <c r="B83" s="3" t="s">
        <v>169</v>
      </c>
      <c r="C83" s="3" t="s">
        <v>540</v>
      </c>
      <c r="D83" s="3" t="s">
        <v>541</v>
      </c>
      <c r="E83" s="3"/>
      <c r="F83" s="3"/>
      <c r="G83" s="3"/>
      <c r="H83" s="3"/>
      <c r="I83" s="3"/>
      <c r="J83" s="3"/>
      <c r="K83" s="3"/>
      <c r="L83" s="3">
        <v>5.5</v>
      </c>
      <c r="M83" s="3">
        <v>6.125</v>
      </c>
      <c r="N83" s="3">
        <v>6.625</v>
      </c>
      <c r="O83" s="3">
        <v>7.25</v>
      </c>
      <c r="P83" s="3">
        <v>7.5</v>
      </c>
      <c r="Q83" s="3">
        <v>7.5</v>
      </c>
      <c r="R83" s="3">
        <v>8</v>
      </c>
      <c r="S83" s="3">
        <v>9</v>
      </c>
      <c r="T83" s="3">
        <v>10.467691666666701</v>
      </c>
      <c r="U83" s="3">
        <v>11.100949999999999</v>
      </c>
      <c r="V83" s="3">
        <v>8.9118666666666702</v>
      </c>
      <c r="W83" s="3">
        <v>9.0931499999999996</v>
      </c>
      <c r="X83" s="3">
        <v>13.694808333333301</v>
      </c>
      <c r="Y83" s="3">
        <v>16.3126833333333</v>
      </c>
      <c r="Z83" s="3">
        <v>13.255000000000001</v>
      </c>
      <c r="AA83" s="3">
        <v>11.9309666666667</v>
      </c>
      <c r="AB83" s="3">
        <v>9.8252666666666695</v>
      </c>
      <c r="AC83" s="3">
        <v>9.6800999999999995</v>
      </c>
      <c r="AD83" s="3">
        <v>12.252983333333299</v>
      </c>
      <c r="AE83" s="3">
        <v>10.901358333333301</v>
      </c>
      <c r="AF83" s="3">
        <v>9.7355</v>
      </c>
      <c r="AG83" s="3">
        <v>10.095708333333301</v>
      </c>
      <c r="AH83" s="3">
        <v>13.841808333333301</v>
      </c>
      <c r="AI83" s="3">
        <v>14.7681166666667</v>
      </c>
      <c r="AJ83" s="3">
        <v>11.694983333333299</v>
      </c>
      <c r="AK83" s="3">
        <v>9.5634833333333304</v>
      </c>
      <c r="AL83" s="3">
        <v>6.0136333333333303</v>
      </c>
      <c r="AM83" s="3">
        <v>5.4627833333333298</v>
      </c>
      <c r="AN83" s="3">
        <v>6.6936749999999998</v>
      </c>
      <c r="AO83" s="3">
        <v>5.9585333333333299</v>
      </c>
      <c r="AP83" s="3">
        <v>6.5633999999999997</v>
      </c>
      <c r="AQ83" s="3">
        <v>7.2320500000000001</v>
      </c>
      <c r="AR83" s="3">
        <v>5.3444083333333303</v>
      </c>
      <c r="AS83" s="3">
        <v>5.9638916666666697</v>
      </c>
      <c r="AT83" s="3">
        <v>5.1223749999999999</v>
      </c>
      <c r="AU83" s="3">
        <v>4</v>
      </c>
      <c r="AV83" s="3">
        <v>3.6957916666666701</v>
      </c>
      <c r="AW83" s="3">
        <v>4.3798166666666702</v>
      </c>
      <c r="AX83" s="3">
        <v>4.6486749999999999</v>
      </c>
      <c r="AY83" s="3">
        <v>4.6382583333333303</v>
      </c>
      <c r="AZ83" s="3">
        <v>5.5087083333333302</v>
      </c>
      <c r="BA83" s="3">
        <v>4.6753083333333301</v>
      </c>
      <c r="BB83" s="3">
        <v>0.64486666666666703</v>
      </c>
      <c r="BC83" s="3">
        <v>0.5</v>
      </c>
      <c r="BD83" s="3">
        <v>0.5</v>
      </c>
      <c r="BE83" s="3">
        <v>0.5</v>
      </c>
      <c r="BF83" s="3">
        <v>0.5</v>
      </c>
      <c r="BG83" s="3">
        <v>0.5</v>
      </c>
      <c r="BH83" s="3"/>
      <c r="BI83" s="3"/>
      <c r="BJ83" s="3"/>
      <c r="BK83" s="3"/>
      <c r="BL83" s="3"/>
      <c r="BM83" s="3"/>
      <c r="BN83" s="3"/>
      <c r="BO83" s="3"/>
      <c r="BP83" s="3"/>
    </row>
    <row r="84" spans="1:68" x14ac:dyDescent="0.45">
      <c r="A84" s="3" t="s">
        <v>170</v>
      </c>
      <c r="B84" s="3" t="s">
        <v>171</v>
      </c>
      <c r="C84" s="3" t="s">
        <v>540</v>
      </c>
      <c r="D84" s="3" t="s">
        <v>541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>
        <v>23.755375000000001</v>
      </c>
      <c r="AW84" s="3">
        <v>22.087125</v>
      </c>
      <c r="AX84" s="3">
        <v>17.550891666666701</v>
      </c>
      <c r="AY84" s="3">
        <v>17.060258333333302</v>
      </c>
      <c r="AZ84" s="3">
        <v>17.086116666666701</v>
      </c>
      <c r="BA84" s="3">
        <v>18.044133333333299</v>
      </c>
      <c r="BB84" s="3">
        <v>17.866316666666702</v>
      </c>
      <c r="BC84" s="3">
        <v>15.845075</v>
      </c>
      <c r="BD84" s="3">
        <v>14.9951666666667</v>
      </c>
      <c r="BE84" s="3">
        <v>14.808450000000001</v>
      </c>
      <c r="BF84" s="3">
        <v>13.594891604398599</v>
      </c>
      <c r="BG84" s="3">
        <v>11.9097117693843</v>
      </c>
      <c r="BH84" s="3">
        <v>12.488475463080301</v>
      </c>
      <c r="BI84" s="3">
        <v>12.6209166666667</v>
      </c>
      <c r="BJ84" s="3">
        <v>11.485383333333299</v>
      </c>
      <c r="BK84" s="3">
        <v>11.119391666666701</v>
      </c>
      <c r="BL84" s="3">
        <v>10.8164</v>
      </c>
      <c r="BM84" s="3">
        <v>11.800800000000001</v>
      </c>
      <c r="BN84" s="3">
        <v>12.510491666666701</v>
      </c>
      <c r="BO84" s="3">
        <v>13.655324999999999</v>
      </c>
      <c r="BP84" s="3">
        <v>13.5107</v>
      </c>
    </row>
    <row r="85" spans="1:68" x14ac:dyDescent="0.45">
      <c r="A85" s="3" t="s">
        <v>172</v>
      </c>
      <c r="B85" s="3" t="s">
        <v>173</v>
      </c>
      <c r="C85" s="3" t="s">
        <v>540</v>
      </c>
      <c r="D85" s="3" t="s">
        <v>541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</row>
    <row r="86" spans="1:68" x14ac:dyDescent="0.45">
      <c r="A86" s="3" t="s">
        <v>174</v>
      </c>
      <c r="B86" s="3" t="s">
        <v>175</v>
      </c>
      <c r="C86" s="3" t="s">
        <v>540</v>
      </c>
      <c r="D86" s="3" t="s">
        <v>541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</row>
    <row r="87" spans="1:68" x14ac:dyDescent="0.45">
      <c r="A87" s="3" t="s">
        <v>176</v>
      </c>
      <c r="B87" s="3" t="s">
        <v>177</v>
      </c>
      <c r="C87" s="3" t="s">
        <v>540</v>
      </c>
      <c r="D87" s="3" t="s">
        <v>541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>
        <v>14</v>
      </c>
      <c r="AF87" s="3">
        <v>15</v>
      </c>
      <c r="AG87" s="3">
        <v>15</v>
      </c>
      <c r="AH87" s="3">
        <v>17.25</v>
      </c>
      <c r="AI87" s="3">
        <v>21.1666666666667</v>
      </c>
      <c r="AJ87" s="3">
        <v>24.5</v>
      </c>
      <c r="AK87" s="3">
        <v>27</v>
      </c>
      <c r="AL87" s="3">
        <v>24.5</v>
      </c>
      <c r="AM87" s="3">
        <v>22</v>
      </c>
      <c r="AN87" s="3">
        <v>21.5</v>
      </c>
      <c r="AO87" s="3">
        <v>21</v>
      </c>
      <c r="AP87" s="3">
        <v>20.5</v>
      </c>
      <c r="AQ87" s="3">
        <v>19.5625</v>
      </c>
      <c r="AR87" s="3">
        <v>19.875</v>
      </c>
      <c r="AS87" s="3">
        <v>19.375</v>
      </c>
      <c r="AT87" s="3">
        <v>12.875</v>
      </c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</row>
    <row r="88" spans="1:68" x14ac:dyDescent="0.45">
      <c r="A88" s="3" t="s">
        <v>178</v>
      </c>
      <c r="B88" s="3" t="s">
        <v>179</v>
      </c>
      <c r="C88" s="3" t="s">
        <v>540</v>
      </c>
      <c r="D88" s="3" t="s">
        <v>541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>
        <v>14.483333332999999</v>
      </c>
      <c r="AE88" s="3">
        <v>28</v>
      </c>
      <c r="AF88" s="3">
        <v>27.9166666666667</v>
      </c>
      <c r="AG88" s="3">
        <v>29.5416666666667</v>
      </c>
      <c r="AH88" s="3">
        <v>26.8333333333333</v>
      </c>
      <c r="AI88" s="3">
        <v>26.5</v>
      </c>
      <c r="AJ88" s="3">
        <v>26.5</v>
      </c>
      <c r="AK88" s="3">
        <v>26.75</v>
      </c>
      <c r="AL88" s="3">
        <v>26.0833333333333</v>
      </c>
      <c r="AM88" s="3">
        <v>25</v>
      </c>
      <c r="AN88" s="3">
        <v>25.0416666666667</v>
      </c>
      <c r="AO88" s="3">
        <v>25.5</v>
      </c>
      <c r="AP88" s="3">
        <v>25.5</v>
      </c>
      <c r="AQ88" s="3">
        <v>25.375</v>
      </c>
      <c r="AR88" s="3">
        <v>24</v>
      </c>
      <c r="AS88" s="3">
        <v>24</v>
      </c>
      <c r="AT88" s="3">
        <v>24</v>
      </c>
      <c r="AU88" s="3">
        <v>24</v>
      </c>
      <c r="AV88" s="3">
        <v>29.3333333333333</v>
      </c>
      <c r="AW88" s="3">
        <v>36.5</v>
      </c>
      <c r="AX88" s="3">
        <v>34.9166666666667</v>
      </c>
      <c r="AY88" s="3">
        <v>29.75</v>
      </c>
      <c r="AZ88" s="3">
        <v>27.9166666666667</v>
      </c>
      <c r="BA88" s="3">
        <v>27</v>
      </c>
      <c r="BB88" s="3">
        <v>27</v>
      </c>
      <c r="BC88" s="3">
        <v>27</v>
      </c>
      <c r="BD88" s="3">
        <v>28</v>
      </c>
      <c r="BE88" s="3">
        <v>28</v>
      </c>
      <c r="BF88" s="3">
        <v>28</v>
      </c>
      <c r="BG88" s="3">
        <v>28.5</v>
      </c>
      <c r="BH88" s="3"/>
      <c r="BI88" s="3"/>
      <c r="BJ88" s="3">
        <v>29</v>
      </c>
      <c r="BK88" s="3">
        <v>28</v>
      </c>
      <c r="BL88" s="3">
        <v>28</v>
      </c>
      <c r="BM88" s="3">
        <v>28</v>
      </c>
      <c r="BN88" s="3">
        <v>19.5</v>
      </c>
      <c r="BO88" s="3">
        <v>19</v>
      </c>
      <c r="BP88" s="3">
        <v>20.75</v>
      </c>
    </row>
    <row r="89" spans="1:68" x14ac:dyDescent="0.45">
      <c r="A89" s="3" t="s">
        <v>180</v>
      </c>
      <c r="B89" s="3" t="s">
        <v>181</v>
      </c>
      <c r="C89" s="3" t="s">
        <v>540</v>
      </c>
      <c r="D89" s="3" t="s">
        <v>541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>
        <v>10.3670833333333</v>
      </c>
      <c r="AY89" s="3">
        <v>4.7366666666666699</v>
      </c>
      <c r="AZ89" s="3">
        <v>4.7516666666666696</v>
      </c>
      <c r="BA89" s="3">
        <v>4.9841666666666704</v>
      </c>
      <c r="BB89" s="3">
        <v>4.9775</v>
      </c>
      <c r="BC89" s="3">
        <v>5.1133333333333297</v>
      </c>
      <c r="BD89" s="3">
        <v>5.2559166666666703</v>
      </c>
      <c r="BE89" s="3">
        <v>5.0391666666666701</v>
      </c>
      <c r="BF89" s="3">
        <v>5.2874999999999996</v>
      </c>
      <c r="BG89" s="3">
        <v>5.3383333333333303</v>
      </c>
      <c r="BH89" s="3">
        <v>5.1541666666666703</v>
      </c>
      <c r="BI89" s="3">
        <v>5.2949999999999999</v>
      </c>
      <c r="BJ89" s="3">
        <v>5.14</v>
      </c>
      <c r="BK89" s="3"/>
      <c r="BL89" s="3"/>
      <c r="BM89" s="3"/>
      <c r="BN89" s="3"/>
      <c r="BO89" s="3"/>
      <c r="BP89" s="3"/>
    </row>
    <row r="90" spans="1:68" x14ac:dyDescent="0.45">
      <c r="A90" s="3" t="s">
        <v>182</v>
      </c>
      <c r="B90" s="3" t="s">
        <v>183</v>
      </c>
      <c r="C90" s="3" t="s">
        <v>540</v>
      </c>
      <c r="D90" s="3" t="s">
        <v>541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</row>
    <row r="91" spans="1:68" x14ac:dyDescent="0.45">
      <c r="A91" s="3" t="s">
        <v>184</v>
      </c>
      <c r="B91" s="3" t="s">
        <v>185</v>
      </c>
      <c r="C91" s="3" t="s">
        <v>540</v>
      </c>
      <c r="D91" s="3" t="s">
        <v>541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</row>
    <row r="92" spans="1:68" x14ac:dyDescent="0.45">
      <c r="A92" s="3" t="s">
        <v>186</v>
      </c>
      <c r="B92" s="3" t="s">
        <v>187</v>
      </c>
      <c r="C92" s="3" t="s">
        <v>540</v>
      </c>
      <c r="D92" s="3" t="s">
        <v>541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>
        <v>12.325478090371</v>
      </c>
      <c r="AB92" s="3">
        <v>12.325478090371</v>
      </c>
      <c r="AC92" s="3">
        <v>12.325478090371</v>
      </c>
      <c r="AD92" s="3">
        <v>13.4015118919113</v>
      </c>
      <c r="AE92" s="3">
        <v>13.499333146596801</v>
      </c>
      <c r="AF92" s="3">
        <v>13.303690637225801</v>
      </c>
      <c r="AG92" s="3">
        <v>12.325478090371</v>
      </c>
      <c r="AH92" s="3">
        <v>12.325478090371</v>
      </c>
      <c r="AI92" s="3">
        <v>12.325478090371</v>
      </c>
      <c r="AJ92" s="3">
        <v>12.301996470618199</v>
      </c>
      <c r="AK92" s="3">
        <v>12.0231759977324</v>
      </c>
      <c r="AL92" s="3">
        <v>11.8323783953494</v>
      </c>
      <c r="AM92" s="3">
        <v>11.028053269007399</v>
      </c>
      <c r="AN92" s="3">
        <v>11.0753458564035</v>
      </c>
      <c r="AO92" s="3">
        <v>9.9919837552236306</v>
      </c>
      <c r="AP92" s="3">
        <v>11.2359789946248</v>
      </c>
      <c r="AQ92" s="3">
        <v>11.732477433585601</v>
      </c>
      <c r="AR92" s="3">
        <v>11.6211732253369</v>
      </c>
      <c r="AS92" s="3">
        <v>11.599197555566301</v>
      </c>
      <c r="AT92" s="3">
        <v>10.1867211949273</v>
      </c>
      <c r="AU92" s="3">
        <v>11.3092285846433</v>
      </c>
      <c r="AV92" s="3">
        <v>12.0482151558632</v>
      </c>
      <c r="AW92" s="3">
        <v>10.184842378691</v>
      </c>
      <c r="AX92" s="3">
        <v>10.065079258399599</v>
      </c>
      <c r="AY92" s="3">
        <v>9.8523016538671406</v>
      </c>
      <c r="AZ92" s="3">
        <v>9.7559431720546801</v>
      </c>
      <c r="BA92" s="3">
        <v>9.5289849298828209</v>
      </c>
      <c r="BB92" s="3">
        <v>10.993053480585299</v>
      </c>
      <c r="BC92" s="3">
        <v>10.5750130912526</v>
      </c>
      <c r="BD92" s="3">
        <v>10.6859790060702</v>
      </c>
      <c r="BE92" s="3">
        <v>9.7259000069941202</v>
      </c>
      <c r="BF92" s="3">
        <v>9.2702068253240704</v>
      </c>
      <c r="BG92" s="3">
        <v>9.1859804016086706</v>
      </c>
      <c r="BH92" s="3">
        <v>8.9625833333333293</v>
      </c>
      <c r="BI92" s="3">
        <v>8.6349999999999998</v>
      </c>
      <c r="BJ92" s="3">
        <v>8.3125</v>
      </c>
      <c r="BK92" s="3">
        <v>7.8357049999999999</v>
      </c>
      <c r="BL92" s="3">
        <v>7.5710279166666696</v>
      </c>
      <c r="BM92" s="3">
        <v>6.8331980833333299</v>
      </c>
      <c r="BN92" s="3">
        <v>6.5453035000000002</v>
      </c>
      <c r="BO92" s="3">
        <v>6.4383809999999997</v>
      </c>
      <c r="BP92" s="3">
        <v>6.9300195000000002</v>
      </c>
    </row>
    <row r="93" spans="1:68" x14ac:dyDescent="0.45">
      <c r="A93" s="3" t="s">
        <v>188</v>
      </c>
      <c r="B93" s="3" t="s">
        <v>189</v>
      </c>
      <c r="C93" s="3" t="s">
        <v>540</v>
      </c>
      <c r="D93" s="3" t="s">
        <v>541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</row>
    <row r="94" spans="1:68" x14ac:dyDescent="0.45">
      <c r="A94" s="3" t="s">
        <v>190</v>
      </c>
      <c r="B94" s="3" t="s">
        <v>191</v>
      </c>
      <c r="C94" s="3" t="s">
        <v>540</v>
      </c>
      <c r="D94" s="3" t="s">
        <v>541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>
        <v>18.637499999999999</v>
      </c>
      <c r="AQ94" s="3">
        <v>16.564166666666701</v>
      </c>
      <c r="AR94" s="3">
        <v>19.511666666666699</v>
      </c>
      <c r="AS94" s="3">
        <v>20.8816666666667</v>
      </c>
      <c r="AT94" s="3">
        <v>18.9575</v>
      </c>
      <c r="AU94" s="3">
        <v>16.864166666666701</v>
      </c>
      <c r="AV94" s="3">
        <v>14.9783333333333</v>
      </c>
      <c r="AW94" s="3">
        <v>13.810833333333299</v>
      </c>
      <c r="AX94" s="3">
        <v>13.033333333333299</v>
      </c>
      <c r="AY94" s="3">
        <v>12.762499999999999</v>
      </c>
      <c r="AZ94" s="3">
        <v>12.8366666666667</v>
      </c>
      <c r="BA94" s="3">
        <v>13.391666666666699</v>
      </c>
      <c r="BB94" s="3">
        <v>13.849166666666701</v>
      </c>
      <c r="BC94" s="3">
        <v>13.341666666666701</v>
      </c>
      <c r="BD94" s="3">
        <v>13.43</v>
      </c>
      <c r="BE94" s="3">
        <v>13.4866666666667</v>
      </c>
      <c r="BF94" s="3">
        <v>13.5975</v>
      </c>
      <c r="BG94" s="3">
        <v>13.7733333333333</v>
      </c>
      <c r="BH94" s="3">
        <v>13.227499999999999</v>
      </c>
      <c r="BI94" s="3">
        <v>13.1016666666667</v>
      </c>
      <c r="BJ94" s="3">
        <v>13.054166666666699</v>
      </c>
      <c r="BK94" s="3">
        <v>12.9233333333333</v>
      </c>
      <c r="BL94" s="3">
        <v>12.740833333333301</v>
      </c>
      <c r="BM94" s="3">
        <v>12.525833333333299</v>
      </c>
      <c r="BN94" s="3">
        <v>12.1875</v>
      </c>
      <c r="BO94" s="3">
        <v>11.9233333333333</v>
      </c>
      <c r="BP94" s="3">
        <v>11.9616666666667</v>
      </c>
    </row>
    <row r="95" spans="1:68" x14ac:dyDescent="0.45">
      <c r="A95" s="3" t="s">
        <v>192</v>
      </c>
      <c r="B95" s="3" t="s">
        <v>193</v>
      </c>
      <c r="C95" s="3" t="s">
        <v>540</v>
      </c>
      <c r="D95" s="3" t="s">
        <v>541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</row>
    <row r="96" spans="1:68" x14ac:dyDescent="0.45">
      <c r="A96" s="3" t="s">
        <v>194</v>
      </c>
      <c r="B96" s="3" t="s">
        <v>195</v>
      </c>
      <c r="C96" s="3" t="s">
        <v>540</v>
      </c>
      <c r="D96" s="3" t="s">
        <v>541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>
        <v>13.5</v>
      </c>
      <c r="AA96" s="3">
        <v>14.375</v>
      </c>
      <c r="AB96" s="3">
        <v>15</v>
      </c>
      <c r="AC96" s="3">
        <v>15</v>
      </c>
      <c r="AD96" s="3">
        <v>15</v>
      </c>
      <c r="AE96" s="3">
        <v>15</v>
      </c>
      <c r="AF96" s="3">
        <v>15</v>
      </c>
      <c r="AG96" s="3">
        <v>15.0691666666667</v>
      </c>
      <c r="AH96" s="3">
        <v>18.9375</v>
      </c>
      <c r="AI96" s="3">
        <v>32.75</v>
      </c>
      <c r="AJ96" s="3">
        <v>33.549999999999997</v>
      </c>
      <c r="AK96" s="3">
        <v>28.6875</v>
      </c>
      <c r="AL96" s="3">
        <v>19.362500000000001</v>
      </c>
      <c r="AM96" s="3">
        <v>18.3608333333333</v>
      </c>
      <c r="AN96" s="3">
        <v>19.22</v>
      </c>
      <c r="AO96" s="3">
        <v>17.793333333333301</v>
      </c>
      <c r="AP96" s="3">
        <v>17.044166666666701</v>
      </c>
      <c r="AQ96" s="3">
        <v>16.767499999999998</v>
      </c>
      <c r="AR96" s="3">
        <v>17.108333333333299</v>
      </c>
      <c r="AS96" s="3">
        <v>17.301666666666701</v>
      </c>
      <c r="AT96" s="3">
        <v>17.0075</v>
      </c>
      <c r="AU96" s="3">
        <v>16.324999999999999</v>
      </c>
      <c r="AV96" s="3">
        <v>14.9919047619048</v>
      </c>
      <c r="AW96" s="3">
        <v>14.5416666666667</v>
      </c>
      <c r="AX96" s="3">
        <v>14.5408333333333</v>
      </c>
      <c r="AY96" s="3">
        <v>14.5409722222222</v>
      </c>
      <c r="AZ96" s="3">
        <v>14.6108333333333</v>
      </c>
      <c r="BA96" s="3">
        <v>14.5825</v>
      </c>
      <c r="BB96" s="3">
        <v>14.541408333333299</v>
      </c>
      <c r="BC96" s="3">
        <v>14.541700000000001</v>
      </c>
      <c r="BD96" s="3">
        <v>14.451402777777799</v>
      </c>
      <c r="BE96" s="3">
        <v>13.8611111111111</v>
      </c>
      <c r="BF96" s="3">
        <v>13.5</v>
      </c>
      <c r="BG96" s="3">
        <v>12.8333333333333</v>
      </c>
      <c r="BH96" s="3">
        <v>12.8333305555555</v>
      </c>
      <c r="BI96" s="3">
        <v>13</v>
      </c>
      <c r="BJ96" s="3">
        <v>13</v>
      </c>
      <c r="BK96" s="3">
        <v>13</v>
      </c>
      <c r="BL96" s="3">
        <v>10.4791666666667</v>
      </c>
      <c r="BM96" s="3">
        <v>9.4652777777777892</v>
      </c>
      <c r="BN96" s="3">
        <v>8.875</v>
      </c>
      <c r="BO96" s="3">
        <v>8.4166666666666696</v>
      </c>
      <c r="BP96" s="3">
        <v>8.375</v>
      </c>
    </row>
    <row r="97" spans="1:68" x14ac:dyDescent="0.45">
      <c r="A97" s="3" t="s">
        <v>196</v>
      </c>
      <c r="B97" s="3" t="s">
        <v>197</v>
      </c>
      <c r="C97" s="3" t="s">
        <v>540</v>
      </c>
      <c r="D97" s="3" t="s">
        <v>541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</row>
    <row r="98" spans="1:68" x14ac:dyDescent="0.45">
      <c r="A98" s="3" t="s">
        <v>198</v>
      </c>
      <c r="B98" s="3" t="s">
        <v>199</v>
      </c>
      <c r="C98" s="3" t="s">
        <v>540</v>
      </c>
      <c r="D98" s="3" t="s">
        <v>541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>
        <v>10</v>
      </c>
      <c r="AJ98" s="3">
        <v>9.4166666666666696</v>
      </c>
      <c r="AK98" s="3">
        <v>7.3333333333333304</v>
      </c>
      <c r="AL98" s="3">
        <v>6.5</v>
      </c>
      <c r="AM98" s="3">
        <v>7.375</v>
      </c>
      <c r="AN98" s="3">
        <v>8.8958333333333304</v>
      </c>
      <c r="AO98" s="3">
        <v>8.5208333333333304</v>
      </c>
      <c r="AP98" s="3">
        <v>8.8958333333333304</v>
      </c>
      <c r="AQ98" s="3">
        <v>9.8958333333333304</v>
      </c>
      <c r="AR98" s="3">
        <v>8.5</v>
      </c>
      <c r="AS98" s="3">
        <v>9.2708333333333304</v>
      </c>
      <c r="AT98" s="3">
        <v>6.84375</v>
      </c>
      <c r="AU98" s="3">
        <v>5.1041666666666696</v>
      </c>
      <c r="AV98" s="3">
        <v>5</v>
      </c>
      <c r="AW98" s="3">
        <v>5.0208333333333304</v>
      </c>
      <c r="AX98" s="3">
        <v>6.2083333333333304</v>
      </c>
      <c r="AY98" s="3">
        <v>7.9166666666666696</v>
      </c>
      <c r="AZ98" s="3">
        <v>7.5625</v>
      </c>
      <c r="BA98" s="3">
        <v>5.3125</v>
      </c>
      <c r="BB98" s="3">
        <v>5</v>
      </c>
      <c r="BC98" s="3">
        <v>5</v>
      </c>
      <c r="BD98" s="3">
        <v>5</v>
      </c>
      <c r="BE98" s="3">
        <v>5</v>
      </c>
      <c r="BF98" s="3">
        <v>5</v>
      </c>
      <c r="BG98" s="3">
        <v>5</v>
      </c>
      <c r="BH98" s="3">
        <v>5</v>
      </c>
      <c r="BI98" s="3">
        <v>5</v>
      </c>
      <c r="BJ98" s="3">
        <v>5</v>
      </c>
      <c r="BK98" s="3">
        <v>5.0416666666666696</v>
      </c>
      <c r="BL98" s="3">
        <v>5.1041666666666696</v>
      </c>
      <c r="BM98" s="3">
        <v>5</v>
      </c>
      <c r="BN98" s="3">
        <v>5</v>
      </c>
      <c r="BO98" s="3">
        <v>5.1041666666666696</v>
      </c>
      <c r="BP98" s="3">
        <v>5.7708333333333304</v>
      </c>
    </row>
    <row r="99" spans="1:68" x14ac:dyDescent="0.45">
      <c r="A99" s="3" t="s">
        <v>200</v>
      </c>
      <c r="B99" s="3" t="s">
        <v>201</v>
      </c>
      <c r="C99" s="3" t="s">
        <v>540</v>
      </c>
      <c r="D99" s="3" t="s">
        <v>541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>
        <v>16.5</v>
      </c>
      <c r="AB99" s="3">
        <v>16.100000000000001</v>
      </c>
      <c r="AC99" s="3">
        <v>16.2</v>
      </c>
      <c r="AD99" s="3">
        <v>16.3</v>
      </c>
      <c r="AE99" s="3">
        <v>16.116666666666699</v>
      </c>
      <c r="AF99" s="3">
        <v>15.5416666666667</v>
      </c>
      <c r="AG99" s="3">
        <v>15.375</v>
      </c>
      <c r="AH99" s="3">
        <v>15.425000000000001</v>
      </c>
      <c r="AI99" s="3">
        <v>17.05</v>
      </c>
      <c r="AJ99" s="3">
        <v>21.875</v>
      </c>
      <c r="AK99" s="3">
        <v>21.683333333333302</v>
      </c>
      <c r="AL99" s="3">
        <v>22.058333333333302</v>
      </c>
      <c r="AM99" s="3">
        <v>24.675000000000001</v>
      </c>
      <c r="AN99" s="3">
        <v>26.95</v>
      </c>
      <c r="AO99" s="3">
        <v>29.741666666666699</v>
      </c>
      <c r="AP99" s="3">
        <v>32.066666666666698</v>
      </c>
      <c r="AQ99" s="3">
        <v>30.692499999999999</v>
      </c>
      <c r="AR99" s="3">
        <v>30.1525</v>
      </c>
      <c r="AS99" s="3">
        <v>26.824166666666699</v>
      </c>
      <c r="AT99" s="3">
        <v>23.7641666666667</v>
      </c>
      <c r="AU99" s="3">
        <v>22.6914278141648</v>
      </c>
      <c r="AV99" s="3">
        <v>20.804133607232</v>
      </c>
      <c r="AW99" s="3">
        <v>19.876400180309801</v>
      </c>
      <c r="AX99" s="3">
        <v>18.8310833333333</v>
      </c>
      <c r="AY99" s="3">
        <v>17.436666666666699</v>
      </c>
      <c r="AZ99" s="3">
        <v>16.605</v>
      </c>
      <c r="BA99" s="3">
        <v>17.936666666666699</v>
      </c>
      <c r="BB99" s="3">
        <v>19.445</v>
      </c>
      <c r="BC99" s="3">
        <v>18.864664166666699</v>
      </c>
      <c r="BD99" s="3">
        <v>18.557531666666701</v>
      </c>
      <c r="BE99" s="3">
        <v>18.450699166666698</v>
      </c>
      <c r="BF99" s="3">
        <v>20.080866666666701</v>
      </c>
      <c r="BG99" s="3">
        <v>20.612218333333299</v>
      </c>
      <c r="BH99" s="3">
        <v>20.6575666666667</v>
      </c>
      <c r="BI99" s="3">
        <v>19.3319391666667</v>
      </c>
      <c r="BJ99" s="3">
        <v>19.258693333333301</v>
      </c>
      <c r="BK99" s="3">
        <v>17.804166666666699</v>
      </c>
      <c r="BL99" s="3">
        <v>17.339166666666699</v>
      </c>
      <c r="BM99" s="3">
        <v>17.009166666666701</v>
      </c>
      <c r="BN99" s="3">
        <v>15.9658333333333</v>
      </c>
      <c r="BO99" s="3">
        <v>14.607035483100899</v>
      </c>
      <c r="BP99" s="3">
        <v>14.3986403668225</v>
      </c>
    </row>
    <row r="100" spans="1:68" x14ac:dyDescent="0.45">
      <c r="A100" s="3" t="s">
        <v>202</v>
      </c>
      <c r="B100" s="3" t="s">
        <v>203</v>
      </c>
      <c r="C100" s="3" t="s">
        <v>540</v>
      </c>
      <c r="D100" s="3" t="s">
        <v>541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</row>
    <row r="101" spans="1:68" x14ac:dyDescent="0.45">
      <c r="A101" s="3" t="s">
        <v>204</v>
      </c>
      <c r="B101" s="3" t="s">
        <v>205</v>
      </c>
      <c r="C101" s="3" t="s">
        <v>540</v>
      </c>
      <c r="D101" s="3" t="s">
        <v>541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>
        <v>1443.60835833333</v>
      </c>
      <c r="AM101" s="3">
        <v>22.910858333333302</v>
      </c>
      <c r="AN101" s="3">
        <v>20.2433333333333</v>
      </c>
      <c r="AO101" s="3">
        <v>22.515000000000001</v>
      </c>
      <c r="AP101" s="3">
        <v>15.467499999999999</v>
      </c>
      <c r="AQ101" s="3">
        <v>15.7525</v>
      </c>
      <c r="AR101" s="3">
        <v>14.9441666666667</v>
      </c>
      <c r="AS101" s="3">
        <v>12.0733333333333</v>
      </c>
      <c r="AT101" s="3">
        <v>9.5491666666666699</v>
      </c>
      <c r="AU101" s="3">
        <v>12.84</v>
      </c>
      <c r="AV101" s="3">
        <v>11.5766666666667</v>
      </c>
      <c r="AW101" s="3">
        <v>11.745233333333299</v>
      </c>
      <c r="AX101" s="3">
        <v>11.1911166666667</v>
      </c>
      <c r="AY101" s="3">
        <v>9.93333333333333</v>
      </c>
      <c r="AZ101" s="3">
        <v>9.3308333333333309</v>
      </c>
      <c r="BA101" s="3">
        <v>10.0691666666667</v>
      </c>
      <c r="BB101" s="3">
        <v>11.554166666666699</v>
      </c>
      <c r="BC101" s="3">
        <v>10.376666666666701</v>
      </c>
      <c r="BD101" s="3">
        <v>9.6841666666666697</v>
      </c>
      <c r="BE101" s="3">
        <v>9.4808333333333294</v>
      </c>
      <c r="BF101" s="3">
        <v>9.2466666666666697</v>
      </c>
      <c r="BG101" s="3">
        <v>8.58</v>
      </c>
      <c r="BH101" s="3"/>
      <c r="BI101" s="3"/>
      <c r="BJ101" s="3"/>
      <c r="BK101" s="3"/>
      <c r="BL101" s="3"/>
      <c r="BM101" s="3"/>
      <c r="BN101" s="3"/>
      <c r="BO101" s="3"/>
      <c r="BP101" s="3"/>
    </row>
    <row r="102" spans="1:68" x14ac:dyDescent="0.45">
      <c r="A102" s="3" t="s">
        <v>206</v>
      </c>
      <c r="B102" s="3" t="s">
        <v>207</v>
      </c>
      <c r="C102" s="3" t="s">
        <v>540</v>
      </c>
      <c r="D102" s="3" t="s">
        <v>541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>
        <v>10.5</v>
      </c>
      <c r="AN102" s="3">
        <v>12.99375</v>
      </c>
      <c r="AO102" s="3">
        <v>20.081250000000001</v>
      </c>
      <c r="AP102" s="3">
        <v>14.262499999999999</v>
      </c>
      <c r="AQ102" s="3">
        <v>15.75</v>
      </c>
      <c r="AR102" s="3">
        <v>15.09375</v>
      </c>
      <c r="AS102" s="3">
        <v>16.493749999999999</v>
      </c>
      <c r="AT102" s="3">
        <v>17.850000000000001</v>
      </c>
      <c r="AU102" s="3">
        <v>17.9375</v>
      </c>
      <c r="AV102" s="3">
        <v>23.209375000000001</v>
      </c>
      <c r="AW102" s="3">
        <v>25.2</v>
      </c>
      <c r="AX102" s="3">
        <v>23.2</v>
      </c>
      <c r="AY102" s="3">
        <v>26.366666666666699</v>
      </c>
      <c r="AZ102" s="3">
        <v>23.0833333333333</v>
      </c>
      <c r="BA102" s="3">
        <v>17.810833333333299</v>
      </c>
      <c r="BB102" s="3">
        <v>17.329166666666701</v>
      </c>
      <c r="BC102" s="3">
        <v>17.481666666666701</v>
      </c>
      <c r="BD102" s="3">
        <v>11.61</v>
      </c>
      <c r="BE102" s="3">
        <v>8.9341666666666697</v>
      </c>
      <c r="BF102" s="3">
        <v>8.7225000000000001</v>
      </c>
      <c r="BG102" s="3">
        <v>10.7733333333333</v>
      </c>
      <c r="BH102" s="3">
        <v>12.9233333333333</v>
      </c>
      <c r="BI102" s="3">
        <v>13.2325</v>
      </c>
      <c r="BJ102" s="3">
        <v>12.749166666666699</v>
      </c>
      <c r="BK102" s="3">
        <v>13.102499999999999</v>
      </c>
      <c r="BL102" s="3">
        <v>14.1216666666667</v>
      </c>
      <c r="BM102" s="3">
        <v>14.634166666666699</v>
      </c>
      <c r="BN102" s="3">
        <v>13.3475</v>
      </c>
      <c r="BO102" s="3">
        <v>13.12</v>
      </c>
      <c r="BP102" s="3">
        <v>14.214166666666699</v>
      </c>
    </row>
    <row r="103" spans="1:68" x14ac:dyDescent="0.45">
      <c r="A103" s="3" t="s">
        <v>208</v>
      </c>
      <c r="B103" s="3" t="s">
        <v>209</v>
      </c>
      <c r="C103" s="3" t="s">
        <v>540</v>
      </c>
      <c r="D103" s="3" t="s">
        <v>541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>
        <v>17.733333333333299</v>
      </c>
      <c r="AH103" s="3">
        <v>20.3333333333333</v>
      </c>
      <c r="AI103" s="3">
        <v>28.774999999999999</v>
      </c>
      <c r="AJ103" s="3">
        <v>35.152616638317802</v>
      </c>
      <c r="AK103" s="3">
        <v>33.049999999999997</v>
      </c>
      <c r="AL103" s="3">
        <v>25.425000000000001</v>
      </c>
      <c r="AM103" s="3">
        <v>27.4</v>
      </c>
      <c r="AN103" s="3">
        <v>32.608333333333299</v>
      </c>
      <c r="AO103" s="3">
        <v>27.308333333333302</v>
      </c>
      <c r="AP103" s="3">
        <v>21.766666666666701</v>
      </c>
      <c r="AQ103" s="3">
        <v>19.274999999999999</v>
      </c>
      <c r="AR103" s="3">
        <v>16.341666666666701</v>
      </c>
      <c r="AS103" s="3">
        <v>12.6</v>
      </c>
      <c r="AT103" s="3">
        <v>12.116666666666699</v>
      </c>
      <c r="AU103" s="3">
        <v>10.168876503531701</v>
      </c>
      <c r="AV103" s="3">
        <v>9.6034239154624608</v>
      </c>
      <c r="AW103" s="3">
        <v>12.824526015779099</v>
      </c>
      <c r="AX103" s="3">
        <v>8.54094532697993</v>
      </c>
      <c r="AY103" s="3">
        <v>8.0794149879932409</v>
      </c>
      <c r="AZ103" s="3">
        <v>9.0859474957309097</v>
      </c>
      <c r="BA103" s="3">
        <v>10.1816677384355</v>
      </c>
      <c r="BB103" s="3">
        <v>11.036862215740999</v>
      </c>
      <c r="BC103" s="3">
        <v>7.5869251134784097</v>
      </c>
      <c r="BD103" s="3">
        <v>8.3203816663583297</v>
      </c>
      <c r="BE103" s="3">
        <v>9.0015445105916694</v>
      </c>
      <c r="BF103" s="3">
        <v>6.3039123539083297</v>
      </c>
      <c r="BG103" s="3">
        <v>4.4475343271583299</v>
      </c>
      <c r="BH103" s="3">
        <v>2.9024906904666699</v>
      </c>
      <c r="BI103" s="3">
        <v>2.0890711121333299</v>
      </c>
      <c r="BJ103" s="3">
        <v>1.4811434216666699</v>
      </c>
      <c r="BK103" s="3">
        <v>1.4709675930083299</v>
      </c>
      <c r="BL103" s="3">
        <v>1.7924337879083301</v>
      </c>
      <c r="BM103" s="3">
        <v>1.9576891332416699</v>
      </c>
      <c r="BN103" s="3">
        <v>2.9645376181</v>
      </c>
      <c r="BO103" s="3">
        <v>10.655431453591699</v>
      </c>
      <c r="BP103" s="3">
        <v>15.3020823180167</v>
      </c>
    </row>
    <row r="104" spans="1:68" x14ac:dyDescent="0.45">
      <c r="A104" s="3" t="s">
        <v>210</v>
      </c>
      <c r="B104" s="3" t="s">
        <v>211</v>
      </c>
      <c r="C104" s="3" t="s">
        <v>540</v>
      </c>
      <c r="D104" s="3" t="s">
        <v>541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</row>
    <row r="105" spans="1:68" x14ac:dyDescent="0.45">
      <c r="A105" s="3" t="s">
        <v>212</v>
      </c>
      <c r="B105" s="3" t="s">
        <v>213</v>
      </c>
      <c r="C105" s="3" t="s">
        <v>540</v>
      </c>
      <c r="D105" s="3" t="s">
        <v>541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</row>
    <row r="106" spans="1:68" x14ac:dyDescent="0.45">
      <c r="A106" s="3" t="s">
        <v>214</v>
      </c>
      <c r="B106" s="3" t="s">
        <v>215</v>
      </c>
      <c r="C106" s="3" t="s">
        <v>540</v>
      </c>
      <c r="D106" s="3" t="s">
        <v>541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</row>
    <row r="107" spans="1:68" x14ac:dyDescent="0.45">
      <c r="A107" s="3" t="s">
        <v>216</v>
      </c>
      <c r="B107" s="3" t="s">
        <v>217</v>
      </c>
      <c r="C107" s="3" t="s">
        <v>540</v>
      </c>
      <c r="D107" s="3" t="s">
        <v>541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</row>
    <row r="108" spans="1:68" x14ac:dyDescent="0.45">
      <c r="A108" s="3" t="s">
        <v>218</v>
      </c>
      <c r="B108" s="3" t="s">
        <v>219</v>
      </c>
      <c r="C108" s="3" t="s">
        <v>540</v>
      </c>
      <c r="D108" s="3" t="s">
        <v>541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>
        <v>21.504166666666698</v>
      </c>
      <c r="AF108" s="3">
        <v>21.6666666666667</v>
      </c>
      <c r="AG108" s="3">
        <v>22.0975</v>
      </c>
      <c r="AH108" s="3">
        <v>21.699166666666699</v>
      </c>
      <c r="AI108" s="3">
        <v>20.824999999999999</v>
      </c>
      <c r="AJ108" s="3">
        <v>25.533333333333299</v>
      </c>
      <c r="AK108" s="3">
        <v>24.033333333333299</v>
      </c>
      <c r="AL108" s="3">
        <v>20.586666666666702</v>
      </c>
      <c r="AM108" s="3">
        <v>17.760000000000002</v>
      </c>
      <c r="AN108" s="3">
        <v>18.851666666666699</v>
      </c>
      <c r="AO108" s="3">
        <v>19.217500000000001</v>
      </c>
      <c r="AP108" s="3">
        <v>21.817499999999999</v>
      </c>
      <c r="AQ108" s="3">
        <v>32.154166666666697</v>
      </c>
      <c r="AR108" s="3">
        <v>27.662500000000001</v>
      </c>
      <c r="AS108" s="3">
        <v>18.454999999999998</v>
      </c>
      <c r="AT108" s="3">
        <v>18.547499999999999</v>
      </c>
      <c r="AU108" s="3">
        <v>18.945</v>
      </c>
      <c r="AV108" s="3">
        <v>16.934999999999999</v>
      </c>
      <c r="AW108" s="3">
        <v>14.124166666666699</v>
      </c>
      <c r="AX108" s="3">
        <v>14.0508333333333</v>
      </c>
      <c r="AY108" s="3">
        <v>15.9791666666667</v>
      </c>
      <c r="AZ108" s="3">
        <v>13.8616666666667</v>
      </c>
      <c r="BA108" s="3">
        <v>13.598333333333301</v>
      </c>
      <c r="BB108" s="3">
        <v>14.498333333333299</v>
      </c>
      <c r="BC108" s="3">
        <v>13.251666666666701</v>
      </c>
      <c r="BD108" s="3">
        <v>12.4033333333333</v>
      </c>
      <c r="BE108" s="3">
        <v>11.795</v>
      </c>
      <c r="BF108" s="3">
        <v>11.657500000000001</v>
      </c>
      <c r="BG108" s="3">
        <v>12.605</v>
      </c>
      <c r="BH108" s="3">
        <v>12.6625</v>
      </c>
      <c r="BI108" s="3">
        <v>11.8883333333333</v>
      </c>
      <c r="BJ108" s="3">
        <v>11.0733333333333</v>
      </c>
      <c r="BK108" s="3">
        <v>10.536666666666701</v>
      </c>
      <c r="BL108" s="3">
        <v>10.365833333333301</v>
      </c>
      <c r="BM108" s="3">
        <v>9.5441666666666691</v>
      </c>
      <c r="BN108" s="3">
        <v>8.9224999999999994</v>
      </c>
      <c r="BO108" s="3">
        <v>8.52</v>
      </c>
      <c r="BP108" s="3">
        <v>8.9266666666666694</v>
      </c>
    </row>
    <row r="109" spans="1:68" x14ac:dyDescent="0.45">
      <c r="A109" s="3" t="s">
        <v>220</v>
      </c>
      <c r="B109" s="3" t="s">
        <v>221</v>
      </c>
      <c r="C109" s="3" t="s">
        <v>540</v>
      </c>
      <c r="D109" s="3" t="s">
        <v>541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</row>
    <row r="110" spans="1:68" x14ac:dyDescent="0.45">
      <c r="A110" s="3" t="s">
        <v>222</v>
      </c>
      <c r="B110" s="3" t="s">
        <v>223</v>
      </c>
      <c r="C110" s="3" t="s">
        <v>540</v>
      </c>
      <c r="D110" s="3" t="s">
        <v>541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</row>
    <row r="111" spans="1:68" x14ac:dyDescent="0.45">
      <c r="A111" s="3" t="s">
        <v>224</v>
      </c>
      <c r="B111" s="3" t="s">
        <v>225</v>
      </c>
      <c r="C111" s="3" t="s">
        <v>540</v>
      </c>
      <c r="D111" s="3" t="s">
        <v>541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13.5</v>
      </c>
      <c r="X111" s="3">
        <v>14.5</v>
      </c>
      <c r="Y111" s="3">
        <v>16.5</v>
      </c>
      <c r="Z111" s="3">
        <v>16.5</v>
      </c>
      <c r="AA111" s="3">
        <v>16.5</v>
      </c>
      <c r="AB111" s="3">
        <v>16.5</v>
      </c>
      <c r="AC111" s="3">
        <v>16.5</v>
      </c>
      <c r="AD111" s="3">
        <v>16.5</v>
      </c>
      <c r="AE111" s="3">
        <v>16.5</v>
      </c>
      <c r="AF111" s="3">
        <v>16.5</v>
      </c>
      <c r="AG111" s="3">
        <v>16.5</v>
      </c>
      <c r="AH111" s="3">
        <v>16.5</v>
      </c>
      <c r="AI111" s="3">
        <v>16.5</v>
      </c>
      <c r="AJ111" s="3">
        <v>17.875</v>
      </c>
      <c r="AK111" s="3">
        <v>18.9166666666667</v>
      </c>
      <c r="AL111" s="3">
        <v>16.25</v>
      </c>
      <c r="AM111" s="3">
        <v>14.75</v>
      </c>
      <c r="AN111" s="3">
        <v>15.4583333333333</v>
      </c>
      <c r="AO111" s="3">
        <v>15.9583333333333</v>
      </c>
      <c r="AP111" s="3">
        <v>13.8333333333333</v>
      </c>
      <c r="AQ111" s="3">
        <v>13.5416666666667</v>
      </c>
      <c r="AR111" s="3">
        <v>12.5416666666667</v>
      </c>
      <c r="AS111" s="3">
        <v>12.2916666666667</v>
      </c>
      <c r="AT111" s="3">
        <v>12.0833333333333</v>
      </c>
      <c r="AU111" s="3">
        <v>11.9166666666667</v>
      </c>
      <c r="AV111" s="3">
        <v>11.4583333333333</v>
      </c>
      <c r="AW111" s="3">
        <v>10.9166666666667</v>
      </c>
      <c r="AX111" s="3">
        <v>10.75</v>
      </c>
      <c r="AY111" s="3">
        <v>11.1875</v>
      </c>
      <c r="AZ111" s="3">
        <v>13.0208333333333</v>
      </c>
      <c r="BA111" s="3">
        <v>13.3125</v>
      </c>
      <c r="BB111" s="3">
        <v>12.1875</v>
      </c>
      <c r="BC111" s="3">
        <v>8.3333499999999994</v>
      </c>
      <c r="BD111" s="3">
        <v>10.1666666666667</v>
      </c>
      <c r="BE111" s="3">
        <v>10.6041666666667</v>
      </c>
      <c r="BF111" s="3">
        <v>10.2916666666667</v>
      </c>
      <c r="BG111" s="3">
        <v>10.25</v>
      </c>
      <c r="BH111" s="3">
        <v>10.008333333333301</v>
      </c>
      <c r="BI111" s="3">
        <v>9.6724999999999994</v>
      </c>
      <c r="BJ111" s="3">
        <v>9.5083333333333293</v>
      </c>
      <c r="BK111" s="3">
        <v>9.4541666666666693</v>
      </c>
      <c r="BL111" s="3">
        <v>9.4662500000000005</v>
      </c>
      <c r="BM111" s="3">
        <v>9.15</v>
      </c>
      <c r="BN111" s="3">
        <v>8.6983333333333306</v>
      </c>
      <c r="BO111" s="3">
        <v>8.5671428571428603</v>
      </c>
      <c r="BP111" s="3"/>
    </row>
    <row r="112" spans="1:68" x14ac:dyDescent="0.45">
      <c r="A112" s="3" t="s">
        <v>226</v>
      </c>
      <c r="B112" s="3" t="s">
        <v>227</v>
      </c>
      <c r="C112" s="3" t="s">
        <v>540</v>
      </c>
      <c r="D112" s="3" t="s">
        <v>541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</row>
    <row r="113" spans="1:68" x14ac:dyDescent="0.45">
      <c r="A113" s="3" t="s">
        <v>228</v>
      </c>
      <c r="B113" s="3" t="s">
        <v>229</v>
      </c>
      <c r="C113" s="3" t="s">
        <v>540</v>
      </c>
      <c r="D113" s="3" t="s">
        <v>541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</row>
    <row r="114" spans="1:68" x14ac:dyDescent="0.45">
      <c r="A114" s="3" t="s">
        <v>230</v>
      </c>
      <c r="B114" s="3" t="s">
        <v>231</v>
      </c>
      <c r="C114" s="3" t="s">
        <v>540</v>
      </c>
      <c r="D114" s="3" t="s">
        <v>541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>
        <v>16.649999999999999</v>
      </c>
      <c r="AX114" s="3">
        <v>16</v>
      </c>
      <c r="AY114" s="3">
        <v>14</v>
      </c>
      <c r="AZ114" s="3">
        <v>12</v>
      </c>
      <c r="BA114" s="3">
        <v>12</v>
      </c>
      <c r="BB114" s="3">
        <v>12</v>
      </c>
      <c r="BC114" s="3">
        <v>12</v>
      </c>
      <c r="BD114" s="3">
        <v>11</v>
      </c>
      <c r="BE114" s="3">
        <v>11</v>
      </c>
      <c r="BF114" s="3">
        <v>11</v>
      </c>
      <c r="BG114" s="3">
        <v>14</v>
      </c>
      <c r="BH114" s="3">
        <v>14.21</v>
      </c>
      <c r="BI114" s="3">
        <v>18</v>
      </c>
      <c r="BJ114" s="3"/>
      <c r="BK114" s="3"/>
      <c r="BL114" s="3"/>
      <c r="BM114" s="3"/>
      <c r="BN114" s="3"/>
      <c r="BO114" s="3"/>
      <c r="BP114" s="3"/>
    </row>
    <row r="115" spans="1:68" x14ac:dyDescent="0.45">
      <c r="A115" s="3" t="s">
        <v>232</v>
      </c>
      <c r="B115" s="3" t="s">
        <v>233</v>
      </c>
      <c r="C115" s="3" t="s">
        <v>540</v>
      </c>
      <c r="D115" s="3" t="s">
        <v>541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>
        <v>15</v>
      </c>
      <c r="AV115" s="3">
        <v>15</v>
      </c>
      <c r="AW115" s="3">
        <v>13.2675</v>
      </c>
      <c r="AX115" s="3">
        <v>13.4166666666667</v>
      </c>
      <c r="AY115" s="3">
        <v>14.375</v>
      </c>
      <c r="AZ115" s="3">
        <v>18.783333333333299</v>
      </c>
      <c r="BA115" s="3">
        <v>19.215</v>
      </c>
      <c r="BB115" s="3">
        <v>16.155833333333302</v>
      </c>
      <c r="BC115" s="3">
        <v>14.345833333333299</v>
      </c>
      <c r="BD115" s="3">
        <v>14.1308333333333</v>
      </c>
      <c r="BE115" s="3">
        <v>13.8675</v>
      </c>
      <c r="BF115" s="3">
        <v>13.574999999999999</v>
      </c>
      <c r="BG115" s="3">
        <v>12.6033333333333</v>
      </c>
      <c r="BH115" s="3">
        <v>12.2925</v>
      </c>
      <c r="BI115" s="3">
        <v>12.364068627450999</v>
      </c>
      <c r="BJ115" s="3"/>
      <c r="BK115" s="3"/>
      <c r="BL115" s="3"/>
      <c r="BM115" s="3"/>
      <c r="BN115" s="3"/>
      <c r="BO115" s="3"/>
      <c r="BP115" s="3"/>
    </row>
    <row r="116" spans="1:68" x14ac:dyDescent="0.45">
      <c r="A116" s="3" t="s">
        <v>234</v>
      </c>
      <c r="B116" s="3" t="s">
        <v>235</v>
      </c>
      <c r="C116" s="3" t="s">
        <v>540</v>
      </c>
      <c r="D116" s="3" t="s">
        <v>541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>
        <v>47</v>
      </c>
      <c r="AB116" s="3">
        <v>42.75</v>
      </c>
      <c r="AC116" s="3">
        <v>22.833333332999999</v>
      </c>
      <c r="AD116" s="3">
        <v>32.6</v>
      </c>
      <c r="AE116" s="3">
        <v>18.774999999999999</v>
      </c>
      <c r="AF116" s="3">
        <v>26.608333333333299</v>
      </c>
      <c r="AG116" s="3">
        <v>30.274999999999999</v>
      </c>
      <c r="AH116" s="3">
        <v>27.966666666666701</v>
      </c>
      <c r="AI116" s="3">
        <v>16.183333333333302</v>
      </c>
      <c r="AJ116" s="3">
        <v>17.516666666666701</v>
      </c>
      <c r="AK116" s="3">
        <v>13.05</v>
      </c>
      <c r="AL116" s="3">
        <v>14.108333333333301</v>
      </c>
      <c r="AM116" s="3">
        <v>10.5666666666667</v>
      </c>
      <c r="AN116" s="3">
        <v>11.5833333333333</v>
      </c>
      <c r="AO116" s="3">
        <v>12.4333333333333</v>
      </c>
      <c r="AP116" s="3">
        <v>12.891666666666699</v>
      </c>
      <c r="AQ116" s="3">
        <v>12.783333333333299</v>
      </c>
      <c r="AR116" s="3">
        <v>13.3</v>
      </c>
      <c r="AS116" s="3">
        <v>16.8</v>
      </c>
      <c r="AT116" s="3">
        <v>17.95</v>
      </c>
      <c r="AU116" s="3">
        <v>15.366666666666699</v>
      </c>
      <c r="AV116" s="3">
        <v>11.95</v>
      </c>
      <c r="AW116" s="3">
        <v>12.016666666666699</v>
      </c>
      <c r="AX116" s="3">
        <v>14.777528662506599</v>
      </c>
      <c r="AY116" s="3">
        <v>17.908979824067899</v>
      </c>
      <c r="AZ116" s="3">
        <v>19.290814279032201</v>
      </c>
      <c r="BA116" s="3">
        <v>20.146174779764401</v>
      </c>
      <c r="BB116" s="3">
        <v>18.987658723374501</v>
      </c>
      <c r="BC116" s="3">
        <v>10.257028696684401</v>
      </c>
      <c r="BD116" s="3">
        <v>7.6980724734455697</v>
      </c>
      <c r="BE116" s="3">
        <v>8.3243387717751993</v>
      </c>
      <c r="BF116" s="3">
        <v>8.1516666666666708</v>
      </c>
      <c r="BG116" s="3">
        <v>7.7424999999999997</v>
      </c>
      <c r="BH116" s="3">
        <v>7.61</v>
      </c>
      <c r="BI116" s="3">
        <v>8.2366666666666699</v>
      </c>
      <c r="BJ116" s="3">
        <v>7.2558333333333298</v>
      </c>
      <c r="BK116" s="3">
        <v>6.9550000000000001</v>
      </c>
      <c r="BL116" s="3">
        <v>6.95</v>
      </c>
      <c r="BM116" s="3">
        <v>5.7587124121722901</v>
      </c>
      <c r="BN116" s="3">
        <v>5.4041574983176099</v>
      </c>
      <c r="BO116" s="3">
        <v>7.5973007537032498</v>
      </c>
      <c r="BP116" s="3">
        <v>11.530972113930501</v>
      </c>
    </row>
    <row r="117" spans="1:68" x14ac:dyDescent="0.45">
      <c r="A117" s="3" t="s">
        <v>236</v>
      </c>
      <c r="B117" s="3" t="s">
        <v>237</v>
      </c>
      <c r="C117" s="3" t="s">
        <v>540</v>
      </c>
      <c r="D117" s="3" t="s">
        <v>541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>
        <v>4.4176971883925003</v>
      </c>
      <c r="BG117" s="3">
        <v>3.9074316422144499</v>
      </c>
      <c r="BH117" s="3">
        <v>3.4594057997067802</v>
      </c>
      <c r="BI117" s="3">
        <v>3.42015574375788</v>
      </c>
      <c r="BJ117" s="3">
        <v>3.4973103006680799</v>
      </c>
      <c r="BK117" s="3">
        <v>3.47760649522146</v>
      </c>
      <c r="BL117" s="3">
        <v>3.5335586269696599</v>
      </c>
      <c r="BM117" s="3">
        <v>3.3080235322316498</v>
      </c>
      <c r="BN117" s="3">
        <v>3.1007500688234999</v>
      </c>
      <c r="BO117" s="3">
        <v>2.95817645390829</v>
      </c>
      <c r="BP117" s="3"/>
    </row>
    <row r="118" spans="1:68" x14ac:dyDescent="0.45">
      <c r="A118" s="3" t="s">
        <v>238</v>
      </c>
      <c r="B118" s="3" t="s">
        <v>239</v>
      </c>
      <c r="C118" s="3" t="s">
        <v>540</v>
      </c>
      <c r="D118" s="3" t="s">
        <v>541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>
        <v>15.0025833333333</v>
      </c>
      <c r="AI118" s="3">
        <v>14.85225</v>
      </c>
      <c r="AJ118" s="3">
        <v>14.6664166666667</v>
      </c>
      <c r="AK118" s="3">
        <v>16.5239166666667</v>
      </c>
      <c r="AL118" s="3">
        <v>14.627833333333299</v>
      </c>
      <c r="AM118" s="3">
        <v>11.983833333333299</v>
      </c>
      <c r="AN118" s="3">
        <v>13.236000000000001</v>
      </c>
      <c r="AO118" s="3">
        <v>12.8183333333333</v>
      </c>
      <c r="AP118" s="3">
        <v>10.5094833333333</v>
      </c>
      <c r="AQ118" s="3">
        <v>8.6431083333333305</v>
      </c>
      <c r="AR118" s="3">
        <v>6.3455250000000003</v>
      </c>
      <c r="AS118" s="3">
        <v>7.0227416666666702</v>
      </c>
      <c r="AT118" s="3">
        <v>7.28775</v>
      </c>
      <c r="AU118" s="3">
        <v>6.5365083333333303</v>
      </c>
      <c r="AV118" s="3">
        <v>5.8303500000000001</v>
      </c>
      <c r="AW118" s="3">
        <v>5.5061666666666698</v>
      </c>
      <c r="AX118" s="3">
        <v>5.3139349999999999</v>
      </c>
      <c r="AY118" s="3">
        <v>5.6217791666666699</v>
      </c>
      <c r="AZ118" s="3">
        <v>6.3346999999999998</v>
      </c>
      <c r="BA118" s="3">
        <v>6.8373100000000004</v>
      </c>
      <c r="BB118" s="3">
        <v>4.7566666666666704</v>
      </c>
      <c r="BC118" s="3">
        <v>4.0316666666666698</v>
      </c>
      <c r="BD118" s="3">
        <v>4.5991666666666697</v>
      </c>
      <c r="BE118" s="3">
        <v>5.2225000000000001</v>
      </c>
      <c r="BF118" s="3">
        <v>5.1441666666666697</v>
      </c>
      <c r="BG118" s="3">
        <v>4.8666666666666698</v>
      </c>
      <c r="BH118" s="3">
        <v>4.1292499999999999</v>
      </c>
      <c r="BI118" s="3">
        <v>3.49616666666667</v>
      </c>
      <c r="BJ118" s="3">
        <v>3.0008333333333299</v>
      </c>
      <c r="BK118" s="3">
        <v>2.68</v>
      </c>
      <c r="BL118" s="3">
        <v>2.6025</v>
      </c>
      <c r="BM118" s="3">
        <v>2.32833333333333</v>
      </c>
      <c r="BN118" s="3">
        <v>2.0259166666666699</v>
      </c>
      <c r="BO118" s="3">
        <v>2.2644549999999999</v>
      </c>
      <c r="BP118" s="3">
        <v>4.8924812500000003</v>
      </c>
    </row>
    <row r="119" spans="1:68" x14ac:dyDescent="0.45">
      <c r="A119" s="3" t="s">
        <v>240</v>
      </c>
      <c r="B119" s="3" t="s">
        <v>241</v>
      </c>
      <c r="C119" s="3" t="s">
        <v>540</v>
      </c>
      <c r="D119" s="3" t="s">
        <v>541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>
        <v>13.755833332750001</v>
      </c>
      <c r="V119" s="3">
        <v>13.8549999995</v>
      </c>
      <c r="W119" s="3">
        <v>13.6841666661667</v>
      </c>
      <c r="X119" s="3">
        <v>13.813333332833301</v>
      </c>
      <c r="Y119" s="3">
        <v>15.6333333325833</v>
      </c>
      <c r="Z119" s="3">
        <v>16.0683333326667</v>
      </c>
      <c r="AA119" s="3">
        <v>16.438333332583301</v>
      </c>
      <c r="AB119" s="3">
        <v>16.9691666661667</v>
      </c>
      <c r="AC119" s="3">
        <v>18.5341666666667</v>
      </c>
      <c r="AD119" s="3">
        <v>24.9158333333333</v>
      </c>
      <c r="AE119" s="3">
        <v>27.34</v>
      </c>
      <c r="AF119" s="3">
        <v>25.446666666666701</v>
      </c>
      <c r="AG119" s="3">
        <v>25.190833333333298</v>
      </c>
      <c r="AH119" s="3">
        <v>25.217500000000001</v>
      </c>
      <c r="AI119" s="3">
        <v>30.500833333333301</v>
      </c>
      <c r="AJ119" s="3">
        <v>31.509166666666701</v>
      </c>
      <c r="AK119" s="3">
        <v>44.8125</v>
      </c>
      <c r="AL119" s="3">
        <v>43.711666666666702</v>
      </c>
      <c r="AM119" s="3">
        <v>49.457500000000003</v>
      </c>
      <c r="AN119" s="3">
        <v>43.576666666666704</v>
      </c>
      <c r="AO119" s="3">
        <v>39.834166666666697</v>
      </c>
      <c r="AP119" s="3">
        <v>32.864166666666698</v>
      </c>
      <c r="AQ119" s="3">
        <v>31.587499999999999</v>
      </c>
      <c r="AR119" s="3">
        <v>27.004999999999999</v>
      </c>
      <c r="AS119" s="3">
        <v>23.348333333333301</v>
      </c>
      <c r="AT119" s="3">
        <v>20.607500000000002</v>
      </c>
      <c r="AU119" s="3">
        <v>18.501666666666701</v>
      </c>
      <c r="AV119" s="3">
        <v>18.886666666666699</v>
      </c>
      <c r="AW119" s="3">
        <v>18.137499999999999</v>
      </c>
      <c r="AX119" s="3">
        <v>17.3608333333333</v>
      </c>
      <c r="AY119" s="3">
        <v>17.642499999999998</v>
      </c>
      <c r="AZ119" s="3">
        <v>17.197500000000002</v>
      </c>
      <c r="BA119" s="3">
        <v>16.8258333333333</v>
      </c>
      <c r="BB119" s="3">
        <v>16.432011595223202</v>
      </c>
      <c r="BC119" s="3">
        <v>20.454453598884101</v>
      </c>
      <c r="BD119" s="3">
        <v>19.5092792933096</v>
      </c>
      <c r="BE119" s="3">
        <v>17.628272244912299</v>
      </c>
      <c r="BF119" s="3">
        <v>17.716457564067198</v>
      </c>
      <c r="BG119" s="3">
        <v>17.217008644728601</v>
      </c>
      <c r="BH119" s="3">
        <v>16.976505822430099</v>
      </c>
      <c r="BI119" s="3">
        <v>16.488527120466799</v>
      </c>
      <c r="BJ119" s="3">
        <v>14.9051219370492</v>
      </c>
      <c r="BK119" s="3">
        <v>14.0940737331496</v>
      </c>
      <c r="BL119" s="3">
        <v>12.9984552678412</v>
      </c>
      <c r="BM119" s="3">
        <v>12.061378762323899</v>
      </c>
      <c r="BN119" s="3">
        <v>11.4933333333333</v>
      </c>
      <c r="BO119" s="3">
        <v>11.404999999999999</v>
      </c>
      <c r="BP119" s="3">
        <v>11.651666666666699</v>
      </c>
    </row>
    <row r="120" spans="1:68" x14ac:dyDescent="0.45">
      <c r="A120" s="3" t="s">
        <v>242</v>
      </c>
      <c r="B120" s="3" t="s">
        <v>243</v>
      </c>
      <c r="C120" s="3" t="s">
        <v>540</v>
      </c>
      <c r="D120" s="3" t="s">
        <v>541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>
        <v>12.34</v>
      </c>
      <c r="AQ120" s="3">
        <v>12.609166666666701</v>
      </c>
      <c r="AR120" s="3">
        <v>12.3258333333333</v>
      </c>
      <c r="AS120" s="3">
        <v>11.7991666666667</v>
      </c>
      <c r="AT120" s="3">
        <v>10.935833333333299</v>
      </c>
      <c r="AU120" s="3">
        <v>10.179166666666699</v>
      </c>
      <c r="AV120" s="3">
        <v>9.2966666666666704</v>
      </c>
      <c r="AW120" s="3">
        <v>8.2566666666666695</v>
      </c>
      <c r="AX120" s="3">
        <v>7.60666666666667</v>
      </c>
      <c r="AY120" s="3">
        <v>8.1783333333333292</v>
      </c>
      <c r="AZ120" s="3">
        <v>8.6766666666666694</v>
      </c>
      <c r="BA120" s="3">
        <v>9.0274999999999999</v>
      </c>
      <c r="BB120" s="3">
        <v>9.2466666666666697</v>
      </c>
      <c r="BC120" s="3">
        <v>9.0241666666666696</v>
      </c>
      <c r="BD120" s="3">
        <v>8.7133333333333294</v>
      </c>
      <c r="BE120" s="3">
        <v>8.7808333333333302</v>
      </c>
      <c r="BF120" s="3">
        <v>9.01</v>
      </c>
      <c r="BG120" s="3">
        <v>8.99</v>
      </c>
      <c r="BH120" s="3">
        <v>8.4766666666666701</v>
      </c>
      <c r="BI120" s="3">
        <v>8.1150000000000002</v>
      </c>
      <c r="BJ120" s="3">
        <v>8.3933333333333309</v>
      </c>
      <c r="BK120" s="3">
        <v>8.6616666666666706</v>
      </c>
      <c r="BL120" s="3">
        <v>8.6649999999999991</v>
      </c>
      <c r="BM120" s="3">
        <v>7.4808333333333303</v>
      </c>
      <c r="BN120" s="3">
        <v>7.0158333333333296</v>
      </c>
      <c r="BO120" s="3">
        <v>7.3683333333333296</v>
      </c>
      <c r="BP120" s="3">
        <v>8.9544444444444498</v>
      </c>
    </row>
    <row r="121" spans="1:68" x14ac:dyDescent="0.45">
      <c r="A121" s="3" t="s">
        <v>244</v>
      </c>
      <c r="B121" s="3" t="s">
        <v>245</v>
      </c>
      <c r="C121" s="3" t="s">
        <v>540</v>
      </c>
      <c r="D121" s="3" t="s">
        <v>541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>
        <v>4.8635555555555596</v>
      </c>
      <c r="AM121" s="3">
        <v>4.1334166666666698</v>
      </c>
      <c r="AN121" s="3">
        <v>3.5058333333333298</v>
      </c>
      <c r="AO121" s="3">
        <v>2.6575833333333301</v>
      </c>
      <c r="AP121" s="3">
        <v>2.4488333333333299</v>
      </c>
      <c r="AQ121" s="3">
        <v>2.3209166666666698</v>
      </c>
      <c r="AR121" s="3">
        <v>2.1608333333333301</v>
      </c>
      <c r="AS121" s="3">
        <v>2.0671666666666701</v>
      </c>
      <c r="AT121" s="3">
        <v>1.9694166666666699</v>
      </c>
      <c r="AU121" s="3">
        <v>1.8649166666666701</v>
      </c>
      <c r="AV121" s="3">
        <v>1.8220833333333299</v>
      </c>
      <c r="AW121" s="3">
        <v>1.7665833333333301</v>
      </c>
      <c r="AX121" s="3">
        <v>1.6769166666666699</v>
      </c>
      <c r="AY121" s="3">
        <v>1.6648333333333301</v>
      </c>
      <c r="AZ121" s="3">
        <v>1.8832500000000001</v>
      </c>
      <c r="BA121" s="3">
        <v>1.9095</v>
      </c>
      <c r="BB121" s="3">
        <v>1.7233333333333301</v>
      </c>
      <c r="BC121" s="3">
        <v>1.5983333333333301</v>
      </c>
      <c r="BD121" s="3">
        <v>1.50091666666667</v>
      </c>
      <c r="BE121" s="3">
        <v>1.4075</v>
      </c>
      <c r="BF121" s="3">
        <v>1.30375</v>
      </c>
      <c r="BG121" s="3">
        <v>1.2191666666666701</v>
      </c>
      <c r="BH121" s="3">
        <v>1.14283333333333</v>
      </c>
      <c r="BI121" s="3">
        <v>1.0447500000000001</v>
      </c>
      <c r="BJ121" s="3">
        <v>0.99399999999999999</v>
      </c>
      <c r="BK121" s="3"/>
      <c r="BL121" s="3"/>
      <c r="BM121" s="3"/>
      <c r="BN121" s="3"/>
      <c r="BO121" s="3"/>
      <c r="BP121" s="3"/>
    </row>
    <row r="122" spans="1:68" x14ac:dyDescent="0.45">
      <c r="A122" s="3" t="s">
        <v>246</v>
      </c>
      <c r="B122" s="3" t="s">
        <v>247</v>
      </c>
      <c r="C122" s="3" t="s">
        <v>540</v>
      </c>
      <c r="D122" s="3" t="s">
        <v>541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</row>
    <row r="123" spans="1:68" x14ac:dyDescent="0.45">
      <c r="A123" s="3" t="s">
        <v>248</v>
      </c>
      <c r="B123" s="3" t="s">
        <v>249</v>
      </c>
      <c r="C123" s="3" t="s">
        <v>540</v>
      </c>
      <c r="D123" s="3" t="s">
        <v>541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>
        <v>9</v>
      </c>
      <c r="Q123" s="3">
        <v>9</v>
      </c>
      <c r="R123" s="3">
        <v>9</v>
      </c>
      <c r="S123" s="3">
        <v>9.5</v>
      </c>
      <c r="T123" s="3">
        <v>10</v>
      </c>
      <c r="U123" s="3">
        <v>10</v>
      </c>
      <c r="V123" s="3">
        <v>10</v>
      </c>
      <c r="W123" s="3">
        <v>10</v>
      </c>
      <c r="X123" s="3">
        <v>10</v>
      </c>
      <c r="Y123" s="3">
        <v>10.5833333333333</v>
      </c>
      <c r="Z123" s="3">
        <v>12.4166666666667</v>
      </c>
      <c r="AA123" s="3">
        <v>14.5</v>
      </c>
      <c r="AB123" s="3">
        <v>15.8333333333333</v>
      </c>
      <c r="AC123" s="3">
        <v>14.4166666666667</v>
      </c>
      <c r="AD123" s="3">
        <v>14</v>
      </c>
      <c r="AE123" s="3">
        <v>14</v>
      </c>
      <c r="AF123" s="3">
        <v>14</v>
      </c>
      <c r="AG123" s="3">
        <v>15</v>
      </c>
      <c r="AH123" s="3">
        <v>17.25</v>
      </c>
      <c r="AI123" s="3">
        <v>18.75</v>
      </c>
      <c r="AJ123" s="3">
        <v>18.997499999999999</v>
      </c>
      <c r="AK123" s="3">
        <v>21.067499999999999</v>
      </c>
      <c r="AL123" s="3">
        <v>29.989166666666701</v>
      </c>
      <c r="AM123" s="3">
        <v>36.24</v>
      </c>
      <c r="AN123" s="3">
        <v>28.795833333333299</v>
      </c>
      <c r="AO123" s="3">
        <v>33.786666666666697</v>
      </c>
      <c r="AP123" s="3">
        <v>30.245000000000001</v>
      </c>
      <c r="AQ123" s="3">
        <v>29.49</v>
      </c>
      <c r="AR123" s="3">
        <v>22.38</v>
      </c>
      <c r="AS123" s="3">
        <v>22.339166666666699</v>
      </c>
      <c r="AT123" s="3">
        <v>19.6658333333333</v>
      </c>
      <c r="AU123" s="3">
        <v>18.453333333333301</v>
      </c>
      <c r="AV123" s="3">
        <v>16.573333333333299</v>
      </c>
      <c r="AW123" s="3">
        <v>12.5316666666667</v>
      </c>
      <c r="AX123" s="3">
        <v>12.8825</v>
      </c>
      <c r="AY123" s="3">
        <v>13.635533908056701</v>
      </c>
      <c r="AZ123" s="3">
        <v>13.340343675809001</v>
      </c>
      <c r="BA123" s="3">
        <v>14.0169393773033</v>
      </c>
      <c r="BB123" s="3">
        <v>14.8045412422178</v>
      </c>
      <c r="BC123" s="3">
        <v>14.371499999999999</v>
      </c>
      <c r="BD123" s="3">
        <v>15.0467599904394</v>
      </c>
      <c r="BE123" s="3">
        <v>19.723406653395401</v>
      </c>
      <c r="BF123" s="3">
        <v>17.3134576914047</v>
      </c>
      <c r="BG123" s="3">
        <v>16.513930706294801</v>
      </c>
      <c r="BH123" s="3">
        <v>16.086613785739001</v>
      </c>
      <c r="BI123" s="3">
        <v>16.559630646054501</v>
      </c>
      <c r="BJ123" s="3">
        <v>13.6675725164372</v>
      </c>
      <c r="BK123" s="3">
        <v>13.060758835375699</v>
      </c>
      <c r="BL123" s="3">
        <v>12.4411328875146</v>
      </c>
      <c r="BM123" s="3">
        <v>11.9957846171539</v>
      </c>
      <c r="BN123" s="3">
        <v>12.079998346750701</v>
      </c>
      <c r="BO123" s="3">
        <v>12.335840903059299</v>
      </c>
      <c r="BP123" s="3">
        <v>13.588501716128</v>
      </c>
    </row>
    <row r="124" spans="1:68" x14ac:dyDescent="0.45">
      <c r="A124" s="3" t="s">
        <v>250</v>
      </c>
      <c r="B124" s="3" t="s">
        <v>251</v>
      </c>
      <c r="C124" s="3" t="s">
        <v>540</v>
      </c>
      <c r="D124" s="3" t="s">
        <v>541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>
        <v>62.575924764890203</v>
      </c>
      <c r="AP124" s="3">
        <v>63.231368861024002</v>
      </c>
      <c r="AQ124" s="3">
        <v>56.933657262277897</v>
      </c>
      <c r="AR124" s="3">
        <v>59.0114315569488</v>
      </c>
      <c r="AS124" s="3">
        <v>56.473030303030299</v>
      </c>
      <c r="AT124" s="3">
        <v>40.091880877742902</v>
      </c>
      <c r="AU124" s="3">
        <v>35.888453500522502</v>
      </c>
      <c r="AV124" s="3">
        <v>24.050835945663501</v>
      </c>
      <c r="AW124" s="3">
        <v>23.342389800430901</v>
      </c>
      <c r="AX124" s="3">
        <v>21.498822566299499</v>
      </c>
      <c r="AY124" s="3">
        <v>23.072211434272202</v>
      </c>
      <c r="AZ124" s="3">
        <v>23.2185739270376</v>
      </c>
      <c r="BA124" s="3">
        <v>25.905833333333302</v>
      </c>
      <c r="BB124" s="3">
        <v>26.652996086600801</v>
      </c>
      <c r="BC124" s="3">
        <v>23.719969239321902</v>
      </c>
      <c r="BD124" s="3">
        <v>23.778911238490601</v>
      </c>
      <c r="BE124" s="3">
        <v>22.996334090590199</v>
      </c>
      <c r="BF124" s="3">
        <v>21.324311107953399</v>
      </c>
      <c r="BG124" s="3">
        <v>20.1335217758898</v>
      </c>
      <c r="BH124" s="3">
        <v>23.630112578612199</v>
      </c>
      <c r="BI124" s="3">
        <v>24.531868076699102</v>
      </c>
      <c r="BJ124" s="3">
        <v>19.819186049603399</v>
      </c>
      <c r="BK124" s="3">
        <v>19.5131820149386</v>
      </c>
      <c r="BL124" s="3">
        <v>18.996753671748198</v>
      </c>
      <c r="BM124" s="3">
        <v>17.035765928648502</v>
      </c>
      <c r="BN124" s="3">
        <v>16.622660498458501</v>
      </c>
      <c r="BO124" s="3">
        <v>18.664964619415901</v>
      </c>
      <c r="BP124" s="3">
        <v>19.1058652071561</v>
      </c>
    </row>
    <row r="125" spans="1:68" x14ac:dyDescent="0.45">
      <c r="A125" s="3" t="s">
        <v>252</v>
      </c>
      <c r="B125" s="3" t="s">
        <v>253</v>
      </c>
      <c r="C125" s="3" t="s">
        <v>540</v>
      </c>
      <c r="D125" s="3" t="s">
        <v>541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</row>
    <row r="126" spans="1:68" x14ac:dyDescent="0.45">
      <c r="A126" s="3" t="s">
        <v>254</v>
      </c>
      <c r="B126" s="3" t="s">
        <v>255</v>
      </c>
      <c r="C126" s="3" t="s">
        <v>540</v>
      </c>
      <c r="D126" s="3" t="s">
        <v>541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</row>
    <row r="127" spans="1:68" x14ac:dyDescent="0.45">
      <c r="A127" s="3" t="s">
        <v>256</v>
      </c>
      <c r="B127" s="3" t="s">
        <v>257</v>
      </c>
      <c r="C127" s="3" t="s">
        <v>540</v>
      </c>
      <c r="D127" s="3" t="s">
        <v>541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>
        <v>8.0612958003800603</v>
      </c>
      <c r="Z127" s="3">
        <v>8.5354896709906498</v>
      </c>
      <c r="AA127" s="3">
        <v>8.5354896709906498</v>
      </c>
      <c r="AB127" s="3">
        <v>8.5354896709906498</v>
      </c>
      <c r="AC127" s="3">
        <v>9.4838774122118306</v>
      </c>
      <c r="AD127" s="3">
        <v>10.985491335812</v>
      </c>
      <c r="AE127" s="3">
        <v>11.380652894654199</v>
      </c>
      <c r="AF127" s="3">
        <v>11.380652894654199</v>
      </c>
      <c r="AG127" s="3">
        <v>10.985491335812</v>
      </c>
      <c r="AH127" s="3">
        <v>11.380652894654199</v>
      </c>
      <c r="AI127" s="3">
        <v>11.380652894654199</v>
      </c>
      <c r="AJ127" s="3">
        <v>11.298371794722099</v>
      </c>
      <c r="AK127" s="3">
        <v>10.7639278486122</v>
      </c>
      <c r="AL127" s="3">
        <v>10.2793002918515</v>
      </c>
      <c r="AM127" s="3">
        <v>10.9438238701199</v>
      </c>
      <c r="AN127" s="3">
        <v>10.891175106269801</v>
      </c>
      <c r="AO127" s="3">
        <v>10.9249120870646</v>
      </c>
      <c r="AP127" s="3">
        <v>11.164852554343399</v>
      </c>
      <c r="AQ127" s="3">
        <v>11.4219900262067</v>
      </c>
      <c r="AR127" s="3">
        <v>11.208493597705401</v>
      </c>
      <c r="AS127" s="3">
        <v>11.1037230434773</v>
      </c>
      <c r="AT127" s="3">
        <v>11.0763667509906</v>
      </c>
      <c r="AU127" s="3">
        <v>10.8931185762886</v>
      </c>
      <c r="AV127" s="3">
        <v>12.2164064390535</v>
      </c>
      <c r="AW127" s="3">
        <v>10.2524673963376</v>
      </c>
      <c r="AX127" s="3">
        <v>10.0349577016759</v>
      </c>
      <c r="AY127" s="3">
        <v>9.3007528166440405</v>
      </c>
      <c r="AZ127" s="3">
        <v>9.2781495239871692</v>
      </c>
      <c r="BA127" s="3">
        <v>8.7023460540426392</v>
      </c>
      <c r="BB127" s="3">
        <v>8.7523116128347507</v>
      </c>
      <c r="BC127" s="3">
        <v>8.6168100402748298</v>
      </c>
      <c r="BD127" s="3">
        <v>9.4450879142983695</v>
      </c>
      <c r="BE127" s="3">
        <v>8.7339888541387207</v>
      </c>
      <c r="BF127" s="3">
        <v>8.7763536115234402</v>
      </c>
      <c r="BG127" s="3">
        <v>9.2814921905710008</v>
      </c>
      <c r="BH127" s="3">
        <v>9.2969166666666698</v>
      </c>
      <c r="BI127" s="3">
        <v>9.23</v>
      </c>
      <c r="BJ127" s="3">
        <v>9.0924999999999994</v>
      </c>
      <c r="BK127" s="3">
        <v>8.8579201666666698</v>
      </c>
      <c r="BL127" s="3">
        <v>8.5234230833333307</v>
      </c>
      <c r="BM127" s="3">
        <v>7.6505720000000004</v>
      </c>
      <c r="BN127" s="3">
        <v>7.1446192499999999</v>
      </c>
      <c r="BO127" s="3">
        <v>7.0501209166666703</v>
      </c>
      <c r="BP127" s="3">
        <v>6.6677805000000001</v>
      </c>
    </row>
    <row r="128" spans="1:68" x14ac:dyDescent="0.45">
      <c r="A128" s="3" t="s">
        <v>258</v>
      </c>
      <c r="B128" s="3" t="s">
        <v>259</v>
      </c>
      <c r="C128" s="3" t="s">
        <v>540</v>
      </c>
      <c r="D128" s="3" t="s">
        <v>541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>
        <v>11.065</v>
      </c>
      <c r="AP128" s="3">
        <v>11.876666666666701</v>
      </c>
      <c r="AQ128" s="3">
        <v>15.279166666666701</v>
      </c>
      <c r="AR128" s="3">
        <v>9.3958333333333304</v>
      </c>
      <c r="AS128" s="3">
        <v>8.5449999999999999</v>
      </c>
      <c r="AT128" s="3">
        <v>7.7083333333333304</v>
      </c>
      <c r="AU128" s="3">
        <v>6.7691666666666697</v>
      </c>
      <c r="AV128" s="3">
        <v>6.2366666666666699</v>
      </c>
      <c r="AW128" s="3">
        <v>5.9041666666666703</v>
      </c>
      <c r="AX128" s="3">
        <v>5.5933333333333302</v>
      </c>
      <c r="AY128" s="3">
        <v>5.9874999999999998</v>
      </c>
      <c r="AZ128" s="3">
        <v>6.5516666666666703</v>
      </c>
      <c r="BA128" s="3">
        <v>7.1683333333333303</v>
      </c>
      <c r="BB128" s="3">
        <v>5.6491666666666696</v>
      </c>
      <c r="BC128" s="3">
        <v>5.5116666666666703</v>
      </c>
      <c r="BD128" s="3">
        <v>5.7575000000000003</v>
      </c>
      <c r="BE128" s="3">
        <v>5.3958333333333304</v>
      </c>
      <c r="BF128" s="3">
        <v>4.64333333333333</v>
      </c>
      <c r="BG128" s="3">
        <v>4.2633333333333301</v>
      </c>
      <c r="BH128" s="3">
        <v>3.5333333333333301</v>
      </c>
      <c r="BI128" s="3">
        <v>3.3675000000000002</v>
      </c>
      <c r="BJ128" s="3">
        <v>3.4766666666666701</v>
      </c>
      <c r="BK128" s="3">
        <v>3.6625000000000001</v>
      </c>
      <c r="BL128" s="3">
        <v>3.4458333333333302</v>
      </c>
      <c r="BM128" s="3">
        <v>2.8016666666666699</v>
      </c>
      <c r="BN128" s="3">
        <v>2.8841666666666699</v>
      </c>
      <c r="BO128" s="3">
        <v>4.2925000000000004</v>
      </c>
      <c r="BP128" s="3">
        <v>5.1891666666666696</v>
      </c>
    </row>
    <row r="129" spans="1:68" x14ac:dyDescent="0.45">
      <c r="A129" s="3" t="s">
        <v>260</v>
      </c>
      <c r="B129" s="3" t="s">
        <v>261</v>
      </c>
      <c r="C129" s="3" t="s">
        <v>540</v>
      </c>
      <c r="D129" s="3" t="s">
        <v>541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5.8555555545555604</v>
      </c>
      <c r="Y129" s="3">
        <v>6.7999999989999997</v>
      </c>
      <c r="Z129" s="3">
        <v>9.2774999999999999</v>
      </c>
      <c r="AA129" s="3">
        <v>9.3883333333333301</v>
      </c>
      <c r="AB129" s="3">
        <v>8.3516666666666701</v>
      </c>
      <c r="AC129" s="3">
        <v>8.5775000000000006</v>
      </c>
      <c r="AD129" s="3">
        <v>8.7475000000000005</v>
      </c>
      <c r="AE129" s="3">
        <v>8.6283333333333303</v>
      </c>
      <c r="AF129" s="3">
        <v>7.8616666666666699</v>
      </c>
      <c r="AG129" s="3">
        <v>6.7241666666666697</v>
      </c>
      <c r="AH129" s="3">
        <v>8.3758333333333308</v>
      </c>
      <c r="AI129" s="3">
        <v>8.6855555555555508</v>
      </c>
      <c r="AJ129" s="3">
        <v>8.6125000000000007</v>
      </c>
      <c r="AK129" s="3">
        <v>7.9950000000000001</v>
      </c>
      <c r="AL129" s="3">
        <v>7.9533333333333296</v>
      </c>
      <c r="AM129" s="3">
        <v>7.6083333333333298</v>
      </c>
      <c r="AN129" s="3">
        <v>8.3691666666666702</v>
      </c>
      <c r="AO129" s="3">
        <v>8.7708333333333304</v>
      </c>
      <c r="AP129" s="3">
        <v>8.7966666666666704</v>
      </c>
      <c r="AQ129" s="3">
        <v>8.93333333333333</v>
      </c>
      <c r="AR129" s="3">
        <v>8.5616666666666692</v>
      </c>
      <c r="AS129" s="3">
        <v>8.8666666666666707</v>
      </c>
      <c r="AT129" s="3">
        <v>7.8842749999999997</v>
      </c>
      <c r="AU129" s="3">
        <v>6.4822083333333298</v>
      </c>
      <c r="AV129" s="3">
        <v>5.4168583333333302</v>
      </c>
      <c r="AW129" s="3">
        <v>5.6366333333333296</v>
      </c>
      <c r="AX129" s="3">
        <v>7.4982583333333297</v>
      </c>
      <c r="AY129" s="3">
        <v>8.5789500000000007</v>
      </c>
      <c r="AZ129" s="3">
        <v>8.5362833333333299</v>
      </c>
      <c r="BA129" s="3">
        <v>7.6129916666666704</v>
      </c>
      <c r="BB129" s="3">
        <v>6.157775</v>
      </c>
      <c r="BC129" s="3">
        <v>5.4216583333333297</v>
      </c>
      <c r="BD129" s="3">
        <v>5.1930916666666702</v>
      </c>
      <c r="BE129" s="3">
        <v>4.9837916666666704</v>
      </c>
      <c r="BF129" s="3">
        <v>4.5613083333333302</v>
      </c>
      <c r="BG129" s="3">
        <v>4.2684499999999996</v>
      </c>
      <c r="BH129" s="3">
        <v>4.2949000000000002</v>
      </c>
      <c r="BI129" s="3">
        <v>4.4765833333333296</v>
      </c>
      <c r="BJ129" s="3">
        <v>4.6949333333333296</v>
      </c>
      <c r="BK129" s="3">
        <v>4.827</v>
      </c>
      <c r="BL129" s="3">
        <v>4.8110999999999997</v>
      </c>
      <c r="BM129" s="3">
        <v>4.13990833333333</v>
      </c>
      <c r="BN129" s="3">
        <v>3.70596666666667</v>
      </c>
      <c r="BO129" s="3">
        <v>3.9127749999999999</v>
      </c>
      <c r="BP129" s="3">
        <v>4.9277916666666703</v>
      </c>
    </row>
    <row r="130" spans="1:68" x14ac:dyDescent="0.45">
      <c r="A130" s="3" t="s">
        <v>262</v>
      </c>
      <c r="B130" s="3" t="s">
        <v>263</v>
      </c>
      <c r="C130" s="3" t="s">
        <v>540</v>
      </c>
      <c r="D130" s="3" t="s">
        <v>541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</row>
    <row r="131" spans="1:68" x14ac:dyDescent="0.45">
      <c r="A131" s="3" t="s">
        <v>264</v>
      </c>
      <c r="B131" s="3" t="s">
        <v>265</v>
      </c>
      <c r="C131" s="3" t="s">
        <v>540</v>
      </c>
      <c r="D131" s="3" t="s">
        <v>541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>
        <v>26</v>
      </c>
      <c r="AK131" s="3">
        <v>26</v>
      </c>
      <c r="AL131" s="3">
        <v>25.33</v>
      </c>
      <c r="AM131" s="3">
        <v>24</v>
      </c>
      <c r="AN131" s="3">
        <v>25.67</v>
      </c>
      <c r="AO131" s="3">
        <v>27</v>
      </c>
      <c r="AP131" s="3"/>
      <c r="AQ131" s="3">
        <v>29.2783333333333</v>
      </c>
      <c r="AR131" s="3">
        <v>32</v>
      </c>
      <c r="AS131" s="3">
        <v>32</v>
      </c>
      <c r="AT131" s="3">
        <v>26.1666666666667</v>
      </c>
      <c r="AU131" s="3">
        <v>29.3333333333333</v>
      </c>
      <c r="AV131" s="3">
        <v>30.5</v>
      </c>
      <c r="AW131" s="3">
        <v>29.25</v>
      </c>
      <c r="AX131" s="3">
        <v>26.8333333333333</v>
      </c>
      <c r="AY131" s="3">
        <v>30</v>
      </c>
      <c r="AZ131" s="3">
        <v>28.5</v>
      </c>
      <c r="BA131" s="3">
        <v>24</v>
      </c>
      <c r="BB131" s="3">
        <v>24.774999999999999</v>
      </c>
      <c r="BC131" s="3">
        <v>22.612500000000001</v>
      </c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</row>
    <row r="132" spans="1:68" x14ac:dyDescent="0.45">
      <c r="A132" s="3" t="s">
        <v>266</v>
      </c>
      <c r="B132" s="3" t="s">
        <v>267</v>
      </c>
      <c r="C132" s="3" t="s">
        <v>540</v>
      </c>
      <c r="D132" s="3" t="s">
        <v>541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>
        <v>16.8333333333333</v>
      </c>
      <c r="AB132" s="3">
        <v>14.526666666666699</v>
      </c>
      <c r="AC132" s="3">
        <v>15.5841666666667</v>
      </c>
      <c r="AD132" s="3">
        <v>17.286666666666701</v>
      </c>
      <c r="AE132" s="3">
        <v>22.212499999999999</v>
      </c>
      <c r="AF132" s="3">
        <v>36.538333333333298</v>
      </c>
      <c r="AG132" s="3">
        <v>44.456666666666699</v>
      </c>
      <c r="AH132" s="3">
        <v>39.8616666666667</v>
      </c>
      <c r="AI132" s="3">
        <v>39.942500000000003</v>
      </c>
      <c r="AJ132" s="3">
        <v>38.010833333333302</v>
      </c>
      <c r="AK132" s="3">
        <v>40.205833333333302</v>
      </c>
      <c r="AL132" s="3">
        <v>28.5283333333333</v>
      </c>
      <c r="AM132" s="3">
        <v>23.884166666666701</v>
      </c>
      <c r="AN132" s="3">
        <v>24.690833333333298</v>
      </c>
      <c r="AO132" s="3">
        <v>25.2083333333333</v>
      </c>
      <c r="AP132" s="3">
        <v>20.29</v>
      </c>
      <c r="AQ132" s="3"/>
      <c r="AR132" s="3">
        <v>19.4783333333333</v>
      </c>
      <c r="AS132" s="3">
        <v>18.150833333333299</v>
      </c>
      <c r="AT132" s="3">
        <v>17.189166666666701</v>
      </c>
      <c r="AU132" s="3">
        <v>16.5825</v>
      </c>
      <c r="AV132" s="3">
        <v>13.4316666666667</v>
      </c>
      <c r="AW132" s="3">
        <v>10.8083333333333</v>
      </c>
      <c r="AX132" s="3">
        <v>10.64</v>
      </c>
      <c r="AY132" s="3">
        <v>10.26</v>
      </c>
      <c r="AZ132" s="3">
        <v>10.2558333333333</v>
      </c>
      <c r="BA132" s="3">
        <v>9.9641666666666708</v>
      </c>
      <c r="BB132" s="3">
        <v>9.5683333333333405</v>
      </c>
      <c r="BC132" s="3">
        <v>8.3366666666666696</v>
      </c>
      <c r="BD132" s="3">
        <v>7.5274999999999999</v>
      </c>
      <c r="BE132" s="3">
        <v>7.2491666666666701</v>
      </c>
      <c r="BF132" s="3">
        <v>7.3483333333333398</v>
      </c>
      <c r="BG132" s="3">
        <v>7.2741666666666704</v>
      </c>
      <c r="BH132" s="3">
        <v>7.0908333333333298</v>
      </c>
      <c r="BI132" s="3">
        <v>8.3508333333333304</v>
      </c>
      <c r="BJ132" s="3">
        <v>8.2933333333333294</v>
      </c>
      <c r="BK132" s="3">
        <v>9.0950000000000006</v>
      </c>
      <c r="BL132" s="3">
        <v>10.5133333333333</v>
      </c>
      <c r="BM132" s="3"/>
      <c r="BN132" s="3"/>
      <c r="BO132" s="3"/>
      <c r="BP132" s="3"/>
    </row>
    <row r="133" spans="1:68" x14ac:dyDescent="0.45">
      <c r="A133" s="3" t="s">
        <v>268</v>
      </c>
      <c r="B133" s="3" t="s">
        <v>269</v>
      </c>
      <c r="C133" s="3" t="s">
        <v>540</v>
      </c>
      <c r="D133" s="3" t="s">
        <v>541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>
        <v>15.3333333333333</v>
      </c>
      <c r="AA133" s="3">
        <v>18.2249999996667</v>
      </c>
      <c r="AB133" s="3">
        <v>20.691666666333301</v>
      </c>
      <c r="AC133" s="3">
        <v>20.624999999</v>
      </c>
      <c r="AD133" s="3">
        <v>19.341666666249999</v>
      </c>
      <c r="AE133" s="3">
        <v>14.45</v>
      </c>
      <c r="AF133" s="3">
        <v>13.633333333333301</v>
      </c>
      <c r="AG133" s="3">
        <v>13.358333333333301</v>
      </c>
      <c r="AH133" s="3">
        <v>13.8166666666667</v>
      </c>
      <c r="AI133" s="3"/>
      <c r="AJ133" s="3">
        <v>14.033333333333299</v>
      </c>
      <c r="AK133" s="3">
        <v>15.05</v>
      </c>
      <c r="AL133" s="3"/>
      <c r="AM133" s="3">
        <v>14.525</v>
      </c>
      <c r="AN133" s="3">
        <v>15.5666666666667</v>
      </c>
      <c r="AO133" s="3">
        <v>15.3</v>
      </c>
      <c r="AP133" s="3">
        <v>16.824999999999999</v>
      </c>
      <c r="AQ133" s="3">
        <v>21.738333333333301</v>
      </c>
      <c r="AR133" s="3">
        <v>16.719166666666698</v>
      </c>
      <c r="AS133" s="3">
        <v>20.526666666666699</v>
      </c>
      <c r="AT133" s="3">
        <v>22.14</v>
      </c>
      <c r="AU133" s="3">
        <v>20.204999999999998</v>
      </c>
      <c r="AV133" s="3">
        <v>17.0566666666667</v>
      </c>
      <c r="AW133" s="3">
        <v>18.0952325038288</v>
      </c>
      <c r="AX133" s="3">
        <v>17.033333333333299</v>
      </c>
      <c r="AY133" s="3">
        <v>15.5025</v>
      </c>
      <c r="AZ133" s="3">
        <v>15.046151234772299</v>
      </c>
      <c r="BA133" s="3">
        <v>14.3980288602552</v>
      </c>
      <c r="BB133" s="3">
        <v>14.186666666666699</v>
      </c>
      <c r="BC133" s="3">
        <v>14.2425</v>
      </c>
      <c r="BD133" s="3">
        <v>13.750833333333301</v>
      </c>
      <c r="BE133" s="3">
        <v>13.518333333333301</v>
      </c>
      <c r="BF133" s="3">
        <v>13.489392981519901</v>
      </c>
      <c r="BG133" s="3">
        <v>13.501666666666701</v>
      </c>
      <c r="BH133" s="3">
        <v>13.606666666666699</v>
      </c>
      <c r="BI133" s="3">
        <v>13.59</v>
      </c>
      <c r="BJ133" s="3">
        <v>13.250185185185201</v>
      </c>
      <c r="BK133" s="3"/>
      <c r="BL133" s="3"/>
      <c r="BM133" s="3"/>
      <c r="BN133" s="3"/>
      <c r="BO133" s="3"/>
      <c r="BP133" s="3"/>
    </row>
    <row r="134" spans="1:68" x14ac:dyDescent="0.45">
      <c r="A134" s="3" t="s">
        <v>270</v>
      </c>
      <c r="B134" s="3" t="s">
        <v>271</v>
      </c>
      <c r="C134" s="3" t="s">
        <v>540</v>
      </c>
      <c r="D134" s="3" t="s">
        <v>541</v>
      </c>
      <c r="E134" s="3"/>
      <c r="F134" s="3"/>
      <c r="G134" s="3"/>
      <c r="H134" s="3"/>
      <c r="I134" s="3">
        <v>7</v>
      </c>
      <c r="J134" s="3">
        <v>7</v>
      </c>
      <c r="K134" s="3">
        <v>7</v>
      </c>
      <c r="L134" s="3">
        <v>7</v>
      </c>
      <c r="M134" s="3">
        <v>7</v>
      </c>
      <c r="N134" s="3">
        <v>7</v>
      </c>
      <c r="O134" s="3">
        <v>7</v>
      </c>
      <c r="P134" s="3">
        <v>7</v>
      </c>
      <c r="Q134" s="3">
        <v>7</v>
      </c>
      <c r="R134" s="3">
        <v>7</v>
      </c>
      <c r="S134" s="3">
        <v>7</v>
      </c>
      <c r="T134" s="3">
        <v>7</v>
      </c>
      <c r="U134" s="3">
        <v>7</v>
      </c>
      <c r="V134" s="3">
        <v>7</v>
      </c>
      <c r="W134" s="3">
        <v>7</v>
      </c>
      <c r="X134" s="3">
        <v>7</v>
      </c>
      <c r="Y134" s="3">
        <v>7</v>
      </c>
      <c r="Z134" s="3">
        <v>7</v>
      </c>
      <c r="AA134" s="3">
        <v>7</v>
      </c>
      <c r="AB134" s="3">
        <v>7</v>
      </c>
      <c r="AC134" s="3">
        <v>7</v>
      </c>
      <c r="AD134" s="3">
        <v>7</v>
      </c>
      <c r="AE134" s="3">
        <v>7</v>
      </c>
      <c r="AF134" s="3">
        <v>7</v>
      </c>
      <c r="AG134" s="3">
        <v>7</v>
      </c>
      <c r="AH134" s="3">
        <v>7</v>
      </c>
      <c r="AI134" s="3">
        <v>7</v>
      </c>
      <c r="AJ134" s="3">
        <v>7</v>
      </c>
      <c r="AK134" s="3">
        <v>7</v>
      </c>
      <c r="AL134" s="3">
        <v>7</v>
      </c>
      <c r="AM134" s="3"/>
      <c r="AN134" s="3"/>
      <c r="AO134" s="3"/>
      <c r="AP134" s="3"/>
      <c r="AQ134" s="3"/>
      <c r="AR134" s="3">
        <v>7</v>
      </c>
      <c r="AS134" s="3">
        <v>7</v>
      </c>
      <c r="AT134" s="3">
        <v>7</v>
      </c>
      <c r="AU134" s="3">
        <v>7</v>
      </c>
      <c r="AV134" s="3">
        <v>7</v>
      </c>
      <c r="AW134" s="3">
        <v>6.0833333333333304</v>
      </c>
      <c r="AX134" s="3">
        <v>6.125</v>
      </c>
      <c r="AY134" s="3">
        <v>6.3333333333333304</v>
      </c>
      <c r="AZ134" s="3">
        <v>6</v>
      </c>
      <c r="BA134" s="3">
        <v>6</v>
      </c>
      <c r="BB134" s="3">
        <v>6</v>
      </c>
      <c r="BC134" s="3">
        <v>6</v>
      </c>
      <c r="BD134" s="3">
        <v>6</v>
      </c>
      <c r="BE134" s="3">
        <v>6</v>
      </c>
      <c r="BF134" s="3">
        <v>6</v>
      </c>
      <c r="BG134" s="3">
        <v>6</v>
      </c>
      <c r="BH134" s="3"/>
      <c r="BI134" s="3"/>
      <c r="BJ134" s="3"/>
      <c r="BK134" s="3"/>
      <c r="BL134" s="3"/>
      <c r="BM134" s="3"/>
      <c r="BN134" s="3"/>
      <c r="BO134" s="3"/>
      <c r="BP134" s="3"/>
    </row>
    <row r="135" spans="1:68" x14ac:dyDescent="0.45">
      <c r="A135" s="3" t="s">
        <v>272</v>
      </c>
      <c r="B135" s="3" t="s">
        <v>273</v>
      </c>
      <c r="C135" s="3" t="s">
        <v>540</v>
      </c>
      <c r="D135" s="3" t="s">
        <v>541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>
        <v>13.704070595438999</v>
      </c>
      <c r="AA135" s="3">
        <v>13.704070595438999</v>
      </c>
      <c r="AB135" s="3">
        <v>13.704070595438999</v>
      </c>
      <c r="AC135" s="3">
        <v>14.055457020963001</v>
      </c>
      <c r="AD135" s="3">
        <v>14.758229872011199</v>
      </c>
      <c r="AE135" s="3">
        <v>14.758229872011199</v>
      </c>
      <c r="AF135" s="3">
        <v>12.210678286961601</v>
      </c>
      <c r="AG135" s="3">
        <v>10.9808257976274</v>
      </c>
      <c r="AH135" s="3">
        <v>10.541592765722299</v>
      </c>
      <c r="AI135" s="3">
        <v>11.2882889199609</v>
      </c>
      <c r="AJ135" s="3">
        <v>11.905974387617301</v>
      </c>
      <c r="AK135" s="3">
        <v>12.810449932971</v>
      </c>
      <c r="AL135" s="3">
        <v>11.8140626868538</v>
      </c>
      <c r="AM135" s="3">
        <v>11.0596618309</v>
      </c>
      <c r="AN135" s="3">
        <v>12.682748477744401</v>
      </c>
      <c r="AO135" s="3">
        <v>12.8214561836334</v>
      </c>
      <c r="AP135" s="3">
        <v>12.6817721325456</v>
      </c>
      <c r="AQ135" s="3">
        <v>11.403820544249299</v>
      </c>
      <c r="AR135" s="3">
        <v>12.791476884646601</v>
      </c>
      <c r="AS135" s="3">
        <v>13.062957485711101</v>
      </c>
      <c r="AT135" s="3">
        <v>12.9728682897903</v>
      </c>
      <c r="AU135" s="3">
        <v>12.5874972528272</v>
      </c>
      <c r="AV135" s="3">
        <v>14.9972422139427</v>
      </c>
      <c r="AW135" s="3">
        <v>11.070781619886899</v>
      </c>
      <c r="AX135" s="3">
        <v>10.6053045549906</v>
      </c>
      <c r="AY135" s="3">
        <v>10.7839950834178</v>
      </c>
      <c r="AZ135" s="3">
        <v>10.1219067962335</v>
      </c>
      <c r="BA135" s="3">
        <v>10.084931039143701</v>
      </c>
      <c r="BB135" s="3">
        <v>10.5820111235866</v>
      </c>
      <c r="BC135" s="3">
        <v>10.616538864254901</v>
      </c>
      <c r="BD135" s="3">
        <v>10.0020504342406</v>
      </c>
      <c r="BE135" s="3">
        <v>9.5003190197252199</v>
      </c>
      <c r="BF135" s="3">
        <v>9.0752142978051893</v>
      </c>
      <c r="BG135" s="3">
        <v>8.9977423885860794</v>
      </c>
      <c r="BH135" s="3">
        <v>8.8554166666666703</v>
      </c>
      <c r="BI135" s="3">
        <v>8.4725000000000001</v>
      </c>
      <c r="BJ135" s="3">
        <v>8.34</v>
      </c>
      <c r="BK135" s="3">
        <v>8.1101159166666701</v>
      </c>
      <c r="BL135" s="3">
        <v>7.7224798333333302</v>
      </c>
      <c r="BM135" s="3">
        <v>7.13469175</v>
      </c>
      <c r="BN135" s="3">
        <v>6.7574241666666701</v>
      </c>
      <c r="BO135" s="3">
        <v>6.5128744999999997</v>
      </c>
      <c r="BP135" s="3">
        <v>6.40448225</v>
      </c>
    </row>
    <row r="136" spans="1:68" x14ac:dyDescent="0.45">
      <c r="A136" s="3" t="s">
        <v>274</v>
      </c>
      <c r="B136" s="3" t="s">
        <v>275</v>
      </c>
      <c r="C136" s="3" t="s">
        <v>540</v>
      </c>
      <c r="D136" s="3" t="s">
        <v>541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</row>
    <row r="137" spans="1:68" x14ac:dyDescent="0.45">
      <c r="A137" s="3" t="s">
        <v>276</v>
      </c>
      <c r="B137" s="3" t="s">
        <v>277</v>
      </c>
      <c r="C137" s="3" t="s">
        <v>540</v>
      </c>
      <c r="D137" s="3" t="s">
        <v>541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</row>
    <row r="138" spans="1:68" x14ac:dyDescent="0.45">
      <c r="A138" s="3" t="s">
        <v>278</v>
      </c>
      <c r="B138" s="3" t="s">
        <v>279</v>
      </c>
      <c r="C138" s="3" t="s">
        <v>540</v>
      </c>
      <c r="D138" s="3" t="s">
        <v>541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</row>
    <row r="139" spans="1:68" x14ac:dyDescent="0.45">
      <c r="A139" s="3" t="s">
        <v>280</v>
      </c>
      <c r="B139" s="3" t="s">
        <v>281</v>
      </c>
      <c r="C139" s="3" t="s">
        <v>540</v>
      </c>
      <c r="D139" s="3" t="s">
        <v>541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</row>
    <row r="140" spans="1:68" x14ac:dyDescent="0.45">
      <c r="A140" s="3" t="s">
        <v>282</v>
      </c>
      <c r="B140" s="3" t="s">
        <v>283</v>
      </c>
      <c r="C140" s="3" t="s">
        <v>540</v>
      </c>
      <c r="D140" s="3" t="s">
        <v>541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>
        <v>14.25</v>
      </c>
      <c r="AU140" s="3">
        <v>13.1675</v>
      </c>
      <c r="AV140" s="3">
        <v>10.345833333333299</v>
      </c>
      <c r="AW140" s="3">
        <v>9.4666666666666703</v>
      </c>
      <c r="AX140" s="3">
        <v>10.7641666666667</v>
      </c>
      <c r="AY140" s="3">
        <v>12.85</v>
      </c>
      <c r="AZ140" s="3">
        <v>17.0766666666667</v>
      </c>
      <c r="BA140" s="3">
        <v>18.891666666666701</v>
      </c>
      <c r="BB140" s="3">
        <v>15.671666666666701</v>
      </c>
      <c r="BC140" s="3">
        <v>10.217499999999999</v>
      </c>
      <c r="BD140" s="3">
        <v>9.4117499999999996</v>
      </c>
      <c r="BE140" s="3">
        <v>13.2823333333333</v>
      </c>
      <c r="BF140" s="3">
        <v>12.453333333333299</v>
      </c>
      <c r="BG140" s="3">
        <v>7.8375000000000004</v>
      </c>
      <c r="BH140" s="3">
        <v>6.9574999999999996</v>
      </c>
      <c r="BI140" s="3">
        <v>10.4933333333333</v>
      </c>
      <c r="BJ140" s="3">
        <v>11.57</v>
      </c>
      <c r="BK140" s="3">
        <v>11.554166666666699</v>
      </c>
      <c r="BL140" s="3">
        <v>11.2441666666667</v>
      </c>
      <c r="BM140" s="3"/>
      <c r="BN140" s="3"/>
      <c r="BO140" s="3"/>
      <c r="BP140" s="3"/>
    </row>
    <row r="141" spans="1:68" x14ac:dyDescent="0.45">
      <c r="A141" s="3" t="s">
        <v>284</v>
      </c>
      <c r="B141" s="3" t="s">
        <v>285</v>
      </c>
      <c r="C141" s="3" t="s">
        <v>540</v>
      </c>
      <c r="D141" s="3" t="s">
        <v>541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</row>
    <row r="142" spans="1:68" x14ac:dyDescent="0.45">
      <c r="A142" s="3" t="s">
        <v>286</v>
      </c>
      <c r="B142" s="3" t="s">
        <v>287</v>
      </c>
      <c r="C142" s="3" t="s">
        <v>540</v>
      </c>
      <c r="D142" s="3" t="s">
        <v>541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</row>
    <row r="143" spans="1:68" x14ac:dyDescent="0.45">
      <c r="A143" s="3" t="s">
        <v>288</v>
      </c>
      <c r="B143" s="3" t="s">
        <v>289</v>
      </c>
      <c r="C143" s="3" t="s">
        <v>540</v>
      </c>
      <c r="D143" s="3" t="s">
        <v>541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>
        <v>11</v>
      </c>
      <c r="Z143" s="3">
        <v>15</v>
      </c>
      <c r="AA143" s="3">
        <v>17</v>
      </c>
      <c r="AB143" s="3">
        <v>15.4166666666667</v>
      </c>
      <c r="AC143" s="3">
        <v>17.5833333333333</v>
      </c>
      <c r="AD143" s="3">
        <v>19.6666666666667</v>
      </c>
      <c r="AE143" s="3">
        <v>13.4166666666667</v>
      </c>
      <c r="AF143" s="3">
        <v>11.125</v>
      </c>
      <c r="AG143" s="3">
        <v>13.6666666666667</v>
      </c>
      <c r="AH143" s="3">
        <v>18.75</v>
      </c>
      <c r="AI143" s="3">
        <v>20.4166666666667</v>
      </c>
      <c r="AJ143" s="3">
        <v>20</v>
      </c>
      <c r="AK143" s="3">
        <v>18.25</v>
      </c>
      <c r="AL143" s="3">
        <v>15.8333333333333</v>
      </c>
      <c r="AM143" s="3">
        <v>14.25</v>
      </c>
      <c r="AN143" s="3">
        <v>16.375</v>
      </c>
      <c r="AO143" s="3">
        <v>17.7083333333333</v>
      </c>
      <c r="AP143" s="3">
        <v>18.033333333333299</v>
      </c>
      <c r="AQ143" s="3">
        <v>20.0625</v>
      </c>
      <c r="AR143" s="3">
        <v>19.0625</v>
      </c>
      <c r="AS143" s="3">
        <v>17.1116666666667</v>
      </c>
      <c r="AT143" s="3">
        <v>16.554166666666699</v>
      </c>
      <c r="AU143" s="3">
        <v>17.11</v>
      </c>
      <c r="AV143" s="3">
        <v>16.015000000000001</v>
      </c>
      <c r="AW143" s="3">
        <v>12.375</v>
      </c>
      <c r="AX143" s="3">
        <v>11.716666666666701</v>
      </c>
      <c r="AY143" s="3">
        <v>12.160833333333301</v>
      </c>
      <c r="AZ143" s="3">
        <v>14.1316666666667</v>
      </c>
      <c r="BA143" s="3">
        <v>16.1869444444444</v>
      </c>
      <c r="BB143" s="3">
        <v>13</v>
      </c>
      <c r="BC143" s="3">
        <v>11.2225</v>
      </c>
      <c r="BD143" s="3">
        <v>10.429166666666699</v>
      </c>
      <c r="BE143" s="3">
        <v>10.1191666666667</v>
      </c>
      <c r="BF143" s="3">
        <v>9.92</v>
      </c>
      <c r="BG143" s="3">
        <v>10.3394444444444</v>
      </c>
      <c r="BH143" s="3">
        <v>10.57</v>
      </c>
      <c r="BI143" s="3">
        <v>11.5758333333333</v>
      </c>
      <c r="BJ143" s="3">
        <v>11.580833333333301</v>
      </c>
      <c r="BK143" s="3">
        <v>11.3541666666667</v>
      </c>
      <c r="BL143" s="3">
        <v>11.3335833333333</v>
      </c>
      <c r="BM143" s="3">
        <v>8.9755555555555606</v>
      </c>
      <c r="BN143" s="3">
        <v>8.2087500000000002</v>
      </c>
      <c r="BO143" s="3">
        <v>8.984375</v>
      </c>
      <c r="BP143" s="3">
        <v>11.0833333333333</v>
      </c>
    </row>
    <row r="144" spans="1:68" x14ac:dyDescent="0.45">
      <c r="A144" s="3" t="s">
        <v>290</v>
      </c>
      <c r="B144" s="3" t="s">
        <v>291</v>
      </c>
      <c r="C144" s="3" t="s">
        <v>540</v>
      </c>
      <c r="D144" s="3" t="s">
        <v>541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</row>
    <row r="145" spans="1:68" x14ac:dyDescent="0.45">
      <c r="A145" s="3" t="s">
        <v>292</v>
      </c>
      <c r="B145" s="3" t="s">
        <v>293</v>
      </c>
      <c r="C145" s="3" t="s">
        <v>540</v>
      </c>
      <c r="D145" s="3" t="s">
        <v>541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</row>
    <row r="146" spans="1:68" x14ac:dyDescent="0.45">
      <c r="A146" s="3" t="s">
        <v>294</v>
      </c>
      <c r="B146" s="3" t="s">
        <v>295</v>
      </c>
      <c r="C146" s="3" t="s">
        <v>540</v>
      </c>
      <c r="D146" s="3" t="s">
        <v>541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</row>
    <row r="147" spans="1:68" x14ac:dyDescent="0.45">
      <c r="A147" s="3" t="s">
        <v>296</v>
      </c>
      <c r="B147" s="3" t="s">
        <v>297</v>
      </c>
      <c r="C147" s="3" t="s">
        <v>540</v>
      </c>
      <c r="D147" s="3" t="s">
        <v>541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</row>
    <row r="148" spans="1:68" x14ac:dyDescent="0.45">
      <c r="A148" s="3" t="s">
        <v>298</v>
      </c>
      <c r="B148" s="3" t="s">
        <v>299</v>
      </c>
      <c r="C148" s="3" t="s">
        <v>540</v>
      </c>
      <c r="D148" s="3" t="s">
        <v>541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>
        <v>6.5</v>
      </c>
      <c r="AF148" s="3">
        <v>6.625</v>
      </c>
      <c r="AG148" s="3">
        <v>8.0625</v>
      </c>
      <c r="AH148" s="3">
        <v>10.5416666666667</v>
      </c>
      <c r="AI148" s="3">
        <v>10.4166666666667</v>
      </c>
      <c r="AJ148" s="3">
        <v>9.4166666666666696</v>
      </c>
      <c r="AK148" s="3">
        <v>7.25</v>
      </c>
      <c r="AL148" s="3">
        <v>6.5</v>
      </c>
      <c r="AM148" s="3">
        <v>7.9533583333333304</v>
      </c>
      <c r="AN148" s="3">
        <v>9.9018666666666704</v>
      </c>
      <c r="AO148" s="3">
        <v>9.5570833333333294</v>
      </c>
      <c r="AP148" s="3">
        <v>9.7266999999999992</v>
      </c>
      <c r="AQ148" s="3">
        <v>10.973125</v>
      </c>
      <c r="AR148" s="3">
        <v>9.4567499999999995</v>
      </c>
      <c r="AS148" s="3">
        <v>9.8901249999999994</v>
      </c>
      <c r="AT148" s="3">
        <v>7.9885666666666699</v>
      </c>
      <c r="AU148" s="3">
        <v>6.1078629032258096</v>
      </c>
      <c r="AV148" s="3">
        <v>6</v>
      </c>
      <c r="AW148" s="3">
        <v>6.0120967741935498</v>
      </c>
      <c r="AX148" s="3">
        <v>7.0477150537634401</v>
      </c>
      <c r="AY148" s="3">
        <v>8.7594363581850399</v>
      </c>
      <c r="AZ148" s="3">
        <v>7.8084839299591904</v>
      </c>
      <c r="BA148" s="3">
        <v>5.4266666666666703</v>
      </c>
      <c r="BB148" s="3">
        <v>5.25</v>
      </c>
      <c r="BC148" s="3">
        <v>5.25</v>
      </c>
      <c r="BD148" s="3">
        <v>5.25</v>
      </c>
      <c r="BE148" s="3">
        <v>5.25</v>
      </c>
      <c r="BF148" s="3">
        <v>5.25</v>
      </c>
      <c r="BG148" s="3">
        <v>5.25</v>
      </c>
      <c r="BH148" s="3">
        <v>5.25</v>
      </c>
      <c r="BI148" s="3">
        <v>5.25</v>
      </c>
      <c r="BJ148" s="3">
        <v>5.25</v>
      </c>
      <c r="BK148" s="3">
        <v>5.2914666110117201</v>
      </c>
      <c r="BL148" s="3">
        <v>5.3566474050519304</v>
      </c>
      <c r="BM148" s="3">
        <v>5.26109735335453</v>
      </c>
      <c r="BN148" s="3">
        <v>5.2603731381814702</v>
      </c>
      <c r="BO148" s="3">
        <v>5.3430982505709403</v>
      </c>
      <c r="BP148" s="3">
        <v>6.0096018007448704</v>
      </c>
    </row>
    <row r="149" spans="1:68" x14ac:dyDescent="0.45">
      <c r="A149" s="3" t="s">
        <v>300</v>
      </c>
      <c r="B149" s="3" t="s">
        <v>301</v>
      </c>
      <c r="C149" s="3" t="s">
        <v>540</v>
      </c>
      <c r="D149" s="3" t="s">
        <v>541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</row>
    <row r="150" spans="1:68" x14ac:dyDescent="0.45">
      <c r="A150" s="3" t="s">
        <v>302</v>
      </c>
      <c r="B150" s="3" t="s">
        <v>303</v>
      </c>
      <c r="C150" s="3" t="s">
        <v>540</v>
      </c>
      <c r="D150" s="3" t="s">
        <v>541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</row>
    <row r="151" spans="1:68" x14ac:dyDescent="0.45">
      <c r="A151" s="3" t="s">
        <v>304</v>
      </c>
      <c r="B151" s="3" t="s">
        <v>305</v>
      </c>
      <c r="C151" s="3" t="s">
        <v>540</v>
      </c>
      <c r="D151" s="3" t="s">
        <v>541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</row>
    <row r="152" spans="1:68" x14ac:dyDescent="0.45">
      <c r="A152" s="3" t="s">
        <v>306</v>
      </c>
      <c r="B152" s="3" t="s">
        <v>307</v>
      </c>
      <c r="C152" s="3" t="s">
        <v>540</v>
      </c>
      <c r="D152" s="3" t="s">
        <v>541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>
        <v>40.774999999999999</v>
      </c>
      <c r="AO152" s="3">
        <v>36.6666666666667</v>
      </c>
      <c r="AP152" s="3">
        <v>33.325000000000003</v>
      </c>
      <c r="AQ152" s="3">
        <v>30.824999999999999</v>
      </c>
      <c r="AR152" s="3">
        <v>35.534999999999997</v>
      </c>
      <c r="AS152" s="3">
        <v>33.776666666666699</v>
      </c>
      <c r="AT152" s="3">
        <v>28.6941666666667</v>
      </c>
      <c r="AU152" s="3">
        <v>23.5216666666667</v>
      </c>
      <c r="AV152" s="3">
        <v>19.289166666666699</v>
      </c>
      <c r="AW152" s="3">
        <v>20.938333333333301</v>
      </c>
      <c r="AX152" s="3">
        <v>19.260833333333299</v>
      </c>
      <c r="AY152" s="3">
        <v>18.128333333333298</v>
      </c>
      <c r="AZ152" s="3">
        <v>18.824999999999999</v>
      </c>
      <c r="BA152" s="3">
        <v>21.064166666666701</v>
      </c>
      <c r="BB152" s="3">
        <v>20.544166666666701</v>
      </c>
      <c r="BC152" s="3">
        <v>16.36</v>
      </c>
      <c r="BD152" s="3">
        <v>14.4380437873132</v>
      </c>
      <c r="BE152" s="3">
        <v>13.418154344452599</v>
      </c>
      <c r="BF152" s="3">
        <v>12.294166666666699</v>
      </c>
      <c r="BG152" s="3">
        <v>11.012499999999999</v>
      </c>
      <c r="BH152" s="3">
        <v>14.149244170668499</v>
      </c>
      <c r="BI152" s="3">
        <v>14.2760252993571</v>
      </c>
      <c r="BJ152" s="3">
        <v>10.3627060330686</v>
      </c>
      <c r="BK152" s="3">
        <v>8.8475000000000001</v>
      </c>
      <c r="BL152" s="3">
        <v>8.25</v>
      </c>
      <c r="BM152" s="3">
        <v>8.18</v>
      </c>
      <c r="BN152" s="3">
        <v>7.3966666666666701</v>
      </c>
      <c r="BO152" s="3">
        <v>11.796666666666701</v>
      </c>
      <c r="BP152" s="3">
        <v>12.332334636073901</v>
      </c>
    </row>
    <row r="153" spans="1:68" x14ac:dyDescent="0.45">
      <c r="A153" s="3" t="s">
        <v>308</v>
      </c>
      <c r="B153" s="3" t="s">
        <v>309</v>
      </c>
      <c r="C153" s="3" t="s">
        <v>540</v>
      </c>
      <c r="D153" s="3" t="s">
        <v>541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>
        <v>22.25</v>
      </c>
      <c r="AI153" s="3">
        <v>25.8</v>
      </c>
      <c r="AJ153" s="3">
        <v>25.475000000000001</v>
      </c>
      <c r="AK153" s="3">
        <v>25</v>
      </c>
      <c r="AL153" s="3">
        <v>25.65</v>
      </c>
      <c r="AM153" s="3">
        <v>28.2777777777778</v>
      </c>
      <c r="AN153" s="3">
        <v>34.754166666666698</v>
      </c>
      <c r="AO153" s="3">
        <v>35.5</v>
      </c>
      <c r="AP153" s="3">
        <v>30.3333333333333</v>
      </c>
      <c r="AQ153" s="3">
        <v>27</v>
      </c>
      <c r="AR153" s="3">
        <v>27.25</v>
      </c>
      <c r="AS153" s="3">
        <v>26.875</v>
      </c>
      <c r="AT153" s="3">
        <v>25.5</v>
      </c>
      <c r="AU153" s="3">
        <v>25.25</v>
      </c>
      <c r="AV153" s="3">
        <v>24.25</v>
      </c>
      <c r="AW153" s="3">
        <v>24.5625</v>
      </c>
      <c r="AX153" s="3">
        <v>25.875</v>
      </c>
      <c r="AY153" s="3">
        <v>28.15</v>
      </c>
      <c r="AZ153" s="3">
        <v>40.274999999999999</v>
      </c>
      <c r="BA153" s="3">
        <v>44</v>
      </c>
      <c r="BB153" s="3">
        <v>44.6191666666667</v>
      </c>
      <c r="BC153" s="3">
        <v>46</v>
      </c>
      <c r="BD153" s="3">
        <v>52.5</v>
      </c>
      <c r="BE153" s="3">
        <v>56.125</v>
      </c>
      <c r="BF153" s="3">
        <v>58.98</v>
      </c>
      <c r="BG153" s="3">
        <v>60</v>
      </c>
      <c r="BH153" s="3">
        <v>56.716666666666697</v>
      </c>
      <c r="BI153" s="3">
        <v>60</v>
      </c>
      <c r="BJ153" s="3">
        <v>60</v>
      </c>
      <c r="BK153" s="3">
        <v>55.389583333333299</v>
      </c>
      <c r="BL153" s="3">
        <v>49</v>
      </c>
      <c r="BM153" s="3">
        <v>48.866666666666703</v>
      </c>
      <c r="BN153" s="3">
        <v>48.283333333333303</v>
      </c>
      <c r="BO153" s="3">
        <v>48.8333333333333</v>
      </c>
      <c r="BP153" s="3">
        <v>53.5833333333333</v>
      </c>
    </row>
    <row r="154" spans="1:68" x14ac:dyDescent="0.45">
      <c r="A154" s="3" t="s">
        <v>310</v>
      </c>
      <c r="B154" s="3" t="s">
        <v>311</v>
      </c>
      <c r="C154" s="3" t="s">
        <v>540</v>
      </c>
      <c r="D154" s="3" t="s">
        <v>541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>
        <v>10.988142857142901</v>
      </c>
      <c r="AO154" s="3">
        <v>10.988142857142901</v>
      </c>
      <c r="AP154" s="3">
        <v>10.988142857142901</v>
      </c>
      <c r="AQ154" s="3">
        <v>10.988142857142901</v>
      </c>
      <c r="AR154" s="3">
        <v>9.1567857142857108</v>
      </c>
      <c r="AS154" s="3">
        <v>9.5230571428571409</v>
      </c>
      <c r="AT154" s="3">
        <v>9.5230571428571409</v>
      </c>
      <c r="AU154" s="3">
        <v>9.9198511904761908</v>
      </c>
      <c r="AV154" s="3">
        <v>10.255599999999999</v>
      </c>
      <c r="AW154" s="3">
        <v>10.255599999999999</v>
      </c>
      <c r="AX154" s="3">
        <v>10.255599999999999</v>
      </c>
      <c r="AY154" s="3">
        <v>10.255599999999999</v>
      </c>
      <c r="AZ154" s="3">
        <v>10.255599999999999</v>
      </c>
      <c r="BA154" s="3">
        <v>10.255599999999999</v>
      </c>
      <c r="BB154" s="3">
        <v>10.255599999999999</v>
      </c>
      <c r="BC154" s="3">
        <v>10.376049999999999</v>
      </c>
      <c r="BD154" s="3">
        <v>10.197221946706099</v>
      </c>
      <c r="BE154" s="3">
        <v>10.483804504236801</v>
      </c>
      <c r="BF154" s="3">
        <v>11.141907371532</v>
      </c>
      <c r="BG154" s="3">
        <v>11.4174465598427</v>
      </c>
      <c r="BH154" s="3">
        <v>11.101246336306801</v>
      </c>
      <c r="BI154" s="3">
        <v>10.764751144263499</v>
      </c>
      <c r="BJ154" s="3">
        <v>10.1536636807209</v>
      </c>
      <c r="BK154" s="3">
        <v>10.6767228850732</v>
      </c>
      <c r="BL154" s="3">
        <v>11.5226357918998</v>
      </c>
      <c r="BM154" s="3">
        <v>11.6002303232237</v>
      </c>
      <c r="BN154" s="3">
        <v>11.5654610099458</v>
      </c>
      <c r="BO154" s="3">
        <v>10.9287065068347</v>
      </c>
      <c r="BP154" s="3">
        <v>11.681837230160699</v>
      </c>
    </row>
    <row r="155" spans="1:68" x14ac:dyDescent="0.45">
      <c r="A155" s="3" t="s">
        <v>312</v>
      </c>
      <c r="B155" s="3" t="s">
        <v>313</v>
      </c>
      <c r="C155" s="3" t="s">
        <v>540</v>
      </c>
      <c r="D155" s="3" t="s">
        <v>541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</row>
    <row r="156" spans="1:68" x14ac:dyDescent="0.45">
      <c r="A156" s="3" t="s">
        <v>314</v>
      </c>
      <c r="B156" s="3" t="s">
        <v>315</v>
      </c>
      <c r="C156" s="3" t="s">
        <v>540</v>
      </c>
      <c r="D156" s="3" t="s">
        <v>541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>
        <v>18.225000000000001</v>
      </c>
      <c r="AM156" s="3">
        <v>19.3</v>
      </c>
      <c r="AN156" s="3">
        <v>59.4316666666667</v>
      </c>
      <c r="AO156" s="3">
        <v>36.385833333333302</v>
      </c>
      <c r="AP156" s="3">
        <v>22.14</v>
      </c>
      <c r="AQ156" s="3">
        <v>26.358333333333299</v>
      </c>
      <c r="AR156" s="3">
        <v>23.7425</v>
      </c>
      <c r="AS156" s="3">
        <v>16.928333333333299</v>
      </c>
      <c r="AT156" s="3">
        <v>12.795</v>
      </c>
      <c r="AU156" s="3">
        <v>8.2108333333333405</v>
      </c>
      <c r="AV156" s="3">
        <v>7.0225</v>
      </c>
      <c r="AW156" s="3">
        <v>7.4383333333333299</v>
      </c>
      <c r="AX156" s="3">
        <v>9.6950000000000003</v>
      </c>
      <c r="AY156" s="3">
        <v>7.5118347806232197</v>
      </c>
      <c r="AZ156" s="3">
        <v>7.5608333333333304</v>
      </c>
      <c r="BA156" s="3">
        <v>8.7057678566322494</v>
      </c>
      <c r="BB156" s="3">
        <v>7.0650000000000004</v>
      </c>
      <c r="BC156" s="3">
        <v>5.2808333333333302</v>
      </c>
      <c r="BD156" s="3">
        <v>4.9108333333333301</v>
      </c>
      <c r="BE156" s="3">
        <v>4.6808333333333296</v>
      </c>
      <c r="BF156" s="3">
        <v>4.2708333333333304</v>
      </c>
      <c r="BG156" s="3">
        <v>3.5516666666666699</v>
      </c>
      <c r="BH156" s="3">
        <v>3.43916666666667</v>
      </c>
      <c r="BI156" s="3">
        <v>4.75416666666667</v>
      </c>
      <c r="BJ156" s="3">
        <v>7.3324999999999996</v>
      </c>
      <c r="BK156" s="3">
        <v>8.0399999999999991</v>
      </c>
      <c r="BL156" s="3">
        <v>8.4291666666666707</v>
      </c>
      <c r="BM156" s="3">
        <v>6.3416666666666703</v>
      </c>
      <c r="BN156" s="3">
        <v>4.8916666666666702</v>
      </c>
      <c r="BO156" s="3">
        <v>8.1791666666666707</v>
      </c>
      <c r="BP156" s="3">
        <v>11.591666666666701</v>
      </c>
    </row>
    <row r="157" spans="1:68" x14ac:dyDescent="0.45">
      <c r="A157" s="3" t="s">
        <v>316</v>
      </c>
      <c r="B157" s="3" t="s">
        <v>317</v>
      </c>
      <c r="C157" s="3" t="s">
        <v>540</v>
      </c>
      <c r="D157" s="3" t="s">
        <v>541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</row>
    <row r="158" spans="1:68" x14ac:dyDescent="0.45">
      <c r="A158" s="3" t="s">
        <v>318</v>
      </c>
      <c r="B158" s="3" t="s">
        <v>319</v>
      </c>
      <c r="C158" s="3" t="s">
        <v>540</v>
      </c>
      <c r="D158" s="3" t="s">
        <v>541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</row>
    <row r="159" spans="1:68" x14ac:dyDescent="0.45">
      <c r="A159" s="3" t="s">
        <v>320</v>
      </c>
      <c r="B159" s="3" t="s">
        <v>321</v>
      </c>
      <c r="C159" s="3" t="s">
        <v>540</v>
      </c>
      <c r="D159" s="3" t="s">
        <v>541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>
        <v>12.516763172789901</v>
      </c>
      <c r="AY159" s="3">
        <v>11.556619106150199</v>
      </c>
      <c r="AZ159" s="3">
        <v>10.502207470038799</v>
      </c>
      <c r="BA159" s="3">
        <v>10.2320820975202</v>
      </c>
      <c r="BB159" s="3">
        <v>11.1698082045543</v>
      </c>
      <c r="BC159" s="3">
        <v>10.6958384111031</v>
      </c>
      <c r="BD159" s="3">
        <v>9.6003445518895205</v>
      </c>
      <c r="BE159" s="3">
        <v>9.0683116579046104</v>
      </c>
      <c r="BF159" s="3">
        <v>8.4863269261499799</v>
      </c>
      <c r="BG159" s="3">
        <v>7.7651530654023402</v>
      </c>
      <c r="BH159" s="3">
        <v>7.45627705916539</v>
      </c>
      <c r="BI159" s="3">
        <v>7.0175977722393998</v>
      </c>
      <c r="BJ159" s="3">
        <v>6.6066571064384298</v>
      </c>
      <c r="BK159" s="3">
        <v>6.10691833969552</v>
      </c>
      <c r="BL159" s="3">
        <v>5.6093638291527501</v>
      </c>
      <c r="BM159" s="3">
        <v>5.1932207910869996</v>
      </c>
      <c r="BN159" s="3">
        <v>4.8579676321559102</v>
      </c>
      <c r="BO159" s="3">
        <v>4.6330672188214601</v>
      </c>
      <c r="BP159" s="3">
        <v>5.4408405956662298</v>
      </c>
    </row>
    <row r="160" spans="1:68" x14ac:dyDescent="0.45">
      <c r="A160" s="3" t="s">
        <v>322</v>
      </c>
      <c r="B160" s="3" t="s">
        <v>323</v>
      </c>
      <c r="C160" s="3" t="s">
        <v>540</v>
      </c>
      <c r="D160" s="3" t="s">
        <v>541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>
        <v>8.6791666666666707</v>
      </c>
      <c r="AY160" s="3">
        <v>4.7366666666666699</v>
      </c>
      <c r="AZ160" s="3">
        <v>4.7516666666666696</v>
      </c>
      <c r="BA160" s="3">
        <v>4.9841666666666704</v>
      </c>
      <c r="BB160" s="3">
        <v>4.9775</v>
      </c>
      <c r="BC160" s="3">
        <v>5.1133333333333297</v>
      </c>
      <c r="BD160" s="3">
        <v>5.2559166666666703</v>
      </c>
      <c r="BE160" s="3">
        <v>5.0391666666666701</v>
      </c>
      <c r="BF160" s="3">
        <v>5.2874999999999996</v>
      </c>
      <c r="BG160" s="3">
        <v>5.3383333333333303</v>
      </c>
      <c r="BH160" s="3">
        <v>5.1541666666666703</v>
      </c>
      <c r="BI160" s="3">
        <v>5.2949999999999999</v>
      </c>
      <c r="BJ160" s="3">
        <v>5.14</v>
      </c>
      <c r="BK160" s="3"/>
      <c r="BL160" s="3"/>
      <c r="BM160" s="3"/>
      <c r="BN160" s="3"/>
      <c r="BO160" s="3"/>
      <c r="BP160" s="3"/>
    </row>
    <row r="161" spans="1:68" x14ac:dyDescent="0.45">
      <c r="A161" s="3" t="s">
        <v>324</v>
      </c>
      <c r="B161" s="3" t="s">
        <v>325</v>
      </c>
      <c r="C161" s="3" t="s">
        <v>540</v>
      </c>
      <c r="D161" s="3" t="s">
        <v>541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>
        <v>7.3775000000000004</v>
      </c>
      <c r="AO161" s="3">
        <v>7.7666666666666702</v>
      </c>
      <c r="AP161" s="3">
        <v>7.9916666666666698</v>
      </c>
      <c r="AQ161" s="3">
        <v>8.0850000000000009</v>
      </c>
      <c r="AR161" s="3">
        <v>7.6991666666666703</v>
      </c>
      <c r="AS161" s="3">
        <v>7.2758333333333303</v>
      </c>
      <c r="AT161" s="3">
        <v>6.8983333333333299</v>
      </c>
      <c r="AU161" s="3">
        <v>6.0383333333333304</v>
      </c>
      <c r="AV161" s="3">
        <v>5.85</v>
      </c>
      <c r="AW161" s="3">
        <v>5.3241666666666703</v>
      </c>
      <c r="AX161" s="3">
        <v>5.5083333333333302</v>
      </c>
      <c r="AY161" s="3">
        <v>5.6541666666666703</v>
      </c>
      <c r="AZ161" s="3">
        <v>6.2383333333333297</v>
      </c>
      <c r="BA161" s="3">
        <v>5.8883333333333301</v>
      </c>
      <c r="BB161" s="3">
        <v>4.4708333333333297</v>
      </c>
      <c r="BC161" s="3">
        <v>4.5999999999999996</v>
      </c>
      <c r="BD161" s="3">
        <v>4.74583333333333</v>
      </c>
      <c r="BE161" s="3">
        <v>4.7024999999999997</v>
      </c>
      <c r="BF161" s="3">
        <v>4.7050000000000001</v>
      </c>
      <c r="BG161" s="3"/>
      <c r="BH161" s="3"/>
      <c r="BI161" s="3"/>
      <c r="BJ161" s="3"/>
      <c r="BK161" s="3"/>
      <c r="BL161" s="3"/>
      <c r="BM161" s="3"/>
      <c r="BN161" s="3"/>
      <c r="BO161" s="3"/>
      <c r="BP161" s="3"/>
    </row>
    <row r="162" spans="1:68" x14ac:dyDescent="0.45">
      <c r="A162" s="3" t="s">
        <v>326</v>
      </c>
      <c r="B162" s="3" t="s">
        <v>327</v>
      </c>
      <c r="C162" s="3" t="s">
        <v>540</v>
      </c>
      <c r="D162" s="3" t="s">
        <v>541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>
        <v>20.307692307692299</v>
      </c>
      <c r="AN162" s="3">
        <v>20.307692307692299</v>
      </c>
      <c r="AO162" s="3">
        <v>20.307692307692299</v>
      </c>
      <c r="AP162" s="3">
        <v>20.307692307692299</v>
      </c>
      <c r="AQ162" s="3">
        <v>20.307692307692299</v>
      </c>
      <c r="AR162" s="3">
        <v>19.846153846153801</v>
      </c>
      <c r="AS162" s="3">
        <v>18.769230769230798</v>
      </c>
      <c r="AT162" s="3">
        <v>18.461538461538499</v>
      </c>
      <c r="AU162" s="3">
        <v>18.461538461538499</v>
      </c>
      <c r="AV162" s="3">
        <v>18.461538461538499</v>
      </c>
      <c r="AW162" s="3">
        <v>18.461538461538499</v>
      </c>
      <c r="AX162" s="3">
        <v>18.461538461538499</v>
      </c>
      <c r="AY162" s="3">
        <v>19.794871794871799</v>
      </c>
      <c r="AZ162" s="3">
        <v>20.923076923076898</v>
      </c>
      <c r="BA162" s="3">
        <v>20.923076923076898</v>
      </c>
      <c r="BB162" s="3">
        <v>20.923076923076898</v>
      </c>
      <c r="BC162" s="3">
        <v>20.923076923076898</v>
      </c>
      <c r="BD162" s="3">
        <v>20.102564102564099</v>
      </c>
      <c r="BE162" s="3">
        <v>16</v>
      </c>
      <c r="BF162" s="3">
        <v>16</v>
      </c>
      <c r="BG162" s="3">
        <v>16</v>
      </c>
      <c r="BH162" s="3">
        <v>16</v>
      </c>
      <c r="BI162" s="3">
        <v>16</v>
      </c>
      <c r="BJ162" s="3">
        <v>16</v>
      </c>
      <c r="BK162" s="3">
        <v>16</v>
      </c>
      <c r="BL162" s="3">
        <v>16</v>
      </c>
      <c r="BM162" s="3">
        <v>14.8333333333333</v>
      </c>
      <c r="BN162" s="3"/>
      <c r="BO162" s="3"/>
      <c r="BP162" s="3"/>
    </row>
    <row r="163" spans="1:68" x14ac:dyDescent="0.45">
      <c r="A163" s="3" t="s">
        <v>328</v>
      </c>
      <c r="B163" s="3" t="s">
        <v>329</v>
      </c>
      <c r="C163" s="3" t="s">
        <v>540</v>
      </c>
      <c r="D163" s="3" t="s">
        <v>541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</row>
    <row r="164" spans="1:68" x14ac:dyDescent="0.45">
      <c r="A164" s="3" t="s">
        <v>330</v>
      </c>
      <c r="B164" s="3" t="s">
        <v>331</v>
      </c>
      <c r="C164" s="3" t="s">
        <v>540</v>
      </c>
      <c r="D164" s="3" t="s">
        <v>541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>
        <v>12.4133333333333</v>
      </c>
      <c r="AY164" s="3">
        <v>11.154166666666701</v>
      </c>
      <c r="AZ164" s="3">
        <v>9.2025000000000006</v>
      </c>
      <c r="BA164" s="3">
        <v>9.2383333333333297</v>
      </c>
      <c r="BB164" s="3">
        <v>9.3591666666666704</v>
      </c>
      <c r="BC164" s="3">
        <v>9.5299999999999994</v>
      </c>
      <c r="BD164" s="3">
        <v>9.6866666666666692</v>
      </c>
      <c r="BE164" s="3">
        <v>9.5625</v>
      </c>
      <c r="BF164" s="3">
        <v>9.39</v>
      </c>
      <c r="BG164" s="3">
        <v>9.4124999999999996</v>
      </c>
      <c r="BH164" s="3">
        <v>8.93333333333333</v>
      </c>
      <c r="BI164" s="3">
        <v>7.9716666666666702</v>
      </c>
      <c r="BJ164" s="3">
        <v>7.1966666666666699</v>
      </c>
      <c r="BK164" s="3">
        <v>6.5291666666666703</v>
      </c>
      <c r="BL164" s="3">
        <v>6.1749999999999998</v>
      </c>
      <c r="BM164" s="3">
        <v>5.9066666666666698</v>
      </c>
      <c r="BN164" s="3">
        <v>5.7608333333333297</v>
      </c>
      <c r="BO164" s="3">
        <v>5.6383333333333301</v>
      </c>
      <c r="BP164" s="3">
        <v>6.3449999999999998</v>
      </c>
    </row>
    <row r="165" spans="1:68" x14ac:dyDescent="0.45">
      <c r="A165" s="3" t="s">
        <v>332</v>
      </c>
      <c r="B165" s="3" t="s">
        <v>333</v>
      </c>
      <c r="C165" s="3" t="s">
        <v>540</v>
      </c>
      <c r="D165" s="3" t="s">
        <v>541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>
        <v>48.0625</v>
      </c>
      <c r="AR165" s="3">
        <v>44.008333333333297</v>
      </c>
      <c r="AS165" s="3">
        <v>36.9526929489206</v>
      </c>
      <c r="AT165" s="3">
        <v>37.35</v>
      </c>
      <c r="AU165" s="3">
        <v>35.516666666666701</v>
      </c>
      <c r="AV165" s="3">
        <v>31.906666666666698</v>
      </c>
      <c r="AW165" s="3">
        <v>31.473333333333301</v>
      </c>
      <c r="AX165" s="3">
        <v>30.570833333333301</v>
      </c>
      <c r="AY165" s="3">
        <v>26.9345496107012</v>
      </c>
      <c r="AZ165" s="3">
        <v>21.828333333333301</v>
      </c>
      <c r="BA165" s="3">
        <v>20.5833333333333</v>
      </c>
      <c r="BB165" s="3">
        <v>21.666963345475601</v>
      </c>
      <c r="BC165" s="3">
        <v>20.0687801614724</v>
      </c>
      <c r="BD165" s="3">
        <v>16.609436447373799</v>
      </c>
      <c r="BE165" s="3">
        <v>18.113814434925398</v>
      </c>
      <c r="BF165" s="3">
        <v>18.482022786952399</v>
      </c>
      <c r="BG165" s="3">
        <v>19.025430620340199</v>
      </c>
      <c r="BH165" s="3">
        <v>19.562717019865701</v>
      </c>
      <c r="BI165" s="3">
        <v>19.741535111005099</v>
      </c>
      <c r="BJ165" s="3">
        <v>20.006922227720199</v>
      </c>
      <c r="BK165" s="3">
        <v>17.714269893050901</v>
      </c>
      <c r="BL165" s="3">
        <v>16.996623348027001</v>
      </c>
      <c r="BM165" s="3">
        <v>16.930626703097602</v>
      </c>
      <c r="BN165" s="3">
        <v>16.0067624800933</v>
      </c>
      <c r="BO165" s="3"/>
      <c r="BP165" s="3"/>
    </row>
    <row r="166" spans="1:68" x14ac:dyDescent="0.45">
      <c r="A166" s="3" t="s">
        <v>334</v>
      </c>
      <c r="B166" s="3" t="s">
        <v>335</v>
      </c>
      <c r="C166" s="3" t="s">
        <v>540</v>
      </c>
      <c r="D166" s="3" t="s">
        <v>541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</row>
    <row r="167" spans="1:68" x14ac:dyDescent="0.45">
      <c r="A167" s="3" t="s">
        <v>336</v>
      </c>
      <c r="B167" s="3" t="s">
        <v>337</v>
      </c>
      <c r="C167" s="3" t="s">
        <v>540</v>
      </c>
      <c r="D167" s="3" t="s">
        <v>541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>
        <v>29.966666666666701</v>
      </c>
      <c r="AQ167" s="3">
        <v>24.352499999999999</v>
      </c>
      <c r="AR167" s="3">
        <v>19.63</v>
      </c>
      <c r="AS167" s="3">
        <v>19.039166666666699</v>
      </c>
      <c r="AT167" s="3">
        <v>22.7291666666667</v>
      </c>
      <c r="AU167" s="3">
        <v>26.7083333333333</v>
      </c>
      <c r="AV167" s="3">
        <v>24.69</v>
      </c>
      <c r="AW167" s="3">
        <v>22.074999999999999</v>
      </c>
      <c r="AX167" s="3">
        <v>19.467166666666699</v>
      </c>
      <c r="AY167" s="3">
        <v>18.561333333333302</v>
      </c>
      <c r="AZ167" s="3">
        <v>19.517333333333301</v>
      </c>
      <c r="BA167" s="3">
        <v>18.309999999999999</v>
      </c>
      <c r="BB167" s="3">
        <v>15.6756666666667</v>
      </c>
      <c r="BC167" s="3">
        <v>16.2626666666667</v>
      </c>
      <c r="BD167" s="3">
        <v>19.099605952381001</v>
      </c>
      <c r="BE167" s="3">
        <v>16.813541666666701</v>
      </c>
      <c r="BF167" s="3">
        <v>15.3206018518518</v>
      </c>
      <c r="BG167" s="3">
        <v>14.797916666666699</v>
      </c>
      <c r="BH167" s="3">
        <v>14.8665</v>
      </c>
      <c r="BI167" s="3">
        <v>21.176003276545799</v>
      </c>
      <c r="BJ167" s="3">
        <v>27.8561208892752</v>
      </c>
      <c r="BK167" s="3">
        <v>22.983333333333299</v>
      </c>
      <c r="BL167" s="3">
        <v>18.9583333333333</v>
      </c>
      <c r="BM167" s="3">
        <v>17.074999999999999</v>
      </c>
      <c r="BN167" s="3">
        <v>18.1666666666667</v>
      </c>
      <c r="BO167" s="3">
        <v>20.133333333333301</v>
      </c>
      <c r="BP167" s="3">
        <v>23.7</v>
      </c>
    </row>
    <row r="168" spans="1:68" x14ac:dyDescent="0.45">
      <c r="A168" s="3" t="s">
        <v>338</v>
      </c>
      <c r="B168" s="3" t="s">
        <v>339</v>
      </c>
      <c r="C168" s="3" t="s">
        <v>540</v>
      </c>
      <c r="D168" s="3" t="s">
        <v>541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>
        <v>12</v>
      </c>
      <c r="Z168" s="3">
        <v>12</v>
      </c>
      <c r="AA168" s="3">
        <v>12</v>
      </c>
      <c r="AB168" s="3">
        <v>12</v>
      </c>
      <c r="AC168" s="3">
        <v>12</v>
      </c>
      <c r="AD168" s="3">
        <v>12</v>
      </c>
      <c r="AE168" s="3">
        <v>12</v>
      </c>
      <c r="AF168" s="3">
        <v>12</v>
      </c>
      <c r="AG168" s="3">
        <v>12</v>
      </c>
      <c r="AH168" s="3">
        <v>10</v>
      </c>
      <c r="AI168" s="3">
        <v>10</v>
      </c>
      <c r="AJ168" s="3">
        <v>10</v>
      </c>
      <c r="AK168" s="3">
        <v>15.8333333333333</v>
      </c>
      <c r="AL168" s="3">
        <v>17.5833333333333</v>
      </c>
      <c r="AM168" s="3">
        <v>18.1666666666667</v>
      </c>
      <c r="AN168" s="3">
        <v>20.3333333333333</v>
      </c>
      <c r="AO168" s="3">
        <v>22</v>
      </c>
      <c r="AP168" s="3">
        <v>22</v>
      </c>
      <c r="AQ168" s="3">
        <v>25.5</v>
      </c>
      <c r="AR168" s="3">
        <v>28</v>
      </c>
      <c r="AS168" s="3">
        <v>25.5833333333333</v>
      </c>
      <c r="AT168" s="3">
        <v>22.5</v>
      </c>
      <c r="AU168" s="3">
        <v>21</v>
      </c>
      <c r="AV168" s="3">
        <v>21</v>
      </c>
      <c r="AW168" s="3">
        <v>21</v>
      </c>
      <c r="AX168" s="3">
        <v>23.0833333333333</v>
      </c>
      <c r="AY168" s="3">
        <v>24</v>
      </c>
      <c r="AZ168" s="3">
        <v>23.5</v>
      </c>
      <c r="BA168" s="3">
        <v>20.3333333333333</v>
      </c>
      <c r="BB168" s="3">
        <v>19.5</v>
      </c>
      <c r="BC168" s="3">
        <v>17</v>
      </c>
      <c r="BD168" s="3">
        <v>17</v>
      </c>
      <c r="BE168" s="3">
        <v>17</v>
      </c>
      <c r="BF168" s="3">
        <v>17</v>
      </c>
      <c r="BG168" s="3">
        <v>17</v>
      </c>
      <c r="BH168" s="3">
        <v>17</v>
      </c>
      <c r="BI168" s="3">
        <v>17</v>
      </c>
      <c r="BJ168" s="3">
        <v>17</v>
      </c>
      <c r="BK168" s="3"/>
      <c r="BL168" s="3"/>
      <c r="BM168" s="3"/>
      <c r="BN168" s="3"/>
      <c r="BO168" s="3"/>
      <c r="BP168" s="3"/>
    </row>
    <row r="169" spans="1:68" x14ac:dyDescent="0.45">
      <c r="A169" s="3" t="s">
        <v>340</v>
      </c>
      <c r="B169" s="3" t="s">
        <v>341</v>
      </c>
      <c r="C169" s="3" t="s">
        <v>540</v>
      </c>
      <c r="D169" s="3" t="s">
        <v>541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>
        <v>11.75</v>
      </c>
      <c r="Z169" s="3">
        <v>12.1875</v>
      </c>
      <c r="AA169" s="3">
        <v>13.375</v>
      </c>
      <c r="AB169" s="3">
        <v>15.0833333333333</v>
      </c>
      <c r="AC169" s="3">
        <v>13.25</v>
      </c>
      <c r="AD169" s="3">
        <v>13.8333333333333</v>
      </c>
      <c r="AE169" s="3">
        <v>14.3333333333333</v>
      </c>
      <c r="AF169" s="3">
        <v>14.125</v>
      </c>
      <c r="AG169" s="3">
        <v>14.9583333333333</v>
      </c>
      <c r="AH169" s="3">
        <v>16.125</v>
      </c>
      <c r="AI169" s="3">
        <v>18</v>
      </c>
      <c r="AJ169" s="3">
        <v>17.75</v>
      </c>
      <c r="AK169" s="3">
        <v>17.125</v>
      </c>
      <c r="AL169" s="3">
        <v>16.5833333333333</v>
      </c>
      <c r="AM169" s="3">
        <v>18.9166666666667</v>
      </c>
      <c r="AN169" s="3">
        <v>20.8125</v>
      </c>
      <c r="AO169" s="3">
        <v>20.8125</v>
      </c>
      <c r="AP169" s="3">
        <v>18.9166666666667</v>
      </c>
      <c r="AQ169" s="3">
        <v>19.9166666666667</v>
      </c>
      <c r="AR169" s="3">
        <v>21.625</v>
      </c>
      <c r="AS169" s="3">
        <v>20.7708333333333</v>
      </c>
      <c r="AT169" s="3">
        <v>21.1041666666667</v>
      </c>
      <c r="AU169" s="3">
        <v>21</v>
      </c>
      <c r="AV169" s="3">
        <v>21</v>
      </c>
      <c r="AW169" s="3">
        <v>21</v>
      </c>
      <c r="AX169" s="3">
        <v>21.0416666666667</v>
      </c>
      <c r="AY169" s="3">
        <v>21.0833333333333</v>
      </c>
      <c r="AZ169" s="3">
        <v>21.874166666666699</v>
      </c>
      <c r="BA169" s="3">
        <v>11.5416666666667</v>
      </c>
      <c r="BB169" s="3">
        <v>9.25</v>
      </c>
      <c r="BC169" s="3">
        <v>8.875</v>
      </c>
      <c r="BD169" s="3">
        <v>8.9166666666666696</v>
      </c>
      <c r="BE169" s="3">
        <v>8.6666666666666696</v>
      </c>
      <c r="BF169" s="3">
        <v>8.5</v>
      </c>
      <c r="BG169" s="3">
        <v>8.5</v>
      </c>
      <c r="BH169" s="3">
        <v>8.5</v>
      </c>
      <c r="BI169" s="3">
        <v>8.5</v>
      </c>
      <c r="BJ169" s="3">
        <v>8.5</v>
      </c>
      <c r="BK169" s="3">
        <v>8.5</v>
      </c>
      <c r="BL169" s="3">
        <v>8.4499999999999993</v>
      </c>
      <c r="BM169" s="3">
        <v>7.2249999999999996</v>
      </c>
      <c r="BN169" s="3">
        <v>6.87083333333333</v>
      </c>
      <c r="BO169" s="3">
        <v>7.50416666666667</v>
      </c>
      <c r="BP169" s="3">
        <v>9.5</v>
      </c>
    </row>
    <row r="170" spans="1:68" x14ac:dyDescent="0.45">
      <c r="A170" s="3" t="s">
        <v>342</v>
      </c>
      <c r="B170" s="3" t="s">
        <v>343</v>
      </c>
      <c r="C170" s="3" t="s">
        <v>540</v>
      </c>
      <c r="D170" s="3" t="s">
        <v>541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16.5</v>
      </c>
      <c r="Y170" s="3">
        <v>16.6666666666667</v>
      </c>
      <c r="Z170" s="3">
        <v>18.5</v>
      </c>
      <c r="AA170" s="3">
        <v>18.5</v>
      </c>
      <c r="AB170" s="3">
        <v>18.3333333333333</v>
      </c>
      <c r="AC170" s="3">
        <v>16.5</v>
      </c>
      <c r="AD170" s="3">
        <v>18.375</v>
      </c>
      <c r="AE170" s="3">
        <v>19</v>
      </c>
      <c r="AF170" s="3">
        <v>19.5</v>
      </c>
      <c r="AG170" s="3">
        <v>22.25</v>
      </c>
      <c r="AH170" s="3">
        <v>23</v>
      </c>
      <c r="AI170" s="3">
        <v>21</v>
      </c>
      <c r="AJ170" s="3">
        <v>20</v>
      </c>
      <c r="AK170" s="3">
        <v>22</v>
      </c>
      <c r="AL170" s="3">
        <v>29.5</v>
      </c>
      <c r="AM170" s="3">
        <v>31</v>
      </c>
      <c r="AN170" s="3">
        <v>47.3333333333333</v>
      </c>
      <c r="AO170" s="3">
        <v>45.3333333333333</v>
      </c>
      <c r="AP170" s="3">
        <v>28.25</v>
      </c>
      <c r="AQ170" s="3">
        <v>37.6666666666667</v>
      </c>
      <c r="AR170" s="3">
        <v>53.5833333333333</v>
      </c>
      <c r="AS170" s="3">
        <v>53.125</v>
      </c>
      <c r="AT170" s="3">
        <v>56.1666666666667</v>
      </c>
      <c r="AU170" s="3">
        <v>50.5416666666667</v>
      </c>
      <c r="AV170" s="3">
        <v>48.9166666666667</v>
      </c>
      <c r="AW170" s="3">
        <v>36.8333333333333</v>
      </c>
      <c r="AX170" s="3">
        <v>33.0833333333333</v>
      </c>
      <c r="AY170" s="3">
        <v>32.25</v>
      </c>
      <c r="AZ170" s="3">
        <v>27.7152777777778</v>
      </c>
      <c r="BA170" s="3">
        <v>25.2777777777778</v>
      </c>
      <c r="BB170" s="3">
        <v>25.25</v>
      </c>
      <c r="BC170" s="3">
        <v>24.625</v>
      </c>
      <c r="BD170" s="3">
        <v>23.75</v>
      </c>
      <c r="BE170" s="3">
        <v>32.3298611111111</v>
      </c>
      <c r="BF170" s="3">
        <v>46.011174242424197</v>
      </c>
      <c r="BG170" s="3">
        <v>44.289583333333297</v>
      </c>
      <c r="BH170" s="3">
        <v>44.387215908333303</v>
      </c>
      <c r="BI170" s="3">
        <v>44.112083333333302</v>
      </c>
      <c r="BJ170" s="3">
        <v>38.592916666666703</v>
      </c>
      <c r="BK170" s="3">
        <v>32.29</v>
      </c>
      <c r="BL170" s="3">
        <v>25.674305555555499</v>
      </c>
      <c r="BM170" s="3">
        <v>24.216296296296299</v>
      </c>
      <c r="BN170" s="3">
        <v>23.881250000000001</v>
      </c>
      <c r="BO170" s="3">
        <v>25.351666666666699</v>
      </c>
      <c r="BP170" s="3">
        <v>33.547708333333297</v>
      </c>
    </row>
    <row r="171" spans="1:68" x14ac:dyDescent="0.45">
      <c r="A171" s="3" t="s">
        <v>344</v>
      </c>
      <c r="B171" s="3" t="s">
        <v>345</v>
      </c>
      <c r="C171" s="3" t="s">
        <v>540</v>
      </c>
      <c r="D171" s="3" t="s">
        <v>541</v>
      </c>
      <c r="E171" s="3"/>
      <c r="F171" s="3"/>
      <c r="G171" s="3"/>
      <c r="H171" s="3"/>
      <c r="I171" s="3"/>
      <c r="J171" s="3"/>
      <c r="K171" s="3"/>
      <c r="L171" s="3"/>
      <c r="M171" s="3"/>
      <c r="N171" s="3">
        <v>9.14</v>
      </c>
      <c r="O171" s="3">
        <v>9.1999999999999993</v>
      </c>
      <c r="P171" s="3">
        <v>9.19</v>
      </c>
      <c r="Q171" s="3">
        <v>8.8699999999999992</v>
      </c>
      <c r="R171" s="3">
        <v>9.86</v>
      </c>
      <c r="S171" s="3">
        <v>11.23</v>
      </c>
      <c r="T171" s="3">
        <v>10.25</v>
      </c>
      <c r="U171" s="3">
        <v>10.029999999999999</v>
      </c>
      <c r="V171" s="3">
        <v>9.4700000000000006</v>
      </c>
      <c r="W171" s="3">
        <v>9.34</v>
      </c>
      <c r="X171" s="3">
        <v>9.43</v>
      </c>
      <c r="Y171" s="3">
        <v>10.130000000000001</v>
      </c>
      <c r="Z171" s="3">
        <v>11.89</v>
      </c>
      <c r="AA171" s="3">
        <v>12.395</v>
      </c>
      <c r="AB171" s="3">
        <v>11.775</v>
      </c>
      <c r="AC171" s="3">
        <v>12.21</v>
      </c>
      <c r="AD171" s="3">
        <v>12.5525</v>
      </c>
      <c r="AE171" s="3">
        <v>12.2383333333333</v>
      </c>
      <c r="AF171" s="3">
        <v>10.362500000000001</v>
      </c>
      <c r="AG171" s="3">
        <v>9.3000000000000007</v>
      </c>
      <c r="AH171" s="3">
        <v>8.8958333333333304</v>
      </c>
      <c r="AI171" s="3">
        <v>8.7858333333333292</v>
      </c>
      <c r="AJ171" s="3">
        <v>9.3475000000000001</v>
      </c>
      <c r="AK171" s="3">
        <v>10.161666666666701</v>
      </c>
      <c r="AL171" s="3">
        <v>10.0308333333333</v>
      </c>
      <c r="AM171" s="3">
        <v>8.7641666666666698</v>
      </c>
      <c r="AN171" s="3">
        <v>8.73</v>
      </c>
      <c r="AO171" s="3">
        <v>9.9433333333333298</v>
      </c>
      <c r="AP171" s="3">
        <v>10.6283333333333</v>
      </c>
      <c r="AQ171" s="3">
        <v>12.134166666666699</v>
      </c>
      <c r="AR171" s="3">
        <v>8.5633333333333308</v>
      </c>
      <c r="AS171" s="3">
        <v>7.6733333333333302</v>
      </c>
      <c r="AT171" s="3">
        <v>7.1266666666666696</v>
      </c>
      <c r="AU171" s="3">
        <v>6.5283333333333298</v>
      </c>
      <c r="AV171" s="3">
        <v>6.3008333333333297</v>
      </c>
      <c r="AW171" s="3">
        <v>6.0458333333333298</v>
      </c>
      <c r="AX171" s="3">
        <v>5.9524999999999997</v>
      </c>
      <c r="AY171" s="3">
        <v>6.4858333333333302</v>
      </c>
      <c r="AZ171" s="3">
        <v>6.4091666666666702</v>
      </c>
      <c r="BA171" s="3">
        <v>6.08</v>
      </c>
      <c r="BB171" s="3">
        <v>5.0841666666666701</v>
      </c>
      <c r="BC171" s="3">
        <v>5</v>
      </c>
      <c r="BD171" s="3">
        <v>4.915</v>
      </c>
      <c r="BE171" s="3">
        <v>4.7858333333333301</v>
      </c>
      <c r="BF171" s="3">
        <v>4.6497999999999999</v>
      </c>
      <c r="BG171" s="3">
        <v>4.5870249999999997</v>
      </c>
      <c r="BH171" s="3">
        <v>4.5653750000000004</v>
      </c>
      <c r="BI171" s="3">
        <v>4.5310666666666704</v>
      </c>
      <c r="BJ171" s="3">
        <v>4.6080780864197504</v>
      </c>
      <c r="BK171" s="3">
        <v>4.9284403846153797</v>
      </c>
      <c r="BL171" s="3">
        <v>4.8768929487179502</v>
      </c>
      <c r="BM171" s="3">
        <v>3.9442076923461502</v>
      </c>
      <c r="BN171" s="3">
        <v>3.44410640384615</v>
      </c>
      <c r="BO171" s="3">
        <v>3.9080266666666699</v>
      </c>
      <c r="BP171" s="3">
        <v>5.3173750064102601</v>
      </c>
    </row>
    <row r="172" spans="1:68" x14ac:dyDescent="0.45">
      <c r="A172" s="3" t="s">
        <v>346</v>
      </c>
      <c r="B172" s="3" t="s">
        <v>347</v>
      </c>
      <c r="C172" s="3" t="s">
        <v>540</v>
      </c>
      <c r="D172" s="3" t="s">
        <v>541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</row>
    <row r="173" spans="1:68" x14ac:dyDescent="0.45">
      <c r="A173" s="3" t="s">
        <v>348</v>
      </c>
      <c r="B173" s="3" t="s">
        <v>349</v>
      </c>
      <c r="C173" s="3" t="s">
        <v>540</v>
      </c>
      <c r="D173" s="3" t="s">
        <v>541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>
        <v>23.363333333333301</v>
      </c>
      <c r="AK173" s="3">
        <v>20.212499999999999</v>
      </c>
      <c r="AL173" s="3">
        <v>18.0208333333333</v>
      </c>
      <c r="AM173" s="3">
        <v>17.053333333333299</v>
      </c>
      <c r="AN173" s="3">
        <v>18.508333333333301</v>
      </c>
      <c r="AO173" s="3">
        <v>19.16</v>
      </c>
      <c r="AP173" s="3">
        <v>20.179166666666699</v>
      </c>
      <c r="AQ173" s="3">
        <v>20.719166666666698</v>
      </c>
      <c r="AR173" s="3">
        <v>18.484166666666699</v>
      </c>
      <c r="AS173" s="3">
        <v>15.2783333333333</v>
      </c>
      <c r="AT173" s="3">
        <v>14.5316666666667</v>
      </c>
      <c r="AU173" s="3">
        <v>13.8375</v>
      </c>
      <c r="AV173" s="3">
        <v>14.7008333333333</v>
      </c>
      <c r="AW173" s="3">
        <v>11.3891666666667</v>
      </c>
      <c r="AX173" s="3">
        <v>10.61</v>
      </c>
      <c r="AY173" s="3">
        <v>11.1808333333333</v>
      </c>
      <c r="AZ173" s="3">
        <v>12.884166666666699</v>
      </c>
      <c r="BA173" s="3">
        <v>13.7366666666667</v>
      </c>
      <c r="BB173" s="3">
        <v>11.1183333333333</v>
      </c>
      <c r="BC173" s="3">
        <v>9.7200000000000006</v>
      </c>
      <c r="BD173" s="3">
        <v>8.73</v>
      </c>
      <c r="BE173" s="3">
        <v>8.6518750000000004</v>
      </c>
      <c r="BF173" s="3">
        <v>8.2891666666666701</v>
      </c>
      <c r="BG173" s="3">
        <v>8.6991666666666596</v>
      </c>
      <c r="BH173" s="3">
        <v>9.3241666666666703</v>
      </c>
      <c r="BI173" s="3">
        <v>9.8444325926022103</v>
      </c>
      <c r="BJ173" s="3">
        <v>10.0267531057121</v>
      </c>
      <c r="BK173" s="3">
        <v>10.142175997326101</v>
      </c>
      <c r="BL173" s="3">
        <v>9.8758333333333308</v>
      </c>
      <c r="BM173" s="3">
        <v>7.8686283380342799</v>
      </c>
      <c r="BN173" s="3">
        <v>6.8600603215067597</v>
      </c>
      <c r="BO173" s="3">
        <v>8.6125332139456994</v>
      </c>
      <c r="BP173" s="3">
        <v>10.9267372727146</v>
      </c>
    </row>
    <row r="174" spans="1:68" x14ac:dyDescent="0.45">
      <c r="A174" s="3" t="s">
        <v>350</v>
      </c>
      <c r="B174" s="3" t="s">
        <v>351</v>
      </c>
      <c r="C174" s="3" t="s">
        <v>540</v>
      </c>
      <c r="D174" s="3" t="s">
        <v>541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</row>
    <row r="175" spans="1:68" x14ac:dyDescent="0.45">
      <c r="A175" s="3" t="s">
        <v>352</v>
      </c>
      <c r="B175" s="3" t="s">
        <v>353</v>
      </c>
      <c r="C175" s="3" t="s">
        <v>540</v>
      </c>
      <c r="D175" s="3" t="s">
        <v>541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>
        <v>10.794166666666699</v>
      </c>
      <c r="AY175" s="3">
        <v>4.7366666666666699</v>
      </c>
      <c r="AZ175" s="3">
        <v>4.7516666666666696</v>
      </c>
      <c r="BA175" s="3">
        <v>4.9841666666666704</v>
      </c>
      <c r="BB175" s="3">
        <v>4.9775</v>
      </c>
      <c r="BC175" s="3">
        <v>5.1133333333333297</v>
      </c>
      <c r="BD175" s="3">
        <v>5.2559166666666703</v>
      </c>
      <c r="BE175" s="3">
        <v>5.0391666666666701</v>
      </c>
      <c r="BF175" s="3">
        <v>5.2874999999999996</v>
      </c>
      <c r="BG175" s="3">
        <v>5.3383333333333303</v>
      </c>
      <c r="BH175" s="3">
        <v>5.1541666666666703</v>
      </c>
      <c r="BI175" s="3">
        <v>5.2949999999999999</v>
      </c>
      <c r="BJ175" s="3">
        <v>5.14</v>
      </c>
      <c r="BK175" s="3"/>
      <c r="BL175" s="3"/>
      <c r="BM175" s="3"/>
      <c r="BN175" s="3"/>
      <c r="BO175" s="3"/>
      <c r="BP175" s="3"/>
    </row>
    <row r="176" spans="1:68" x14ac:dyDescent="0.45">
      <c r="A176" s="3" t="s">
        <v>354</v>
      </c>
      <c r="B176" s="3" t="s">
        <v>355</v>
      </c>
      <c r="C176" s="3" t="s">
        <v>540</v>
      </c>
      <c r="D176" s="3" t="s">
        <v>541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>
        <v>7</v>
      </c>
      <c r="P176" s="3">
        <v>7</v>
      </c>
      <c r="Q176" s="3">
        <v>7</v>
      </c>
      <c r="R176" s="3">
        <v>7</v>
      </c>
      <c r="S176" s="3">
        <v>7</v>
      </c>
      <c r="T176" s="3">
        <v>6.25</v>
      </c>
      <c r="U176" s="3">
        <v>6.5</v>
      </c>
      <c r="V176" s="3">
        <v>6</v>
      </c>
      <c r="W176" s="3">
        <v>6.75</v>
      </c>
      <c r="X176" s="3">
        <v>8.1499999994166696</v>
      </c>
      <c r="Y176" s="3">
        <v>8.4316666663333297</v>
      </c>
      <c r="Z176" s="3">
        <v>8.9166666664999994</v>
      </c>
      <c r="AA176" s="3">
        <v>9.5374999998333294</v>
      </c>
      <c r="AB176" s="3">
        <v>9.9766666663333297</v>
      </c>
      <c r="AC176" s="3">
        <v>10.2416666664167</v>
      </c>
      <c r="AD176" s="3">
        <v>9.4333333329166695</v>
      </c>
      <c r="AE176" s="3">
        <v>9.9591666666666701</v>
      </c>
      <c r="AF176" s="3">
        <v>13.9616666666667</v>
      </c>
      <c r="AG176" s="3">
        <v>16.616666666666699</v>
      </c>
      <c r="AH176" s="3">
        <v>20.441666666666698</v>
      </c>
      <c r="AI176" s="3">
        <v>25.3</v>
      </c>
      <c r="AJ176" s="3">
        <v>20.0416666666667</v>
      </c>
      <c r="AK176" s="3">
        <v>24.758333333333301</v>
      </c>
      <c r="AL176" s="3">
        <v>31.65</v>
      </c>
      <c r="AM176" s="3">
        <v>20.483333333333299</v>
      </c>
      <c r="AN176" s="3">
        <v>20.233333333333299</v>
      </c>
      <c r="AO176" s="3">
        <v>19.836666666666702</v>
      </c>
      <c r="AP176" s="3">
        <v>17.795000000000002</v>
      </c>
      <c r="AQ176" s="3">
        <v>18.184166666666702</v>
      </c>
      <c r="AR176" s="3">
        <v>20.29</v>
      </c>
      <c r="AS176" s="3">
        <v>21.274166666666702</v>
      </c>
      <c r="AT176" s="3">
        <v>23.438333333333301</v>
      </c>
      <c r="AU176" s="3">
        <v>24.7708333333333</v>
      </c>
      <c r="AV176" s="3">
        <v>20.714166666666699</v>
      </c>
      <c r="AW176" s="3">
        <v>19.1808333333333</v>
      </c>
      <c r="AX176" s="3">
        <v>17.948333333333299</v>
      </c>
      <c r="AY176" s="3">
        <v>16.893333333333299</v>
      </c>
      <c r="AZ176" s="3">
        <v>16.939166666666701</v>
      </c>
      <c r="BA176" s="3">
        <v>15.1358333333333</v>
      </c>
      <c r="BB176" s="3">
        <v>18.990833333333299</v>
      </c>
      <c r="BC176" s="3">
        <v>17.585000000000001</v>
      </c>
      <c r="BD176" s="3">
        <v>16.02</v>
      </c>
      <c r="BE176" s="3">
        <v>16.7916666666667</v>
      </c>
      <c r="BF176" s="3">
        <v>16.7225</v>
      </c>
      <c r="BG176" s="3">
        <v>16.5483333333333</v>
      </c>
      <c r="BH176" s="3">
        <v>16.849166666666701</v>
      </c>
      <c r="BI176" s="3">
        <v>16.8680157641191</v>
      </c>
      <c r="BJ176" s="3">
        <v>17.553333333333299</v>
      </c>
      <c r="BK176" s="3">
        <v>16.903896964688599</v>
      </c>
      <c r="BL176" s="3">
        <v>15.3765869808333</v>
      </c>
      <c r="BM176" s="3">
        <v>13.642021671879601</v>
      </c>
      <c r="BN176" s="3">
        <v>11.483132794713701</v>
      </c>
      <c r="BO176" s="3">
        <v>12.334544235232601</v>
      </c>
      <c r="BP176" s="3">
        <v>14.010553734975</v>
      </c>
    </row>
    <row r="177" spans="1:68" x14ac:dyDescent="0.45">
      <c r="A177" s="3" t="s">
        <v>356</v>
      </c>
      <c r="B177" s="3" t="s">
        <v>357</v>
      </c>
      <c r="C177" s="3" t="s">
        <v>540</v>
      </c>
      <c r="D177" s="3" t="s">
        <v>541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>
        <v>99764.532950271605</v>
      </c>
      <c r="AH177" s="3">
        <v>456.66018214677501</v>
      </c>
      <c r="AI177" s="3">
        <v>18.004200654520599</v>
      </c>
      <c r="AJ177" s="3">
        <v>14.662511896673999</v>
      </c>
      <c r="AK177" s="3">
        <v>15.8095977111021</v>
      </c>
      <c r="AL177" s="3">
        <v>16.5515890108036</v>
      </c>
      <c r="AM177" s="3">
        <v>16.481345349159099</v>
      </c>
      <c r="AN177" s="3">
        <v>16.2774341372007</v>
      </c>
      <c r="AO177" s="3">
        <v>16.953273639042699</v>
      </c>
      <c r="AP177" s="3">
        <v>17.2001494207448</v>
      </c>
      <c r="AQ177" s="3">
        <v>17.699854645956499</v>
      </c>
      <c r="AR177" s="3">
        <v>17.574166666666699</v>
      </c>
      <c r="AS177" s="3">
        <v>18.143253001332798</v>
      </c>
      <c r="AT177" s="3">
        <v>18.553052152749601</v>
      </c>
      <c r="AU177" s="3">
        <v>18.295185397416098</v>
      </c>
      <c r="AV177" s="3">
        <v>15.549219017098901</v>
      </c>
      <c r="AW177" s="3">
        <v>13.491436454565401</v>
      </c>
      <c r="AX177" s="3">
        <v>12.1013604539054</v>
      </c>
      <c r="AY177" s="3">
        <v>11.5757937339595</v>
      </c>
      <c r="AZ177" s="3">
        <v>13.0414649627968</v>
      </c>
      <c r="BA177" s="3">
        <v>13.169350360388099</v>
      </c>
      <c r="BB177" s="3">
        <v>14.0446746261656</v>
      </c>
      <c r="BC177" s="3">
        <v>13.319966855687399</v>
      </c>
      <c r="BD177" s="3">
        <v>10.537835089206499</v>
      </c>
      <c r="BE177" s="3">
        <v>11.9943081563015</v>
      </c>
      <c r="BF177" s="3">
        <v>14.9846018898851</v>
      </c>
      <c r="BG177" s="3">
        <v>13.5379413593366</v>
      </c>
      <c r="BH177" s="3">
        <v>12.052354618758899</v>
      </c>
      <c r="BI177" s="3">
        <v>11.4382974497807</v>
      </c>
      <c r="BJ177" s="3">
        <v>10.7806044298079</v>
      </c>
      <c r="BK177" s="3">
        <v>10.8957854531661</v>
      </c>
      <c r="BL177" s="3">
        <v>12.4572600828874</v>
      </c>
      <c r="BM177" s="3">
        <v>11.1753990283182</v>
      </c>
      <c r="BN177" s="3">
        <v>9.6198733971713306</v>
      </c>
      <c r="BO177" s="3">
        <v>9.2285436378573902</v>
      </c>
      <c r="BP177" s="3">
        <v>9.4815621545658502</v>
      </c>
    </row>
    <row r="178" spans="1:68" x14ac:dyDescent="0.45">
      <c r="A178" s="3" t="s">
        <v>358</v>
      </c>
      <c r="B178" s="3" t="s">
        <v>359</v>
      </c>
      <c r="C178" s="3" t="s">
        <v>540</v>
      </c>
      <c r="D178" s="3" t="s">
        <v>541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>
        <v>3.4583333333333299</v>
      </c>
      <c r="AS178" s="3">
        <v>4.7916666666666696</v>
      </c>
      <c r="AT178" s="3">
        <v>5</v>
      </c>
      <c r="AU178" s="3">
        <v>3.9583333333333299</v>
      </c>
      <c r="AV178" s="3">
        <v>3</v>
      </c>
      <c r="AW178" s="3">
        <v>2.75</v>
      </c>
      <c r="AX178" s="3">
        <v>2.7708333333333299</v>
      </c>
      <c r="AY178" s="3">
        <v>3.5416666666666701</v>
      </c>
      <c r="AZ178" s="3">
        <v>4.6041666666666696</v>
      </c>
      <c r="BA178" s="3">
        <v>4.6041666666666696</v>
      </c>
      <c r="BB178" s="3">
        <v>1.9833333333333301</v>
      </c>
      <c r="BC178" s="3">
        <v>1.75</v>
      </c>
      <c r="BD178" s="3">
        <v>2</v>
      </c>
      <c r="BE178" s="3">
        <v>1.625</v>
      </c>
      <c r="BF178" s="3">
        <v>1.5</v>
      </c>
      <c r="BG178" s="3"/>
      <c r="BH178" s="3"/>
      <c r="BI178" s="3"/>
      <c r="BJ178" s="3"/>
      <c r="BK178" s="3"/>
      <c r="BL178" s="3"/>
      <c r="BM178" s="3"/>
      <c r="BN178" s="3"/>
      <c r="BO178" s="3"/>
      <c r="BP178" s="3"/>
    </row>
    <row r="179" spans="1:68" x14ac:dyDescent="0.45">
      <c r="A179" s="3" t="s">
        <v>360</v>
      </c>
      <c r="B179" s="3" t="s">
        <v>361</v>
      </c>
      <c r="C179" s="3" t="s">
        <v>540</v>
      </c>
      <c r="D179" s="3" t="s">
        <v>541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>
        <v>4.3499999999999996</v>
      </c>
      <c r="BG179" s="3">
        <v>4.2116666666666704</v>
      </c>
      <c r="BH179" s="3">
        <v>3.5</v>
      </c>
      <c r="BI179" s="3">
        <v>3.07</v>
      </c>
      <c r="BJ179" s="3">
        <v>3.0058333333333298</v>
      </c>
      <c r="BK179" s="3">
        <v>2.9258333333333302</v>
      </c>
      <c r="BL179" s="3">
        <v>3.2358333333333298</v>
      </c>
      <c r="BM179" s="3">
        <v>2.6974999999999998</v>
      </c>
      <c r="BN179" s="3">
        <v>2.27416666666667</v>
      </c>
      <c r="BO179" s="3">
        <v>3.2433333333333301</v>
      </c>
      <c r="BP179" s="3">
        <v>5.30833333333333</v>
      </c>
    </row>
    <row r="180" spans="1:68" x14ac:dyDescent="0.45">
      <c r="A180" s="3" t="s">
        <v>362</v>
      </c>
      <c r="B180" s="3" t="s">
        <v>363</v>
      </c>
      <c r="C180" s="3" t="s">
        <v>540</v>
      </c>
      <c r="D180" s="3" t="s">
        <v>541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</row>
    <row r="181" spans="1:68" x14ac:dyDescent="0.45">
      <c r="A181" s="3" t="s">
        <v>364</v>
      </c>
      <c r="B181" s="3" t="s">
        <v>365</v>
      </c>
      <c r="C181" s="3" t="s">
        <v>540</v>
      </c>
      <c r="D181" s="3" t="s">
        <v>541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</row>
    <row r="182" spans="1:68" x14ac:dyDescent="0.45">
      <c r="A182" s="3" t="s">
        <v>366</v>
      </c>
      <c r="B182" s="3" t="s">
        <v>367</v>
      </c>
      <c r="C182" s="3" t="s">
        <v>540</v>
      </c>
      <c r="D182" s="3" t="s">
        <v>541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>
        <v>8.9925006002817298</v>
      </c>
      <c r="AR182" s="3">
        <v>7.0520056631328298</v>
      </c>
      <c r="AS182" s="3">
        <v>7.8145513199476202</v>
      </c>
      <c r="AT182" s="3">
        <v>7.5950946589777004</v>
      </c>
      <c r="AU182" s="3">
        <v>7.17585350727611</v>
      </c>
      <c r="AV182" s="3">
        <v>6.9967756012680997</v>
      </c>
      <c r="AW182" s="3">
        <v>7.1021480173084797</v>
      </c>
      <c r="AX182" s="3">
        <v>7.7625601624071097</v>
      </c>
      <c r="AY182" s="3">
        <v>8.1921561456030201</v>
      </c>
      <c r="AZ182" s="3">
        <v>8.6122066140066895</v>
      </c>
      <c r="BA182" s="3">
        <v>8.9385326811094092</v>
      </c>
      <c r="BB182" s="3">
        <v>6.6567597959730902</v>
      </c>
      <c r="BC182" s="3">
        <v>6.2554542475587303</v>
      </c>
      <c r="BD182" s="3">
        <v>6.1088325149872196</v>
      </c>
      <c r="BE182" s="3">
        <v>5.8238375204311801</v>
      </c>
      <c r="BF182" s="3">
        <v>5.5330696000847102</v>
      </c>
      <c r="BG182" s="3">
        <v>5.8041666666666698</v>
      </c>
      <c r="BH182" s="3">
        <v>5.7625000000000002</v>
      </c>
      <c r="BI182" s="3">
        <v>5.0208333333333304</v>
      </c>
      <c r="BJ182" s="3">
        <v>4.76</v>
      </c>
      <c r="BK182" s="3"/>
      <c r="BL182" s="3"/>
      <c r="BM182" s="3"/>
      <c r="BN182" s="3"/>
      <c r="BO182" s="3"/>
      <c r="BP182" s="3"/>
    </row>
    <row r="183" spans="1:68" x14ac:dyDescent="0.45">
      <c r="A183" s="3" t="s">
        <v>368</v>
      </c>
      <c r="B183" s="3" t="s">
        <v>369</v>
      </c>
      <c r="C183" s="3" t="s">
        <v>540</v>
      </c>
      <c r="D183" s="3" t="s">
        <v>541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</row>
    <row r="184" spans="1:68" x14ac:dyDescent="0.45">
      <c r="A184" s="3" t="s">
        <v>370</v>
      </c>
      <c r="B184" s="3" t="s">
        <v>371</v>
      </c>
      <c r="C184" s="3" t="s">
        <v>540</v>
      </c>
      <c r="D184" s="3" t="s">
        <v>541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>
        <v>10.348000000000001</v>
      </c>
      <c r="AD184" s="3">
        <v>10.236000000000001</v>
      </c>
      <c r="AE184" s="3">
        <v>9.9164999999999992</v>
      </c>
      <c r="AF184" s="3">
        <v>9.3002500000000001</v>
      </c>
      <c r="AG184" s="3">
        <v>9.35</v>
      </c>
      <c r="AH184" s="3">
        <v>9.8522499999999997</v>
      </c>
      <c r="AI184" s="3">
        <v>9.8537499999999998</v>
      </c>
      <c r="AJ184" s="3">
        <v>9.5687499999999996</v>
      </c>
      <c r="AK184" s="3">
        <v>9.3620000000000001</v>
      </c>
      <c r="AL184" s="3">
        <v>8.89</v>
      </c>
      <c r="AM184" s="3">
        <v>8.3829999999999991</v>
      </c>
      <c r="AN184" s="3">
        <v>9.2817500000000006</v>
      </c>
      <c r="AO184" s="3">
        <v>9.3007500000000007</v>
      </c>
      <c r="AP184" s="3">
        <v>9.1802499999999991</v>
      </c>
      <c r="AQ184" s="3">
        <v>9.7375000000000007</v>
      </c>
      <c r="AR184" s="3">
        <v>10.530208333333301</v>
      </c>
      <c r="AS184" s="3">
        <v>10.141583333333299</v>
      </c>
      <c r="AT184" s="3">
        <v>9.5925833333333301</v>
      </c>
      <c r="AU184" s="3">
        <v>8.8246666666666709</v>
      </c>
      <c r="AV184" s="3">
        <v>8.3930833333333297</v>
      </c>
      <c r="AW184" s="3">
        <v>7.9397500000000001</v>
      </c>
      <c r="AX184" s="3">
        <v>7.28358333333333</v>
      </c>
      <c r="AY184" s="3">
        <v>7.29266666666667</v>
      </c>
      <c r="AZ184" s="3">
        <v>7.3688333333333302</v>
      </c>
      <c r="BA184" s="3">
        <v>6.8283333333333296</v>
      </c>
      <c r="BB184" s="3">
        <v>7.3232499999999998</v>
      </c>
      <c r="BC184" s="3">
        <v>7.1412500000000003</v>
      </c>
      <c r="BD184" s="3">
        <v>6.5213333333333301</v>
      </c>
      <c r="BE184" s="3">
        <v>5.9009999999999998</v>
      </c>
      <c r="BF184" s="3">
        <v>5.5155000000000003</v>
      </c>
      <c r="BG184" s="3">
        <v>5.2250833333333304</v>
      </c>
      <c r="BH184" s="3">
        <v>4.8784999999999998</v>
      </c>
      <c r="BI184" s="3">
        <v>4.9110833333333304</v>
      </c>
      <c r="BJ184" s="3">
        <v>5.1526627171657804</v>
      </c>
      <c r="BK184" s="3">
        <v>5.2463845021367304</v>
      </c>
      <c r="BL184" s="3">
        <v>5.4133435127846701</v>
      </c>
      <c r="BM184" s="3">
        <v>5.4664992054860404</v>
      </c>
      <c r="BN184" s="3">
        <v>5.4978360971214197</v>
      </c>
      <c r="BO184" s="3"/>
      <c r="BP184" s="3"/>
    </row>
    <row r="185" spans="1:68" x14ac:dyDescent="0.45">
      <c r="A185" s="3" t="s">
        <v>372</v>
      </c>
      <c r="B185" s="3" t="s">
        <v>373</v>
      </c>
      <c r="C185" s="3" t="s">
        <v>540</v>
      </c>
      <c r="D185" s="3" t="s">
        <v>541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</row>
    <row r="186" spans="1:68" x14ac:dyDescent="0.45">
      <c r="A186" s="3" t="s">
        <v>374</v>
      </c>
      <c r="B186" s="3" t="s">
        <v>375</v>
      </c>
      <c r="C186" s="3" t="s">
        <v>540</v>
      </c>
      <c r="D186" s="3" t="s">
        <v>541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>
        <v>7.2575000000000003</v>
      </c>
      <c r="AX186" s="3">
        <v>9.0716666666666708</v>
      </c>
      <c r="AY186" s="3">
        <v>10.987500000000001</v>
      </c>
      <c r="AZ186" s="3">
        <v>11.768333333333301</v>
      </c>
      <c r="BA186" s="3">
        <v>12.935833333333299</v>
      </c>
      <c r="BB186" s="3">
        <v>14.5375</v>
      </c>
      <c r="BC186" s="3">
        <v>14.0425</v>
      </c>
      <c r="BD186" s="3">
        <v>14.419166666666699</v>
      </c>
      <c r="BE186" s="3">
        <v>13.519166666666701</v>
      </c>
      <c r="BF186" s="3">
        <v>11.9858333333333</v>
      </c>
      <c r="BG186" s="3">
        <v>11.73</v>
      </c>
      <c r="BH186" s="3">
        <v>10.1558333333333</v>
      </c>
      <c r="BI186" s="3">
        <v>8.7550000000000008</v>
      </c>
      <c r="BJ186" s="3">
        <v>8.2100000000000009</v>
      </c>
      <c r="BK186" s="3">
        <v>8.5308333333333408</v>
      </c>
      <c r="BL186" s="3">
        <v>12.233054804152999</v>
      </c>
      <c r="BM186" s="3">
        <v>10.757749426799901</v>
      </c>
      <c r="BN186" s="3">
        <v>8.6659742147252405</v>
      </c>
      <c r="BO186" s="3"/>
      <c r="BP186" s="3"/>
    </row>
    <row r="187" spans="1:68" x14ac:dyDescent="0.45">
      <c r="A187" s="3" t="s">
        <v>376</v>
      </c>
      <c r="B187" s="3" t="s">
        <v>377</v>
      </c>
      <c r="C187" s="3" t="s">
        <v>540</v>
      </c>
      <c r="D187" s="3" t="s">
        <v>541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>
        <v>10.990338983050799</v>
      </c>
      <c r="AP187" s="3">
        <v>10.991200564971701</v>
      </c>
      <c r="AQ187" s="3">
        <v>11.185056497175101</v>
      </c>
      <c r="AR187" s="3">
        <v>10.3906779661017</v>
      </c>
      <c r="AS187" s="3">
        <v>10.4791666666667</v>
      </c>
      <c r="AT187" s="3">
        <v>10.9716666666667</v>
      </c>
      <c r="AU187" s="3">
        <v>10.5825</v>
      </c>
      <c r="AV187" s="3">
        <v>9.9258333333333297</v>
      </c>
      <c r="AW187" s="3">
        <v>8.8233333333333306</v>
      </c>
      <c r="AX187" s="3">
        <v>8.6649999999999991</v>
      </c>
      <c r="AY187" s="3">
        <v>8.6824999999999992</v>
      </c>
      <c r="AZ187" s="3">
        <v>8.7933333333333294</v>
      </c>
      <c r="BA187" s="3">
        <v>7.9058333333333302</v>
      </c>
      <c r="BB187" s="3">
        <v>7.6266666666666696</v>
      </c>
      <c r="BC187" s="3">
        <v>7.3108333333333304</v>
      </c>
      <c r="BD187" s="3">
        <v>7.51833333333333</v>
      </c>
      <c r="BE187" s="3">
        <v>7.7241666666666697</v>
      </c>
      <c r="BF187" s="3">
        <v>7.4033333333333298</v>
      </c>
      <c r="BG187" s="3">
        <v>6.9349999999999996</v>
      </c>
      <c r="BH187" s="3">
        <v>6.4950000000000001</v>
      </c>
      <c r="BI187" s="3">
        <v>6.5987978725744396</v>
      </c>
      <c r="BJ187" s="3">
        <v>6.7660605663295801</v>
      </c>
      <c r="BK187" s="3">
        <v>6.8827996634046302</v>
      </c>
      <c r="BL187" s="3">
        <v>7.09</v>
      </c>
      <c r="BM187" s="3">
        <v>7.0083333333333302</v>
      </c>
      <c r="BN187" s="3">
        <v>6.9366666666666701</v>
      </c>
      <c r="BO187" s="3">
        <v>6.9074999999999998</v>
      </c>
      <c r="BP187" s="3"/>
    </row>
    <row r="188" spans="1:68" x14ac:dyDescent="0.45">
      <c r="A188" s="3" t="s">
        <v>378</v>
      </c>
      <c r="B188" s="3" t="s">
        <v>379</v>
      </c>
      <c r="C188" s="3" t="s">
        <v>540</v>
      </c>
      <c r="D188" s="3" t="s">
        <v>541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>
        <v>61.373878274026801</v>
      </c>
      <c r="AE188" s="3">
        <v>36.153149124836801</v>
      </c>
      <c r="AF188" s="3">
        <v>31.887603039378401</v>
      </c>
      <c r="AG188" s="3">
        <v>155.497750277184</v>
      </c>
      <c r="AH188" s="3">
        <v>1352.5084016933599</v>
      </c>
      <c r="AI188" s="3">
        <v>4260.0141590099402</v>
      </c>
      <c r="AJ188" s="3">
        <v>670.53420825670196</v>
      </c>
      <c r="AK188" s="3">
        <v>148.14273088780899</v>
      </c>
      <c r="AL188" s="3">
        <v>94.238333333333301</v>
      </c>
      <c r="AM188" s="3">
        <v>55.347499999999997</v>
      </c>
      <c r="AN188" s="3">
        <v>36.155000000000001</v>
      </c>
      <c r="AO188" s="3">
        <v>31.533333333333299</v>
      </c>
      <c r="AP188" s="3">
        <v>30.911666666666701</v>
      </c>
      <c r="AQ188" s="3">
        <v>32.626666666666701</v>
      </c>
      <c r="AR188" s="3">
        <v>35.0566666666667</v>
      </c>
      <c r="AS188" s="3">
        <v>29.995833333333302</v>
      </c>
      <c r="AT188" s="3">
        <v>24.9783333333333</v>
      </c>
      <c r="AU188" s="3">
        <v>20.765357288580599</v>
      </c>
      <c r="AV188" s="3">
        <v>21.015664971275498</v>
      </c>
      <c r="AW188" s="3">
        <v>24.6745640588226</v>
      </c>
      <c r="AX188" s="3">
        <v>25.533835771634401</v>
      </c>
      <c r="AY188" s="3">
        <v>23.933333333333302</v>
      </c>
      <c r="AZ188" s="3">
        <v>22.855648055555601</v>
      </c>
      <c r="BA188" s="3">
        <v>23.673444902480799</v>
      </c>
      <c r="BB188" s="3">
        <v>21.041923333333301</v>
      </c>
      <c r="BC188" s="3">
        <v>18.9768683333333</v>
      </c>
      <c r="BD188" s="3">
        <v>18.677924999999998</v>
      </c>
      <c r="BE188" s="3">
        <v>19.2369083333333</v>
      </c>
      <c r="BF188" s="3">
        <v>18.139250000000001</v>
      </c>
      <c r="BG188" s="3">
        <v>15.743316666666701</v>
      </c>
      <c r="BH188" s="3">
        <v>16.105827777777801</v>
      </c>
      <c r="BI188" s="3">
        <v>16.466200000000001</v>
      </c>
      <c r="BJ188" s="3">
        <v>16.7874916666667</v>
      </c>
      <c r="BK188" s="3">
        <v>14.539125</v>
      </c>
      <c r="BL188" s="3">
        <v>14.385450000000001</v>
      </c>
      <c r="BM188" s="3">
        <v>12.938333333333301</v>
      </c>
      <c r="BN188" s="3">
        <v>10.9795083333333</v>
      </c>
      <c r="BO188" s="3">
        <v>12.597258333333301</v>
      </c>
      <c r="BP188" s="3"/>
    </row>
    <row r="189" spans="1:68" x14ac:dyDescent="0.45">
      <c r="A189" s="3" t="s">
        <v>380</v>
      </c>
      <c r="B189" s="3" t="s">
        <v>381</v>
      </c>
      <c r="C189" s="3" t="s">
        <v>540</v>
      </c>
      <c r="D189" s="3" t="s">
        <v>541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>
        <v>12</v>
      </c>
      <c r="V189" s="3">
        <v>12</v>
      </c>
      <c r="W189" s="3">
        <v>12</v>
      </c>
      <c r="X189" s="3">
        <v>14</v>
      </c>
      <c r="Y189" s="3">
        <v>14</v>
      </c>
      <c r="Z189" s="3">
        <v>15.3350833333333</v>
      </c>
      <c r="AA189" s="3">
        <v>18.12</v>
      </c>
      <c r="AB189" s="3">
        <v>19.237916666416702</v>
      </c>
      <c r="AC189" s="3">
        <v>28.1951666664167</v>
      </c>
      <c r="AD189" s="3">
        <v>28.6116666666667</v>
      </c>
      <c r="AE189" s="3">
        <v>17.533750000000001</v>
      </c>
      <c r="AF189" s="3">
        <v>13.3379166666667</v>
      </c>
      <c r="AG189" s="3">
        <v>15.921333333333299</v>
      </c>
      <c r="AH189" s="3">
        <v>19.269666666666701</v>
      </c>
      <c r="AI189" s="3">
        <v>24.118083333333299</v>
      </c>
      <c r="AJ189" s="3">
        <v>23.0735833333333</v>
      </c>
      <c r="AK189" s="3">
        <v>19.4790833333333</v>
      </c>
      <c r="AL189" s="3">
        <v>14.68275</v>
      </c>
      <c r="AM189" s="3">
        <v>15.0568333333333</v>
      </c>
      <c r="AN189" s="3">
        <v>14.682166666666699</v>
      </c>
      <c r="AO189" s="3">
        <v>14.83975</v>
      </c>
      <c r="AP189" s="3">
        <v>16.275749999999999</v>
      </c>
      <c r="AQ189" s="3">
        <v>16.777416666666699</v>
      </c>
      <c r="AR189" s="3">
        <v>11.776249999999999</v>
      </c>
      <c r="AS189" s="3">
        <v>10.907249999999999</v>
      </c>
      <c r="AT189" s="3">
        <v>12.401583333333299</v>
      </c>
      <c r="AU189" s="3">
        <v>9.1385000000000005</v>
      </c>
      <c r="AV189" s="3">
        <v>9.4716666666666693</v>
      </c>
      <c r="AW189" s="3">
        <v>10.079000000000001</v>
      </c>
      <c r="AX189" s="3">
        <v>10.1849166666667</v>
      </c>
      <c r="AY189" s="3">
        <v>9.7786666666666697</v>
      </c>
      <c r="AZ189" s="3">
        <v>8.6914166666666706</v>
      </c>
      <c r="BA189" s="3">
        <v>8.7510833333333302</v>
      </c>
      <c r="BB189" s="3">
        <v>8.5661666666666694</v>
      </c>
      <c r="BC189" s="3">
        <v>7.6726666666666699</v>
      </c>
      <c r="BD189" s="3">
        <v>6.6632499999999997</v>
      </c>
      <c r="BE189" s="3">
        <v>5.6795</v>
      </c>
      <c r="BF189" s="3">
        <v>5.7668333333333299</v>
      </c>
      <c r="BG189" s="3">
        <v>5.5259166666666699</v>
      </c>
      <c r="BH189" s="3">
        <v>5.5782499999999997</v>
      </c>
      <c r="BI189" s="3">
        <v>5.6420000000000003</v>
      </c>
      <c r="BJ189" s="3">
        <v>5.6272500000000001</v>
      </c>
      <c r="BK189" s="3">
        <v>6.1185</v>
      </c>
      <c r="BL189" s="3">
        <v>7.0958333333333297</v>
      </c>
      <c r="BM189" s="3"/>
      <c r="BN189" s="3"/>
      <c r="BO189" s="3"/>
      <c r="BP189" s="3"/>
    </row>
    <row r="190" spans="1:68" x14ac:dyDescent="0.45">
      <c r="A190" s="3" t="s">
        <v>382</v>
      </c>
      <c r="B190" s="3" t="s">
        <v>383</v>
      </c>
      <c r="C190" s="3" t="s">
        <v>540</v>
      </c>
      <c r="D190" s="3" t="s">
        <v>541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</row>
    <row r="191" spans="1:68" x14ac:dyDescent="0.45">
      <c r="A191" s="3" t="s">
        <v>384</v>
      </c>
      <c r="B191" s="3" t="s">
        <v>385</v>
      </c>
      <c r="C191" s="3" t="s">
        <v>540</v>
      </c>
      <c r="D191" s="3" t="s">
        <v>541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>
        <v>11.5833333333333</v>
      </c>
      <c r="AC191" s="3">
        <v>10.6391666666667</v>
      </c>
      <c r="AD191" s="3">
        <v>11.5416666666667</v>
      </c>
      <c r="AE191" s="3">
        <v>12.3333333333333</v>
      </c>
      <c r="AF191" s="3">
        <v>11.9416666666667</v>
      </c>
      <c r="AG191" s="3">
        <v>12.6808333333333</v>
      </c>
      <c r="AH191" s="3">
        <v>14.623333333333299</v>
      </c>
      <c r="AI191" s="3">
        <v>15.519166666666701</v>
      </c>
      <c r="AJ191" s="3">
        <v>14.168333333333299</v>
      </c>
      <c r="AK191" s="3">
        <v>14.5341666666667</v>
      </c>
      <c r="AL191" s="3">
        <v>11.2875</v>
      </c>
      <c r="AM191" s="3">
        <v>9.16</v>
      </c>
      <c r="AN191" s="3">
        <v>13.140833333333299</v>
      </c>
      <c r="AO191" s="3">
        <v>13.303333333333301</v>
      </c>
      <c r="AP191" s="3">
        <v>10.4491666666667</v>
      </c>
      <c r="AQ191" s="3">
        <v>17.704166666666701</v>
      </c>
      <c r="AR191" s="3">
        <v>18.8958333333333</v>
      </c>
      <c r="AS191" s="3">
        <v>17.5425</v>
      </c>
      <c r="AT191" s="3">
        <v>16.2075</v>
      </c>
      <c r="AU191" s="3">
        <v>13.8891666666667</v>
      </c>
      <c r="AV191" s="3">
        <v>13.355833333333299</v>
      </c>
      <c r="AW191" s="3">
        <v>13.250833333333301</v>
      </c>
      <c r="AX191" s="3">
        <v>11.4691666666667</v>
      </c>
      <c r="AY191" s="3">
        <v>10.5666666666667</v>
      </c>
      <c r="AZ191" s="3">
        <v>9.7774999999999999</v>
      </c>
      <c r="BA191" s="3">
        <v>9.1966666666666708</v>
      </c>
      <c r="BB191" s="3">
        <v>10.0941666666667</v>
      </c>
      <c r="BC191" s="3">
        <v>10.445833333333301</v>
      </c>
      <c r="BD191" s="3">
        <v>10.8083333333333</v>
      </c>
      <c r="BE191" s="3">
        <v>10.815</v>
      </c>
      <c r="BF191" s="3">
        <v>10.130000000000001</v>
      </c>
      <c r="BG191" s="3">
        <v>9.3758333333333308</v>
      </c>
      <c r="BH191" s="3">
        <v>8.7324999999999999</v>
      </c>
      <c r="BI191" s="3">
        <v>8.3746666666666698</v>
      </c>
      <c r="BJ191" s="3">
        <v>8.3883333333333301</v>
      </c>
      <c r="BK191" s="3">
        <v>9.0749999999999993</v>
      </c>
      <c r="BL191" s="3">
        <v>8.6508333333333294</v>
      </c>
      <c r="BM191" s="3">
        <v>7.7008333333333301</v>
      </c>
      <c r="BN191" s="3">
        <v>7.6425000000000001</v>
      </c>
      <c r="BO191" s="3">
        <v>7.9908333333333301</v>
      </c>
      <c r="BP191" s="3">
        <v>8.3422222222222207</v>
      </c>
    </row>
    <row r="192" spans="1:68" x14ac:dyDescent="0.45">
      <c r="A192" s="3" t="s">
        <v>386</v>
      </c>
      <c r="B192" s="3" t="s">
        <v>387</v>
      </c>
      <c r="C192" s="3" t="s">
        <v>540</v>
      </c>
      <c r="D192" s="3" t="s">
        <v>541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</row>
    <row r="193" spans="1:68" x14ac:dyDescent="0.45">
      <c r="A193" s="3" t="s">
        <v>388</v>
      </c>
      <c r="B193" s="3" t="s">
        <v>389</v>
      </c>
      <c r="C193" s="3" t="s">
        <v>540</v>
      </c>
      <c r="D193" s="3" t="s">
        <v>541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</row>
    <row r="194" spans="1:68" x14ac:dyDescent="0.45">
      <c r="A194" s="3" t="s">
        <v>390</v>
      </c>
      <c r="B194" s="3" t="s">
        <v>391</v>
      </c>
      <c r="C194" s="3" t="s">
        <v>540</v>
      </c>
      <c r="D194" s="3" t="s">
        <v>541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</row>
    <row r="195" spans="1:68" x14ac:dyDescent="0.45">
      <c r="A195" s="3" t="s">
        <v>392</v>
      </c>
      <c r="B195" s="3" t="s">
        <v>393</v>
      </c>
      <c r="C195" s="3" t="s">
        <v>540</v>
      </c>
      <c r="D195" s="3" t="s">
        <v>541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</row>
    <row r="196" spans="1:68" x14ac:dyDescent="0.45">
      <c r="A196" s="3" t="s">
        <v>394</v>
      </c>
      <c r="B196" s="3" t="s">
        <v>395</v>
      </c>
      <c r="C196" s="3" t="s">
        <v>540</v>
      </c>
      <c r="D196" s="3" t="s">
        <v>541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</row>
    <row r="197" spans="1:68" x14ac:dyDescent="0.45">
      <c r="A197" s="3" t="s">
        <v>396</v>
      </c>
      <c r="B197" s="3" t="s">
        <v>397</v>
      </c>
      <c r="C197" s="3" t="s">
        <v>540</v>
      </c>
      <c r="D197" s="3" t="s">
        <v>541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>
        <v>40.988929751390899</v>
      </c>
      <c r="AN197" s="3">
        <v>39.228450355099902</v>
      </c>
      <c r="AO197" s="3">
        <v>36.846795241846202</v>
      </c>
      <c r="AP197" s="3">
        <v>32.112376909151102</v>
      </c>
      <c r="AQ197" s="3">
        <v>35.233664503997502</v>
      </c>
      <c r="AR197" s="3">
        <v>34.911038356427802</v>
      </c>
      <c r="AS197" s="3">
        <v>30.950922777900001</v>
      </c>
      <c r="AT197" s="3">
        <v>32.651692260312501</v>
      </c>
      <c r="AU197" s="3">
        <v>44.673181710321003</v>
      </c>
      <c r="AV197" s="3">
        <v>57.771653953977797</v>
      </c>
      <c r="AW197" s="3">
        <v>38.766343540378799</v>
      </c>
      <c r="AX197" s="3">
        <v>34.566178516484399</v>
      </c>
      <c r="AY197" s="3">
        <v>34.835370143313902</v>
      </c>
      <c r="AZ197" s="3">
        <v>28.920741550408898</v>
      </c>
      <c r="BA197" s="3">
        <v>29.825103276836099</v>
      </c>
      <c r="BB197" s="3">
        <v>32.656164835650799</v>
      </c>
      <c r="BC197" s="3">
        <v>30.088881271822501</v>
      </c>
      <c r="BD197" s="3">
        <v>17.3980540247749</v>
      </c>
      <c r="BE197" s="3">
        <v>17.158467319811599</v>
      </c>
      <c r="BF197" s="3">
        <v>19.270573149178102</v>
      </c>
      <c r="BG197" s="3">
        <v>21.186067780805899</v>
      </c>
      <c r="BH197" s="3">
        <v>19.735856181446401</v>
      </c>
      <c r="BI197" s="3">
        <v>18.0748565194157</v>
      </c>
      <c r="BJ197" s="3">
        <v>16.981885972602001</v>
      </c>
      <c r="BK197" s="3">
        <v>15.7177063917515</v>
      </c>
      <c r="BL197" s="3">
        <v>15.4842638363204</v>
      </c>
      <c r="BM197" s="3">
        <v>13.5373144065709</v>
      </c>
      <c r="BN197" s="3">
        <v>12.509738865784399</v>
      </c>
      <c r="BO197" s="3"/>
      <c r="BP197" s="3"/>
    </row>
    <row r="198" spans="1:68" x14ac:dyDescent="0.45">
      <c r="A198" s="3" t="s">
        <v>398</v>
      </c>
      <c r="B198" s="3" t="s">
        <v>399</v>
      </c>
      <c r="C198" s="3" t="s">
        <v>540</v>
      </c>
      <c r="D198" s="3" t="s">
        <v>541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>
        <v>7.2824999999999998</v>
      </c>
      <c r="AX198" s="3">
        <v>7.335</v>
      </c>
      <c r="AY198" s="3">
        <v>7.7275</v>
      </c>
      <c r="AZ198" s="3">
        <v>7.9775</v>
      </c>
      <c r="BA198" s="3">
        <v>7.1875</v>
      </c>
      <c r="BB198" s="3">
        <v>6.1876942592114696</v>
      </c>
      <c r="BC198" s="3">
        <v>6.3337500000000002</v>
      </c>
      <c r="BD198" s="3">
        <v>6.78660760685902</v>
      </c>
      <c r="BE198" s="3">
        <v>6.9680798169071503</v>
      </c>
      <c r="BF198" s="3">
        <v>7.5158679361592498</v>
      </c>
      <c r="BG198" s="3">
        <v>6.4085572520006</v>
      </c>
      <c r="BH198" s="3">
        <v>6.7821077830719503</v>
      </c>
      <c r="BI198" s="3">
        <v>6.1497165335556598</v>
      </c>
      <c r="BJ198" s="3">
        <v>5.7920983978985197</v>
      </c>
      <c r="BK198" s="3">
        <v>5.8729610377713399</v>
      </c>
      <c r="BL198" s="3">
        <v>5.9319607127509801</v>
      </c>
      <c r="BM198" s="3">
        <v>5.5173065737697398</v>
      </c>
      <c r="BN198" s="3">
        <v>5.55524249655977</v>
      </c>
      <c r="BO198" s="3"/>
      <c r="BP198" s="3"/>
    </row>
    <row r="199" spans="1:68" x14ac:dyDescent="0.45">
      <c r="A199" s="3" t="s">
        <v>400</v>
      </c>
      <c r="B199" s="3" t="s">
        <v>401</v>
      </c>
      <c r="C199" s="3" t="s">
        <v>540</v>
      </c>
      <c r="D199" s="3" t="s">
        <v>541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</row>
    <row r="200" spans="1:68" x14ac:dyDescent="0.45">
      <c r="A200" s="3" t="s">
        <v>402</v>
      </c>
      <c r="B200" s="3" t="s">
        <v>403</v>
      </c>
      <c r="C200" s="3" t="s">
        <v>540</v>
      </c>
      <c r="D200" s="3" t="s">
        <v>541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</row>
    <row r="201" spans="1:68" x14ac:dyDescent="0.45">
      <c r="A201" s="3" t="s">
        <v>404</v>
      </c>
      <c r="B201" s="3" t="s">
        <v>405</v>
      </c>
      <c r="C201" s="3" t="s">
        <v>540</v>
      </c>
      <c r="D201" s="3" t="s">
        <v>541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</row>
    <row r="202" spans="1:68" x14ac:dyDescent="0.45">
      <c r="A202" s="3" t="s">
        <v>406</v>
      </c>
      <c r="B202" s="3" t="s">
        <v>407</v>
      </c>
      <c r="C202" s="3" t="s">
        <v>540</v>
      </c>
      <c r="D202" s="3" t="s">
        <v>541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9</v>
      </c>
      <c r="Y202" s="3">
        <v>9.5</v>
      </c>
      <c r="Z202" s="3">
        <v>9.5</v>
      </c>
      <c r="AA202" s="3">
        <v>9.5</v>
      </c>
      <c r="AB202" s="3">
        <v>9.5</v>
      </c>
      <c r="AC202" s="3">
        <v>9.5</v>
      </c>
      <c r="AD202" s="3">
        <v>9.5</v>
      </c>
      <c r="AE202" s="3">
        <v>9.5</v>
      </c>
      <c r="AF202" s="3">
        <v>9.5</v>
      </c>
      <c r="AG202" s="3">
        <v>9.5</v>
      </c>
      <c r="AH202" s="3">
        <v>9.5</v>
      </c>
      <c r="AI202" s="3">
        <v>9.5</v>
      </c>
      <c r="AJ202" s="3">
        <v>9.5</v>
      </c>
      <c r="AK202" s="3">
        <v>8.125</v>
      </c>
      <c r="AL202" s="3">
        <v>7.2</v>
      </c>
      <c r="AM202" s="3">
        <v>8.8625000000000007</v>
      </c>
      <c r="AN202" s="3">
        <v>10.1944444444444</v>
      </c>
      <c r="AO202" s="3"/>
      <c r="AP202" s="3"/>
      <c r="AQ202" s="3"/>
      <c r="AR202" s="3"/>
      <c r="AS202" s="3"/>
      <c r="AT202" s="3"/>
      <c r="AU202" s="3"/>
      <c r="AV202" s="3"/>
      <c r="AW202" s="3">
        <v>6.1849999999999996</v>
      </c>
      <c r="AX202" s="3">
        <v>6.6516666666666699</v>
      </c>
      <c r="AY202" s="3">
        <v>7.18</v>
      </c>
      <c r="AZ202" s="3">
        <v>7.4283333333333301</v>
      </c>
      <c r="BA202" s="3">
        <v>6.8441666666666698</v>
      </c>
      <c r="BB202" s="3">
        <v>7.04416666666667</v>
      </c>
      <c r="BC202" s="3">
        <v>7.2714479809930799</v>
      </c>
      <c r="BD202" s="3">
        <v>5.4870586728365902</v>
      </c>
      <c r="BE202" s="3">
        <v>5.3811045503047499</v>
      </c>
      <c r="BF202" s="3">
        <v>5.1126741339999997</v>
      </c>
      <c r="BG202" s="3">
        <v>4.9639236111111096</v>
      </c>
      <c r="BH202" s="3">
        <v>4.4359621262386097</v>
      </c>
      <c r="BI202" s="3">
        <v>4.0406849423645204</v>
      </c>
      <c r="BJ202" s="3">
        <v>4.6965328932928498</v>
      </c>
      <c r="BK202" s="3">
        <v>4.9806426406108297</v>
      </c>
      <c r="BL202" s="3">
        <v>5.0390705560965703</v>
      </c>
      <c r="BM202" s="3">
        <v>4.0864801990916497</v>
      </c>
      <c r="BN202" s="3">
        <v>3.8510742242022098</v>
      </c>
      <c r="BO202" s="3">
        <v>4.5621606013259903</v>
      </c>
      <c r="BP202" s="3">
        <v>6.4490083333333299</v>
      </c>
    </row>
    <row r="203" spans="1:68" x14ac:dyDescent="0.45">
      <c r="A203" s="3" t="s">
        <v>408</v>
      </c>
      <c r="B203" s="3" t="s">
        <v>409</v>
      </c>
      <c r="C203" s="3" t="s">
        <v>540</v>
      </c>
      <c r="D203" s="3" t="s">
        <v>541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>
        <v>86.4</v>
      </c>
      <c r="AM203" s="3">
        <v>90.391666666666694</v>
      </c>
      <c r="AN203" s="3">
        <v>50.716666666666697</v>
      </c>
      <c r="AO203" s="3">
        <v>55.133333333333297</v>
      </c>
      <c r="AP203" s="3">
        <v>72.525000000000006</v>
      </c>
      <c r="AQ203" s="3">
        <v>55.316666666666698</v>
      </c>
      <c r="AR203" s="3">
        <v>65.641666666666694</v>
      </c>
      <c r="AS203" s="3">
        <v>53.85</v>
      </c>
      <c r="AT203" s="3">
        <v>45.4</v>
      </c>
      <c r="AU203" s="3">
        <v>35.424999999999997</v>
      </c>
      <c r="AV203" s="3">
        <v>25.434999999999999</v>
      </c>
      <c r="AW203" s="3">
        <v>25.612500000000001</v>
      </c>
      <c r="AX203" s="3">
        <v>19.600833333333298</v>
      </c>
      <c r="AY203" s="3">
        <v>13.981666666666699</v>
      </c>
      <c r="AZ203" s="3">
        <v>13.348333333333301</v>
      </c>
      <c r="BA203" s="3">
        <v>14.9883333333333</v>
      </c>
      <c r="BB203" s="3">
        <v>17.274999999999999</v>
      </c>
      <c r="BC203" s="3">
        <v>14.0725</v>
      </c>
      <c r="BD203" s="3">
        <v>12.1275</v>
      </c>
      <c r="BE203" s="3">
        <v>11.329166666666699</v>
      </c>
      <c r="BF203" s="3">
        <v>10.522500000000001</v>
      </c>
      <c r="BG203" s="3">
        <v>8.4658333333333307</v>
      </c>
      <c r="BH203" s="3">
        <v>6.7675000000000001</v>
      </c>
      <c r="BI203" s="3">
        <v>5.7091666666666701</v>
      </c>
      <c r="BJ203" s="3">
        <v>5.5645167427681201</v>
      </c>
      <c r="BK203" s="3">
        <v>6.8082022893206098</v>
      </c>
      <c r="BL203" s="3">
        <v>7.1616666666666697</v>
      </c>
      <c r="BM203" s="3">
        <v>6.4864012282896999</v>
      </c>
      <c r="BN203" s="3">
        <v>5.6134990571872097</v>
      </c>
      <c r="BO203" s="3">
        <v>7.75709430926468</v>
      </c>
      <c r="BP203" s="3">
        <v>9.3209612145269194</v>
      </c>
    </row>
    <row r="204" spans="1:68" x14ac:dyDescent="0.45">
      <c r="A204" s="3" t="s">
        <v>410</v>
      </c>
      <c r="B204" s="3" t="s">
        <v>411</v>
      </c>
      <c r="C204" s="3" t="s">
        <v>540</v>
      </c>
      <c r="D204" s="3" t="s">
        <v>541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>
        <v>32.0416666666667</v>
      </c>
      <c r="AQ204" s="3">
        <v>41.7916666666667</v>
      </c>
      <c r="AR204" s="3">
        <v>39.716666666666697</v>
      </c>
      <c r="AS204" s="3">
        <v>24.433333333333302</v>
      </c>
      <c r="AT204" s="3">
        <v>17.908333333333299</v>
      </c>
      <c r="AU204" s="3">
        <v>15.7</v>
      </c>
      <c r="AV204" s="3">
        <v>12.975</v>
      </c>
      <c r="AW204" s="3">
        <v>11.4416666666667</v>
      </c>
      <c r="AX204" s="3">
        <v>10.6833333333333</v>
      </c>
      <c r="AY204" s="3">
        <v>10.425000000000001</v>
      </c>
      <c r="AZ204" s="3">
        <v>10.033333333333299</v>
      </c>
      <c r="BA204" s="3">
        <v>12.225</v>
      </c>
      <c r="BB204" s="3">
        <v>15.3083333333333</v>
      </c>
      <c r="BC204" s="3">
        <v>10.8166666666667</v>
      </c>
      <c r="BD204" s="3">
        <v>8.4583333333333304</v>
      </c>
      <c r="BE204" s="3">
        <v>9.1</v>
      </c>
      <c r="BF204" s="3">
        <v>9.4666666666666703</v>
      </c>
      <c r="BG204" s="3">
        <v>11.141666666666699</v>
      </c>
      <c r="BH204" s="3">
        <v>15.716666666666701</v>
      </c>
      <c r="BI204" s="3">
        <v>12.598333333333301</v>
      </c>
      <c r="BJ204" s="3">
        <v>10.56</v>
      </c>
      <c r="BK204" s="3">
        <v>8.8666666666666707</v>
      </c>
      <c r="BL204" s="3">
        <v>8.7533333333333303</v>
      </c>
      <c r="BM204" s="3">
        <v>6.7758333333333303</v>
      </c>
      <c r="BN204" s="3">
        <v>7.1810833333333299</v>
      </c>
      <c r="BO204" s="3">
        <v>11.4591666666667</v>
      </c>
      <c r="BP204" s="3">
        <v>11.6225</v>
      </c>
    </row>
    <row r="205" spans="1:68" x14ac:dyDescent="0.45">
      <c r="A205" s="3" t="s">
        <v>412</v>
      </c>
      <c r="B205" s="3" t="s">
        <v>413</v>
      </c>
      <c r="C205" s="3" t="s">
        <v>540</v>
      </c>
      <c r="D205" s="3" t="s">
        <v>541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>
        <v>18.2558333333333</v>
      </c>
      <c r="AP205" s="3">
        <v>16.715</v>
      </c>
      <c r="AQ205" s="3">
        <v>15.716666666666701</v>
      </c>
      <c r="AR205" s="3">
        <v>16.322500000000002</v>
      </c>
      <c r="AS205" s="3">
        <v>16.484166666666699</v>
      </c>
      <c r="AT205" s="3">
        <v>16.3541666666667</v>
      </c>
      <c r="AU205" s="3">
        <v>16.215</v>
      </c>
      <c r="AV205" s="3">
        <v>15.9925</v>
      </c>
      <c r="AW205" s="3">
        <v>15.987500000000001</v>
      </c>
      <c r="AX205" s="3">
        <v>15.779166666666701</v>
      </c>
      <c r="AY205" s="3">
        <v>15.865833333333301</v>
      </c>
      <c r="AZ205" s="3">
        <v>15.999166666666699</v>
      </c>
      <c r="BA205" s="3">
        <v>16.251666666666701</v>
      </c>
      <c r="BB205" s="3">
        <v>16.723333333333301</v>
      </c>
      <c r="BC205" s="3">
        <v>17.000833333333301</v>
      </c>
      <c r="BD205" s="3">
        <v>16.6675</v>
      </c>
      <c r="BE205" s="3">
        <v>16.7016666666667</v>
      </c>
      <c r="BF205" s="3">
        <v>17.3191666666667</v>
      </c>
      <c r="BG205" s="3">
        <v>17.259166666666701</v>
      </c>
      <c r="BH205" s="3">
        <v>17.3333333333333</v>
      </c>
      <c r="BI205" s="3">
        <v>17.2916666666667</v>
      </c>
      <c r="BJ205" s="3">
        <v>17.170833333333299</v>
      </c>
      <c r="BK205" s="3">
        <v>16.946666666666701</v>
      </c>
      <c r="BL205" s="3">
        <v>16.5275</v>
      </c>
      <c r="BM205" s="3">
        <v>16.344999999999999</v>
      </c>
      <c r="BN205" s="3">
        <v>16.175833333333301</v>
      </c>
      <c r="BO205" s="3">
        <v>16.385000000000002</v>
      </c>
      <c r="BP205" s="3">
        <v>16.057500000000001</v>
      </c>
    </row>
    <row r="206" spans="1:68" x14ac:dyDescent="0.45">
      <c r="A206" s="3" t="s">
        <v>414</v>
      </c>
      <c r="B206" s="3" t="s">
        <v>415</v>
      </c>
      <c r="C206" s="3" t="s">
        <v>540</v>
      </c>
      <c r="D206" s="3" t="s">
        <v>541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</row>
    <row r="207" spans="1:68" x14ac:dyDescent="0.45">
      <c r="A207" s="3" t="s">
        <v>416</v>
      </c>
      <c r="B207" s="3" t="s">
        <v>417</v>
      </c>
      <c r="C207" s="3" t="s">
        <v>540</v>
      </c>
      <c r="D207" s="3" t="s">
        <v>541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</row>
    <row r="208" spans="1:68" x14ac:dyDescent="0.45">
      <c r="A208" s="3" t="s">
        <v>418</v>
      </c>
      <c r="B208" s="3" t="s">
        <v>419</v>
      </c>
      <c r="C208" s="3" t="s">
        <v>540</v>
      </c>
      <c r="D208" s="3" t="s">
        <v>541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</row>
    <row r="209" spans="1:68" x14ac:dyDescent="0.45">
      <c r="A209" s="3" t="s">
        <v>420</v>
      </c>
      <c r="B209" s="3" t="s">
        <v>421</v>
      </c>
      <c r="C209" s="3" t="s">
        <v>540</v>
      </c>
      <c r="D209" s="3" t="s">
        <v>541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>
        <v>7.0491666666666699</v>
      </c>
      <c r="AY209" s="3">
        <v>4.7366666666666699</v>
      </c>
      <c r="AZ209" s="3">
        <v>4.7516666666666696</v>
      </c>
      <c r="BA209" s="3">
        <v>4.9841666666666704</v>
      </c>
      <c r="BB209" s="3">
        <v>4.9775</v>
      </c>
      <c r="BC209" s="3">
        <v>5.1133333333333297</v>
      </c>
      <c r="BD209" s="3">
        <v>5.2559166666666703</v>
      </c>
      <c r="BE209" s="3">
        <v>5.0391666666666701</v>
      </c>
      <c r="BF209" s="3">
        <v>5.2874999999999996</v>
      </c>
      <c r="BG209" s="3">
        <v>5.3383333333333303</v>
      </c>
      <c r="BH209" s="3">
        <v>5.1541666666666703</v>
      </c>
      <c r="BI209" s="3">
        <v>5.2949999999999999</v>
      </c>
      <c r="BJ209" s="3">
        <v>5.14</v>
      </c>
      <c r="BK209" s="3"/>
      <c r="BL209" s="3"/>
      <c r="BM209" s="3"/>
      <c r="BN209" s="3"/>
      <c r="BO209" s="3"/>
      <c r="BP209" s="3"/>
    </row>
    <row r="210" spans="1:68" x14ac:dyDescent="0.45">
      <c r="A210" s="3" t="s">
        <v>422</v>
      </c>
      <c r="B210" s="3" t="s">
        <v>423</v>
      </c>
      <c r="C210" s="3" t="s">
        <v>540</v>
      </c>
      <c r="D210" s="3" t="s">
        <v>541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7.17</v>
      </c>
      <c r="X210" s="3">
        <v>8.5033333330000005</v>
      </c>
      <c r="Y210" s="3">
        <v>11.721666666000001</v>
      </c>
      <c r="Z210" s="3">
        <v>13.645</v>
      </c>
      <c r="AA210" s="3">
        <v>10.228333333</v>
      </c>
      <c r="AB210" s="3">
        <v>9.0508333333333297</v>
      </c>
      <c r="AC210" s="3">
        <v>9.7191666666666698</v>
      </c>
      <c r="AD210" s="3">
        <v>8.0641666666666705</v>
      </c>
      <c r="AE210" s="3">
        <v>6.82</v>
      </c>
      <c r="AF210" s="3">
        <v>6.1</v>
      </c>
      <c r="AG210" s="3">
        <v>5.9641666666666699</v>
      </c>
      <c r="AH210" s="3">
        <v>6.2116666666666696</v>
      </c>
      <c r="AI210" s="3">
        <v>7.3624999999999998</v>
      </c>
      <c r="AJ210" s="3">
        <v>7.5833333333333304</v>
      </c>
      <c r="AK210" s="3">
        <v>5.9524999999999997</v>
      </c>
      <c r="AL210" s="3">
        <v>5.3883333333333301</v>
      </c>
      <c r="AM210" s="3">
        <v>5.8783333333333303</v>
      </c>
      <c r="AN210" s="3">
        <v>6.3691666666666604</v>
      </c>
      <c r="AO210" s="3">
        <v>6.26</v>
      </c>
      <c r="AP210" s="3">
        <v>6.3224999999999998</v>
      </c>
      <c r="AQ210" s="3">
        <v>7.4416666666666602</v>
      </c>
      <c r="AR210" s="3">
        <v>5.8</v>
      </c>
      <c r="AS210" s="3">
        <v>5.8333333333333304</v>
      </c>
      <c r="AT210" s="3">
        <v>5.6483333333333299</v>
      </c>
      <c r="AU210" s="3">
        <v>5.3458333333333297</v>
      </c>
      <c r="AV210" s="3">
        <v>5.3066666666666702</v>
      </c>
      <c r="AW210" s="3">
        <v>5.3</v>
      </c>
      <c r="AX210" s="3">
        <v>5.3</v>
      </c>
      <c r="AY210" s="3">
        <v>5.3125</v>
      </c>
      <c r="AZ210" s="3">
        <v>5.33</v>
      </c>
      <c r="BA210" s="3">
        <v>5.38</v>
      </c>
      <c r="BB210" s="3">
        <v>5.38</v>
      </c>
      <c r="BC210" s="3">
        <v>5.38</v>
      </c>
      <c r="BD210" s="3">
        <v>5.38</v>
      </c>
      <c r="BE210" s="3">
        <v>5.38</v>
      </c>
      <c r="BF210" s="3">
        <v>5.38</v>
      </c>
      <c r="BG210" s="3">
        <v>5.35</v>
      </c>
      <c r="BH210" s="3">
        <v>5.35</v>
      </c>
      <c r="BI210" s="3">
        <v>5.35</v>
      </c>
      <c r="BJ210" s="3">
        <v>5.28</v>
      </c>
      <c r="BK210" s="3">
        <v>5.33</v>
      </c>
      <c r="BL210" s="3">
        <v>5.25</v>
      </c>
      <c r="BM210" s="3">
        <v>5.25</v>
      </c>
      <c r="BN210" s="3">
        <v>5.25</v>
      </c>
      <c r="BO210" s="3"/>
      <c r="BP210" s="3"/>
    </row>
    <row r="211" spans="1:68" x14ac:dyDescent="0.45">
      <c r="A211" s="3" t="s">
        <v>424</v>
      </c>
      <c r="B211" s="3" t="s">
        <v>425</v>
      </c>
      <c r="C211" s="3" t="s">
        <v>540</v>
      </c>
      <c r="D211" s="3" t="s">
        <v>541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>
        <v>9</v>
      </c>
      <c r="AA211" s="3">
        <v>10.5833333333333</v>
      </c>
      <c r="AB211" s="3">
        <v>11.5</v>
      </c>
      <c r="AC211" s="3">
        <v>12</v>
      </c>
      <c r="AD211" s="3">
        <v>12.8333333333333</v>
      </c>
      <c r="AE211" s="3">
        <v>15.125</v>
      </c>
      <c r="AF211" s="3">
        <v>17.3333333333333</v>
      </c>
      <c r="AG211" s="3">
        <v>18</v>
      </c>
      <c r="AH211" s="3">
        <v>18</v>
      </c>
      <c r="AI211" s="3">
        <v>18</v>
      </c>
      <c r="AJ211" s="3">
        <v>19.4583333333333</v>
      </c>
      <c r="AK211" s="3">
        <v>16.5625</v>
      </c>
      <c r="AL211" s="3">
        <v>15.7916666666667</v>
      </c>
      <c r="AM211" s="3">
        <v>14.5</v>
      </c>
      <c r="AN211" s="3">
        <v>14.5</v>
      </c>
      <c r="AO211" s="3">
        <v>15.4375</v>
      </c>
      <c r="AP211" s="3">
        <v>14.6666666666667</v>
      </c>
      <c r="AQ211" s="3">
        <v>14</v>
      </c>
      <c r="AR211" s="3">
        <v>14.0416666666667</v>
      </c>
      <c r="AS211" s="3">
        <v>10.3333333333333</v>
      </c>
      <c r="AT211" s="3">
        <v>10</v>
      </c>
      <c r="AU211" s="3">
        <v>10</v>
      </c>
      <c r="AV211" s="3">
        <v>10</v>
      </c>
      <c r="AW211" s="3">
        <v>10</v>
      </c>
      <c r="AX211" s="3">
        <v>9.25</v>
      </c>
      <c r="AY211" s="3">
        <v>8.1666666666666696</v>
      </c>
      <c r="AZ211" s="3">
        <v>8</v>
      </c>
      <c r="BA211" s="3">
        <v>8</v>
      </c>
      <c r="BB211" s="3">
        <v>10.1666666666667</v>
      </c>
      <c r="BC211" s="3">
        <v>14.4333333333333</v>
      </c>
      <c r="BD211" s="3">
        <v>13.1733333333333</v>
      </c>
      <c r="BE211" s="3">
        <v>11.2783333333333</v>
      </c>
      <c r="BF211" s="3">
        <v>10.7741666666667</v>
      </c>
      <c r="BG211" s="3">
        <v>10.91</v>
      </c>
      <c r="BH211" s="3">
        <v>10.4783333333333</v>
      </c>
      <c r="BI211" s="3">
        <v>10.099840118723099</v>
      </c>
      <c r="BJ211" s="3">
        <v>10.6947306507587</v>
      </c>
      <c r="BK211" s="3">
        <v>10.748651805670701</v>
      </c>
      <c r="BL211" s="3">
        <v>10.5951570347602</v>
      </c>
      <c r="BM211" s="3">
        <v>10.6825707369086</v>
      </c>
      <c r="BN211" s="3">
        <v>5.1757085886464802</v>
      </c>
      <c r="BO211" s="3"/>
      <c r="BP211" s="3"/>
    </row>
    <row r="212" spans="1:68" x14ac:dyDescent="0.45">
      <c r="A212" s="3" t="s">
        <v>426</v>
      </c>
      <c r="B212" s="3" t="s">
        <v>427</v>
      </c>
      <c r="C212" s="3" t="s">
        <v>540</v>
      </c>
      <c r="D212" s="3" t="s">
        <v>541</v>
      </c>
      <c r="E212" s="3"/>
      <c r="F212" s="3"/>
      <c r="G212" s="3"/>
      <c r="H212" s="3"/>
      <c r="I212" s="3"/>
      <c r="J212" s="3">
        <v>8</v>
      </c>
      <c r="K212" s="3">
        <v>8</v>
      </c>
      <c r="L212" s="3">
        <v>8</v>
      </c>
      <c r="M212" s="3">
        <v>8</v>
      </c>
      <c r="N212" s="3">
        <v>8</v>
      </c>
      <c r="O212" s="3">
        <v>8</v>
      </c>
      <c r="P212" s="3">
        <v>8</v>
      </c>
      <c r="Q212" s="3">
        <v>8</v>
      </c>
      <c r="R212" s="3">
        <v>8</v>
      </c>
      <c r="S212" s="3">
        <v>8</v>
      </c>
      <c r="T212" s="3">
        <v>8.5</v>
      </c>
      <c r="U212" s="3">
        <v>9</v>
      </c>
      <c r="V212" s="3">
        <v>11</v>
      </c>
      <c r="W212" s="3">
        <v>11</v>
      </c>
      <c r="X212" s="3">
        <v>11</v>
      </c>
      <c r="Y212" s="3">
        <v>11</v>
      </c>
      <c r="Z212" s="3">
        <v>15</v>
      </c>
      <c r="AA212" s="3">
        <v>15</v>
      </c>
      <c r="AB212" s="3">
        <v>17.25</v>
      </c>
      <c r="AC212" s="3">
        <v>18</v>
      </c>
      <c r="AD212" s="3">
        <v>17</v>
      </c>
      <c r="AE212" s="3">
        <v>17.1875</v>
      </c>
      <c r="AF212" s="3">
        <v>28.5416666666667</v>
      </c>
      <c r="AG212" s="3">
        <v>28</v>
      </c>
      <c r="AH212" s="3">
        <v>29.6666666666667</v>
      </c>
      <c r="AI212" s="3">
        <v>52.5</v>
      </c>
      <c r="AJ212" s="3">
        <v>56.25</v>
      </c>
      <c r="AK212" s="3">
        <v>62.8333333333333</v>
      </c>
      <c r="AL212" s="3">
        <v>50.4583333333333</v>
      </c>
      <c r="AM212" s="3">
        <v>27.3333333333333</v>
      </c>
      <c r="AN212" s="3">
        <v>28.8333333333333</v>
      </c>
      <c r="AO212" s="3">
        <v>32.122500000000002</v>
      </c>
      <c r="AP212" s="3">
        <v>23.8675</v>
      </c>
      <c r="AQ212" s="3">
        <v>23.8333333333333</v>
      </c>
      <c r="AR212" s="3">
        <v>26.8333333333333</v>
      </c>
      <c r="AS212" s="3">
        <v>26.25</v>
      </c>
      <c r="AT212" s="3">
        <v>24.265000000000001</v>
      </c>
      <c r="AU212" s="3">
        <v>22.1666666666667</v>
      </c>
      <c r="AV212" s="3">
        <v>20</v>
      </c>
      <c r="AW212" s="3">
        <v>22.0833333333333</v>
      </c>
      <c r="AX212" s="3">
        <v>24.5833333333333</v>
      </c>
      <c r="AY212" s="3">
        <v>24</v>
      </c>
      <c r="AZ212" s="3">
        <v>25</v>
      </c>
      <c r="BA212" s="3">
        <v>24.5</v>
      </c>
      <c r="BB212" s="3">
        <v>22.1666666666667</v>
      </c>
      <c r="BC212" s="3">
        <v>21.25</v>
      </c>
      <c r="BD212" s="3">
        <v>21</v>
      </c>
      <c r="BE212" s="3">
        <v>21</v>
      </c>
      <c r="BF212" s="3">
        <v>20.56</v>
      </c>
      <c r="BG212" s="3">
        <v>19.411666666666701</v>
      </c>
      <c r="BH212" s="3">
        <v>18.73</v>
      </c>
      <c r="BI212" s="3">
        <v>16.216666666666701</v>
      </c>
      <c r="BJ212" s="3">
        <v>15.658333333333299</v>
      </c>
      <c r="BK212" s="3">
        <v>15.9616666666667</v>
      </c>
      <c r="BL212" s="3">
        <v>17.966666666666701</v>
      </c>
      <c r="BM212" s="3">
        <v>17.938333333333301</v>
      </c>
      <c r="BN212" s="3">
        <v>18.859166666666699</v>
      </c>
      <c r="BO212" s="3">
        <v>19.313333333333301</v>
      </c>
      <c r="BP212" s="3">
        <v>19.6391666666667</v>
      </c>
    </row>
    <row r="213" spans="1:68" x14ac:dyDescent="0.45">
      <c r="A213" s="3" t="s">
        <v>428</v>
      </c>
      <c r="B213" s="3" t="s">
        <v>429</v>
      </c>
      <c r="C213" s="3" t="s">
        <v>540</v>
      </c>
      <c r="D213" s="3" t="s">
        <v>541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</row>
    <row r="214" spans="1:68" x14ac:dyDescent="0.45">
      <c r="A214" s="3" t="s">
        <v>430</v>
      </c>
      <c r="B214" s="3" t="s">
        <v>431</v>
      </c>
      <c r="C214" s="3" t="s">
        <v>540</v>
      </c>
      <c r="D214" s="3" t="s">
        <v>541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>
        <v>8.1</v>
      </c>
      <c r="AU214" s="3">
        <v>7.95</v>
      </c>
      <c r="AV214" s="3">
        <v>7.4874999999999998</v>
      </c>
      <c r="AW214" s="3">
        <v>7.1375000000000002</v>
      </c>
      <c r="AX214" s="3">
        <v>7.1749999999999998</v>
      </c>
      <c r="AY214" s="3">
        <v>6.7093333333333298</v>
      </c>
      <c r="AZ214" s="3">
        <v>7.5824999999999996</v>
      </c>
      <c r="BA214" s="3">
        <v>7.8925000000000001</v>
      </c>
      <c r="BB214" s="3">
        <v>5.7424999999999997</v>
      </c>
      <c r="BC214" s="3">
        <v>5.3825000000000003</v>
      </c>
      <c r="BD214" s="3">
        <v>5.92</v>
      </c>
      <c r="BE214" s="3">
        <v>6.4775</v>
      </c>
      <c r="BF214" s="3">
        <v>6.6226916045395496</v>
      </c>
      <c r="BG214" s="3">
        <v>6.10986523672487</v>
      </c>
      <c r="BH214" s="3">
        <v>2.4896143308832901</v>
      </c>
      <c r="BI214" s="3">
        <v>3.02186666666667</v>
      </c>
      <c r="BJ214" s="3">
        <v>4.0665500000000003</v>
      </c>
      <c r="BK214" s="3">
        <v>4.1630750000000001</v>
      </c>
      <c r="BL214" s="3">
        <v>3.9849916666666698</v>
      </c>
      <c r="BM214" s="3">
        <v>3.7339083333333298</v>
      </c>
      <c r="BN214" s="3">
        <v>3.5323000000000002</v>
      </c>
      <c r="BO214" s="3">
        <v>3.8020916666666702</v>
      </c>
      <c r="BP214" s="3">
        <v>5.6346249999999998</v>
      </c>
    </row>
    <row r="215" spans="1:68" x14ac:dyDescent="0.45">
      <c r="A215" s="3" t="s">
        <v>432</v>
      </c>
      <c r="B215" s="3" t="s">
        <v>433</v>
      </c>
      <c r="C215" s="3" t="s">
        <v>540</v>
      </c>
      <c r="D215" s="3" t="s">
        <v>541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>
        <v>7</v>
      </c>
      <c r="U215" s="3">
        <v>7</v>
      </c>
      <c r="V215" s="3">
        <v>7</v>
      </c>
      <c r="W215" s="3">
        <v>7</v>
      </c>
      <c r="X215" s="3">
        <v>7.5</v>
      </c>
      <c r="Y215" s="3">
        <v>7.5</v>
      </c>
      <c r="Z215" s="3">
        <v>10</v>
      </c>
      <c r="AA215" s="3">
        <v>11.5</v>
      </c>
      <c r="AB215" s="3">
        <v>12</v>
      </c>
      <c r="AC215" s="3">
        <v>12</v>
      </c>
      <c r="AD215" s="3">
        <v>19</v>
      </c>
      <c r="AE215" s="3">
        <v>20.5833333333333</v>
      </c>
      <c r="AF215" s="3">
        <v>22</v>
      </c>
      <c r="AG215" s="3">
        <v>33.6666666666667</v>
      </c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</row>
    <row r="216" spans="1:68" x14ac:dyDescent="0.45">
      <c r="A216" s="3" t="s">
        <v>434</v>
      </c>
      <c r="B216" s="3" t="s">
        <v>435</v>
      </c>
      <c r="C216" s="3" t="s">
        <v>540</v>
      </c>
      <c r="D216" s="3" t="s">
        <v>541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>
        <v>19.05</v>
      </c>
      <c r="AQ216" s="3">
        <v>16.154763966564499</v>
      </c>
      <c r="AR216" s="3">
        <v>3.3469587572970898</v>
      </c>
      <c r="AS216" s="3">
        <v>78.7</v>
      </c>
      <c r="AT216" s="3">
        <v>38.85</v>
      </c>
      <c r="AU216" s="3">
        <v>3.2792588757911498</v>
      </c>
      <c r="AV216" s="3">
        <v>2.5876665854705299</v>
      </c>
      <c r="AW216" s="3">
        <v>3.4539486544923999</v>
      </c>
      <c r="AX216" s="3">
        <v>3.50044313584287</v>
      </c>
      <c r="AY216" s="3">
        <v>5.1156122080917203</v>
      </c>
      <c r="AZ216" s="3">
        <v>4.39333333333333</v>
      </c>
      <c r="BA216" s="3">
        <v>6.0319663243724904</v>
      </c>
      <c r="BB216" s="3">
        <v>6.8705931598791397</v>
      </c>
      <c r="BC216" s="3">
        <v>4.7588888888888903</v>
      </c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</row>
    <row r="217" spans="1:68" x14ac:dyDescent="0.45">
      <c r="A217" s="3" t="s">
        <v>436</v>
      </c>
      <c r="B217" s="3" t="s">
        <v>437</v>
      </c>
      <c r="C217" s="3" t="s">
        <v>540</v>
      </c>
      <c r="D217" s="3" t="s">
        <v>541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</row>
    <row r="218" spans="1:68" x14ac:dyDescent="0.45">
      <c r="A218" s="3" t="s">
        <v>438</v>
      </c>
      <c r="B218" s="3" t="s">
        <v>439</v>
      </c>
      <c r="C218" s="3" t="s">
        <v>540</v>
      </c>
      <c r="D218" s="3" t="s">
        <v>541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>
        <v>12.0253120760801</v>
      </c>
      <c r="BF218" s="3">
        <v>13.5641229127859</v>
      </c>
      <c r="BG218" s="3">
        <v>18.659487966954099</v>
      </c>
      <c r="BH218" s="3">
        <v>13.7803938893243</v>
      </c>
      <c r="BI218" s="3">
        <v>10.366005817498699</v>
      </c>
      <c r="BJ218" s="3">
        <v>10.1313764663331</v>
      </c>
      <c r="BK218" s="3">
        <v>16.182685590109799</v>
      </c>
      <c r="BL218" s="3">
        <v>15.654705312327399</v>
      </c>
      <c r="BM218" s="3">
        <v>16.089617479502799</v>
      </c>
      <c r="BN218" s="3">
        <v>16.088482710819701</v>
      </c>
      <c r="BO218" s="3">
        <v>16.293496461472198</v>
      </c>
      <c r="BP218" s="3">
        <v>16.361688096805398</v>
      </c>
    </row>
    <row r="219" spans="1:68" x14ac:dyDescent="0.45">
      <c r="A219" s="3" t="s">
        <v>440</v>
      </c>
      <c r="B219" s="3" t="s">
        <v>441</v>
      </c>
      <c r="C219" s="3" t="s">
        <v>540</v>
      </c>
      <c r="D219" s="3" t="s">
        <v>541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</row>
    <row r="220" spans="1:68" x14ac:dyDescent="0.45">
      <c r="A220" s="3" t="s">
        <v>442</v>
      </c>
      <c r="B220" s="3" t="s">
        <v>443</v>
      </c>
      <c r="C220" s="3" t="s">
        <v>540</v>
      </c>
      <c r="D220" s="3" t="s">
        <v>541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</row>
    <row r="221" spans="1:68" x14ac:dyDescent="0.45">
      <c r="A221" s="3" t="s">
        <v>444</v>
      </c>
      <c r="B221" s="3" t="s">
        <v>445</v>
      </c>
      <c r="C221" s="3" t="s">
        <v>540</v>
      </c>
      <c r="D221" s="3" t="s">
        <v>541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>
        <v>37</v>
      </c>
      <c r="AU221" s="3">
        <v>37.4166666666667</v>
      </c>
      <c r="AV221" s="3">
        <v>29.59</v>
      </c>
      <c r="AW221" s="3">
        <v>29.77</v>
      </c>
      <c r="AX221" s="3">
        <v>31.197777776666701</v>
      </c>
      <c r="AY221" s="3">
        <v>29.3</v>
      </c>
      <c r="AZ221" s="3">
        <v>32.4</v>
      </c>
      <c r="BA221" s="3">
        <v>32.4</v>
      </c>
      <c r="BB221" s="3">
        <v>31.108333333333299</v>
      </c>
      <c r="BC221" s="3">
        <v>28.874972222499999</v>
      </c>
      <c r="BD221" s="3">
        <v>26.950000002500001</v>
      </c>
      <c r="BE221" s="3">
        <v>26.168055557500001</v>
      </c>
      <c r="BF221" s="3">
        <v>25.926111114166702</v>
      </c>
      <c r="BG221" s="3">
        <v>23.175000000000001</v>
      </c>
      <c r="BH221" s="3">
        <v>23.3058333333333</v>
      </c>
      <c r="BI221" s="3">
        <v>19.585000000000001</v>
      </c>
      <c r="BJ221" s="3">
        <v>19.613333332500002</v>
      </c>
      <c r="BK221" s="3">
        <v>19.873624079166699</v>
      </c>
      <c r="BL221" s="3">
        <v>19.062018518518499</v>
      </c>
      <c r="BM221" s="3">
        <v>18.827567901234602</v>
      </c>
      <c r="BN221" s="3">
        <v>18.486486111111098</v>
      </c>
      <c r="BO221" s="3">
        <v>17.904228724836099</v>
      </c>
      <c r="BP221" s="3">
        <v>17.814069444444399</v>
      </c>
    </row>
    <row r="222" spans="1:68" x14ac:dyDescent="0.45">
      <c r="A222" s="3" t="s">
        <v>446</v>
      </c>
      <c r="B222" s="3" t="s">
        <v>447</v>
      </c>
      <c r="C222" s="3" t="s">
        <v>540</v>
      </c>
      <c r="D222" s="3" t="s">
        <v>541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>
        <v>8.6999999999999993</v>
      </c>
      <c r="AJ222" s="3">
        <v>8.9</v>
      </c>
      <c r="AK222" s="3">
        <v>8.9250000000000007</v>
      </c>
      <c r="AL222" s="3">
        <v>9.35</v>
      </c>
      <c r="AM222" s="3">
        <v>15.375</v>
      </c>
      <c r="AN222" s="3">
        <v>40.325000000000003</v>
      </c>
      <c r="AO222" s="3">
        <v>35.924999999999997</v>
      </c>
      <c r="AP222" s="3">
        <v>33.15</v>
      </c>
      <c r="AQ222" s="3">
        <v>27.074999999999999</v>
      </c>
      <c r="AR222" s="3">
        <v>27.375</v>
      </c>
      <c r="AS222" s="3">
        <v>29</v>
      </c>
      <c r="AT222" s="3">
        <v>25.725000000000001</v>
      </c>
      <c r="AU222" s="3">
        <v>22.183333333333302</v>
      </c>
      <c r="AV222" s="3">
        <v>21.0416666666667</v>
      </c>
      <c r="AW222" s="3">
        <v>20.441666666666698</v>
      </c>
      <c r="AX222" s="3">
        <v>17.399999999999999</v>
      </c>
      <c r="AY222" s="3">
        <v>15.641666666666699</v>
      </c>
      <c r="AZ222" s="3">
        <v>13.766666666666699</v>
      </c>
      <c r="BA222" s="3">
        <v>12.2</v>
      </c>
      <c r="BB222" s="3">
        <v>11.65</v>
      </c>
      <c r="BC222" s="3">
        <v>11.5905430605278</v>
      </c>
      <c r="BD222" s="3">
        <v>11.761109027106199</v>
      </c>
      <c r="BE222" s="3">
        <v>11.741666666666699</v>
      </c>
      <c r="BF222" s="3">
        <v>11.983333333333301</v>
      </c>
      <c r="BG222" s="3">
        <v>12.283333333333299</v>
      </c>
      <c r="BH222" s="3">
        <v>12.616666666666699</v>
      </c>
      <c r="BI222" s="3">
        <v>13.483333333333301</v>
      </c>
      <c r="BJ222" s="3">
        <v>14.425000000000001</v>
      </c>
      <c r="BK222" s="3">
        <v>14.299114974465599</v>
      </c>
      <c r="BL222" s="3">
        <v>14.9642193921404</v>
      </c>
      <c r="BM222" s="3">
        <v>14.796159036864401</v>
      </c>
      <c r="BN222" s="3">
        <v>14.888507639389299</v>
      </c>
      <c r="BO222" s="3">
        <v>14.748492848944901</v>
      </c>
      <c r="BP222" s="3">
        <v>14.1728026115993</v>
      </c>
    </row>
    <row r="223" spans="1:68" x14ac:dyDescent="0.45">
      <c r="A223" s="3" t="s">
        <v>448</v>
      </c>
      <c r="B223" s="3" t="s">
        <v>449</v>
      </c>
      <c r="C223" s="3" t="s">
        <v>540</v>
      </c>
      <c r="D223" s="3" t="s">
        <v>541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</row>
    <row r="224" spans="1:68" x14ac:dyDescent="0.45">
      <c r="A224" s="3" t="s">
        <v>450</v>
      </c>
      <c r="B224" s="3" t="s">
        <v>451</v>
      </c>
      <c r="C224" s="3" t="s">
        <v>540</v>
      </c>
      <c r="D224" s="3" t="s">
        <v>541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</row>
    <row r="225" spans="1:68" x14ac:dyDescent="0.45">
      <c r="A225" s="3" t="s">
        <v>452</v>
      </c>
      <c r="B225" s="3" t="s">
        <v>453</v>
      </c>
      <c r="C225" s="3" t="s">
        <v>540</v>
      </c>
      <c r="D225" s="3" t="s">
        <v>541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>
        <v>15.2</v>
      </c>
      <c r="AL225" s="3">
        <v>12.1</v>
      </c>
      <c r="AM225" s="3">
        <v>10.65</v>
      </c>
      <c r="AN225" s="3">
        <v>11.14</v>
      </c>
      <c r="AO225" s="3">
        <v>8.7274999999999991</v>
      </c>
      <c r="AP225" s="3">
        <v>7.06</v>
      </c>
      <c r="AQ225" s="3">
        <v>6.4550000000000001</v>
      </c>
      <c r="AR225" s="3">
        <v>5.375</v>
      </c>
      <c r="AS225" s="3">
        <v>5.7725</v>
      </c>
      <c r="AT225" s="3">
        <v>5.73</v>
      </c>
      <c r="AU225" s="3">
        <v>5.7925000000000004</v>
      </c>
      <c r="AV225" s="3">
        <v>5.0175000000000001</v>
      </c>
      <c r="AW225" s="3">
        <v>4.1825000000000001</v>
      </c>
      <c r="AX225" s="3">
        <v>3.532</v>
      </c>
      <c r="AY225" s="3">
        <v>3.6780333333333299</v>
      </c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</row>
    <row r="226" spans="1:68" x14ac:dyDescent="0.45">
      <c r="A226" s="3" t="s">
        <v>454</v>
      </c>
      <c r="B226" s="3" t="s">
        <v>455</v>
      </c>
      <c r="C226" s="3" t="s">
        <v>540</v>
      </c>
      <c r="D226" s="3" t="s">
        <v>541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>
        <v>10.75</v>
      </c>
      <c r="U226" s="3">
        <v>10.5</v>
      </c>
      <c r="V226" s="3">
        <v>10.5</v>
      </c>
      <c r="W226" s="3">
        <v>10.4791666666667</v>
      </c>
      <c r="X226" s="3">
        <v>9.75</v>
      </c>
      <c r="Y226" s="3">
        <v>9.5</v>
      </c>
      <c r="Z226" s="3">
        <v>11.25</v>
      </c>
      <c r="AA226" s="3">
        <v>17.375</v>
      </c>
      <c r="AB226" s="3">
        <v>16.5</v>
      </c>
      <c r="AC226" s="3">
        <v>20.3333333333333</v>
      </c>
      <c r="AD226" s="3">
        <v>20.625</v>
      </c>
      <c r="AE226" s="3">
        <v>14.282500000000001</v>
      </c>
      <c r="AF226" s="3">
        <v>11.8683333333333</v>
      </c>
      <c r="AG226" s="3">
        <v>13.1483333333333</v>
      </c>
      <c r="AH226" s="3">
        <v>14.4966666666667</v>
      </c>
      <c r="AI226" s="3">
        <v>14.5</v>
      </c>
      <c r="AJ226" s="3">
        <v>16.016666666666701</v>
      </c>
      <c r="AK226" s="3">
        <v>15.920833333333301</v>
      </c>
      <c r="AL226" s="3">
        <v>14.345833333333299</v>
      </c>
      <c r="AM226" s="3">
        <v>14.25</v>
      </c>
      <c r="AN226" s="3">
        <v>17.054166666666699</v>
      </c>
      <c r="AO226" s="3">
        <v>18.6666666666667</v>
      </c>
      <c r="AP226" s="3">
        <v>19.5</v>
      </c>
      <c r="AQ226" s="3">
        <v>19.5</v>
      </c>
      <c r="AR226" s="3">
        <v>17.4166666666667</v>
      </c>
      <c r="AS226" s="3">
        <v>14</v>
      </c>
      <c r="AT226" s="3">
        <v>13.25</v>
      </c>
      <c r="AU226" s="3">
        <v>15.25</v>
      </c>
      <c r="AV226" s="3">
        <v>14.625</v>
      </c>
      <c r="AW226" s="3">
        <v>11.2916666666667</v>
      </c>
      <c r="AX226" s="3">
        <v>10.625</v>
      </c>
      <c r="AY226" s="3">
        <v>11.1666666666667</v>
      </c>
      <c r="AZ226" s="3">
        <v>13.1666666666667</v>
      </c>
      <c r="BA226" s="3">
        <v>14.8333333333333</v>
      </c>
      <c r="BB226" s="3">
        <v>11.375</v>
      </c>
      <c r="BC226" s="3">
        <v>9.75</v>
      </c>
      <c r="BD226" s="3">
        <v>9</v>
      </c>
      <c r="BE226" s="3">
        <v>8.75</v>
      </c>
      <c r="BF226" s="3">
        <v>8.5</v>
      </c>
      <c r="BG226" s="3">
        <v>8.625</v>
      </c>
      <c r="BH226" s="3">
        <v>9.0416666666666696</v>
      </c>
      <c r="BI226" s="3">
        <v>10.25</v>
      </c>
      <c r="BJ226" s="3">
        <v>10.75</v>
      </c>
      <c r="BK226" s="3">
        <v>10.3125</v>
      </c>
      <c r="BL226" s="3">
        <v>10.125</v>
      </c>
      <c r="BM226" s="3">
        <v>7.9583333333333304</v>
      </c>
      <c r="BN226" s="3">
        <v>7.25</v>
      </c>
      <c r="BO226" s="3">
        <v>8.5</v>
      </c>
      <c r="BP226" s="3">
        <v>10.8333333333333</v>
      </c>
    </row>
    <row r="227" spans="1:68" x14ac:dyDescent="0.45">
      <c r="A227" s="3" t="s">
        <v>456</v>
      </c>
      <c r="B227" s="3" t="s">
        <v>457</v>
      </c>
      <c r="C227" s="3" t="s">
        <v>540</v>
      </c>
      <c r="D227" s="3" t="s">
        <v>541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</row>
    <row r="228" spans="1:68" x14ac:dyDescent="0.45">
      <c r="A228" s="3" t="s">
        <v>458</v>
      </c>
      <c r="B228" s="3" t="s">
        <v>459</v>
      </c>
      <c r="C228" s="3" t="s">
        <v>540</v>
      </c>
      <c r="D228" s="3" t="s">
        <v>541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>
        <v>15.5066666666667</v>
      </c>
      <c r="AI228" s="3">
        <v>15.647500000000001</v>
      </c>
      <c r="AJ228" s="3">
        <v>15.5758333333333</v>
      </c>
      <c r="AK228" s="3">
        <v>15.563333333333301</v>
      </c>
      <c r="AL228" s="3">
        <v>15.713333333333299</v>
      </c>
      <c r="AM228" s="3">
        <v>15.716666666666701</v>
      </c>
      <c r="AN228" s="3">
        <v>15.7608333333333</v>
      </c>
      <c r="AO228" s="3">
        <v>16.2158333333333</v>
      </c>
      <c r="AP228" s="3">
        <v>14.8808333333333</v>
      </c>
      <c r="AQ228" s="3">
        <v>14.3025583333333</v>
      </c>
      <c r="AR228" s="3">
        <v>11.170702500000001</v>
      </c>
      <c r="AS228" s="3">
        <v>10.737</v>
      </c>
      <c r="AT228" s="3">
        <v>10.625341666666699</v>
      </c>
      <c r="AU228" s="3">
        <v>10.587533333333299</v>
      </c>
      <c r="AV228" s="3">
        <v>10.615875000000001</v>
      </c>
      <c r="AW228" s="3">
        <v>9.9916499999999999</v>
      </c>
      <c r="AX228" s="3">
        <v>9.7690333333333292</v>
      </c>
      <c r="AY228" s="3">
        <v>10.0499666666667</v>
      </c>
      <c r="AZ228" s="3">
        <v>10.8936721967483</v>
      </c>
      <c r="BA228" s="3">
        <v>11.8077707180483</v>
      </c>
      <c r="BB228" s="3">
        <v>15.347251608846101</v>
      </c>
      <c r="BC228" s="3">
        <v>12.7026498136256</v>
      </c>
      <c r="BD228" s="3">
        <v>11.189934488762701</v>
      </c>
      <c r="BE228" s="3">
        <v>12.1911857642228</v>
      </c>
      <c r="BF228" s="3">
        <v>12.2868344650413</v>
      </c>
      <c r="BG228" s="3">
        <v>11.648168423911001</v>
      </c>
      <c r="BH228" s="3">
        <v>12.3582003020898</v>
      </c>
      <c r="BI228" s="3">
        <v>12.357563817290099</v>
      </c>
      <c r="BJ228" s="3">
        <v>12.2412522799554</v>
      </c>
      <c r="BK228" s="3">
        <v>12.3088115646778</v>
      </c>
      <c r="BL228" s="3">
        <v>12.604396040241101</v>
      </c>
      <c r="BM228" s="3">
        <v>11.607397279879001</v>
      </c>
      <c r="BN228" s="3">
        <v>9.1571822350415708</v>
      </c>
      <c r="BO228" s="3">
        <v>9.1015200771706208</v>
      </c>
      <c r="BP228" s="3">
        <v>9.52952358287585</v>
      </c>
    </row>
    <row r="229" spans="1:68" x14ac:dyDescent="0.45">
      <c r="A229" s="3" t="s">
        <v>460</v>
      </c>
      <c r="B229" s="3" t="s">
        <v>461</v>
      </c>
      <c r="C229" s="3" t="s">
        <v>540</v>
      </c>
      <c r="D229" s="3" t="s">
        <v>541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</row>
    <row r="230" spans="1:68" x14ac:dyDescent="0.45">
      <c r="A230" s="3" t="s">
        <v>462</v>
      </c>
      <c r="B230" s="3" t="s">
        <v>463</v>
      </c>
      <c r="C230" s="3" t="s">
        <v>540</v>
      </c>
      <c r="D230" s="3" t="s">
        <v>541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</row>
    <row r="231" spans="1:68" x14ac:dyDescent="0.45">
      <c r="A231" s="3" t="s">
        <v>464</v>
      </c>
      <c r="B231" s="3" t="s">
        <v>465</v>
      </c>
      <c r="C231" s="3" t="s">
        <v>540</v>
      </c>
      <c r="D231" s="3" t="s">
        <v>541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</row>
    <row r="232" spans="1:68" x14ac:dyDescent="0.45">
      <c r="A232" s="3" t="s">
        <v>466</v>
      </c>
      <c r="B232" s="3" t="s">
        <v>467</v>
      </c>
      <c r="C232" s="3" t="s">
        <v>540</v>
      </c>
      <c r="D232" s="3" t="s">
        <v>541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</row>
    <row r="233" spans="1:68" x14ac:dyDescent="0.45">
      <c r="A233" s="3" t="s">
        <v>468</v>
      </c>
      <c r="B233" s="3" t="s">
        <v>469</v>
      </c>
      <c r="C233" s="3" t="s">
        <v>540</v>
      </c>
      <c r="D233" s="3" t="s">
        <v>541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</row>
    <row r="234" spans="1:68" x14ac:dyDescent="0.45">
      <c r="A234" s="3" t="s">
        <v>470</v>
      </c>
      <c r="B234" s="3" t="s">
        <v>471</v>
      </c>
      <c r="C234" s="3" t="s">
        <v>540</v>
      </c>
      <c r="D234" s="3" t="s">
        <v>541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>
        <v>8.7558333333333298</v>
      </c>
      <c r="AY234" s="3">
        <v>4.7366666666666699</v>
      </c>
      <c r="AZ234" s="3">
        <v>4.7516666666666696</v>
      </c>
      <c r="BA234" s="3">
        <v>4.9841666666666704</v>
      </c>
      <c r="BB234" s="3">
        <v>4.9775</v>
      </c>
      <c r="BC234" s="3">
        <v>5.1133333333333297</v>
      </c>
      <c r="BD234" s="3">
        <v>5.2559166666666703</v>
      </c>
      <c r="BE234" s="3">
        <v>5.0391666666666701</v>
      </c>
      <c r="BF234" s="3">
        <v>5.2874999999999996</v>
      </c>
      <c r="BG234" s="3">
        <v>5.3383333333333303</v>
      </c>
      <c r="BH234" s="3">
        <v>5.1541666666666703</v>
      </c>
      <c r="BI234" s="3">
        <v>5.2949999999999999</v>
      </c>
      <c r="BJ234" s="3">
        <v>5.14</v>
      </c>
      <c r="BK234" s="3"/>
      <c r="BL234" s="3"/>
      <c r="BM234" s="3"/>
      <c r="BN234" s="3"/>
      <c r="BO234" s="3"/>
      <c r="BP234" s="3"/>
    </row>
    <row r="235" spans="1:68" x14ac:dyDescent="0.45">
      <c r="A235" s="3" t="s">
        <v>472</v>
      </c>
      <c r="B235" s="3" t="s">
        <v>473</v>
      </c>
      <c r="C235" s="3" t="s">
        <v>540</v>
      </c>
      <c r="D235" s="3" t="s">
        <v>541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>
        <v>11.0416666666667</v>
      </c>
      <c r="V235" s="3">
        <v>10.8958333333333</v>
      </c>
      <c r="W235" s="3">
        <v>10.9791666666667</v>
      </c>
      <c r="X235" s="3">
        <v>12.9583333333333</v>
      </c>
      <c r="Y235" s="3">
        <v>16.1458333333333</v>
      </c>
      <c r="Z235" s="3">
        <v>17.2083333333333</v>
      </c>
      <c r="AA235" s="3">
        <v>16.9583333333333</v>
      </c>
      <c r="AB235" s="3">
        <v>15.2083333333333</v>
      </c>
      <c r="AC235" s="3">
        <v>16.7916666666667</v>
      </c>
      <c r="AD235" s="3">
        <v>16.0833333333333</v>
      </c>
      <c r="AE235" s="3">
        <v>13.375</v>
      </c>
      <c r="AF235" s="3">
        <v>11.5416666666667</v>
      </c>
      <c r="AG235" s="3">
        <v>11.5833333333333</v>
      </c>
      <c r="AH235" s="3">
        <v>12.25</v>
      </c>
      <c r="AI235" s="3">
        <v>14.4166666666667</v>
      </c>
      <c r="AJ235" s="3">
        <v>15.3958333333333</v>
      </c>
      <c r="AK235" s="3">
        <v>12.1666666666667</v>
      </c>
      <c r="AL235" s="3">
        <v>11.1666666666667</v>
      </c>
      <c r="AM235" s="3">
        <v>10.8958333333333</v>
      </c>
      <c r="AN235" s="3">
        <v>13.25</v>
      </c>
      <c r="AO235" s="3">
        <v>13.3958333333333</v>
      </c>
      <c r="AP235" s="3">
        <v>13.6458333333333</v>
      </c>
      <c r="AQ235" s="3">
        <v>14.4166666666667</v>
      </c>
      <c r="AR235" s="3">
        <v>8.9791666666666696</v>
      </c>
      <c r="AS235" s="3">
        <v>7.8333333333333304</v>
      </c>
      <c r="AT235" s="3">
        <v>7.2708333333333304</v>
      </c>
      <c r="AU235" s="3"/>
      <c r="AV235" s="3"/>
      <c r="AW235" s="3">
        <v>4.5530871572200802</v>
      </c>
      <c r="AX235" s="3">
        <v>4.7193500584509298</v>
      </c>
      <c r="AY235" s="3">
        <v>6.27380728455047</v>
      </c>
      <c r="AZ235" s="3">
        <v>6.0465683619697801</v>
      </c>
      <c r="BA235" s="3">
        <v>5.8218881928614303</v>
      </c>
      <c r="BB235" s="3">
        <v>4.7759975406505601</v>
      </c>
      <c r="BC235" s="3">
        <v>4.3340399188977399</v>
      </c>
      <c r="BD235" s="3">
        <v>5.0675676133722796</v>
      </c>
      <c r="BE235" s="3">
        <v>5.1873141065471602</v>
      </c>
      <c r="BF235" s="3">
        <v>5.0604336005123596</v>
      </c>
      <c r="BG235" s="3">
        <v>4.9491521481262399</v>
      </c>
      <c r="BH235" s="3">
        <v>4.7318749887701399</v>
      </c>
      <c r="BI235" s="3">
        <v>4.4683455234990799</v>
      </c>
      <c r="BJ235" s="3">
        <v>4.4165828333333303</v>
      </c>
      <c r="BK235" s="3">
        <v>4.1466666666666701</v>
      </c>
      <c r="BL235" s="3">
        <v>4.0841666666666701</v>
      </c>
      <c r="BM235" s="3">
        <v>3.2925</v>
      </c>
      <c r="BN235" s="3">
        <v>3.06</v>
      </c>
      <c r="BO235" s="3">
        <v>3.1383333333333301</v>
      </c>
      <c r="BP235" s="3">
        <v>4.2858333333333301</v>
      </c>
    </row>
    <row r="236" spans="1:68" x14ac:dyDescent="0.45">
      <c r="A236" s="3" t="s">
        <v>474</v>
      </c>
      <c r="B236" s="3" t="s">
        <v>475</v>
      </c>
      <c r="C236" s="3" t="s">
        <v>540</v>
      </c>
      <c r="D236" s="3" t="s">
        <v>541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>
        <v>14.2108333333333</v>
      </c>
      <c r="AV236" s="3">
        <v>16.7283333333333</v>
      </c>
      <c r="AW236" s="3">
        <v>20.314615404165501</v>
      </c>
      <c r="AX236" s="3">
        <v>23.2848680154185</v>
      </c>
      <c r="AY236" s="3">
        <v>24.155000000000001</v>
      </c>
      <c r="AZ236" s="3">
        <v>22.96</v>
      </c>
      <c r="BA236" s="3">
        <v>23.594410103464099</v>
      </c>
      <c r="BB236" s="3">
        <v>22.615833333333299</v>
      </c>
      <c r="BC236" s="3">
        <v>23.399623614671199</v>
      </c>
      <c r="BD236" s="3">
        <v>22.461666666666702</v>
      </c>
      <c r="BE236" s="3">
        <v>21.093333333333302</v>
      </c>
      <c r="BF236" s="3">
        <v>24.3341666666667</v>
      </c>
      <c r="BG236" s="3">
        <v>24.531236335993899</v>
      </c>
      <c r="BH236" s="3">
        <v>25.836260161234701</v>
      </c>
      <c r="BI236" s="3">
        <v>24.943139998074699</v>
      </c>
      <c r="BJ236" s="3">
        <v>29.6467008842335</v>
      </c>
      <c r="BK236" s="3">
        <v>27.1887964575151</v>
      </c>
      <c r="BL236" s="3">
        <v>23.549707215082101</v>
      </c>
      <c r="BM236" s="3"/>
      <c r="BN236" s="3"/>
      <c r="BO236" s="3"/>
      <c r="BP236" s="3"/>
    </row>
    <row r="237" spans="1:68" x14ac:dyDescent="0.45">
      <c r="A237" s="3" t="s">
        <v>476</v>
      </c>
      <c r="B237" s="3" t="s">
        <v>477</v>
      </c>
      <c r="C237" s="3" t="s">
        <v>540</v>
      </c>
      <c r="D237" s="3" t="s">
        <v>541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</row>
    <row r="238" spans="1:68" x14ac:dyDescent="0.45">
      <c r="A238" s="3" t="s">
        <v>478</v>
      </c>
      <c r="B238" s="3" t="s">
        <v>479</v>
      </c>
      <c r="C238" s="3" t="s">
        <v>540</v>
      </c>
      <c r="D238" s="3" t="s">
        <v>541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</row>
    <row r="239" spans="1:68" x14ac:dyDescent="0.45">
      <c r="A239" s="3" t="s">
        <v>480</v>
      </c>
      <c r="B239" s="3" t="s">
        <v>481</v>
      </c>
      <c r="C239" s="3" t="s">
        <v>540</v>
      </c>
      <c r="D239" s="3" t="s">
        <v>541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>
        <v>11.044166666666699</v>
      </c>
      <c r="BE239" s="3">
        <v>12.2108333333333</v>
      </c>
      <c r="BF239" s="3">
        <v>12.4141666666667</v>
      </c>
      <c r="BG239" s="3">
        <v>12.866666666666699</v>
      </c>
      <c r="BH239" s="3">
        <v>13.4966666666667</v>
      </c>
      <c r="BI239" s="3">
        <v>14.0483333333333</v>
      </c>
      <c r="BJ239" s="3">
        <v>13.286666666666701</v>
      </c>
      <c r="BK239" s="3">
        <v>13.456301443692</v>
      </c>
      <c r="BL239" s="3">
        <v>15.3621803257428</v>
      </c>
      <c r="BM239" s="3">
        <v>14.1277354995604</v>
      </c>
      <c r="BN239" s="3">
        <v>11.1598355669949</v>
      </c>
      <c r="BO239" s="3">
        <v>11.0044920794713</v>
      </c>
      <c r="BP239" s="3">
        <v>10.724715333677301</v>
      </c>
    </row>
    <row r="240" spans="1:68" x14ac:dyDescent="0.45">
      <c r="A240" s="3" t="s">
        <v>482</v>
      </c>
      <c r="B240" s="3" t="s">
        <v>483</v>
      </c>
      <c r="C240" s="3" t="s">
        <v>540</v>
      </c>
      <c r="D240" s="3" t="s">
        <v>541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</row>
    <row r="241" spans="1:68" x14ac:dyDescent="0.45">
      <c r="A241" s="3" t="s">
        <v>484</v>
      </c>
      <c r="B241" s="3" t="s">
        <v>485</v>
      </c>
      <c r="C241" s="3" t="s">
        <v>540</v>
      </c>
      <c r="D241" s="3" t="s">
        <v>541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>
        <v>9.9274275626037198</v>
      </c>
      <c r="BF241" s="3">
        <v>9.3539722461002697</v>
      </c>
      <c r="BG241" s="3">
        <v>8.6443555902116493</v>
      </c>
      <c r="BH241" s="3">
        <v>8.2368410059414394</v>
      </c>
      <c r="BI241" s="3">
        <v>7.92752471631559</v>
      </c>
      <c r="BJ241" s="3">
        <v>7.8719863234627798</v>
      </c>
      <c r="BK241" s="3">
        <v>8.0381186900834898</v>
      </c>
      <c r="BL241" s="3">
        <v>8.0657761396230505</v>
      </c>
      <c r="BM241" s="3">
        <v>7.8285825204921098</v>
      </c>
      <c r="BN241" s="3">
        <v>7.7567412184748603</v>
      </c>
      <c r="BO241" s="3">
        <v>7.8592066300589503</v>
      </c>
      <c r="BP241" s="3">
        <v>7.7356392096144697</v>
      </c>
    </row>
    <row r="242" spans="1:68" x14ac:dyDescent="0.45">
      <c r="A242" s="3" t="s">
        <v>486</v>
      </c>
      <c r="B242" s="3" t="s">
        <v>487</v>
      </c>
      <c r="C242" s="3" t="s">
        <v>540</v>
      </c>
      <c r="D242" s="3" t="s">
        <v>541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</row>
    <row r="243" spans="1:68" x14ac:dyDescent="0.45">
      <c r="A243" s="3" t="s">
        <v>488</v>
      </c>
      <c r="B243" s="3" t="s">
        <v>489</v>
      </c>
      <c r="C243" s="3" t="s">
        <v>540</v>
      </c>
      <c r="D243" s="3" t="s">
        <v>541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</row>
    <row r="244" spans="1:68" x14ac:dyDescent="0.45">
      <c r="A244" s="3" t="s">
        <v>490</v>
      </c>
      <c r="B244" s="3" t="s">
        <v>491</v>
      </c>
      <c r="C244" s="3" t="s">
        <v>540</v>
      </c>
      <c r="D244" s="3" t="s">
        <v>541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9</v>
      </c>
      <c r="Y244" s="3">
        <v>10</v>
      </c>
      <c r="Z244" s="3">
        <v>11.38</v>
      </c>
      <c r="AA244" s="3">
        <v>11.5</v>
      </c>
      <c r="AB244" s="3">
        <v>11.7083333333333</v>
      </c>
      <c r="AC244" s="3">
        <v>12.75</v>
      </c>
      <c r="AD244" s="3">
        <v>12.6875</v>
      </c>
      <c r="AE244" s="3">
        <v>12</v>
      </c>
      <c r="AF244" s="3">
        <v>11.5</v>
      </c>
      <c r="AG244" s="3">
        <v>12.5833333333333</v>
      </c>
      <c r="AH244" s="3">
        <v>13.3125</v>
      </c>
      <c r="AI244" s="3">
        <v>12.87</v>
      </c>
      <c r="AJ244" s="3">
        <v>13.17</v>
      </c>
      <c r="AK244" s="3">
        <v>15.3333333333333</v>
      </c>
      <c r="AL244" s="3">
        <v>15.5</v>
      </c>
      <c r="AM244" s="3">
        <v>15.9791666666667</v>
      </c>
      <c r="AN244" s="3">
        <v>15.1666666666667</v>
      </c>
      <c r="AO244" s="3">
        <v>15.7916666666667</v>
      </c>
      <c r="AP244" s="3">
        <v>15.3333333333333</v>
      </c>
      <c r="AQ244" s="3">
        <v>17.3333333333333</v>
      </c>
      <c r="AR244" s="3">
        <v>17.0416666666667</v>
      </c>
      <c r="AS244" s="3">
        <v>16.5</v>
      </c>
      <c r="AT244" s="3">
        <v>15.6666666666667</v>
      </c>
      <c r="AU244" s="3">
        <v>12.4791666666667</v>
      </c>
      <c r="AV244" s="3">
        <v>11.1666666666667</v>
      </c>
      <c r="AW244" s="3">
        <v>9.3125</v>
      </c>
      <c r="AX244" s="3">
        <v>9.1041666666666696</v>
      </c>
      <c r="AY244" s="3">
        <v>10.9175</v>
      </c>
      <c r="AZ244" s="3">
        <v>11.75</v>
      </c>
      <c r="BA244" s="3">
        <v>12.4375</v>
      </c>
      <c r="BB244" s="3">
        <v>11.9375</v>
      </c>
      <c r="BC244" s="3">
        <v>9.2825000000000006</v>
      </c>
      <c r="BD244" s="3">
        <v>7.9691666666666698</v>
      </c>
      <c r="BE244" s="3">
        <v>7.7083333333333304</v>
      </c>
      <c r="BF244" s="3">
        <v>7.5</v>
      </c>
      <c r="BG244" s="3">
        <v>7.5</v>
      </c>
      <c r="BH244" s="3">
        <v>8.1824999999999992</v>
      </c>
      <c r="BI244" s="3">
        <v>9</v>
      </c>
      <c r="BJ244" s="3">
        <v>9</v>
      </c>
      <c r="BK244" s="3">
        <v>9.09375</v>
      </c>
      <c r="BL244" s="3">
        <v>9.25</v>
      </c>
      <c r="BM244" s="3">
        <v>6.5549999999999997</v>
      </c>
      <c r="BN244" s="3">
        <v>7.4375</v>
      </c>
      <c r="BO244" s="3">
        <v>7.4895833333333304</v>
      </c>
      <c r="BP244" s="3">
        <v>7.5208333333333304</v>
      </c>
    </row>
    <row r="245" spans="1:68" x14ac:dyDescent="0.45">
      <c r="A245" s="3" t="s">
        <v>492</v>
      </c>
      <c r="B245" s="3" t="s">
        <v>493</v>
      </c>
      <c r="C245" s="3" t="s">
        <v>540</v>
      </c>
      <c r="D245" s="3" t="s">
        <v>541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</row>
    <row r="246" spans="1:68" x14ac:dyDescent="0.45">
      <c r="A246" s="3" t="s">
        <v>494</v>
      </c>
      <c r="B246" s="3" t="s">
        <v>495</v>
      </c>
      <c r="C246" s="3" t="s">
        <v>540</v>
      </c>
      <c r="D246" s="3" t="s">
        <v>541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</row>
    <row r="247" spans="1:68" x14ac:dyDescent="0.45">
      <c r="A247" s="3" t="s">
        <v>496</v>
      </c>
      <c r="B247" s="3" t="s">
        <v>497</v>
      </c>
      <c r="C247" s="3" t="s">
        <v>540</v>
      </c>
      <c r="D247" s="3" t="s">
        <v>541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</row>
    <row r="248" spans="1:68" x14ac:dyDescent="0.45">
      <c r="A248" s="3" t="s">
        <v>498</v>
      </c>
      <c r="B248" s="3" t="s">
        <v>499</v>
      </c>
      <c r="C248" s="3" t="s">
        <v>540</v>
      </c>
      <c r="D248" s="3" t="s">
        <v>541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>
        <v>27.360869565217399</v>
      </c>
      <c r="AL248" s="3">
        <v>27.360869565217399</v>
      </c>
      <c r="AM248" s="3">
        <v>34.421739130434801</v>
      </c>
      <c r="AN248" s="3">
        <v>37.805072463768099</v>
      </c>
      <c r="AO248" s="3">
        <v>33.965000000000003</v>
      </c>
      <c r="AP248" s="3">
        <v>26.27</v>
      </c>
      <c r="AQ248" s="3">
        <v>22.892499999999998</v>
      </c>
      <c r="AR248" s="3">
        <v>21.894166666666699</v>
      </c>
      <c r="AS248" s="3">
        <v>21.577500000000001</v>
      </c>
      <c r="AT248" s="3">
        <v>20.0572614143728</v>
      </c>
      <c r="AU248" s="3">
        <v>16.398240756974399</v>
      </c>
      <c r="AV248" s="3">
        <v>14.516960890739901</v>
      </c>
      <c r="AW248" s="3">
        <v>14.14031946585</v>
      </c>
      <c r="AX248" s="3">
        <v>15.2489487237996</v>
      </c>
      <c r="AY248" s="3">
        <v>15.652097785396</v>
      </c>
      <c r="AZ248" s="3">
        <v>16.0703661501379</v>
      </c>
      <c r="BA248" s="3">
        <v>14.982134677912899</v>
      </c>
      <c r="BB248" s="3">
        <v>15.030481824944699</v>
      </c>
      <c r="BC248" s="3">
        <v>14.544166666666699</v>
      </c>
      <c r="BD248" s="3">
        <v>14.963333333333299</v>
      </c>
      <c r="BE248" s="3">
        <v>15.5566666666667</v>
      </c>
      <c r="BF248" s="3">
        <v>15.8608333333333</v>
      </c>
      <c r="BG248" s="3">
        <v>16.2908333333333</v>
      </c>
      <c r="BH248" s="3">
        <v>16.105</v>
      </c>
      <c r="BI248" s="3">
        <v>15.9583333333333</v>
      </c>
      <c r="BJ248" s="3">
        <v>17.774166666666702</v>
      </c>
      <c r="BK248" s="3">
        <v>17.414166666666699</v>
      </c>
      <c r="BL248" s="3">
        <v>16.970833333333299</v>
      </c>
      <c r="BM248" s="3">
        <v>16.679534108958499</v>
      </c>
      <c r="BN248" s="3"/>
      <c r="BO248" s="3"/>
      <c r="BP248" s="3"/>
    </row>
    <row r="249" spans="1:68" x14ac:dyDescent="0.45">
      <c r="A249" s="3" t="s">
        <v>500</v>
      </c>
      <c r="B249" s="3" t="s">
        <v>501</v>
      </c>
      <c r="C249" s="3" t="s">
        <v>540</v>
      </c>
      <c r="D249" s="3" t="s">
        <v>541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>
        <v>12</v>
      </c>
      <c r="Z249" s="3">
        <v>12.5</v>
      </c>
      <c r="AA249" s="3">
        <v>14.5</v>
      </c>
      <c r="AB249" s="3">
        <v>16.1666666666667</v>
      </c>
      <c r="AC249" s="3">
        <v>21.9166666666667</v>
      </c>
      <c r="AD249" s="3">
        <v>24</v>
      </c>
      <c r="AE249" s="3">
        <v>33.3333333333333</v>
      </c>
      <c r="AF249" s="3">
        <v>34.6666666666667</v>
      </c>
      <c r="AG249" s="3">
        <v>35</v>
      </c>
      <c r="AH249" s="3">
        <v>40</v>
      </c>
      <c r="AI249" s="3">
        <v>38.6666666666667</v>
      </c>
      <c r="AJ249" s="3">
        <v>34.4166666666667</v>
      </c>
      <c r="AK249" s="3">
        <v>39.1111111111111</v>
      </c>
      <c r="AL249" s="3"/>
      <c r="AM249" s="3">
        <v>20.762222222222199</v>
      </c>
      <c r="AN249" s="3">
        <v>20.162500000000001</v>
      </c>
      <c r="AO249" s="3">
        <v>20.294166666666701</v>
      </c>
      <c r="AP249" s="3">
        <v>21.370833333333302</v>
      </c>
      <c r="AQ249" s="3">
        <v>20.8616666666667</v>
      </c>
      <c r="AR249" s="3">
        <v>21.5491666666667</v>
      </c>
      <c r="AS249" s="3">
        <v>22.919757499999999</v>
      </c>
      <c r="AT249" s="3">
        <v>22.655000000000001</v>
      </c>
      <c r="AU249" s="3">
        <v>19.097178228559301</v>
      </c>
      <c r="AV249" s="3">
        <v>18.942140893628501</v>
      </c>
      <c r="AW249" s="3">
        <v>20.603175739842399</v>
      </c>
      <c r="AX249" s="3">
        <v>19.645388401657002</v>
      </c>
      <c r="AY249" s="3">
        <v>18.697334796707601</v>
      </c>
      <c r="AZ249" s="3">
        <v>19.105789468003401</v>
      </c>
      <c r="BA249" s="3">
        <v>20.450066096838</v>
      </c>
      <c r="BB249" s="3">
        <v>20.9551657814281</v>
      </c>
      <c r="BC249" s="3">
        <v>20.1746301259357</v>
      </c>
      <c r="BD249" s="3">
        <v>21.8333142597665</v>
      </c>
      <c r="BE249" s="3">
        <v>26.150130248938499</v>
      </c>
      <c r="BF249" s="3">
        <v>23.283572716586299</v>
      </c>
      <c r="BG249" s="3">
        <v>21.584226857012599</v>
      </c>
      <c r="BH249" s="3">
        <v>22.601357269419999</v>
      </c>
      <c r="BI249" s="3">
        <v>23.8861326246628</v>
      </c>
      <c r="BJ249" s="3">
        <v>21.278671488959599</v>
      </c>
      <c r="BK249" s="3">
        <v>19.846558705919101</v>
      </c>
      <c r="BL249" s="3"/>
      <c r="BM249" s="3"/>
      <c r="BN249" s="3"/>
      <c r="BO249" s="3"/>
      <c r="BP249" s="3"/>
    </row>
    <row r="250" spans="1:68" x14ac:dyDescent="0.45">
      <c r="A250" s="3" t="s">
        <v>502</v>
      </c>
      <c r="B250" s="3" t="s">
        <v>503</v>
      </c>
      <c r="C250" s="3" t="s">
        <v>540</v>
      </c>
      <c r="D250" s="3" t="s">
        <v>541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>
        <v>75.7</v>
      </c>
      <c r="AL250" s="3">
        <v>184.25</v>
      </c>
      <c r="AM250" s="3">
        <v>250.28333333333299</v>
      </c>
      <c r="AN250" s="3">
        <v>122.7</v>
      </c>
      <c r="AO250" s="3">
        <v>79.883333333333297</v>
      </c>
      <c r="AP250" s="3">
        <v>49.116666666666703</v>
      </c>
      <c r="AQ250" s="3">
        <v>54.496666666666698</v>
      </c>
      <c r="AR250" s="3">
        <v>54.952500000000001</v>
      </c>
      <c r="AS250" s="3">
        <v>41.528424999999999</v>
      </c>
      <c r="AT250" s="3">
        <v>32.277974999999998</v>
      </c>
      <c r="AU250" s="3">
        <v>25.349458333333299</v>
      </c>
      <c r="AV250" s="3">
        <v>17.894891666666702</v>
      </c>
      <c r="AW250" s="3">
        <v>17.401225</v>
      </c>
      <c r="AX250" s="3">
        <v>16.1741666666667</v>
      </c>
      <c r="AY250" s="3">
        <v>15.169166666666699</v>
      </c>
      <c r="AZ250" s="3">
        <v>13.8991666666667</v>
      </c>
      <c r="BA250" s="3">
        <v>17.4925</v>
      </c>
      <c r="BB250" s="3">
        <v>20.863333333333301</v>
      </c>
      <c r="BC250" s="3">
        <v>15.8683916666667</v>
      </c>
      <c r="BD250" s="3">
        <v>15.947225</v>
      </c>
      <c r="BE250" s="3">
        <v>18.392216666666702</v>
      </c>
      <c r="BF250" s="3">
        <v>16.6492</v>
      </c>
      <c r="BG250" s="3">
        <v>17.7180416666667</v>
      </c>
      <c r="BH250" s="3">
        <v>21.822941666666701</v>
      </c>
      <c r="BI250" s="3">
        <v>19.237166666666699</v>
      </c>
      <c r="BJ250" s="3">
        <v>16.383524999999999</v>
      </c>
      <c r="BK250" s="3">
        <v>19.004874999999998</v>
      </c>
      <c r="BL250" s="3">
        <v>19.821708333333302</v>
      </c>
      <c r="BM250" s="3">
        <v>14.292400000000001</v>
      </c>
      <c r="BN250" s="3">
        <v>13.292108333333299</v>
      </c>
      <c r="BO250" s="3">
        <v>18.6094166666667</v>
      </c>
      <c r="BP250" s="3">
        <v>22.1117666666667</v>
      </c>
    </row>
    <row r="251" spans="1:68" x14ac:dyDescent="0.45">
      <c r="A251" s="3" t="s">
        <v>504</v>
      </c>
      <c r="B251" s="3" t="s">
        <v>505</v>
      </c>
      <c r="C251" s="3" t="s">
        <v>540</v>
      </c>
      <c r="D251" s="3" t="s">
        <v>541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</row>
    <row r="252" spans="1:68" x14ac:dyDescent="0.45">
      <c r="A252" s="3" t="s">
        <v>506</v>
      </c>
      <c r="B252" s="3" t="s">
        <v>507</v>
      </c>
      <c r="C252" s="3" t="s">
        <v>540</v>
      </c>
      <c r="D252" s="3" t="s">
        <v>541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>
        <v>59.736117055093402</v>
      </c>
      <c r="V252" s="3">
        <v>62.159161283937102</v>
      </c>
      <c r="W252" s="3">
        <v>71.915952712080994</v>
      </c>
      <c r="X252" s="3">
        <v>63.540296494377998</v>
      </c>
      <c r="Y252" s="3">
        <v>64.566051884588504</v>
      </c>
      <c r="Z252" s="3">
        <v>58.540748568863798</v>
      </c>
      <c r="AA252" s="3">
        <v>56.739619025423302</v>
      </c>
      <c r="AB252" s="3">
        <v>90.759159998388895</v>
      </c>
      <c r="AC252" s="3">
        <v>80.671219192302999</v>
      </c>
      <c r="AD252" s="3">
        <v>91.671839991253293</v>
      </c>
      <c r="AE252" s="3">
        <v>91.817222644984</v>
      </c>
      <c r="AF252" s="3">
        <v>92.851054849290605</v>
      </c>
      <c r="AG252" s="3">
        <v>98.3917493192465</v>
      </c>
      <c r="AH252" s="3">
        <v>123.65602381199</v>
      </c>
      <c r="AI252" s="3">
        <v>169.08002628871299</v>
      </c>
      <c r="AJ252" s="3">
        <v>148.177231407888</v>
      </c>
      <c r="AK252" s="3">
        <v>114.14153680673</v>
      </c>
      <c r="AL252" s="3">
        <v>94.337188642981303</v>
      </c>
      <c r="AM252" s="3">
        <v>92.156448837021998</v>
      </c>
      <c r="AN252" s="3">
        <v>96.049473231364203</v>
      </c>
      <c r="AO252" s="3">
        <v>88.699572403871599</v>
      </c>
      <c r="AP252" s="3">
        <v>69.347525829506594</v>
      </c>
      <c r="AQ252" s="3">
        <v>56.141934782308503</v>
      </c>
      <c r="AR252" s="3">
        <v>51.637172488324197</v>
      </c>
      <c r="AS252" s="3">
        <v>47.5403296902657</v>
      </c>
      <c r="AT252" s="3">
        <v>50.118448749755402</v>
      </c>
      <c r="AU252" s="3">
        <v>118.37994083333299</v>
      </c>
      <c r="AV252" s="3">
        <v>58.940995833333297</v>
      </c>
      <c r="AW252" s="3">
        <v>23.6791141666667</v>
      </c>
      <c r="AX252" s="3">
        <v>13.6095233333333</v>
      </c>
      <c r="AY252" s="3">
        <v>9.2500157499999993</v>
      </c>
      <c r="AZ252" s="3">
        <v>8.9397039166666694</v>
      </c>
      <c r="BA252" s="3">
        <v>12.4476125</v>
      </c>
      <c r="BB252" s="3">
        <v>15.284842385801999</v>
      </c>
      <c r="BC252" s="3">
        <v>10.3262221820083</v>
      </c>
      <c r="BD252" s="3">
        <v>9.7818207418277296</v>
      </c>
      <c r="BE252" s="3">
        <v>11.1991921565682</v>
      </c>
      <c r="BF252" s="3">
        <v>12.4340649587398</v>
      </c>
      <c r="BG252" s="3">
        <v>15.534140201991599</v>
      </c>
      <c r="BH252" s="3">
        <v>15.8410813948786</v>
      </c>
      <c r="BI252" s="3">
        <v>16.1703130380291</v>
      </c>
      <c r="BJ252" s="3">
        <v>13.833458143219101</v>
      </c>
      <c r="BK252" s="3">
        <v>12.201184744586</v>
      </c>
      <c r="BL252" s="3">
        <v>11.5571850608681</v>
      </c>
      <c r="BM252" s="3">
        <v>11.2312594501517</v>
      </c>
      <c r="BN252" s="3">
        <v>7.4506482080861396</v>
      </c>
      <c r="BO252" s="3">
        <v>10.8653622268844</v>
      </c>
      <c r="BP252" s="3">
        <v>11.8954328669923</v>
      </c>
    </row>
    <row r="253" spans="1:68" x14ac:dyDescent="0.45">
      <c r="A253" s="3" t="s">
        <v>508</v>
      </c>
      <c r="B253" s="3" t="s">
        <v>509</v>
      </c>
      <c r="C253" s="3" t="s">
        <v>540</v>
      </c>
      <c r="D253" s="3" t="s">
        <v>541</v>
      </c>
      <c r="E253" s="3">
        <v>4.8208333333333302</v>
      </c>
      <c r="F253" s="3">
        <v>4.5</v>
      </c>
      <c r="G253" s="3">
        <v>4.5</v>
      </c>
      <c r="H253" s="3">
        <v>4.5</v>
      </c>
      <c r="I253" s="3">
        <v>4.5</v>
      </c>
      <c r="J253" s="3">
        <v>4.5350000000000001</v>
      </c>
      <c r="K253" s="3">
        <v>5.625</v>
      </c>
      <c r="L253" s="3">
        <v>5.6333333333333302</v>
      </c>
      <c r="M253" s="3">
        <v>6.3125</v>
      </c>
      <c r="N253" s="3">
        <v>7.9516666666666698</v>
      </c>
      <c r="O253" s="3">
        <v>7.91</v>
      </c>
      <c r="P253" s="3">
        <v>5.7233333333333301</v>
      </c>
      <c r="Q253" s="3">
        <v>5.2483333333333304</v>
      </c>
      <c r="R253" s="3">
        <v>8.0216666666666701</v>
      </c>
      <c r="S253" s="3">
        <v>10.7983333333333</v>
      </c>
      <c r="T253" s="3">
        <v>7.8624999999999998</v>
      </c>
      <c r="U253" s="3">
        <v>6.84</v>
      </c>
      <c r="V253" s="3">
        <v>6.8241666666666703</v>
      </c>
      <c r="W253" s="3">
        <v>9.0566666666666702</v>
      </c>
      <c r="X253" s="3">
        <v>12.6658333333333</v>
      </c>
      <c r="Y253" s="3">
        <v>15.265833333333299</v>
      </c>
      <c r="Z253" s="3">
        <v>18.87</v>
      </c>
      <c r="AA253" s="3">
        <v>14.8608333333333</v>
      </c>
      <c r="AB253" s="3">
        <v>10.794166666666699</v>
      </c>
      <c r="AC253" s="3">
        <v>12.0425</v>
      </c>
      <c r="AD253" s="3">
        <v>9.93333333333333</v>
      </c>
      <c r="AE253" s="3">
        <v>8.3324999999999996</v>
      </c>
      <c r="AF253" s="3">
        <v>8.2033333333333296</v>
      </c>
      <c r="AG253" s="3">
        <v>9.3149999999999995</v>
      </c>
      <c r="AH253" s="3">
        <v>10.873333333333299</v>
      </c>
      <c r="AI253" s="3">
        <v>10.009166666666699</v>
      </c>
      <c r="AJ253" s="3">
        <v>8.4633333333333294</v>
      </c>
      <c r="AK253" s="3">
        <v>6.2516666666666696</v>
      </c>
      <c r="AL253" s="3">
        <v>6</v>
      </c>
      <c r="AM253" s="3">
        <v>7.1383333333333301</v>
      </c>
      <c r="AN253" s="3">
        <v>8.8291666666666693</v>
      </c>
      <c r="AO253" s="3">
        <v>8.2708333333333304</v>
      </c>
      <c r="AP253" s="3">
        <v>8.44166666666667</v>
      </c>
      <c r="AQ253" s="3">
        <v>8.3541666666666696</v>
      </c>
      <c r="AR253" s="3">
        <v>7.9941666666666702</v>
      </c>
      <c r="AS253" s="3">
        <v>9.2333333333333307</v>
      </c>
      <c r="AT253" s="3">
        <v>6.9216666666666704</v>
      </c>
      <c r="AU253" s="3">
        <v>4.6749999999999998</v>
      </c>
      <c r="AV253" s="3">
        <v>4.1224999999999996</v>
      </c>
      <c r="AW253" s="3">
        <v>4.34</v>
      </c>
      <c r="AX253" s="3">
        <v>6.1891666666666696</v>
      </c>
      <c r="AY253" s="3">
        <v>7.9574999999999996</v>
      </c>
      <c r="AZ253" s="3">
        <v>8.0500000000000007</v>
      </c>
      <c r="BA253" s="3">
        <v>5.0875000000000004</v>
      </c>
      <c r="BB253" s="3">
        <v>3.25</v>
      </c>
      <c r="BC253" s="3">
        <v>3.25</v>
      </c>
      <c r="BD253" s="3">
        <v>3.25</v>
      </c>
      <c r="BE253" s="3">
        <v>3.25</v>
      </c>
      <c r="BF253" s="3">
        <v>3.25</v>
      </c>
      <c r="BG253" s="3">
        <v>3.25</v>
      </c>
      <c r="BH253" s="3">
        <v>3.26</v>
      </c>
      <c r="BI253" s="3">
        <v>3.5116666666666698</v>
      </c>
      <c r="BJ253" s="3">
        <v>4.0966666666666702</v>
      </c>
      <c r="BK253" s="3">
        <v>4.9041666666666703</v>
      </c>
      <c r="BL253" s="3">
        <v>5.2824999999999998</v>
      </c>
      <c r="BM253" s="3">
        <v>3.54416666666667</v>
      </c>
      <c r="BN253" s="3">
        <v>3.25</v>
      </c>
      <c r="BO253" s="3"/>
      <c r="BP253" s="3"/>
    </row>
    <row r="254" spans="1:68" x14ac:dyDescent="0.45">
      <c r="A254" s="3" t="s">
        <v>510</v>
      </c>
      <c r="B254" s="3" t="s">
        <v>511</v>
      </c>
      <c r="C254" s="3" t="s">
        <v>540</v>
      </c>
      <c r="D254" s="3" t="s">
        <v>541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>
        <v>16.2015669481166</v>
      </c>
      <c r="BG254" s="3">
        <v>15.9901521817941</v>
      </c>
      <c r="BH254" s="3">
        <v>13.773762892753</v>
      </c>
      <c r="BI254" s="3">
        <v>13.5239667915277</v>
      </c>
      <c r="BJ254" s="3">
        <v>15.376776881983799</v>
      </c>
      <c r="BK254" s="3">
        <v>19.965622163119299</v>
      </c>
      <c r="BL254" s="3">
        <v>23.606067478246299</v>
      </c>
      <c r="BM254" s="3">
        <v>22.341051030658701</v>
      </c>
      <c r="BN254" s="3">
        <v>21.423085850867501</v>
      </c>
      <c r="BO254" s="3">
        <v>21.746115456141599</v>
      </c>
      <c r="BP254" s="3">
        <v>22.150086026478998</v>
      </c>
    </row>
    <row r="255" spans="1:68" x14ac:dyDescent="0.45">
      <c r="A255" s="3" t="s">
        <v>512</v>
      </c>
      <c r="B255" s="3" t="s">
        <v>513</v>
      </c>
      <c r="C255" s="3" t="s">
        <v>540</v>
      </c>
      <c r="D255" s="3" t="s">
        <v>541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>
        <v>8.9686571947441607</v>
      </c>
      <c r="Z255" s="3">
        <v>8.9686571947441607</v>
      </c>
      <c r="AA255" s="3">
        <v>8.9686571947441607</v>
      </c>
      <c r="AB255" s="3">
        <v>9.4918288644375703</v>
      </c>
      <c r="AC255" s="3">
        <v>10.762388633693</v>
      </c>
      <c r="AD255" s="3">
        <v>10.8371274436492</v>
      </c>
      <c r="AE255" s="3">
        <v>11.210821493430201</v>
      </c>
      <c r="AF255" s="3">
        <v>11.210821493430201</v>
      </c>
      <c r="AG255" s="3">
        <v>10.799758038671101</v>
      </c>
      <c r="AH255" s="3">
        <v>11.210821493430201</v>
      </c>
      <c r="AI255" s="3">
        <v>11.547146138233099</v>
      </c>
      <c r="AJ255" s="3">
        <v>11.1853680321861</v>
      </c>
      <c r="AK255" s="3">
        <v>11.2968130358593</v>
      </c>
      <c r="AL255" s="3">
        <v>11.9218397449356</v>
      </c>
      <c r="AM255" s="3">
        <v>11.7331882751291</v>
      </c>
      <c r="AN255" s="3">
        <v>11.0656845250305</v>
      </c>
      <c r="AO255" s="3">
        <v>11.225113523488099</v>
      </c>
      <c r="AP255" s="3">
        <v>11.290574321106201</v>
      </c>
      <c r="AQ255" s="3">
        <v>11.3070990509593</v>
      </c>
      <c r="AR255" s="3">
        <v>11.546381861065701</v>
      </c>
      <c r="AS255" s="3">
        <v>11.4644838851929</v>
      </c>
      <c r="AT255" s="3">
        <v>11.626147288747299</v>
      </c>
      <c r="AU255" s="3">
        <v>11.5626385220607</v>
      </c>
      <c r="AV255" s="3">
        <v>11.832384521929701</v>
      </c>
      <c r="AW255" s="3">
        <v>9.6926252295530606</v>
      </c>
      <c r="AX255" s="3">
        <v>9.5841253523474599</v>
      </c>
      <c r="AY255" s="3">
        <v>9.73167779068317</v>
      </c>
      <c r="AZ255" s="3">
        <v>9.6125828634256205</v>
      </c>
      <c r="BA255" s="3">
        <v>9.5244160921970398</v>
      </c>
      <c r="BB255" s="3">
        <v>9.1865607540298093</v>
      </c>
      <c r="BC255" s="3">
        <v>9.1718376761686091</v>
      </c>
      <c r="BD255" s="3">
        <v>9.1363780533627601</v>
      </c>
      <c r="BE255" s="3">
        <v>9.4144089733020593</v>
      </c>
      <c r="BF255" s="3">
        <v>9.4397813289211605</v>
      </c>
      <c r="BG255" s="3">
        <v>9.1460084522264697</v>
      </c>
      <c r="BH255" s="3">
        <v>9.3027499999999996</v>
      </c>
      <c r="BI255" s="3">
        <v>9.1174999999999997</v>
      </c>
      <c r="BJ255" s="3">
        <v>8.7524999999999995</v>
      </c>
      <c r="BK255" s="3">
        <v>8.4857212499999992</v>
      </c>
      <c r="BL255" s="3">
        <v>8.3513694166666692</v>
      </c>
      <c r="BM255" s="3">
        <v>7.9909459166666696</v>
      </c>
      <c r="BN255" s="3">
        <v>7.6502869999999996</v>
      </c>
      <c r="BO255" s="3">
        <v>7.3919885000000001</v>
      </c>
      <c r="BP255" s="3">
        <v>7.1626260000000004</v>
      </c>
    </row>
    <row r="256" spans="1:68" x14ac:dyDescent="0.45">
      <c r="A256" s="3" t="s">
        <v>514</v>
      </c>
      <c r="B256" s="3" t="s">
        <v>515</v>
      </c>
      <c r="C256" s="3" t="s">
        <v>540</v>
      </c>
      <c r="D256" s="3" t="s">
        <v>541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>
        <v>9.5691666666666695</v>
      </c>
      <c r="AD256" s="3">
        <v>9.3275000000000006</v>
      </c>
      <c r="AE256" s="3">
        <v>8.4866666666666699</v>
      </c>
      <c r="AF256" s="3">
        <v>8.4716666666666693</v>
      </c>
      <c r="AG256" s="3">
        <v>8.4975000000000005</v>
      </c>
      <c r="AH256" s="3">
        <v>22.497499999999999</v>
      </c>
      <c r="AI256" s="3">
        <v>35.531666666666702</v>
      </c>
      <c r="AJ256" s="3">
        <v>37.163333333333298</v>
      </c>
      <c r="AK256" s="3">
        <v>41.327500000000001</v>
      </c>
      <c r="AL256" s="3">
        <v>59.901666666666699</v>
      </c>
      <c r="AM256" s="3">
        <v>54.655000000000001</v>
      </c>
      <c r="AN256" s="3">
        <v>39.7441666666667</v>
      </c>
      <c r="AO256" s="3">
        <v>39.413333333333298</v>
      </c>
      <c r="AP256" s="3">
        <v>23.684999999999999</v>
      </c>
      <c r="AQ256" s="3">
        <v>46.352499999999999</v>
      </c>
      <c r="AR256" s="3">
        <v>32.125833333333297</v>
      </c>
      <c r="AS256" s="3">
        <v>25.199166666666699</v>
      </c>
      <c r="AT256" s="3">
        <v>22.4516666666667</v>
      </c>
      <c r="AU256" s="3">
        <v>36.577500000000001</v>
      </c>
      <c r="AV256" s="3">
        <v>25.1933333333333</v>
      </c>
      <c r="AW256" s="3">
        <v>18.496666666666702</v>
      </c>
      <c r="AX256" s="3">
        <v>16.809166666666702</v>
      </c>
      <c r="AY256" s="3">
        <v>15.4766666666667</v>
      </c>
      <c r="AZ256" s="3">
        <v>17.105</v>
      </c>
      <c r="BA256" s="3">
        <v>22.370833333333302</v>
      </c>
      <c r="BB256" s="3">
        <v>19.893333333333299</v>
      </c>
      <c r="BC256" s="3">
        <v>18.3475</v>
      </c>
      <c r="BD256" s="3">
        <v>17.149999999999999</v>
      </c>
      <c r="BE256" s="3">
        <v>16.38</v>
      </c>
      <c r="BF256" s="3">
        <v>15.895</v>
      </c>
      <c r="BG256" s="3">
        <v>17.211666666666702</v>
      </c>
      <c r="BH256" s="3">
        <v>19.395</v>
      </c>
      <c r="BI256" s="3">
        <v>20.774999999999999</v>
      </c>
      <c r="BJ256" s="3">
        <v>21.059166666666702</v>
      </c>
      <c r="BK256" s="3"/>
      <c r="BL256" s="3"/>
      <c r="BM256" s="3"/>
      <c r="BN256" s="3"/>
      <c r="BO256" s="3"/>
      <c r="BP256" s="3"/>
    </row>
    <row r="257" spans="1:68" x14ac:dyDescent="0.45">
      <c r="A257" s="3" t="s">
        <v>516</v>
      </c>
      <c r="B257" s="3" t="s">
        <v>517</v>
      </c>
      <c r="C257" s="3" t="s">
        <v>540</v>
      </c>
      <c r="D257" s="3" t="s">
        <v>541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</row>
    <row r="258" spans="1:68" x14ac:dyDescent="0.45">
      <c r="A258" s="3" t="s">
        <v>518</v>
      </c>
      <c r="B258" s="3" t="s">
        <v>519</v>
      </c>
      <c r="C258" s="3" t="s">
        <v>540</v>
      </c>
      <c r="D258" s="3" t="s">
        <v>541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</row>
    <row r="259" spans="1:68" x14ac:dyDescent="0.45">
      <c r="A259" s="3" t="s">
        <v>520</v>
      </c>
      <c r="B259" s="3" t="s">
        <v>521</v>
      </c>
      <c r="C259" s="3" t="s">
        <v>540</v>
      </c>
      <c r="D259" s="3" t="s">
        <v>541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>
        <v>32.182499999999997</v>
      </c>
      <c r="AM259" s="3"/>
      <c r="AN259" s="3"/>
      <c r="AO259" s="3">
        <v>20.100000000000001</v>
      </c>
      <c r="AP259" s="3">
        <v>14.4166666666667</v>
      </c>
      <c r="AQ259" s="3">
        <v>14.4</v>
      </c>
      <c r="AR259" s="3">
        <v>12.7</v>
      </c>
      <c r="AS259" s="3">
        <v>10.55</v>
      </c>
      <c r="AT259" s="3">
        <v>9.42</v>
      </c>
      <c r="AU259" s="3">
        <v>9.0616666666666692</v>
      </c>
      <c r="AV259" s="3">
        <v>9.48</v>
      </c>
      <c r="AW259" s="3">
        <v>9.7225000000000001</v>
      </c>
      <c r="AX259" s="3">
        <v>11.025</v>
      </c>
      <c r="AY259" s="3">
        <v>11.17625</v>
      </c>
      <c r="AZ259" s="3">
        <v>11.18</v>
      </c>
      <c r="BA259" s="3">
        <v>15.783571428571401</v>
      </c>
      <c r="BB259" s="3">
        <v>10.069000000000001</v>
      </c>
      <c r="BC259" s="3">
        <v>13.135249999999999</v>
      </c>
      <c r="BD259" s="3">
        <v>16.9538333333333</v>
      </c>
      <c r="BE259" s="3">
        <v>13.4716666666667</v>
      </c>
      <c r="BF259" s="3">
        <v>10.374166666666699</v>
      </c>
      <c r="BG259" s="3">
        <v>8.6649999999999991</v>
      </c>
      <c r="BH259" s="3">
        <v>7.1174999999999997</v>
      </c>
      <c r="BI259" s="3">
        <v>6.96</v>
      </c>
      <c r="BJ259" s="3">
        <v>7.0674999999999999</v>
      </c>
      <c r="BK259" s="3">
        <v>7.3718750000000002</v>
      </c>
      <c r="BL259" s="3">
        <v>7.7074999999999996</v>
      </c>
      <c r="BM259" s="3">
        <v>7.6475</v>
      </c>
      <c r="BN259" s="3">
        <v>7.8109999999999999</v>
      </c>
      <c r="BO259" s="3">
        <v>8.0133333333333301</v>
      </c>
      <c r="BP259" s="3">
        <v>9.3230000000000004</v>
      </c>
    </row>
    <row r="260" spans="1:68" x14ac:dyDescent="0.45">
      <c r="A260" s="3" t="s">
        <v>522</v>
      </c>
      <c r="B260" s="3" t="s">
        <v>523</v>
      </c>
      <c r="C260" s="3" t="s">
        <v>540</v>
      </c>
      <c r="D260" s="3" t="s">
        <v>541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>
        <v>10.5483333333333</v>
      </c>
      <c r="BG260" s="3">
        <v>10.4058333333333</v>
      </c>
      <c r="BH260" s="3">
        <v>10.200799918579101</v>
      </c>
      <c r="BI260" s="3">
        <v>10.1</v>
      </c>
      <c r="BJ260" s="3">
        <v>9.9649999999999999</v>
      </c>
      <c r="BK260" s="3">
        <v>10.1816666666667</v>
      </c>
      <c r="BL260" s="3">
        <v>10.045833333333301</v>
      </c>
      <c r="BM260" s="3">
        <v>9.7608333333333306</v>
      </c>
      <c r="BN260" s="3">
        <v>9.3333333333333304</v>
      </c>
      <c r="BO260" s="3">
        <v>8.8058333333333305</v>
      </c>
      <c r="BP260" s="3">
        <v>8.9358333333333295</v>
      </c>
    </row>
    <row r="261" spans="1:68" x14ac:dyDescent="0.45">
      <c r="A261" s="3" t="s">
        <v>524</v>
      </c>
      <c r="B261" s="3" t="s">
        <v>525</v>
      </c>
      <c r="C261" s="3" t="s">
        <v>540</v>
      </c>
      <c r="D261" s="3" t="s">
        <v>541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</row>
    <row r="262" spans="1:68" x14ac:dyDescent="0.45">
      <c r="A262" s="3" t="s">
        <v>526</v>
      </c>
      <c r="B262" s="3" t="s">
        <v>527</v>
      </c>
      <c r="C262" s="3" t="s">
        <v>540</v>
      </c>
      <c r="D262" s="3" t="s">
        <v>541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>
        <v>11.57</v>
      </c>
      <c r="AU262" s="3">
        <v>11.445833333333301</v>
      </c>
      <c r="AV262" s="3">
        <v>11.2816666666667</v>
      </c>
      <c r="AW262" s="3">
        <v>11.230833333333299</v>
      </c>
      <c r="AX262" s="3">
        <v>11.4275</v>
      </c>
      <c r="AY262" s="3">
        <v>11.7216666666667</v>
      </c>
      <c r="AZ262" s="3">
        <v>12.650833333333299</v>
      </c>
      <c r="BA262" s="3">
        <v>12.660833333333301</v>
      </c>
      <c r="BB262" s="3">
        <v>12.0825</v>
      </c>
      <c r="BC262" s="3">
        <v>10.72</v>
      </c>
      <c r="BD262" s="3">
        <v>9.9625000000000004</v>
      </c>
      <c r="BE262" s="3">
        <v>9.86</v>
      </c>
      <c r="BF262" s="3">
        <v>10.2008333333333</v>
      </c>
      <c r="BG262" s="3">
        <v>10.015000000000001</v>
      </c>
      <c r="BH262" s="3">
        <v>9.5083333333333293</v>
      </c>
      <c r="BI262" s="3">
        <v>9.0916666666666703</v>
      </c>
      <c r="BJ262" s="3">
        <v>8.7616666666666703</v>
      </c>
      <c r="BK262" s="3">
        <v>8.9501007678738809</v>
      </c>
      <c r="BL262" s="3">
        <v>8.9291666666666707</v>
      </c>
      <c r="BM262" s="3">
        <v>8.7050000000000001</v>
      </c>
      <c r="BN262" s="3">
        <v>8.5154166666666704</v>
      </c>
      <c r="BO262" s="3">
        <v>8.2910590430960198</v>
      </c>
      <c r="BP262" s="3">
        <v>8.3197919076179296</v>
      </c>
    </row>
    <row r="263" spans="1:68" x14ac:dyDescent="0.45">
      <c r="A263" s="3" t="s">
        <v>528</v>
      </c>
      <c r="B263" s="3" t="s">
        <v>529</v>
      </c>
      <c r="C263" s="3" t="s">
        <v>540</v>
      </c>
      <c r="D263" s="3" t="s">
        <v>541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>
        <v>14.788345853628901</v>
      </c>
      <c r="AX263" s="3">
        <v>14.4213906366274</v>
      </c>
      <c r="AY263" s="3">
        <v>14.4943726228665</v>
      </c>
      <c r="AZ263" s="3">
        <v>14.573870727744101</v>
      </c>
      <c r="BA263" s="3">
        <v>14.8333562686325</v>
      </c>
      <c r="BB263" s="3">
        <v>14.389765218185801</v>
      </c>
      <c r="BC263" s="3">
        <v>14.365833333333301</v>
      </c>
      <c r="BD263" s="3">
        <v>13.775</v>
      </c>
      <c r="BE263" s="3">
        <v>12.6658333333333</v>
      </c>
      <c r="BF263" s="3">
        <v>11.82</v>
      </c>
      <c r="BG263" s="3">
        <v>10.615</v>
      </c>
      <c r="BH263" s="3">
        <v>8.32</v>
      </c>
      <c r="BI263" s="3">
        <v>7.4467999999999996</v>
      </c>
      <c r="BJ263" s="3">
        <v>6.8327</v>
      </c>
      <c r="BK263" s="3">
        <v>6.6540583333333299</v>
      </c>
      <c r="BL263" s="3"/>
      <c r="BM263" s="3"/>
      <c r="BN263" s="3"/>
      <c r="BO263" s="3"/>
      <c r="BP263" s="3"/>
    </row>
    <row r="264" spans="1:68" x14ac:dyDescent="0.45">
      <c r="A264" s="3" t="s">
        <v>530</v>
      </c>
      <c r="B264" s="3" t="s">
        <v>531</v>
      </c>
      <c r="C264" s="3" t="s">
        <v>540</v>
      </c>
      <c r="D264" s="3" t="s">
        <v>541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>
        <v>31.45</v>
      </c>
      <c r="AP264" s="3">
        <v>22.516666666666701</v>
      </c>
      <c r="AQ264" s="3">
        <v>18.125</v>
      </c>
      <c r="AR264" s="3">
        <v>24.0833333333333</v>
      </c>
      <c r="AS264" s="3">
        <v>19.5416666666667</v>
      </c>
      <c r="AT264" s="3">
        <v>17.5</v>
      </c>
      <c r="AU264" s="3">
        <v>17.7083333333333</v>
      </c>
      <c r="AV264" s="3">
        <v>18</v>
      </c>
      <c r="AW264" s="3">
        <v>18.5</v>
      </c>
      <c r="AX264" s="3">
        <v>18</v>
      </c>
      <c r="AY264" s="3">
        <v>18</v>
      </c>
      <c r="AZ264" s="3">
        <v>18</v>
      </c>
      <c r="BA264" s="3">
        <v>18</v>
      </c>
      <c r="BB264" s="3">
        <v>18</v>
      </c>
      <c r="BC264" s="3">
        <v>23.8333333333333</v>
      </c>
      <c r="BD264" s="3">
        <v>25</v>
      </c>
      <c r="BE264" s="3">
        <v>24.5</v>
      </c>
      <c r="BF264" s="3">
        <v>22.0833333333333</v>
      </c>
      <c r="BG264" s="3"/>
      <c r="BH264" s="3"/>
      <c r="BI264" s="3"/>
      <c r="BJ264" s="3"/>
      <c r="BK264" s="3"/>
      <c r="BL264" s="3"/>
      <c r="BM264" s="3"/>
      <c r="BN264" s="3"/>
      <c r="BO264" s="3"/>
      <c r="BP264" s="3"/>
    </row>
    <row r="265" spans="1:68" x14ac:dyDescent="0.45">
      <c r="A265" s="3" t="s">
        <v>532</v>
      </c>
      <c r="B265" s="3" t="s">
        <v>533</v>
      </c>
      <c r="C265" s="3" t="s">
        <v>540</v>
      </c>
      <c r="D265" s="3" t="s">
        <v>541</v>
      </c>
      <c r="E265" s="3">
        <v>6.2083333333333304</v>
      </c>
      <c r="F265" s="3">
        <v>6.8333333333333304</v>
      </c>
      <c r="G265" s="3">
        <v>6.2083333333333304</v>
      </c>
      <c r="H265" s="3">
        <v>5.5</v>
      </c>
      <c r="I265" s="3">
        <v>5.7916666666666696</v>
      </c>
      <c r="J265" s="3">
        <v>6.9166666666666696</v>
      </c>
      <c r="K265" s="3">
        <v>7.5</v>
      </c>
      <c r="L265" s="3">
        <v>8.25</v>
      </c>
      <c r="M265" s="3">
        <v>8.3333333333333304</v>
      </c>
      <c r="N265" s="3">
        <v>8</v>
      </c>
      <c r="O265" s="3">
        <v>8.1666666666666696</v>
      </c>
      <c r="P265" s="3">
        <v>8.8333333333333304</v>
      </c>
      <c r="Q265" s="3">
        <v>8.7916666666666696</v>
      </c>
      <c r="R265" s="3">
        <v>8</v>
      </c>
      <c r="S265" s="3">
        <v>10.1666666666667</v>
      </c>
      <c r="T265" s="3">
        <v>11.7916666666667</v>
      </c>
      <c r="U265" s="3">
        <v>12.25</v>
      </c>
      <c r="V265" s="3">
        <v>12.5</v>
      </c>
      <c r="W265" s="3">
        <v>12.125</v>
      </c>
      <c r="X265" s="3">
        <v>10</v>
      </c>
      <c r="Y265" s="3">
        <v>9.5</v>
      </c>
      <c r="Z265" s="3">
        <v>14</v>
      </c>
      <c r="AA265" s="3">
        <v>19.3333333333333</v>
      </c>
      <c r="AB265" s="3">
        <v>16.6666666666667</v>
      </c>
      <c r="AC265" s="3">
        <v>22.3333333333333</v>
      </c>
      <c r="AD265" s="3">
        <v>21.5</v>
      </c>
      <c r="AE265" s="3">
        <v>14.3333333333333</v>
      </c>
      <c r="AF265" s="3">
        <v>12.5</v>
      </c>
      <c r="AG265" s="3">
        <v>15.3333333333333</v>
      </c>
      <c r="AH265" s="3">
        <v>19.8333333333333</v>
      </c>
      <c r="AI265" s="3">
        <v>21</v>
      </c>
      <c r="AJ265" s="3">
        <v>20.3125</v>
      </c>
      <c r="AK265" s="3">
        <v>18.905833333333302</v>
      </c>
      <c r="AL265" s="3">
        <v>16.158333333333299</v>
      </c>
      <c r="AM265" s="3">
        <v>15.5833333333333</v>
      </c>
      <c r="AN265" s="3">
        <v>17.8958333333333</v>
      </c>
      <c r="AO265" s="3">
        <v>19.5208333333333</v>
      </c>
      <c r="AP265" s="3">
        <v>20</v>
      </c>
      <c r="AQ265" s="3">
        <v>21.7916666666667</v>
      </c>
      <c r="AR265" s="3">
        <v>18</v>
      </c>
      <c r="AS265" s="3">
        <v>14.5</v>
      </c>
      <c r="AT265" s="3">
        <v>13.7708333333333</v>
      </c>
      <c r="AU265" s="3">
        <v>15.75</v>
      </c>
      <c r="AV265" s="3">
        <v>14.9583333333333</v>
      </c>
      <c r="AW265" s="3">
        <v>11.2916666666667</v>
      </c>
      <c r="AX265" s="3">
        <v>10.625</v>
      </c>
      <c r="AY265" s="3">
        <v>11.1666666666667</v>
      </c>
      <c r="AZ265" s="3">
        <v>13.1666666666667</v>
      </c>
      <c r="BA265" s="3">
        <v>15.125</v>
      </c>
      <c r="BB265" s="3">
        <v>11.7083333333333</v>
      </c>
      <c r="BC265" s="3">
        <v>9.8333333333333304</v>
      </c>
      <c r="BD265" s="3">
        <v>9</v>
      </c>
      <c r="BE265" s="3">
        <v>8.75</v>
      </c>
      <c r="BF265" s="3">
        <v>8.5</v>
      </c>
      <c r="BG265" s="3">
        <v>9.125</v>
      </c>
      <c r="BH265" s="3">
        <v>9.4166666666666696</v>
      </c>
      <c r="BI265" s="3">
        <v>10.4583333333333</v>
      </c>
      <c r="BJ265" s="3">
        <v>10.375</v>
      </c>
      <c r="BK265" s="3">
        <v>10.0833333333333</v>
      </c>
      <c r="BL265" s="3">
        <v>10.125</v>
      </c>
      <c r="BM265" s="3">
        <v>7.7083333333333304</v>
      </c>
      <c r="BN265" s="3">
        <v>7.0416666666666696</v>
      </c>
      <c r="BO265" s="3">
        <v>8.7916666666666696</v>
      </c>
      <c r="BP265" s="3">
        <v>11.5</v>
      </c>
    </row>
    <row r="266" spans="1:68" x14ac:dyDescent="0.45">
      <c r="A266" s="3" t="s">
        <v>534</v>
      </c>
      <c r="B266" s="3" t="s">
        <v>535</v>
      </c>
      <c r="C266" s="3" t="s">
        <v>540</v>
      </c>
      <c r="D266" s="3" t="s">
        <v>541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8.25</v>
      </c>
      <c r="X266" s="3">
        <v>9.0833333333333304</v>
      </c>
      <c r="Y266" s="3">
        <v>9.5</v>
      </c>
      <c r="Z266" s="3">
        <v>9.5</v>
      </c>
      <c r="AA266" s="3">
        <v>9.5</v>
      </c>
      <c r="AB266" s="3">
        <v>13</v>
      </c>
      <c r="AC266" s="3">
        <v>14.5416666666667</v>
      </c>
      <c r="AD266" s="3">
        <v>18.602499999999999</v>
      </c>
      <c r="AE266" s="3">
        <v>27.395</v>
      </c>
      <c r="AF266" s="3">
        <v>21.195833333333301</v>
      </c>
      <c r="AG266" s="3">
        <v>18.39</v>
      </c>
      <c r="AH266" s="3">
        <v>18.39</v>
      </c>
      <c r="AI266" s="3">
        <v>35.1041666666667</v>
      </c>
      <c r="AJ266" s="3">
        <v>43</v>
      </c>
      <c r="AK266" s="3">
        <v>54.566666666666698</v>
      </c>
      <c r="AL266" s="3">
        <v>113.308333333333</v>
      </c>
      <c r="AM266" s="3">
        <v>70.558333333333294</v>
      </c>
      <c r="AN266" s="3">
        <v>45.533333333333303</v>
      </c>
      <c r="AO266" s="3">
        <v>53.783333333333303</v>
      </c>
      <c r="AP266" s="3">
        <v>46.691666666666698</v>
      </c>
      <c r="AQ266" s="3">
        <v>31.8</v>
      </c>
      <c r="AR266" s="3">
        <v>40.516666666666701</v>
      </c>
      <c r="AS266" s="3">
        <v>38.799999999999997</v>
      </c>
      <c r="AT266" s="3">
        <v>46.233333333333299</v>
      </c>
      <c r="AU266" s="3">
        <v>45.198016666666703</v>
      </c>
      <c r="AV266" s="3">
        <v>40.571033333333297</v>
      </c>
      <c r="AW266" s="3">
        <v>30.7271</v>
      </c>
      <c r="AX266" s="3">
        <v>28.2091666666667</v>
      </c>
      <c r="AY266" s="3">
        <v>23.1533333333333</v>
      </c>
      <c r="AZ266" s="3">
        <v>18.890833333333301</v>
      </c>
      <c r="BA266" s="3">
        <v>19.064166666666701</v>
      </c>
      <c r="BB266" s="3">
        <v>22.0625</v>
      </c>
      <c r="BC266" s="3">
        <v>20.9166666666667</v>
      </c>
      <c r="BD266" s="3">
        <v>18.836666666666702</v>
      </c>
      <c r="BE266" s="3">
        <v>12.150833333333299</v>
      </c>
      <c r="BF266" s="3">
        <v>9.5208333333333304</v>
      </c>
      <c r="BG266" s="3">
        <v>11.5733333333333</v>
      </c>
      <c r="BH266" s="3">
        <v>13.25</v>
      </c>
      <c r="BI266" s="3">
        <v>15.5</v>
      </c>
      <c r="BJ266" s="3">
        <v>12.375</v>
      </c>
      <c r="BK266" s="3">
        <v>9.7916666666666696</v>
      </c>
      <c r="BL266" s="3">
        <v>10.2916666666667</v>
      </c>
      <c r="BM266" s="3">
        <v>9.4791666666666696</v>
      </c>
      <c r="BN266" s="3"/>
      <c r="BO266" s="3"/>
      <c r="BP266" s="3"/>
    </row>
    <row r="267" spans="1:68" x14ac:dyDescent="0.45">
      <c r="A267" s="3" t="s">
        <v>536</v>
      </c>
      <c r="B267" s="3" t="s">
        <v>537</v>
      </c>
      <c r="C267" s="3" t="s">
        <v>540</v>
      </c>
      <c r="D267" s="3" t="s">
        <v>541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>
        <v>11.5966666666667</v>
      </c>
      <c r="BF267" s="3">
        <v>9.74</v>
      </c>
      <c r="BG267" s="3">
        <v>9.4674999999999994</v>
      </c>
      <c r="BH267" s="3">
        <v>8.5417713353779092</v>
      </c>
      <c r="BI267" s="3">
        <v>7.1133333333333297</v>
      </c>
      <c r="BJ267" s="3">
        <v>6.9141666666666701</v>
      </c>
      <c r="BK267" s="3">
        <v>7.1316666666666704</v>
      </c>
      <c r="BL267" s="3">
        <v>16.1816666666667</v>
      </c>
      <c r="BM267" s="3">
        <v>33.008333333333297</v>
      </c>
      <c r="BN267" s="3">
        <v>45.476666666666702</v>
      </c>
      <c r="BO267" s="3">
        <v>131.81333333333299</v>
      </c>
      <c r="BP267" s="3">
        <v>170.293833333333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D0B3F-FF29-4D15-B084-673126A4A595}">
  <dimension ref="A1:BP267"/>
  <sheetViews>
    <sheetView workbookViewId="0">
      <selection activeCell="E1" sqref="E1:BP1"/>
    </sheetView>
  </sheetViews>
  <sheetFormatPr defaultRowHeight="14.25" x14ac:dyDescent="0.45"/>
  <cols>
    <col min="1" max="1" width="42.1328125" bestFit="1" customWidth="1"/>
  </cols>
  <sheetData>
    <row r="1" spans="1:68" x14ac:dyDescent="0.45">
      <c r="A1" s="4" t="s">
        <v>0</v>
      </c>
      <c r="B1" s="4" t="s">
        <v>1</v>
      </c>
      <c r="C1" s="4" t="s">
        <v>2</v>
      </c>
      <c r="D1" s="4" t="s">
        <v>3</v>
      </c>
      <c r="E1" s="7">
        <v>1960</v>
      </c>
      <c r="F1" s="7">
        <v>1961</v>
      </c>
      <c r="G1" s="7">
        <v>1962</v>
      </c>
      <c r="H1" s="7">
        <v>1963</v>
      </c>
      <c r="I1" s="7">
        <v>1964</v>
      </c>
      <c r="J1" s="7">
        <v>1965</v>
      </c>
      <c r="K1" s="7">
        <v>1966</v>
      </c>
      <c r="L1" s="7">
        <v>1967</v>
      </c>
      <c r="M1" s="7">
        <v>1968</v>
      </c>
      <c r="N1" s="7">
        <v>1969</v>
      </c>
      <c r="O1" s="7">
        <v>1970</v>
      </c>
      <c r="P1" s="7">
        <v>1971</v>
      </c>
      <c r="Q1" s="7">
        <v>1972</v>
      </c>
      <c r="R1" s="7">
        <v>1973</v>
      </c>
      <c r="S1" s="7">
        <v>1974</v>
      </c>
      <c r="T1" s="7">
        <v>1975</v>
      </c>
      <c r="U1" s="7">
        <v>1976</v>
      </c>
      <c r="V1" s="7">
        <v>1977</v>
      </c>
      <c r="W1" s="7">
        <v>1978</v>
      </c>
      <c r="X1" s="7">
        <v>1979</v>
      </c>
      <c r="Y1" s="7">
        <v>1980</v>
      </c>
      <c r="Z1" s="7">
        <v>1981</v>
      </c>
      <c r="AA1" s="7">
        <v>1982</v>
      </c>
      <c r="AB1" s="7">
        <v>1983</v>
      </c>
      <c r="AC1" s="7">
        <v>1984</v>
      </c>
      <c r="AD1" s="7">
        <v>1985</v>
      </c>
      <c r="AE1" s="7">
        <v>1986</v>
      </c>
      <c r="AF1" s="7">
        <v>1987</v>
      </c>
      <c r="AG1" s="7">
        <v>1988</v>
      </c>
      <c r="AH1" s="7">
        <v>1989</v>
      </c>
      <c r="AI1" s="7">
        <v>1990</v>
      </c>
      <c r="AJ1" s="7">
        <v>1991</v>
      </c>
      <c r="AK1" s="7">
        <v>1992</v>
      </c>
      <c r="AL1" s="7">
        <v>1993</v>
      </c>
      <c r="AM1" s="7">
        <v>1994</v>
      </c>
      <c r="AN1" s="7">
        <v>1995</v>
      </c>
      <c r="AO1" s="7">
        <v>1996</v>
      </c>
      <c r="AP1" s="7">
        <v>1997</v>
      </c>
      <c r="AQ1" s="7">
        <v>1998</v>
      </c>
      <c r="AR1" s="7">
        <v>1999</v>
      </c>
      <c r="AS1" s="7">
        <v>2000</v>
      </c>
      <c r="AT1" s="7">
        <v>2001</v>
      </c>
      <c r="AU1" s="7">
        <v>2002</v>
      </c>
      <c r="AV1" s="7">
        <v>2003</v>
      </c>
      <c r="AW1" s="7">
        <v>2004</v>
      </c>
      <c r="AX1" s="7">
        <v>2005</v>
      </c>
      <c r="AY1" s="7">
        <v>2006</v>
      </c>
      <c r="AZ1" s="7">
        <v>2007</v>
      </c>
      <c r="BA1" s="7">
        <v>2008</v>
      </c>
      <c r="BB1" s="7">
        <v>2009</v>
      </c>
      <c r="BC1" s="7">
        <v>2010</v>
      </c>
      <c r="BD1" s="7">
        <v>2011</v>
      </c>
      <c r="BE1" s="7">
        <v>2012</v>
      </c>
      <c r="BF1" s="7">
        <v>2013</v>
      </c>
      <c r="BG1" s="7">
        <v>2014</v>
      </c>
      <c r="BH1" s="7">
        <v>2015</v>
      </c>
      <c r="BI1" s="7">
        <v>2016</v>
      </c>
      <c r="BJ1" s="7">
        <v>2017</v>
      </c>
      <c r="BK1" s="7">
        <v>2018</v>
      </c>
      <c r="BL1" s="7">
        <v>2019</v>
      </c>
      <c r="BM1" s="7">
        <v>2020</v>
      </c>
      <c r="BN1" s="7">
        <v>2021</v>
      </c>
      <c r="BO1" s="7">
        <v>2022</v>
      </c>
      <c r="BP1" s="7">
        <v>2023</v>
      </c>
    </row>
    <row r="2" spans="1:68" x14ac:dyDescent="0.45">
      <c r="A2" s="4" t="s">
        <v>4</v>
      </c>
      <c r="B2" s="4" t="s">
        <v>5</v>
      </c>
      <c r="C2" s="4" t="s">
        <v>542</v>
      </c>
      <c r="D2" s="4" t="s">
        <v>543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>
        <v>6.08</v>
      </c>
      <c r="AK2" s="4"/>
      <c r="AL2" s="4"/>
      <c r="AM2" s="4">
        <v>6.45</v>
      </c>
      <c r="AN2" s="4"/>
      <c r="AO2" s="4"/>
      <c r="AP2" s="4">
        <v>7.45</v>
      </c>
      <c r="AQ2" s="4"/>
      <c r="AR2" s="4"/>
      <c r="AS2" s="4">
        <v>6.92</v>
      </c>
      <c r="AT2" s="4">
        <v>6.9</v>
      </c>
      <c r="AU2" s="4"/>
      <c r="AV2" s="4"/>
      <c r="AW2" s="4"/>
      <c r="AX2" s="4"/>
      <c r="AY2" s="4"/>
      <c r="AZ2" s="4">
        <v>5.71</v>
      </c>
      <c r="BA2" s="4"/>
      <c r="BB2" s="4"/>
      <c r="BC2" s="4">
        <v>10.6</v>
      </c>
      <c r="BD2" s="4">
        <v>8.9</v>
      </c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x14ac:dyDescent="0.45">
      <c r="A3" s="4" t="s">
        <v>8</v>
      </c>
      <c r="B3" s="4" t="s">
        <v>9</v>
      </c>
      <c r="C3" s="4" t="s">
        <v>542</v>
      </c>
      <c r="D3" s="4" t="s">
        <v>543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</row>
    <row r="4" spans="1:68" x14ac:dyDescent="0.45">
      <c r="A4" s="4" t="s">
        <v>10</v>
      </c>
      <c r="B4" s="4" t="s">
        <v>11</v>
      </c>
      <c r="C4" s="4" t="s">
        <v>542</v>
      </c>
      <c r="D4" s="4" t="s">
        <v>543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>
        <v>2.4950000000000001</v>
      </c>
      <c r="BB4" s="4"/>
      <c r="BC4" s="4"/>
      <c r="BD4" s="4"/>
      <c r="BE4" s="4">
        <v>1.6919999999999999</v>
      </c>
      <c r="BF4" s="4"/>
      <c r="BG4" s="4">
        <v>7.915</v>
      </c>
      <c r="BH4" s="4"/>
      <c r="BI4" s="4"/>
      <c r="BJ4" s="4">
        <v>11.183999999999999</v>
      </c>
      <c r="BK4" s="4"/>
      <c r="BL4" s="4"/>
      <c r="BM4" s="4">
        <v>11.71</v>
      </c>
      <c r="BN4" s="4">
        <v>5.6790000000000003</v>
      </c>
      <c r="BO4" s="4"/>
      <c r="BP4" s="4"/>
    </row>
    <row r="5" spans="1:68" x14ac:dyDescent="0.45">
      <c r="A5" s="4" t="s">
        <v>12</v>
      </c>
      <c r="B5" s="4" t="s">
        <v>13</v>
      </c>
      <c r="C5" s="4" t="s">
        <v>542</v>
      </c>
      <c r="D5" s="4" t="s">
        <v>543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>
        <v>4.3683282332902946</v>
      </c>
      <c r="BH5" s="4"/>
      <c r="BI5" s="4"/>
      <c r="BJ5" s="4">
        <v>6.9895181157390169</v>
      </c>
      <c r="BK5" s="4"/>
      <c r="BL5" s="4">
        <v>7.1432622194140816</v>
      </c>
      <c r="BM5" s="4"/>
      <c r="BN5" s="4"/>
      <c r="BO5" s="4">
        <v>3.0407839125774117</v>
      </c>
      <c r="BP5" s="4"/>
    </row>
    <row r="6" spans="1:68" x14ac:dyDescent="0.45">
      <c r="A6" s="4" t="s">
        <v>14</v>
      </c>
      <c r="B6" s="4" t="s">
        <v>15</v>
      </c>
      <c r="C6" s="4" t="s">
        <v>542</v>
      </c>
      <c r="D6" s="4" t="s">
        <v>543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>
        <v>14.2</v>
      </c>
      <c r="AD6" s="4">
        <v>14.9</v>
      </c>
      <c r="AE6" s="4">
        <v>18.899999999999999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>
        <v>23.643000000000001</v>
      </c>
      <c r="AX6" s="4"/>
      <c r="AY6" s="4"/>
      <c r="AZ6" s="4"/>
      <c r="BA6" s="4"/>
      <c r="BB6" s="4">
        <v>3.782</v>
      </c>
      <c r="BC6" s="4">
        <v>9.43</v>
      </c>
      <c r="BD6" s="4">
        <v>16.77</v>
      </c>
      <c r="BE6" s="4"/>
      <c r="BF6" s="4"/>
      <c r="BG6" s="4">
        <v>9.5790000000000006</v>
      </c>
      <c r="BH6" s="4"/>
      <c r="BI6" s="4"/>
      <c r="BJ6" s="4"/>
      <c r="BK6" s="4"/>
      <c r="BL6" s="4">
        <v>16.497</v>
      </c>
      <c r="BM6" s="4"/>
      <c r="BN6" s="4">
        <v>15.798999999999999</v>
      </c>
      <c r="BO6" s="4"/>
      <c r="BP6" s="4"/>
    </row>
    <row r="7" spans="1:68" x14ac:dyDescent="0.45">
      <c r="A7" s="4" t="s">
        <v>16</v>
      </c>
      <c r="B7" s="4" t="s">
        <v>17</v>
      </c>
      <c r="C7" s="4" t="s">
        <v>542</v>
      </c>
      <c r="D7" s="4" t="s">
        <v>543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>
        <v>5.6</v>
      </c>
      <c r="Z7" s="4">
        <v>5.0999999999999996</v>
      </c>
      <c r="AA7" s="4">
        <v>3.6</v>
      </c>
      <c r="AB7" s="4">
        <v>4.4000000000000004</v>
      </c>
      <c r="AC7" s="4">
        <v>5.7</v>
      </c>
      <c r="AD7" s="4">
        <v>6.7</v>
      </c>
      <c r="AE7" s="4">
        <v>6.4</v>
      </c>
      <c r="AF7" s="4">
        <v>6.1</v>
      </c>
      <c r="AG7" s="4">
        <v>7</v>
      </c>
      <c r="AH7" s="4">
        <v>7.3</v>
      </c>
      <c r="AI7" s="4">
        <v>9.5</v>
      </c>
      <c r="AJ7" s="4">
        <v>9.1</v>
      </c>
      <c r="AK7" s="4">
        <v>26.5</v>
      </c>
      <c r="AL7" s="4">
        <v>22.3</v>
      </c>
      <c r="AM7" s="4">
        <v>18.399999999999999</v>
      </c>
      <c r="AN7" s="4">
        <v>12.9</v>
      </c>
      <c r="AO7" s="4">
        <v>12.3</v>
      </c>
      <c r="AP7" s="4">
        <v>14.9</v>
      </c>
      <c r="AQ7" s="4">
        <v>17.7</v>
      </c>
      <c r="AR7" s="4">
        <v>18.399999999999999</v>
      </c>
      <c r="AS7" s="4">
        <v>16.8</v>
      </c>
      <c r="AT7" s="4">
        <v>16.399999999999999</v>
      </c>
      <c r="AU7" s="4">
        <v>4.6150000000000002</v>
      </c>
      <c r="AV7" s="4">
        <v>15</v>
      </c>
      <c r="AW7" s="4">
        <v>14.4</v>
      </c>
      <c r="AX7" s="4">
        <v>6.5659999999999998</v>
      </c>
      <c r="AY7" s="4">
        <v>13.8</v>
      </c>
      <c r="AZ7" s="4">
        <v>15.965999999999999</v>
      </c>
      <c r="BA7" s="4">
        <v>13.06</v>
      </c>
      <c r="BB7" s="4">
        <v>13.673999999999999</v>
      </c>
      <c r="BC7" s="4">
        <v>14.086</v>
      </c>
      <c r="BD7" s="4">
        <v>13.481</v>
      </c>
      <c r="BE7" s="4">
        <v>13.375999999999999</v>
      </c>
      <c r="BF7" s="4">
        <v>15.866</v>
      </c>
      <c r="BG7" s="4">
        <v>18.055</v>
      </c>
      <c r="BH7" s="4">
        <v>17.193000000000001</v>
      </c>
      <c r="BI7" s="4">
        <v>15.417999999999999</v>
      </c>
      <c r="BJ7" s="4">
        <v>13.616</v>
      </c>
      <c r="BK7" s="4">
        <v>12.304</v>
      </c>
      <c r="BL7" s="4">
        <v>11.465999999999999</v>
      </c>
      <c r="BM7" s="4"/>
      <c r="BN7" s="4"/>
      <c r="BO7" s="4"/>
      <c r="BP7" s="4"/>
    </row>
    <row r="8" spans="1:68" x14ac:dyDescent="0.45">
      <c r="A8" s="4" t="s">
        <v>18</v>
      </c>
      <c r="B8" s="4" t="s">
        <v>19</v>
      </c>
      <c r="C8" s="4" t="s">
        <v>542</v>
      </c>
      <c r="D8" s="4" t="s">
        <v>543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</row>
    <row r="9" spans="1:68" x14ac:dyDescent="0.45">
      <c r="A9" s="4" t="s">
        <v>20</v>
      </c>
      <c r="B9" s="4" t="s">
        <v>21</v>
      </c>
      <c r="C9" s="4" t="s">
        <v>542</v>
      </c>
      <c r="D9" s="4" t="s">
        <v>543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>
        <v>10.381659025321877</v>
      </c>
      <c r="AZ9" s="4">
        <v>9.7038275502656735</v>
      </c>
      <c r="BA9" s="4">
        <v>10.039513696524333</v>
      </c>
      <c r="BB9" s="4">
        <v>9.5535231712144739</v>
      </c>
      <c r="BC9" s="4">
        <v>9.3447400169056518</v>
      </c>
      <c r="BD9" s="4"/>
      <c r="BE9" s="4">
        <v>10.686576371392785</v>
      </c>
      <c r="BF9" s="4"/>
      <c r="BG9" s="4">
        <v>10.813938943390861</v>
      </c>
      <c r="BH9" s="4"/>
      <c r="BI9" s="4">
        <v>9.6901588094304358</v>
      </c>
      <c r="BJ9" s="4"/>
      <c r="BK9" s="4"/>
      <c r="BL9" s="4"/>
      <c r="BM9" s="4"/>
      <c r="BN9" s="4"/>
      <c r="BO9" s="4"/>
      <c r="BP9" s="4"/>
    </row>
    <row r="10" spans="1:68" x14ac:dyDescent="0.45">
      <c r="A10" s="4" t="s">
        <v>22</v>
      </c>
      <c r="B10" s="4" t="s">
        <v>23</v>
      </c>
      <c r="C10" s="4" t="s">
        <v>542</v>
      </c>
      <c r="D10" s="4" t="s">
        <v>543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>
        <v>1.96</v>
      </c>
      <c r="U10" s="4"/>
      <c r="V10" s="4"/>
      <c r="W10" s="4"/>
      <c r="X10" s="4"/>
      <c r="Y10" s="4"/>
      <c r="Z10" s="4"/>
      <c r="AA10" s="4"/>
      <c r="AB10" s="4"/>
      <c r="AC10" s="4"/>
      <c r="AD10" s="4">
        <v>1.1499999999999999</v>
      </c>
      <c r="AE10" s="4"/>
      <c r="AF10" s="4"/>
      <c r="AG10" s="4"/>
      <c r="AH10" s="4"/>
      <c r="AI10" s="4"/>
      <c r="AJ10" s="4"/>
      <c r="AK10" s="4"/>
      <c r="AL10" s="4"/>
      <c r="AM10" s="4"/>
      <c r="AN10" s="4">
        <v>1.8</v>
      </c>
      <c r="AO10" s="4"/>
      <c r="AP10" s="4"/>
      <c r="AQ10" s="4"/>
      <c r="AR10" s="4"/>
      <c r="AS10" s="4">
        <v>2.25</v>
      </c>
      <c r="AT10" s="4"/>
      <c r="AU10" s="4"/>
      <c r="AV10" s="4"/>
      <c r="AW10" s="4"/>
      <c r="AX10" s="4">
        <v>3.12</v>
      </c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>
        <v>1.64</v>
      </c>
      <c r="BJ10" s="4">
        <v>2.4620000000000002</v>
      </c>
      <c r="BK10" s="4">
        <v>2.2360000000000002</v>
      </c>
      <c r="BL10" s="4">
        <v>2.331</v>
      </c>
      <c r="BM10" s="4">
        <v>4.2939999999999996</v>
      </c>
      <c r="BN10" s="4">
        <v>3.105</v>
      </c>
      <c r="BO10" s="4">
        <v>2.8730000000000002</v>
      </c>
      <c r="BP10" s="4">
        <v>2.1509999999999998</v>
      </c>
    </row>
    <row r="11" spans="1:68" x14ac:dyDescent="0.45">
      <c r="A11" s="4" t="s">
        <v>24</v>
      </c>
      <c r="B11" s="4" t="s">
        <v>25</v>
      </c>
      <c r="C11" s="4" t="s">
        <v>542</v>
      </c>
      <c r="D11" s="4" t="s">
        <v>543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>
        <v>4.8</v>
      </c>
      <c r="P11" s="4">
        <v>6</v>
      </c>
      <c r="Q11" s="4">
        <v>6.6</v>
      </c>
      <c r="R11" s="4">
        <v>5.6</v>
      </c>
      <c r="S11" s="4">
        <v>3.4</v>
      </c>
      <c r="T11" s="4">
        <v>2.2999999999999998</v>
      </c>
      <c r="U11" s="4">
        <v>4.5</v>
      </c>
      <c r="V11" s="4">
        <v>2.8</v>
      </c>
      <c r="W11" s="4">
        <v>2.8</v>
      </c>
      <c r="X11" s="4">
        <v>2</v>
      </c>
      <c r="Y11" s="4">
        <v>2.2999999999999998</v>
      </c>
      <c r="Z11" s="4">
        <v>4.5</v>
      </c>
      <c r="AA11" s="4">
        <v>4.7300000000000004</v>
      </c>
      <c r="AB11" s="4">
        <v>4.17</v>
      </c>
      <c r="AC11" s="4">
        <v>3.54</v>
      </c>
      <c r="AD11" s="4">
        <v>5.3</v>
      </c>
      <c r="AE11" s="4">
        <v>4.4000000000000004</v>
      </c>
      <c r="AF11" s="4">
        <v>5.3</v>
      </c>
      <c r="AG11" s="4">
        <v>6</v>
      </c>
      <c r="AH11" s="4">
        <v>7.3</v>
      </c>
      <c r="AI11" s="4">
        <v>7.06</v>
      </c>
      <c r="AJ11" s="4">
        <v>5.44</v>
      </c>
      <c r="AK11" s="4">
        <v>6.36</v>
      </c>
      <c r="AL11" s="4">
        <v>10.1</v>
      </c>
      <c r="AM11" s="4">
        <v>11.76</v>
      </c>
      <c r="AN11" s="4">
        <v>18.8</v>
      </c>
      <c r="AO11" s="4">
        <v>17.11</v>
      </c>
      <c r="AP11" s="4">
        <v>14.82</v>
      </c>
      <c r="AQ11" s="4">
        <v>12.65</v>
      </c>
      <c r="AR11" s="4">
        <v>14.05</v>
      </c>
      <c r="AS11" s="4">
        <v>15</v>
      </c>
      <c r="AT11" s="4">
        <v>17.32</v>
      </c>
      <c r="AU11" s="4">
        <v>19.59</v>
      </c>
      <c r="AV11" s="4">
        <v>15.36</v>
      </c>
      <c r="AW11" s="4">
        <v>13.522</v>
      </c>
      <c r="AX11" s="4">
        <v>11.506</v>
      </c>
      <c r="AY11" s="4">
        <v>10.077999999999999</v>
      </c>
      <c r="AZ11" s="4">
        <v>8.4700000000000006</v>
      </c>
      <c r="BA11" s="4">
        <v>7.8369999999999997</v>
      </c>
      <c r="BB11" s="4">
        <v>8.6449999999999996</v>
      </c>
      <c r="BC11" s="4">
        <v>7.7140000000000004</v>
      </c>
      <c r="BD11" s="4">
        <v>7.18</v>
      </c>
      <c r="BE11" s="4">
        <v>7.2169999999999996</v>
      </c>
      <c r="BF11" s="4">
        <v>7.1</v>
      </c>
      <c r="BG11" s="4">
        <v>7.2679999999999998</v>
      </c>
      <c r="BH11" s="4"/>
      <c r="BI11" s="4"/>
      <c r="BJ11" s="4">
        <v>8.3469999999999995</v>
      </c>
      <c r="BK11" s="4">
        <v>9.2210000000000001</v>
      </c>
      <c r="BL11" s="4">
        <v>9.843</v>
      </c>
      <c r="BM11" s="4">
        <v>11.461</v>
      </c>
      <c r="BN11" s="4">
        <v>8.7360000000000007</v>
      </c>
      <c r="BO11" s="4">
        <v>6.8049999999999997</v>
      </c>
      <c r="BP11" s="4">
        <v>6.1390000000000002</v>
      </c>
    </row>
    <row r="12" spans="1:68" x14ac:dyDescent="0.45">
      <c r="A12" s="4" t="s">
        <v>26</v>
      </c>
      <c r="B12" s="4" t="s">
        <v>27</v>
      </c>
      <c r="C12" s="4" t="s">
        <v>542</v>
      </c>
      <c r="D12" s="4" t="s">
        <v>543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>
        <v>1.8</v>
      </c>
      <c r="AL12" s="4">
        <v>5.3</v>
      </c>
      <c r="AM12" s="4">
        <v>6.6</v>
      </c>
      <c r="AN12" s="4">
        <v>6.7</v>
      </c>
      <c r="AO12" s="4">
        <v>9.3000000000000007</v>
      </c>
      <c r="AP12" s="4">
        <v>10.8</v>
      </c>
      <c r="AQ12" s="4">
        <v>9.4</v>
      </c>
      <c r="AR12" s="4">
        <v>11.2</v>
      </c>
      <c r="AS12" s="4"/>
      <c r="AT12" s="4"/>
      <c r="AU12" s="4"/>
      <c r="AV12" s="4"/>
      <c r="AW12" s="4"/>
      <c r="AX12" s="4"/>
      <c r="AY12" s="4"/>
      <c r="AZ12" s="4">
        <v>10.394</v>
      </c>
      <c r="BA12" s="4">
        <v>22.974</v>
      </c>
      <c r="BB12" s="4">
        <v>19.295000000000002</v>
      </c>
      <c r="BC12" s="4">
        <v>19.523</v>
      </c>
      <c r="BD12" s="4">
        <v>18.884</v>
      </c>
      <c r="BE12" s="4">
        <v>17.510999999999999</v>
      </c>
      <c r="BF12" s="4">
        <v>16.576000000000001</v>
      </c>
      <c r="BG12" s="4">
        <v>17.498999999999999</v>
      </c>
      <c r="BH12" s="4">
        <v>18.260999999999999</v>
      </c>
      <c r="BI12" s="4">
        <v>17.617000000000001</v>
      </c>
      <c r="BJ12" s="4">
        <v>17.704999999999998</v>
      </c>
      <c r="BK12" s="4">
        <v>10.589</v>
      </c>
      <c r="BL12" s="4">
        <v>9.7940000000000005</v>
      </c>
      <c r="BM12" s="4">
        <v>8.0549999999999997</v>
      </c>
      <c r="BN12" s="4">
        <v>8.4179999999999993</v>
      </c>
      <c r="BO12" s="4"/>
      <c r="BP12" s="4"/>
    </row>
    <row r="13" spans="1:68" x14ac:dyDescent="0.45">
      <c r="A13" s="4" t="s">
        <v>28</v>
      </c>
      <c r="B13" s="4" t="s">
        <v>29</v>
      </c>
      <c r="C13" s="4" t="s">
        <v>542</v>
      </c>
      <c r="D13" s="4" t="s">
        <v>543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>
        <v>12.99</v>
      </c>
      <c r="T13" s="4">
        <v>17.239999999999998</v>
      </c>
      <c r="U13" s="4">
        <v>19.079999999999998</v>
      </c>
      <c r="V13" s="4">
        <v>14.87</v>
      </c>
      <c r="W13" s="4">
        <v>13.79</v>
      </c>
      <c r="X13" s="4">
        <v>14.35</v>
      </c>
      <c r="Y13" s="4">
        <v>12.41</v>
      </c>
      <c r="Z13" s="4">
        <v>12.61</v>
      </c>
      <c r="AA13" s="4">
        <v>12.78</v>
      </c>
      <c r="AB13" s="4">
        <v>12.96</v>
      </c>
      <c r="AC13" s="4">
        <v>13.11</v>
      </c>
      <c r="AD13" s="4">
        <v>13.29</v>
      </c>
      <c r="AE13" s="4">
        <v>13.38</v>
      </c>
      <c r="AF13" s="4"/>
      <c r="AG13" s="4"/>
      <c r="AH13" s="4"/>
      <c r="AI13" s="4">
        <v>5.1100000000000003</v>
      </c>
      <c r="AJ13" s="4"/>
      <c r="AK13" s="4"/>
      <c r="AL13" s="4"/>
      <c r="AM13" s="4"/>
      <c r="AN13" s="4"/>
      <c r="AO13" s="4"/>
      <c r="AP13" s="4"/>
      <c r="AQ13" s="4"/>
      <c r="AR13" s="4"/>
      <c r="AS13" s="4">
        <v>5.05</v>
      </c>
      <c r="AT13" s="4"/>
      <c r="AU13" s="4"/>
      <c r="AV13" s="4"/>
      <c r="AW13" s="4"/>
      <c r="AX13" s="4">
        <v>9.98</v>
      </c>
      <c r="AY13" s="4"/>
      <c r="AZ13" s="4"/>
      <c r="BA13" s="4"/>
      <c r="BB13" s="4"/>
      <c r="BC13" s="4">
        <v>9.1999999999999993</v>
      </c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1:68" x14ac:dyDescent="0.45">
      <c r="A14" s="4" t="s">
        <v>30</v>
      </c>
      <c r="B14" s="4" t="s">
        <v>31</v>
      </c>
      <c r="C14" s="4" t="s">
        <v>542</v>
      </c>
      <c r="D14" s="4" t="s">
        <v>543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>
        <v>20.46</v>
      </c>
      <c r="S14" s="4">
        <v>19.46</v>
      </c>
      <c r="T14" s="4">
        <v>19.45</v>
      </c>
      <c r="U14" s="4">
        <v>20.69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>
        <v>6</v>
      </c>
      <c r="AK14" s="4"/>
      <c r="AL14" s="4"/>
      <c r="AM14" s="4"/>
      <c r="AN14" s="4"/>
      <c r="AO14" s="4"/>
      <c r="AP14" s="4"/>
      <c r="AQ14" s="4"/>
      <c r="AR14" s="4"/>
      <c r="AS14" s="4"/>
      <c r="AT14" s="4">
        <v>8.42</v>
      </c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</row>
    <row r="15" spans="1:68" x14ac:dyDescent="0.45">
      <c r="A15" s="4" t="s">
        <v>32</v>
      </c>
      <c r="B15" s="4" t="s">
        <v>33</v>
      </c>
      <c r="C15" s="4" t="s">
        <v>542</v>
      </c>
      <c r="D15" s="4" t="s">
        <v>543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>
        <v>6.2649999999999997</v>
      </c>
      <c r="Y15" s="4">
        <v>6.1050000000000004</v>
      </c>
      <c r="Z15" s="4">
        <v>5.7839999999999998</v>
      </c>
      <c r="AA15" s="4">
        <v>7.1630000000000003</v>
      </c>
      <c r="AB15" s="4">
        <v>9.9610000000000003</v>
      </c>
      <c r="AC15" s="4">
        <v>8.9870000000000001</v>
      </c>
      <c r="AD15" s="4">
        <v>8.2579999999999991</v>
      </c>
      <c r="AE15" s="4">
        <v>8.0809999999999995</v>
      </c>
      <c r="AF15" s="4">
        <v>8.1059999999999999</v>
      </c>
      <c r="AG15" s="4">
        <v>7.226</v>
      </c>
      <c r="AH15" s="4">
        <v>6.1749999999999998</v>
      </c>
      <c r="AI15" s="4">
        <v>6.9260000000000002</v>
      </c>
      <c r="AJ15" s="4">
        <v>9.5860000000000003</v>
      </c>
      <c r="AK15" s="4">
        <v>10.733000000000001</v>
      </c>
      <c r="AL15" s="4">
        <v>10.879</v>
      </c>
      <c r="AM15" s="4">
        <v>9.7240000000000002</v>
      </c>
      <c r="AN15" s="4">
        <v>8.4730000000000008</v>
      </c>
      <c r="AO15" s="4">
        <v>8.5090000000000003</v>
      </c>
      <c r="AP15" s="4">
        <v>8.3670000000000009</v>
      </c>
      <c r="AQ15" s="4">
        <v>7.6840000000000002</v>
      </c>
      <c r="AR15" s="4">
        <v>6.8760000000000003</v>
      </c>
      <c r="AS15" s="4">
        <v>6.2880000000000003</v>
      </c>
      <c r="AT15" s="4">
        <v>6.7469999999999999</v>
      </c>
      <c r="AU15" s="4">
        <v>6.375</v>
      </c>
      <c r="AV15" s="4">
        <v>5.9329999999999998</v>
      </c>
      <c r="AW15" s="4">
        <v>5.399</v>
      </c>
      <c r="AX15" s="4">
        <v>5.0359999999999996</v>
      </c>
      <c r="AY15" s="4">
        <v>4.7850000000000001</v>
      </c>
      <c r="AZ15" s="4">
        <v>4.3810000000000002</v>
      </c>
      <c r="BA15" s="4">
        <v>4.242</v>
      </c>
      <c r="BB15" s="4">
        <v>5.5650000000000004</v>
      </c>
      <c r="BC15" s="4">
        <v>5.2140000000000004</v>
      </c>
      <c r="BD15" s="4">
        <v>5.0830000000000002</v>
      </c>
      <c r="BE15" s="4">
        <v>5.2249999999999996</v>
      </c>
      <c r="BF15" s="4">
        <v>5.6630000000000003</v>
      </c>
      <c r="BG15" s="4">
        <v>6.0780000000000003</v>
      </c>
      <c r="BH15" s="4">
        <v>6.0549999999999997</v>
      </c>
      <c r="BI15" s="4">
        <v>5.7110000000000003</v>
      </c>
      <c r="BJ15" s="4">
        <v>5.5919999999999996</v>
      </c>
      <c r="BK15" s="4">
        <v>5.3</v>
      </c>
      <c r="BL15" s="4">
        <v>5.1589999999999998</v>
      </c>
      <c r="BM15" s="4">
        <v>6.4560000000000004</v>
      </c>
      <c r="BN15" s="4">
        <v>5.1159999999999997</v>
      </c>
      <c r="BO15" s="4">
        <v>3.7280000000000002</v>
      </c>
      <c r="BP15" s="4">
        <v>3.6680000000000001</v>
      </c>
    </row>
    <row r="16" spans="1:68" x14ac:dyDescent="0.45">
      <c r="A16" s="4" t="s">
        <v>34</v>
      </c>
      <c r="B16" s="4" t="s">
        <v>35</v>
      </c>
      <c r="C16" s="4" t="s">
        <v>542</v>
      </c>
      <c r="D16" s="4" t="s">
        <v>543</v>
      </c>
      <c r="E16" s="4"/>
      <c r="F16" s="4"/>
      <c r="G16" s="4"/>
      <c r="H16" s="4"/>
      <c r="I16" s="4"/>
      <c r="J16" s="4"/>
      <c r="K16" s="4"/>
      <c r="L16" s="4"/>
      <c r="M16" s="4"/>
      <c r="N16" s="4">
        <v>2.8</v>
      </c>
      <c r="O16" s="4">
        <v>2.4</v>
      </c>
      <c r="P16" s="4">
        <v>1.5</v>
      </c>
      <c r="Q16" s="4">
        <v>1.3</v>
      </c>
      <c r="R16" s="4">
        <v>1.2</v>
      </c>
      <c r="S16" s="4">
        <v>1.3</v>
      </c>
      <c r="T16" s="4">
        <v>2</v>
      </c>
      <c r="U16" s="4">
        <v>2</v>
      </c>
      <c r="V16" s="4">
        <v>1.8</v>
      </c>
      <c r="W16" s="4">
        <v>2.1</v>
      </c>
      <c r="X16" s="4">
        <v>2</v>
      </c>
      <c r="Y16" s="4">
        <v>1.9</v>
      </c>
      <c r="Z16" s="4">
        <v>2.06</v>
      </c>
      <c r="AA16" s="4">
        <v>3.35</v>
      </c>
      <c r="AB16" s="4">
        <v>4.1100000000000003</v>
      </c>
      <c r="AC16" s="4">
        <v>3.8</v>
      </c>
      <c r="AD16" s="4">
        <v>3.6</v>
      </c>
      <c r="AE16" s="4">
        <v>3.12</v>
      </c>
      <c r="AF16" s="4">
        <v>3.79</v>
      </c>
      <c r="AG16" s="4">
        <v>3.55</v>
      </c>
      <c r="AH16" s="4">
        <v>3.14</v>
      </c>
      <c r="AI16" s="4">
        <v>3.25</v>
      </c>
      <c r="AJ16" s="4">
        <v>3.42</v>
      </c>
      <c r="AK16" s="4">
        <v>3.59</v>
      </c>
      <c r="AL16" s="4">
        <v>4.25</v>
      </c>
      <c r="AM16" s="4">
        <v>3.5350000000000001</v>
      </c>
      <c r="AN16" s="4">
        <v>4.3449999999999998</v>
      </c>
      <c r="AO16" s="4">
        <v>5.282</v>
      </c>
      <c r="AP16" s="4">
        <v>5.15</v>
      </c>
      <c r="AQ16" s="4">
        <v>5.4829999999999997</v>
      </c>
      <c r="AR16" s="4">
        <v>4.6989999999999998</v>
      </c>
      <c r="AS16" s="4">
        <v>4.6870000000000003</v>
      </c>
      <c r="AT16" s="4">
        <v>4.0069999999999997</v>
      </c>
      <c r="AU16" s="4">
        <v>4.8520000000000003</v>
      </c>
      <c r="AV16" s="4">
        <v>4.7789999999999999</v>
      </c>
      <c r="AW16" s="4">
        <v>5.9690000000000003</v>
      </c>
      <c r="AX16" s="4">
        <v>5.6820000000000004</v>
      </c>
      <c r="AY16" s="4">
        <v>5.32</v>
      </c>
      <c r="AZ16" s="4">
        <v>4.9089999999999998</v>
      </c>
      <c r="BA16" s="4">
        <v>4.1980000000000004</v>
      </c>
      <c r="BB16" s="4">
        <v>5.3710000000000004</v>
      </c>
      <c r="BC16" s="4">
        <v>4.883</v>
      </c>
      <c r="BD16" s="4">
        <v>4.6369999999999996</v>
      </c>
      <c r="BE16" s="4">
        <v>4.9089999999999998</v>
      </c>
      <c r="BF16" s="4">
        <v>5.367</v>
      </c>
      <c r="BG16" s="4">
        <v>5.6740000000000004</v>
      </c>
      <c r="BH16" s="4">
        <v>5.8019999999999996</v>
      </c>
      <c r="BI16" s="4">
        <v>6.0640000000000001</v>
      </c>
      <c r="BJ16" s="4">
        <v>5.5609999999999999</v>
      </c>
      <c r="BK16" s="4">
        <v>4.9329999999999998</v>
      </c>
      <c r="BL16" s="4">
        <v>4.5599999999999996</v>
      </c>
      <c r="BM16" s="4">
        <v>5.2009999999999996</v>
      </c>
      <c r="BN16" s="4">
        <v>6.4589999999999996</v>
      </c>
      <c r="BO16" s="4">
        <v>4.992</v>
      </c>
      <c r="BP16" s="4">
        <v>5.2640000000000002</v>
      </c>
    </row>
    <row r="17" spans="1:68" x14ac:dyDescent="0.45">
      <c r="A17" s="4" t="s">
        <v>36</v>
      </c>
      <c r="B17" s="4" t="s">
        <v>37</v>
      </c>
      <c r="C17" s="4" t="s">
        <v>542</v>
      </c>
      <c r="D17" s="4" t="s">
        <v>543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>
        <v>0.11</v>
      </c>
      <c r="AK17" s="4">
        <v>0.17</v>
      </c>
      <c r="AL17" s="4">
        <v>0.52</v>
      </c>
      <c r="AM17" s="4">
        <v>0.65</v>
      </c>
      <c r="AN17" s="4">
        <v>0.8</v>
      </c>
      <c r="AO17" s="4">
        <v>0.9</v>
      </c>
      <c r="AP17" s="4">
        <v>1.03</v>
      </c>
      <c r="AQ17" s="4">
        <v>1.1299999999999999</v>
      </c>
      <c r="AR17" s="4">
        <v>16.25</v>
      </c>
      <c r="AS17" s="4">
        <v>11.78</v>
      </c>
      <c r="AT17" s="4">
        <v>10.91</v>
      </c>
      <c r="AU17" s="4">
        <v>10.039999999999999</v>
      </c>
      <c r="AV17" s="4">
        <v>9.17</v>
      </c>
      <c r="AW17" s="4">
        <v>7.99</v>
      </c>
      <c r="AX17" s="4">
        <v>7.26</v>
      </c>
      <c r="AY17" s="4">
        <v>6.62</v>
      </c>
      <c r="AZ17" s="4">
        <v>6.33</v>
      </c>
      <c r="BA17" s="4">
        <v>5.86</v>
      </c>
      <c r="BB17" s="4">
        <v>5.74</v>
      </c>
      <c r="BC17" s="4">
        <v>5.63</v>
      </c>
      <c r="BD17" s="4">
        <v>5.42</v>
      </c>
      <c r="BE17" s="4">
        <v>5.19</v>
      </c>
      <c r="BF17" s="4">
        <v>4.97</v>
      </c>
      <c r="BG17" s="4">
        <v>4.91</v>
      </c>
      <c r="BH17" s="4">
        <v>4.96</v>
      </c>
      <c r="BI17" s="4">
        <v>5</v>
      </c>
      <c r="BJ17" s="4">
        <v>5</v>
      </c>
      <c r="BK17" s="4">
        <v>4.9000000000000004</v>
      </c>
      <c r="BL17" s="4">
        <v>5</v>
      </c>
      <c r="BM17" s="4">
        <v>7.24</v>
      </c>
      <c r="BN17" s="4">
        <v>6.04</v>
      </c>
      <c r="BO17" s="4">
        <v>5.65</v>
      </c>
      <c r="BP17" s="4"/>
    </row>
    <row r="18" spans="1:68" x14ac:dyDescent="0.45">
      <c r="A18" s="4" t="s">
        <v>38</v>
      </c>
      <c r="B18" s="4" t="s">
        <v>39</v>
      </c>
      <c r="C18" s="4" t="s">
        <v>542</v>
      </c>
      <c r="D18" s="4" t="s">
        <v>543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>
        <v>0.48</v>
      </c>
      <c r="AJ18" s="4"/>
      <c r="AK18" s="4"/>
      <c r="AL18" s="4"/>
      <c r="AM18" s="4"/>
      <c r="AN18" s="4"/>
      <c r="AO18" s="4"/>
      <c r="AP18" s="4"/>
      <c r="AQ18" s="4"/>
      <c r="AR18" s="4">
        <v>14</v>
      </c>
      <c r="AS18" s="4"/>
      <c r="AT18" s="4"/>
      <c r="AU18" s="4"/>
      <c r="AV18" s="4"/>
      <c r="AW18" s="4"/>
      <c r="AX18" s="4"/>
      <c r="AY18" s="4">
        <v>3.1850000000000001</v>
      </c>
      <c r="AZ18" s="4"/>
      <c r="BA18" s="4">
        <v>1.6339999999999999</v>
      </c>
      <c r="BB18" s="4"/>
      <c r="BC18" s="4"/>
      <c r="BD18" s="4"/>
      <c r="BE18" s="4"/>
      <c r="BF18" s="4"/>
      <c r="BG18" s="4">
        <v>1.5720000000000001</v>
      </c>
      <c r="BH18" s="4"/>
      <c r="BI18" s="4"/>
      <c r="BJ18" s="4"/>
      <c r="BK18" s="4"/>
      <c r="BL18" s="4"/>
      <c r="BM18" s="4">
        <v>1.03</v>
      </c>
      <c r="BN18" s="4"/>
      <c r="BO18" s="4"/>
      <c r="BP18" s="4"/>
    </row>
    <row r="19" spans="1:68" x14ac:dyDescent="0.45">
      <c r="A19" s="4" t="s">
        <v>40</v>
      </c>
      <c r="B19" s="4" t="s">
        <v>41</v>
      </c>
      <c r="C19" s="4" t="s">
        <v>542</v>
      </c>
      <c r="D19" s="4" t="s">
        <v>543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v>2.1</v>
      </c>
      <c r="Q19" s="4">
        <v>2.7</v>
      </c>
      <c r="R19" s="4">
        <v>2.8</v>
      </c>
      <c r="S19" s="4">
        <v>3</v>
      </c>
      <c r="T19" s="4">
        <v>5.0999999999999996</v>
      </c>
      <c r="U19" s="4">
        <v>6.5</v>
      </c>
      <c r="V19" s="4">
        <v>5.67</v>
      </c>
      <c r="W19" s="4">
        <v>7.9</v>
      </c>
      <c r="X19" s="4">
        <v>6.96</v>
      </c>
      <c r="Y19" s="4">
        <v>9.1</v>
      </c>
      <c r="Z19" s="4">
        <v>11.35</v>
      </c>
      <c r="AA19" s="4">
        <v>13</v>
      </c>
      <c r="AB19" s="4">
        <v>11.66</v>
      </c>
      <c r="AC19" s="4">
        <v>11.882</v>
      </c>
      <c r="AD19" s="4">
        <v>11.321</v>
      </c>
      <c r="AE19" s="4">
        <v>11.28</v>
      </c>
      <c r="AF19" s="4">
        <v>11.257</v>
      </c>
      <c r="AG19" s="4">
        <v>10.128</v>
      </c>
      <c r="AH19" s="4">
        <v>8.2840000000000007</v>
      </c>
      <c r="AI19" s="4">
        <v>7.25</v>
      </c>
      <c r="AJ19" s="4">
        <v>6.984</v>
      </c>
      <c r="AK19" s="4">
        <v>6.702</v>
      </c>
      <c r="AL19" s="4">
        <v>8.0779999999999994</v>
      </c>
      <c r="AM19" s="4">
        <v>9.6449999999999996</v>
      </c>
      <c r="AN19" s="4">
        <v>9.3369999999999997</v>
      </c>
      <c r="AO19" s="4">
        <v>9.4830000000000005</v>
      </c>
      <c r="AP19" s="4">
        <v>8.9499999999999993</v>
      </c>
      <c r="AQ19" s="4">
        <v>9.3230000000000004</v>
      </c>
      <c r="AR19" s="4">
        <v>8.6489999999999991</v>
      </c>
      <c r="AS19" s="4">
        <v>6.5860000000000003</v>
      </c>
      <c r="AT19" s="4">
        <v>6.1779999999999999</v>
      </c>
      <c r="AU19" s="4">
        <v>6.91</v>
      </c>
      <c r="AV19" s="4">
        <v>7.68</v>
      </c>
      <c r="AW19" s="4">
        <v>7.3630000000000004</v>
      </c>
      <c r="AX19" s="4">
        <v>8.44</v>
      </c>
      <c r="AY19" s="4">
        <v>8.2460000000000004</v>
      </c>
      <c r="AZ19" s="4">
        <v>7.4589999999999996</v>
      </c>
      <c r="BA19" s="4">
        <v>6.976</v>
      </c>
      <c r="BB19" s="4">
        <v>7.9080000000000004</v>
      </c>
      <c r="BC19" s="4">
        <v>8.2929999999999993</v>
      </c>
      <c r="BD19" s="4">
        <v>7.14</v>
      </c>
      <c r="BE19" s="4">
        <v>7.5419999999999998</v>
      </c>
      <c r="BF19" s="4">
        <v>8.4250000000000007</v>
      </c>
      <c r="BG19" s="4">
        <v>8.5229999999999997</v>
      </c>
      <c r="BH19" s="4">
        <v>8.4819999999999993</v>
      </c>
      <c r="BI19" s="4">
        <v>7.83</v>
      </c>
      <c r="BJ19" s="4">
        <v>7.09</v>
      </c>
      <c r="BK19" s="4">
        <v>5.9409999999999998</v>
      </c>
      <c r="BL19" s="4">
        <v>5.3639999999999999</v>
      </c>
      <c r="BM19" s="4">
        <v>5.5449999999999999</v>
      </c>
      <c r="BN19" s="4">
        <v>6.2480000000000002</v>
      </c>
      <c r="BO19" s="4">
        <v>5.57</v>
      </c>
      <c r="BP19" s="4">
        <v>5.5279999999999996</v>
      </c>
    </row>
    <row r="20" spans="1:68" x14ac:dyDescent="0.45">
      <c r="A20" s="4" t="s">
        <v>42</v>
      </c>
      <c r="B20" s="4" t="s">
        <v>43</v>
      </c>
      <c r="C20" s="4" t="s">
        <v>542</v>
      </c>
      <c r="D20" s="4" t="s">
        <v>543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>
        <v>0.18</v>
      </c>
      <c r="AF20" s="4"/>
      <c r="AG20" s="4"/>
      <c r="AH20" s="4"/>
      <c r="AI20" s="4"/>
      <c r="AJ20" s="4"/>
      <c r="AK20" s="4">
        <v>1.51</v>
      </c>
      <c r="AL20" s="4"/>
      <c r="AM20" s="4"/>
      <c r="AN20" s="4"/>
      <c r="AO20" s="4"/>
      <c r="AP20" s="4"/>
      <c r="AQ20" s="4"/>
      <c r="AR20" s="4"/>
      <c r="AS20" s="4"/>
      <c r="AT20" s="4"/>
      <c r="AU20" s="4">
        <v>0.69</v>
      </c>
      <c r="AV20" s="4"/>
      <c r="AW20" s="4"/>
      <c r="AX20" s="4"/>
      <c r="AY20" s="4"/>
      <c r="AZ20" s="4"/>
      <c r="BA20" s="4"/>
      <c r="BB20" s="4"/>
      <c r="BC20" s="4">
        <v>1.04</v>
      </c>
      <c r="BD20" s="4">
        <v>2.6469999999999998</v>
      </c>
      <c r="BE20" s="4"/>
      <c r="BF20" s="4"/>
      <c r="BG20" s="4"/>
      <c r="BH20" s="4"/>
      <c r="BI20" s="4"/>
      <c r="BJ20" s="4"/>
      <c r="BK20" s="4"/>
      <c r="BL20" s="4">
        <v>1.214</v>
      </c>
      <c r="BM20" s="4"/>
      <c r="BN20" s="4"/>
      <c r="BO20" s="4">
        <v>1.6850000000000001</v>
      </c>
      <c r="BP20" s="4"/>
    </row>
    <row r="21" spans="1:68" x14ac:dyDescent="0.45">
      <c r="A21" s="4" t="s">
        <v>44</v>
      </c>
      <c r="B21" s="4" t="s">
        <v>45</v>
      </c>
      <c r="C21" s="4" t="s">
        <v>542</v>
      </c>
      <c r="D21" s="4" t="s">
        <v>543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>
        <v>1.3</v>
      </c>
      <c r="AE21" s="4"/>
      <c r="AF21" s="4"/>
      <c r="AG21" s="4"/>
      <c r="AH21" s="4"/>
      <c r="AI21" s="4"/>
      <c r="AJ21" s="4"/>
      <c r="AK21" s="4"/>
      <c r="AL21" s="4"/>
      <c r="AM21" s="4">
        <v>2.58</v>
      </c>
      <c r="AN21" s="4"/>
      <c r="AO21" s="4"/>
      <c r="AP21" s="4"/>
      <c r="AQ21" s="4">
        <v>2.44</v>
      </c>
      <c r="AR21" s="4"/>
      <c r="AS21" s="4"/>
      <c r="AT21" s="4"/>
      <c r="AU21" s="4"/>
      <c r="AV21" s="4">
        <v>2.78</v>
      </c>
      <c r="AW21" s="4"/>
      <c r="AX21" s="4">
        <v>4</v>
      </c>
      <c r="AY21" s="4"/>
      <c r="AZ21" s="4">
        <v>3.3</v>
      </c>
      <c r="BA21" s="4"/>
      <c r="BB21" s="4"/>
      <c r="BC21" s="4"/>
      <c r="BD21" s="4"/>
      <c r="BE21" s="4"/>
      <c r="BF21" s="4"/>
      <c r="BG21" s="4">
        <v>6.4809999999999999</v>
      </c>
      <c r="BH21" s="4"/>
      <c r="BI21" s="4"/>
      <c r="BJ21" s="4"/>
      <c r="BK21" s="4">
        <v>4.6950000000000003</v>
      </c>
      <c r="BL21" s="4">
        <v>1.56</v>
      </c>
      <c r="BM21" s="4"/>
      <c r="BN21" s="4"/>
      <c r="BO21" s="4">
        <v>1.927</v>
      </c>
      <c r="BP21" s="4">
        <v>5.3479999999999999</v>
      </c>
    </row>
    <row r="22" spans="1:68" x14ac:dyDescent="0.45">
      <c r="A22" s="4" t="s">
        <v>46</v>
      </c>
      <c r="B22" s="4" t="s">
        <v>47</v>
      </c>
      <c r="C22" s="4" t="s">
        <v>542</v>
      </c>
      <c r="D22" s="4" t="s">
        <v>543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>
        <v>2.04</v>
      </c>
      <c r="AD22" s="4">
        <v>2.02</v>
      </c>
      <c r="AE22" s="4">
        <v>0.96</v>
      </c>
      <c r="AF22" s="4"/>
      <c r="AG22" s="4"/>
      <c r="AH22" s="4">
        <v>0.92</v>
      </c>
      <c r="AI22" s="4"/>
      <c r="AJ22" s="4">
        <v>2.2000000000000002</v>
      </c>
      <c r="AK22" s="4"/>
      <c r="AL22" s="4"/>
      <c r="AM22" s="4"/>
      <c r="AN22" s="4"/>
      <c r="AO22" s="4">
        <v>2.5099999999999998</v>
      </c>
      <c r="AP22" s="4"/>
      <c r="AQ22" s="4"/>
      <c r="AR22" s="4"/>
      <c r="AS22" s="4">
        <v>3.27</v>
      </c>
      <c r="AT22" s="4"/>
      <c r="AU22" s="4"/>
      <c r="AV22" s="4">
        <v>4.32</v>
      </c>
      <c r="AW22" s="4"/>
      <c r="AX22" s="4">
        <v>4.25</v>
      </c>
      <c r="AY22" s="4">
        <v>3.5910000000000002</v>
      </c>
      <c r="AZ22" s="4"/>
      <c r="BA22" s="4"/>
      <c r="BB22" s="4">
        <v>5</v>
      </c>
      <c r="BC22" s="4">
        <v>3.379</v>
      </c>
      <c r="BD22" s="4"/>
      <c r="BE22" s="4"/>
      <c r="BF22" s="4">
        <v>4.4260000000000002</v>
      </c>
      <c r="BG22" s="4"/>
      <c r="BH22" s="4"/>
      <c r="BI22" s="4">
        <v>4.3499999999999996</v>
      </c>
      <c r="BJ22" s="4">
        <v>4.3719999999999999</v>
      </c>
      <c r="BK22" s="4"/>
      <c r="BL22" s="4"/>
      <c r="BM22" s="4"/>
      <c r="BN22" s="4"/>
      <c r="BO22" s="4">
        <v>4.593</v>
      </c>
      <c r="BP22" s="4"/>
    </row>
    <row r="23" spans="1:68" x14ac:dyDescent="0.45">
      <c r="A23" s="4" t="s">
        <v>48</v>
      </c>
      <c r="B23" s="4" t="s">
        <v>49</v>
      </c>
      <c r="C23" s="4" t="s">
        <v>542</v>
      </c>
      <c r="D23" s="4" t="s">
        <v>543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>
        <v>1.7</v>
      </c>
      <c r="AJ23" s="4">
        <v>11.1</v>
      </c>
      <c r="AK23" s="4">
        <v>15.3</v>
      </c>
      <c r="AL23" s="4">
        <v>16.399999999999999</v>
      </c>
      <c r="AM23" s="4">
        <v>12.8</v>
      </c>
      <c r="AN23" s="4">
        <v>11.1</v>
      </c>
      <c r="AO23" s="4">
        <v>12.5</v>
      </c>
      <c r="AP23" s="4">
        <v>13.7</v>
      </c>
      <c r="AQ23" s="4">
        <v>12.2</v>
      </c>
      <c r="AR23" s="4">
        <v>14.1</v>
      </c>
      <c r="AS23" s="4">
        <v>16.218</v>
      </c>
      <c r="AT23" s="4">
        <v>19.920999999999999</v>
      </c>
      <c r="AU23" s="4">
        <v>18.11</v>
      </c>
      <c r="AV23" s="4">
        <v>13.733000000000001</v>
      </c>
      <c r="AW23" s="4">
        <v>12.037000000000001</v>
      </c>
      <c r="AX23" s="4">
        <v>10.083</v>
      </c>
      <c r="AY23" s="4">
        <v>8.9510000000000005</v>
      </c>
      <c r="AZ23" s="4">
        <v>6.8780000000000001</v>
      </c>
      <c r="BA23" s="4">
        <v>5.609</v>
      </c>
      <c r="BB23" s="4">
        <v>6.8170000000000002</v>
      </c>
      <c r="BC23" s="4">
        <v>10.279</v>
      </c>
      <c r="BD23" s="4">
        <v>11.26</v>
      </c>
      <c r="BE23" s="4">
        <v>12.27</v>
      </c>
      <c r="BF23" s="4">
        <v>12.941000000000001</v>
      </c>
      <c r="BG23" s="4">
        <v>11.423999999999999</v>
      </c>
      <c r="BH23" s="4">
        <v>9.1430000000000007</v>
      </c>
      <c r="BI23" s="4">
        <v>7.5750000000000002</v>
      </c>
      <c r="BJ23" s="4">
        <v>6.1639999999999997</v>
      </c>
      <c r="BK23" s="4">
        <v>5.2110000000000003</v>
      </c>
      <c r="BL23" s="4">
        <v>4.2300000000000004</v>
      </c>
      <c r="BM23" s="4">
        <v>5.125</v>
      </c>
      <c r="BN23" s="4">
        <v>5.2670000000000003</v>
      </c>
      <c r="BO23" s="4">
        <v>4.2679999999999998</v>
      </c>
      <c r="BP23" s="4">
        <v>4.319</v>
      </c>
    </row>
    <row r="24" spans="1:68" x14ac:dyDescent="0.45">
      <c r="A24" s="4" t="s">
        <v>50</v>
      </c>
      <c r="B24" s="4" t="s">
        <v>51</v>
      </c>
      <c r="C24" s="4" t="s">
        <v>542</v>
      </c>
      <c r="D24" s="4" t="s">
        <v>543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>
        <v>3.1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>
        <v>5.6</v>
      </c>
      <c r="BA24" s="4">
        <v>3.7</v>
      </c>
      <c r="BB24" s="4">
        <v>4</v>
      </c>
      <c r="BC24" s="4">
        <v>1.1299999999999999</v>
      </c>
      <c r="BD24" s="4">
        <v>4</v>
      </c>
      <c r="BE24" s="4">
        <v>1.2</v>
      </c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</row>
    <row r="25" spans="1:68" x14ac:dyDescent="0.45">
      <c r="A25" s="4" t="s">
        <v>52</v>
      </c>
      <c r="B25" s="4" t="s">
        <v>53</v>
      </c>
      <c r="C25" s="4" t="s">
        <v>542</v>
      </c>
      <c r="D25" s="4" t="s">
        <v>543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8.6</v>
      </c>
      <c r="S25" s="4"/>
      <c r="T25" s="4">
        <v>21.2</v>
      </c>
      <c r="U25" s="4"/>
      <c r="V25" s="4">
        <v>20.86</v>
      </c>
      <c r="W25" s="4"/>
      <c r="X25" s="4">
        <v>14.7</v>
      </c>
      <c r="Y25" s="4"/>
      <c r="Z25" s="4"/>
      <c r="AA25" s="4"/>
      <c r="AB25" s="4"/>
      <c r="AC25" s="4"/>
      <c r="AD25" s="4"/>
      <c r="AE25" s="4">
        <v>12.09</v>
      </c>
      <c r="AF25" s="4"/>
      <c r="AG25" s="4">
        <v>11.02</v>
      </c>
      <c r="AH25" s="4">
        <v>11.59</v>
      </c>
      <c r="AI25" s="4">
        <v>7.77</v>
      </c>
      <c r="AJ25" s="4">
        <v>12.17</v>
      </c>
      <c r="AK25" s="4">
        <v>14.81</v>
      </c>
      <c r="AL25" s="4">
        <v>12.72</v>
      </c>
      <c r="AM25" s="4">
        <v>13.83</v>
      </c>
      <c r="AN25" s="4">
        <v>10.83</v>
      </c>
      <c r="AO25" s="4">
        <v>11.46</v>
      </c>
      <c r="AP25" s="4">
        <v>9.76</v>
      </c>
      <c r="AQ25" s="4">
        <v>7.65</v>
      </c>
      <c r="AR25" s="4">
        <v>7.45</v>
      </c>
      <c r="AS25" s="4"/>
      <c r="AT25" s="4">
        <v>6.87</v>
      </c>
      <c r="AU25" s="4">
        <v>9.0500000000000007</v>
      </c>
      <c r="AV25" s="4">
        <v>10.84</v>
      </c>
      <c r="AW25" s="4">
        <v>10.199999999999999</v>
      </c>
      <c r="AX25" s="4">
        <v>10.199999999999999</v>
      </c>
      <c r="AY25" s="4">
        <v>7.54</v>
      </c>
      <c r="AZ25" s="4">
        <v>7.88</v>
      </c>
      <c r="BA25" s="4">
        <v>8.18</v>
      </c>
      <c r="BB25" s="4">
        <v>14.25</v>
      </c>
      <c r="BC25" s="4"/>
      <c r="BD25" s="4">
        <v>14.52</v>
      </c>
      <c r="BE25" s="4">
        <v>14.02</v>
      </c>
      <c r="BF25" s="4">
        <v>16.18</v>
      </c>
      <c r="BG25" s="4">
        <v>13.8</v>
      </c>
      <c r="BH25" s="4">
        <v>12</v>
      </c>
      <c r="BI25" s="4">
        <v>12.7</v>
      </c>
      <c r="BJ25" s="4">
        <v>9.8000000000000007</v>
      </c>
      <c r="BK25" s="4">
        <v>10</v>
      </c>
      <c r="BL25" s="4">
        <v>9.3360000000000003</v>
      </c>
      <c r="BM25" s="4"/>
      <c r="BN25" s="4"/>
      <c r="BO25" s="4"/>
      <c r="BP25" s="4">
        <v>8.6430000000000007</v>
      </c>
    </row>
    <row r="26" spans="1:68" x14ac:dyDescent="0.45">
      <c r="A26" s="4" t="s">
        <v>54</v>
      </c>
      <c r="B26" s="4" t="s">
        <v>55</v>
      </c>
      <c r="C26" s="4" t="s">
        <v>542</v>
      </c>
      <c r="D26" s="4" t="s">
        <v>543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>
        <v>17.55</v>
      </c>
      <c r="AK26" s="4"/>
      <c r="AL26" s="4"/>
      <c r="AM26" s="4"/>
      <c r="AN26" s="4"/>
      <c r="AO26" s="4"/>
      <c r="AP26" s="4"/>
      <c r="AQ26" s="4"/>
      <c r="AR26" s="4"/>
      <c r="AS26" s="4"/>
      <c r="AT26" s="4">
        <v>16.100000000000001</v>
      </c>
      <c r="AU26" s="4"/>
      <c r="AV26" s="4"/>
      <c r="AW26" s="4"/>
      <c r="AX26" s="4"/>
      <c r="AY26" s="4">
        <v>31.11</v>
      </c>
      <c r="AZ26" s="4">
        <v>28.984000000000002</v>
      </c>
      <c r="BA26" s="4">
        <v>23.405000000000001</v>
      </c>
      <c r="BB26" s="4">
        <v>24.068000000000001</v>
      </c>
      <c r="BC26" s="4">
        <v>27.312000000000001</v>
      </c>
      <c r="BD26" s="4">
        <v>27.582000000000001</v>
      </c>
      <c r="BE26" s="4">
        <v>28.01</v>
      </c>
      <c r="BF26" s="4">
        <v>27.49</v>
      </c>
      <c r="BG26" s="4">
        <v>27.516999999999999</v>
      </c>
      <c r="BH26" s="4">
        <v>27.695</v>
      </c>
      <c r="BI26" s="4">
        <v>25.408000000000001</v>
      </c>
      <c r="BJ26" s="4">
        <v>20.527000000000001</v>
      </c>
      <c r="BK26" s="4">
        <v>18.399999999999999</v>
      </c>
      <c r="BL26" s="4">
        <v>15.692</v>
      </c>
      <c r="BM26" s="4">
        <v>15.868</v>
      </c>
      <c r="BN26" s="4">
        <v>14.897</v>
      </c>
      <c r="BO26" s="4">
        <v>12.657</v>
      </c>
      <c r="BP26" s="4">
        <v>10.667999999999999</v>
      </c>
    </row>
    <row r="27" spans="1:68" x14ac:dyDescent="0.45">
      <c r="A27" s="4" t="s">
        <v>56</v>
      </c>
      <c r="B27" s="4" t="s">
        <v>57</v>
      </c>
      <c r="C27" s="4" t="s">
        <v>542</v>
      </c>
      <c r="D27" s="4" t="s">
        <v>543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>
        <v>0.05</v>
      </c>
      <c r="AK27" s="4">
        <v>0.5</v>
      </c>
      <c r="AL27" s="4">
        <v>1.4</v>
      </c>
      <c r="AM27" s="4">
        <v>2.1</v>
      </c>
      <c r="AN27" s="4">
        <v>2.9</v>
      </c>
      <c r="AO27" s="4">
        <v>4</v>
      </c>
      <c r="AP27" s="4">
        <v>2.8</v>
      </c>
      <c r="AQ27" s="4">
        <v>2.2999999999999998</v>
      </c>
      <c r="AR27" s="4">
        <v>2.1</v>
      </c>
      <c r="AS27" s="4">
        <v>2.1</v>
      </c>
      <c r="AT27" s="4">
        <v>2.2999999999999998</v>
      </c>
      <c r="AU27" s="4">
        <v>3</v>
      </c>
      <c r="AV27" s="4">
        <v>3.1</v>
      </c>
      <c r="AW27" s="4">
        <v>1.9</v>
      </c>
      <c r="AX27" s="4">
        <v>1.5</v>
      </c>
      <c r="AY27" s="4">
        <v>1.2</v>
      </c>
      <c r="AZ27" s="4">
        <v>1</v>
      </c>
      <c r="BA27" s="4">
        <v>0.8</v>
      </c>
      <c r="BB27" s="4">
        <v>6.1</v>
      </c>
      <c r="BC27" s="4"/>
      <c r="BD27" s="4">
        <v>0.6</v>
      </c>
      <c r="BE27" s="4">
        <v>0.5</v>
      </c>
      <c r="BF27" s="4">
        <v>0.5</v>
      </c>
      <c r="BG27" s="4">
        <v>0.5</v>
      </c>
      <c r="BH27" s="4">
        <v>1</v>
      </c>
      <c r="BI27" s="4">
        <v>5.8440000000000003</v>
      </c>
      <c r="BJ27" s="4">
        <v>5.6479999999999997</v>
      </c>
      <c r="BK27" s="4">
        <v>4.7629999999999999</v>
      </c>
      <c r="BL27" s="4">
        <v>4.165</v>
      </c>
      <c r="BM27" s="4">
        <v>4.0490000000000004</v>
      </c>
      <c r="BN27" s="4">
        <v>3.9</v>
      </c>
      <c r="BO27" s="4">
        <v>3.5739999999999998</v>
      </c>
      <c r="BP27" s="4">
        <v>3.4609999999999999</v>
      </c>
    </row>
    <row r="28" spans="1:68" x14ac:dyDescent="0.45">
      <c r="A28" s="4" t="s">
        <v>58</v>
      </c>
      <c r="B28" s="4" t="s">
        <v>59</v>
      </c>
      <c r="C28" s="4" t="s">
        <v>542</v>
      </c>
      <c r="D28" s="4" t="s">
        <v>543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>
        <v>9.7799999999999994</v>
      </c>
      <c r="AM28" s="4">
        <v>11.1</v>
      </c>
      <c r="AN28" s="4">
        <v>12.48</v>
      </c>
      <c r="AO28" s="4">
        <v>13.82</v>
      </c>
      <c r="AP28" s="4">
        <v>12.68</v>
      </c>
      <c r="AQ28" s="4">
        <v>14.31</v>
      </c>
      <c r="AR28" s="4">
        <v>12.84</v>
      </c>
      <c r="AS28" s="4"/>
      <c r="AT28" s="4">
        <v>9.07</v>
      </c>
      <c r="AU28" s="4">
        <v>10.039999999999999</v>
      </c>
      <c r="AV28" s="4"/>
      <c r="AW28" s="4"/>
      <c r="AX28" s="4">
        <v>10.91</v>
      </c>
      <c r="AY28" s="4">
        <v>9.39</v>
      </c>
      <c r="AZ28" s="4">
        <v>8.51</v>
      </c>
      <c r="BA28" s="4">
        <v>8.18</v>
      </c>
      <c r="BB28" s="4"/>
      <c r="BC28" s="4"/>
      <c r="BD28" s="4"/>
      <c r="BE28" s="4"/>
      <c r="BF28" s="4">
        <v>8.3490000000000002</v>
      </c>
      <c r="BG28" s="4">
        <v>8.2439999999999998</v>
      </c>
      <c r="BH28" s="4">
        <v>7.5780000000000003</v>
      </c>
      <c r="BI28" s="4">
        <v>7</v>
      </c>
      <c r="BJ28" s="4">
        <v>6.5960000000000001</v>
      </c>
      <c r="BK28" s="4"/>
      <c r="BL28" s="4">
        <v>9.0530000000000008</v>
      </c>
      <c r="BM28" s="4"/>
      <c r="BN28" s="4"/>
      <c r="BO28" s="4"/>
      <c r="BP28" s="4"/>
    </row>
    <row r="29" spans="1:68" x14ac:dyDescent="0.45">
      <c r="A29" s="4" t="s">
        <v>60</v>
      </c>
      <c r="B29" s="4" t="s">
        <v>61</v>
      </c>
      <c r="C29" s="4" t="s">
        <v>542</v>
      </c>
      <c r="D29" s="4" t="s">
        <v>543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>
        <v>2.71</v>
      </c>
      <c r="AT29" s="4"/>
      <c r="AU29" s="4"/>
      <c r="AV29" s="4"/>
      <c r="AW29" s="4"/>
      <c r="AX29" s="4"/>
      <c r="AY29" s="4"/>
      <c r="AZ29" s="4"/>
      <c r="BA29" s="4"/>
      <c r="BB29" s="4">
        <v>4.4800000000000004</v>
      </c>
      <c r="BC29" s="4">
        <v>6.49</v>
      </c>
      <c r="BD29" s="4"/>
      <c r="BE29" s="4">
        <v>8.44</v>
      </c>
      <c r="BF29" s="4">
        <v>6.66</v>
      </c>
      <c r="BG29" s="4">
        <v>8.94</v>
      </c>
      <c r="BH29" s="4"/>
      <c r="BI29" s="4"/>
      <c r="BJ29" s="4"/>
      <c r="BK29" s="4"/>
      <c r="BL29" s="4"/>
      <c r="BM29" s="4"/>
      <c r="BN29" s="4"/>
      <c r="BO29" s="4"/>
      <c r="BP29" s="4"/>
    </row>
    <row r="30" spans="1:68" x14ac:dyDescent="0.45">
      <c r="A30" s="4" t="s">
        <v>62</v>
      </c>
      <c r="B30" s="4" t="s">
        <v>63</v>
      </c>
      <c r="C30" s="4" t="s">
        <v>542</v>
      </c>
      <c r="D30" s="4" t="s">
        <v>543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>
        <v>9</v>
      </c>
      <c r="Q30" s="4">
        <v>8.1</v>
      </c>
      <c r="R30" s="4">
        <v>7.1</v>
      </c>
      <c r="S30" s="4">
        <v>6.1</v>
      </c>
      <c r="T30" s="4">
        <v>5.2</v>
      </c>
      <c r="U30" s="4">
        <v>5.3</v>
      </c>
      <c r="V30" s="4">
        <v>5.3</v>
      </c>
      <c r="W30" s="4">
        <v>5.5</v>
      </c>
      <c r="X30" s="4">
        <v>5.6</v>
      </c>
      <c r="Y30" s="4">
        <v>6.1</v>
      </c>
      <c r="Z30" s="4">
        <v>10.16</v>
      </c>
      <c r="AA30" s="4">
        <v>11.6</v>
      </c>
      <c r="AB30" s="4">
        <v>14.19</v>
      </c>
      <c r="AC30" s="4">
        <v>14.66</v>
      </c>
      <c r="AD30" s="4">
        <v>19.28</v>
      </c>
      <c r="AE30" s="4">
        <v>19.760000000000002</v>
      </c>
      <c r="AF30" s="4">
        <v>20.32</v>
      </c>
      <c r="AG30" s="4">
        <v>18</v>
      </c>
      <c r="AH30" s="4">
        <v>10.1</v>
      </c>
      <c r="AI30" s="4">
        <v>6.69</v>
      </c>
      <c r="AJ30" s="4">
        <v>6.59</v>
      </c>
      <c r="AK30" s="4">
        <v>5.52</v>
      </c>
      <c r="AL30" s="4">
        <v>5.99</v>
      </c>
      <c r="AM30" s="4">
        <v>3.08</v>
      </c>
      <c r="AN30" s="4">
        <v>3.69</v>
      </c>
      <c r="AO30" s="4">
        <v>5.23</v>
      </c>
      <c r="AP30" s="4">
        <v>2.08</v>
      </c>
      <c r="AQ30" s="4"/>
      <c r="AR30" s="4">
        <v>3.93</v>
      </c>
      <c r="AS30" s="4">
        <v>4.47</v>
      </c>
      <c r="AT30" s="4">
        <v>5.24</v>
      </c>
      <c r="AU30" s="4">
        <v>5.48</v>
      </c>
      <c r="AV30" s="4"/>
      <c r="AW30" s="4">
        <v>4.17</v>
      </c>
      <c r="AX30" s="4">
        <v>5.45</v>
      </c>
      <c r="AY30" s="4">
        <v>5.08</v>
      </c>
      <c r="AZ30" s="4">
        <v>5.18</v>
      </c>
      <c r="BA30" s="4">
        <v>2.6030000000000002</v>
      </c>
      <c r="BB30" s="4">
        <v>2.9729999999999999</v>
      </c>
      <c r="BC30" s="4"/>
      <c r="BD30" s="4">
        <v>2.2549999999999999</v>
      </c>
      <c r="BE30" s="4">
        <v>2.0659999999999998</v>
      </c>
      <c r="BF30" s="4">
        <v>2.4369999999999998</v>
      </c>
      <c r="BG30" s="4">
        <v>2.0209999999999999</v>
      </c>
      <c r="BH30" s="4">
        <v>3.1110000000000002</v>
      </c>
      <c r="BI30" s="4">
        <v>3.4980000000000002</v>
      </c>
      <c r="BJ30" s="4">
        <v>3.6549999999999998</v>
      </c>
      <c r="BK30" s="4">
        <v>3.5190000000000001</v>
      </c>
      <c r="BL30" s="4">
        <v>3.6819999999999999</v>
      </c>
      <c r="BM30" s="4">
        <v>7.9029999999999996</v>
      </c>
      <c r="BN30" s="4">
        <v>5.0890000000000004</v>
      </c>
      <c r="BO30" s="4">
        <v>3.552</v>
      </c>
      <c r="BP30" s="4">
        <v>3.024</v>
      </c>
    </row>
    <row r="31" spans="1:68" x14ac:dyDescent="0.45">
      <c r="A31" s="4" t="s">
        <v>64</v>
      </c>
      <c r="B31" s="4" t="s">
        <v>65</v>
      </c>
      <c r="C31" s="4" t="s">
        <v>542</v>
      </c>
      <c r="D31" s="4" t="s">
        <v>543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>
        <v>3.06</v>
      </c>
      <c r="R31" s="4">
        <v>2.78</v>
      </c>
      <c r="S31" s="4"/>
      <c r="T31" s="4"/>
      <c r="U31" s="4">
        <v>1.92</v>
      </c>
      <c r="V31" s="4">
        <v>2.3199999999999998</v>
      </c>
      <c r="W31" s="4">
        <v>2.36</v>
      </c>
      <c r="X31" s="4">
        <v>2.76</v>
      </c>
      <c r="Y31" s="4"/>
      <c r="Z31" s="4">
        <v>3.99</v>
      </c>
      <c r="AA31" s="4">
        <v>4.83</v>
      </c>
      <c r="AB31" s="4">
        <v>4.62</v>
      </c>
      <c r="AC31" s="4">
        <v>4.04</v>
      </c>
      <c r="AD31" s="4">
        <v>3.38</v>
      </c>
      <c r="AE31" s="4">
        <v>2.37</v>
      </c>
      <c r="AF31" s="4">
        <v>3.56</v>
      </c>
      <c r="AG31" s="4">
        <v>3.79</v>
      </c>
      <c r="AH31" s="4">
        <v>4.1449999999999996</v>
      </c>
      <c r="AI31" s="4">
        <v>4.7030000000000003</v>
      </c>
      <c r="AJ31" s="4"/>
      <c r="AK31" s="4">
        <v>7.0860000000000003</v>
      </c>
      <c r="AL31" s="4">
        <v>6.03</v>
      </c>
      <c r="AM31" s="4"/>
      <c r="AN31" s="4">
        <v>7.0919999999999996</v>
      </c>
      <c r="AO31" s="4">
        <v>8.0350000000000001</v>
      </c>
      <c r="AP31" s="4">
        <v>9.0030000000000001</v>
      </c>
      <c r="AQ31" s="4">
        <v>10.15</v>
      </c>
      <c r="AR31" s="4">
        <v>11.125</v>
      </c>
      <c r="AS31" s="4"/>
      <c r="AT31" s="4">
        <v>10.648999999999999</v>
      </c>
      <c r="AU31" s="4">
        <v>10.641</v>
      </c>
      <c r="AV31" s="4">
        <v>11.169</v>
      </c>
      <c r="AW31" s="4">
        <v>10.071999999999999</v>
      </c>
      <c r="AX31" s="4">
        <v>10.551</v>
      </c>
      <c r="AY31" s="4">
        <v>9.6920000000000002</v>
      </c>
      <c r="AZ31" s="4">
        <v>9.2799999999999994</v>
      </c>
      <c r="BA31" s="4">
        <v>8.2680000000000007</v>
      </c>
      <c r="BB31" s="4">
        <v>9.4190000000000005</v>
      </c>
      <c r="BC31" s="4"/>
      <c r="BD31" s="4">
        <v>7.5780000000000003</v>
      </c>
      <c r="BE31" s="4">
        <v>7.2510000000000003</v>
      </c>
      <c r="BF31" s="4">
        <v>7.0709999999999997</v>
      </c>
      <c r="BG31" s="4">
        <v>6.7549999999999999</v>
      </c>
      <c r="BH31" s="4">
        <v>8.5380000000000003</v>
      </c>
      <c r="BI31" s="4">
        <v>11.58</v>
      </c>
      <c r="BJ31" s="4">
        <v>12.792</v>
      </c>
      <c r="BK31" s="4">
        <v>12.33</v>
      </c>
      <c r="BL31" s="4">
        <v>11.936</v>
      </c>
      <c r="BM31" s="4">
        <v>13.696999999999999</v>
      </c>
      <c r="BN31" s="4">
        <v>13.159000000000001</v>
      </c>
      <c r="BO31" s="4">
        <v>9.2309999999999999</v>
      </c>
      <c r="BP31" s="4">
        <v>7.9470000000000001</v>
      </c>
    </row>
    <row r="32" spans="1:68" x14ac:dyDescent="0.45">
      <c r="A32" s="4" t="s">
        <v>66</v>
      </c>
      <c r="B32" s="4" t="s">
        <v>67</v>
      </c>
      <c r="C32" s="4" t="s">
        <v>542</v>
      </c>
      <c r="D32" s="4" t="s">
        <v>543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>
        <v>9.86</v>
      </c>
      <c r="V32" s="4">
        <v>12.45</v>
      </c>
      <c r="W32" s="4">
        <v>13.29</v>
      </c>
      <c r="X32" s="4">
        <v>9.4499999999999993</v>
      </c>
      <c r="Y32" s="4">
        <v>8.98</v>
      </c>
      <c r="Z32" s="4">
        <v>7.23</v>
      </c>
      <c r="AA32" s="4">
        <v>8.39</v>
      </c>
      <c r="AB32" s="4">
        <v>9.06</v>
      </c>
      <c r="AC32" s="4">
        <v>17.02</v>
      </c>
      <c r="AD32" s="4">
        <v>18.850000000000001</v>
      </c>
      <c r="AE32" s="4">
        <v>17.88</v>
      </c>
      <c r="AF32" s="4">
        <v>17.940000000000001</v>
      </c>
      <c r="AG32" s="4">
        <v>17.57</v>
      </c>
      <c r="AH32" s="4">
        <v>14.06</v>
      </c>
      <c r="AI32" s="4">
        <v>8.16</v>
      </c>
      <c r="AJ32" s="4">
        <v>7.52</v>
      </c>
      <c r="AK32" s="4">
        <v>22.94</v>
      </c>
      <c r="AL32" s="4">
        <v>24.54</v>
      </c>
      <c r="AM32" s="4">
        <v>22.98</v>
      </c>
      <c r="AN32" s="4">
        <v>19.66</v>
      </c>
      <c r="AO32" s="4">
        <v>14.71</v>
      </c>
      <c r="AP32" s="4">
        <v>14.61</v>
      </c>
      <c r="AQ32" s="4">
        <v>12.4</v>
      </c>
      <c r="AR32" s="4">
        <v>10.61</v>
      </c>
      <c r="AS32" s="4">
        <v>9.35</v>
      </c>
      <c r="AT32" s="4">
        <v>9.85</v>
      </c>
      <c r="AU32" s="4">
        <v>10.32</v>
      </c>
      <c r="AV32" s="4">
        <v>11</v>
      </c>
      <c r="AW32" s="4"/>
      <c r="AX32" s="4"/>
      <c r="AY32" s="4"/>
      <c r="AZ32" s="4"/>
      <c r="BA32" s="4"/>
      <c r="BB32" s="4">
        <v>10.02</v>
      </c>
      <c r="BC32" s="4">
        <v>10.69</v>
      </c>
      <c r="BD32" s="4"/>
      <c r="BE32" s="4"/>
      <c r="BF32" s="4">
        <v>11.55</v>
      </c>
      <c r="BG32" s="4">
        <v>12.17</v>
      </c>
      <c r="BH32" s="4">
        <v>9.8030000000000008</v>
      </c>
      <c r="BI32" s="4">
        <v>8.2469999999999999</v>
      </c>
      <c r="BJ32" s="4">
        <v>8.6219999999999999</v>
      </c>
      <c r="BK32" s="4">
        <v>8.3219999999999992</v>
      </c>
      <c r="BL32" s="4">
        <v>8.4130000000000003</v>
      </c>
      <c r="BM32" s="4"/>
      <c r="BN32" s="4"/>
      <c r="BO32" s="4"/>
      <c r="BP32" s="4"/>
    </row>
    <row r="33" spans="1:68" x14ac:dyDescent="0.45">
      <c r="A33" s="4" t="s">
        <v>68</v>
      </c>
      <c r="B33" s="4" t="s">
        <v>69</v>
      </c>
      <c r="C33" s="4" t="s">
        <v>542</v>
      </c>
      <c r="D33" s="4" t="s">
        <v>543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>
        <v>8.2520000000000007</v>
      </c>
      <c r="U33" s="4">
        <v>7.85</v>
      </c>
      <c r="V33" s="4">
        <v>8.0630000000000006</v>
      </c>
      <c r="W33" s="4">
        <v>8.6959999999999997</v>
      </c>
      <c r="X33" s="4">
        <v>10.041</v>
      </c>
      <c r="Y33" s="4">
        <v>7.6680000000000001</v>
      </c>
      <c r="Z33" s="4">
        <v>7.8419999999999996</v>
      </c>
      <c r="AA33" s="4">
        <v>6.548</v>
      </c>
      <c r="AB33" s="4">
        <v>6.0369999999999999</v>
      </c>
      <c r="AC33" s="4"/>
      <c r="AD33" s="4"/>
      <c r="AE33" s="4"/>
      <c r="AF33" s="4"/>
      <c r="AG33" s="4"/>
      <c r="AH33" s="4"/>
      <c r="AI33" s="4"/>
      <c r="AJ33" s="4">
        <v>4.7</v>
      </c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>
        <v>6.8620000000000001</v>
      </c>
      <c r="BH33" s="4"/>
      <c r="BI33" s="4"/>
      <c r="BJ33" s="4">
        <v>9.3160000000000007</v>
      </c>
      <c r="BK33" s="4">
        <v>8.6999999999999993</v>
      </c>
      <c r="BL33" s="4">
        <v>6.6</v>
      </c>
      <c r="BM33" s="4">
        <v>7.4089999999999998</v>
      </c>
      <c r="BN33" s="4">
        <v>4.9050000000000002</v>
      </c>
      <c r="BO33" s="4">
        <v>5.1909999999999998</v>
      </c>
      <c r="BP33" s="4">
        <v>5.2960000000000003</v>
      </c>
    </row>
    <row r="34" spans="1:68" x14ac:dyDescent="0.45">
      <c r="A34" s="4" t="s">
        <v>70</v>
      </c>
      <c r="B34" s="4" t="s">
        <v>71</v>
      </c>
      <c r="C34" s="4" t="s">
        <v>542</v>
      </c>
      <c r="D34" s="4" t="s">
        <v>543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>
        <v>1.4</v>
      </c>
      <c r="AR34" s="4">
        <v>1.4</v>
      </c>
      <c r="AS34" s="4"/>
      <c r="AT34" s="4">
        <v>1.9</v>
      </c>
      <c r="AU34" s="4"/>
      <c r="AV34" s="4">
        <v>1.8</v>
      </c>
      <c r="AW34" s="4">
        <v>2.4900000000000002</v>
      </c>
      <c r="AX34" s="4">
        <v>3.1</v>
      </c>
      <c r="AY34" s="4">
        <v>3.13</v>
      </c>
      <c r="AZ34" s="4">
        <v>3.7</v>
      </c>
      <c r="BA34" s="4"/>
      <c r="BB34" s="4">
        <v>3.96</v>
      </c>
      <c r="BC34" s="4">
        <v>3.32</v>
      </c>
      <c r="BD34" s="4">
        <v>3.23</v>
      </c>
      <c r="BE34" s="4">
        <v>2.0499999999999998</v>
      </c>
      <c r="BF34" s="4">
        <v>2.87</v>
      </c>
      <c r="BG34" s="4">
        <v>2.63</v>
      </c>
      <c r="BH34" s="4">
        <v>2.4500000000000002</v>
      </c>
      <c r="BI34" s="4"/>
      <c r="BJ34" s="4"/>
      <c r="BK34" s="4">
        <v>3.35</v>
      </c>
      <c r="BL34" s="4">
        <v>2.72</v>
      </c>
      <c r="BM34" s="4">
        <v>5.03</v>
      </c>
      <c r="BN34" s="4">
        <v>4.8040000000000003</v>
      </c>
      <c r="BO34" s="4">
        <v>5.9470000000000001</v>
      </c>
      <c r="BP34" s="4">
        <v>3.1259999999999999</v>
      </c>
    </row>
    <row r="35" spans="1:68" x14ac:dyDescent="0.45">
      <c r="A35" s="4" t="s">
        <v>72</v>
      </c>
      <c r="B35" s="4" t="s">
        <v>73</v>
      </c>
      <c r="C35" s="4" t="s">
        <v>542</v>
      </c>
      <c r="D35" s="4" t="s">
        <v>543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>
        <v>25.67</v>
      </c>
      <c r="AE35" s="4"/>
      <c r="AF35" s="4"/>
      <c r="AG35" s="4"/>
      <c r="AH35" s="4"/>
      <c r="AI35" s="4"/>
      <c r="AJ35" s="4">
        <v>13.82</v>
      </c>
      <c r="AK35" s="4"/>
      <c r="AL35" s="4"/>
      <c r="AM35" s="4">
        <v>21.2</v>
      </c>
      <c r="AN35" s="4"/>
      <c r="AO35" s="4">
        <v>21.593</v>
      </c>
      <c r="AP35" s="4"/>
      <c r="AQ35" s="4">
        <v>20.86</v>
      </c>
      <c r="AR35" s="4"/>
      <c r="AS35" s="4">
        <v>15.88</v>
      </c>
      <c r="AT35" s="4">
        <v>18.54</v>
      </c>
      <c r="AU35" s="4"/>
      <c r="AV35" s="4">
        <v>23.8</v>
      </c>
      <c r="AW35" s="4"/>
      <c r="AX35" s="4"/>
      <c r="AY35" s="4">
        <v>17.782</v>
      </c>
      <c r="AZ35" s="4"/>
      <c r="BA35" s="4"/>
      <c r="BB35" s="4">
        <v>16.169</v>
      </c>
      <c r="BC35" s="4">
        <v>17.86</v>
      </c>
      <c r="BD35" s="4"/>
      <c r="BE35" s="4"/>
      <c r="BF35" s="4"/>
      <c r="BG35" s="4"/>
      <c r="BH35" s="4"/>
      <c r="BI35" s="4"/>
      <c r="BJ35" s="4"/>
      <c r="BK35" s="4"/>
      <c r="BL35" s="4">
        <v>20.094000000000001</v>
      </c>
      <c r="BM35" s="4">
        <v>21.016999999999999</v>
      </c>
      <c r="BN35" s="4">
        <v>23.106000000000002</v>
      </c>
      <c r="BO35" s="4">
        <v>23.614999999999998</v>
      </c>
      <c r="BP35" s="4">
        <v>23.381</v>
      </c>
    </row>
    <row r="36" spans="1:68" x14ac:dyDescent="0.45">
      <c r="A36" s="4" t="s">
        <v>74</v>
      </c>
      <c r="B36" s="4" t="s">
        <v>75</v>
      </c>
      <c r="C36" s="4" t="s">
        <v>542</v>
      </c>
      <c r="D36" s="4" t="s">
        <v>543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</row>
    <row r="37" spans="1:68" x14ac:dyDescent="0.45">
      <c r="A37" s="4" t="s">
        <v>76</v>
      </c>
      <c r="B37" s="4" t="s">
        <v>77</v>
      </c>
      <c r="C37" s="4" t="s">
        <v>542</v>
      </c>
      <c r="D37" s="4" t="s">
        <v>543</v>
      </c>
      <c r="E37" s="4"/>
      <c r="F37" s="4"/>
      <c r="G37" s="4"/>
      <c r="H37" s="4"/>
      <c r="I37" s="4"/>
      <c r="J37" s="4"/>
      <c r="K37" s="4"/>
      <c r="L37" s="4"/>
      <c r="M37" s="4"/>
      <c r="N37" s="4">
        <v>4.7</v>
      </c>
      <c r="O37" s="4">
        <v>5.9</v>
      </c>
      <c r="P37" s="4">
        <v>6.4</v>
      </c>
      <c r="Q37" s="4">
        <v>6.3</v>
      </c>
      <c r="R37" s="4">
        <v>5.6</v>
      </c>
      <c r="S37" s="4">
        <v>5.4</v>
      </c>
      <c r="T37" s="4"/>
      <c r="U37" s="4">
        <v>7.09</v>
      </c>
      <c r="V37" s="4">
        <v>8.0489999999999995</v>
      </c>
      <c r="W37" s="4">
        <v>8.3759999999999994</v>
      </c>
      <c r="X37" s="4">
        <v>7.5250000000000004</v>
      </c>
      <c r="Y37" s="4">
        <v>7.5369999999999999</v>
      </c>
      <c r="Z37" s="4">
        <v>7.6070000000000002</v>
      </c>
      <c r="AA37" s="4">
        <v>11.04</v>
      </c>
      <c r="AB37" s="4">
        <v>12.018000000000001</v>
      </c>
      <c r="AC37" s="4">
        <v>11.343999999999999</v>
      </c>
      <c r="AD37" s="4">
        <v>10.503</v>
      </c>
      <c r="AE37" s="4">
        <v>9.593</v>
      </c>
      <c r="AF37" s="4">
        <v>8.82</v>
      </c>
      <c r="AG37" s="4">
        <v>7.7619999999999996</v>
      </c>
      <c r="AH37" s="4">
        <v>7.5469999999999997</v>
      </c>
      <c r="AI37" s="4">
        <v>8.1310000000000002</v>
      </c>
      <c r="AJ37" s="4">
        <v>10.316000000000001</v>
      </c>
      <c r="AK37" s="4">
        <v>11.196999999999999</v>
      </c>
      <c r="AL37" s="4">
        <v>11.377000000000001</v>
      </c>
      <c r="AM37" s="4">
        <v>10.395</v>
      </c>
      <c r="AN37" s="4">
        <v>9.4890000000000008</v>
      </c>
      <c r="AO37" s="4">
        <v>9.6199999999999992</v>
      </c>
      <c r="AP37" s="4">
        <v>9.1010000000000009</v>
      </c>
      <c r="AQ37" s="4">
        <v>8.2789999999999999</v>
      </c>
      <c r="AR37" s="4">
        <v>7.5830000000000002</v>
      </c>
      <c r="AS37" s="4">
        <v>6.8289999999999997</v>
      </c>
      <c r="AT37" s="4">
        <v>7.2190000000000003</v>
      </c>
      <c r="AU37" s="4">
        <v>7.665</v>
      </c>
      <c r="AV37" s="4">
        <v>7.5739999999999998</v>
      </c>
      <c r="AW37" s="4">
        <v>7.1849999999999996</v>
      </c>
      <c r="AX37" s="4">
        <v>6.758</v>
      </c>
      <c r="AY37" s="4">
        <v>6.484</v>
      </c>
      <c r="AZ37" s="4">
        <v>6.1559999999999997</v>
      </c>
      <c r="BA37" s="4">
        <v>6.2839999999999998</v>
      </c>
      <c r="BB37" s="4">
        <v>8.4600000000000009</v>
      </c>
      <c r="BC37" s="4">
        <v>8.1780000000000008</v>
      </c>
      <c r="BD37" s="4">
        <v>7.6369999999999996</v>
      </c>
      <c r="BE37" s="4">
        <v>7.3920000000000003</v>
      </c>
      <c r="BF37" s="4">
        <v>7.1429999999999998</v>
      </c>
      <c r="BG37" s="4">
        <v>7.0229999999999997</v>
      </c>
      <c r="BH37" s="4">
        <v>6.9450000000000003</v>
      </c>
      <c r="BI37" s="4">
        <v>7.0380000000000003</v>
      </c>
      <c r="BJ37" s="4">
        <v>6.4260000000000002</v>
      </c>
      <c r="BK37" s="4">
        <v>5.8369999999999997</v>
      </c>
      <c r="BL37" s="4">
        <v>5.69</v>
      </c>
      <c r="BM37" s="4">
        <v>9.657</v>
      </c>
      <c r="BN37" s="4">
        <v>7.5270000000000001</v>
      </c>
      <c r="BO37" s="4">
        <v>5.28</v>
      </c>
      <c r="BP37" s="4">
        <v>5.415</v>
      </c>
    </row>
    <row r="38" spans="1:68" x14ac:dyDescent="0.45">
      <c r="A38" s="4" t="s">
        <v>78</v>
      </c>
      <c r="B38" s="4" t="s">
        <v>79</v>
      </c>
      <c r="C38" s="4" t="s">
        <v>542</v>
      </c>
      <c r="D38" s="4" t="s">
        <v>543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>
        <v>10.503055660626488</v>
      </c>
      <c r="AL38" s="4">
        <v>12.400827125347952</v>
      </c>
      <c r="AM38" s="4">
        <v>11.367560514805916</v>
      </c>
      <c r="AN38" s="4">
        <v>10.681689508714054</v>
      </c>
      <c r="AO38" s="4">
        <v>10.196136396962364</v>
      </c>
      <c r="AP38" s="4">
        <v>9.2001363876727424</v>
      </c>
      <c r="AQ38" s="4">
        <v>9.0167286522899719</v>
      </c>
      <c r="AR38" s="4">
        <v>10.417086594651753</v>
      </c>
      <c r="AS38" s="4">
        <v>11.937532772249595</v>
      </c>
      <c r="AT38" s="4">
        <v>13.241947549864197</v>
      </c>
      <c r="AU38" s="4">
        <v>13.863694472167579</v>
      </c>
      <c r="AV38" s="4">
        <v>13.186872960863658</v>
      </c>
      <c r="AW38" s="4">
        <v>12.830614456133111</v>
      </c>
      <c r="AX38" s="4">
        <v>12.003693928398203</v>
      </c>
      <c r="AY38" s="4">
        <v>10.088237040790176</v>
      </c>
      <c r="AZ38" s="4">
        <v>7.7926670956158315</v>
      </c>
      <c r="BA38" s="4">
        <v>6.5886128910351616</v>
      </c>
      <c r="BB38" s="4">
        <v>8.4720335768816071</v>
      </c>
      <c r="BC38" s="4">
        <v>9.8757695091671174</v>
      </c>
      <c r="BD38" s="4">
        <v>9.7678617781136605</v>
      </c>
      <c r="BE38" s="4">
        <v>9.9574817483496521</v>
      </c>
      <c r="BF38" s="4">
        <v>10.034264786091486</v>
      </c>
      <c r="BG38" s="4">
        <v>8.8535300089485673</v>
      </c>
      <c r="BH38" s="4">
        <v>7.808254586428907</v>
      </c>
      <c r="BI38" s="4">
        <v>6.4812259957124025</v>
      </c>
      <c r="BJ38" s="4">
        <v>5.2845261823540097</v>
      </c>
      <c r="BK38" s="4">
        <v>4.3070030038429783</v>
      </c>
      <c r="BL38" s="4">
        <v>3.7738087435465419</v>
      </c>
      <c r="BM38" s="4">
        <v>4.3671875766009292</v>
      </c>
      <c r="BN38" s="4">
        <v>4.459282891958197</v>
      </c>
      <c r="BO38" s="4">
        <v>3.9789524851201854</v>
      </c>
      <c r="BP38" s="4">
        <v>4.0158554549320105</v>
      </c>
    </row>
    <row r="39" spans="1:68" x14ac:dyDescent="0.45">
      <c r="A39" s="4" t="s">
        <v>80</v>
      </c>
      <c r="B39" s="4" t="s">
        <v>81</v>
      </c>
      <c r="C39" s="4" t="s">
        <v>542</v>
      </c>
      <c r="D39" s="4" t="s">
        <v>543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>
        <v>0.3</v>
      </c>
      <c r="U39" s="4">
        <v>0.7</v>
      </c>
      <c r="V39" s="4">
        <v>0.4</v>
      </c>
      <c r="W39" s="4">
        <v>0.4</v>
      </c>
      <c r="X39" s="4">
        <v>0.4</v>
      </c>
      <c r="Y39" s="4">
        <v>0.2</v>
      </c>
      <c r="Z39" s="4">
        <v>0.2</v>
      </c>
      <c r="AA39" s="4">
        <v>0.4</v>
      </c>
      <c r="AB39" s="4">
        <v>0.9</v>
      </c>
      <c r="AC39" s="4">
        <v>1.1000000000000001</v>
      </c>
      <c r="AD39" s="4">
        <v>1</v>
      </c>
      <c r="AE39" s="4">
        <v>0.8</v>
      </c>
      <c r="AF39" s="4">
        <v>0.8</v>
      </c>
      <c r="AG39" s="4">
        <v>0.7</v>
      </c>
      <c r="AH39" s="4">
        <v>0.6</v>
      </c>
      <c r="AI39" s="4">
        <v>2.0699999999999998</v>
      </c>
      <c r="AJ39" s="4">
        <v>1.8180000000000001</v>
      </c>
      <c r="AK39" s="4">
        <v>2.3439999999999999</v>
      </c>
      <c r="AL39" s="4">
        <v>3.5510000000000002</v>
      </c>
      <c r="AM39" s="4">
        <v>3.58</v>
      </c>
      <c r="AN39" s="4">
        <v>3.0939999999999999</v>
      </c>
      <c r="AO39" s="4">
        <v>3.6840000000000002</v>
      </c>
      <c r="AP39" s="4">
        <v>4.1269999999999998</v>
      </c>
      <c r="AQ39" s="4">
        <v>3.5680000000000001</v>
      </c>
      <c r="AR39" s="4">
        <v>3.0529999999999999</v>
      </c>
      <c r="AS39" s="4">
        <v>2.6579999999999999</v>
      </c>
      <c r="AT39" s="4">
        <v>2.4900000000000002</v>
      </c>
      <c r="AU39" s="4">
        <v>2.9239999999999999</v>
      </c>
      <c r="AV39" s="4">
        <v>4.117</v>
      </c>
      <c r="AW39" s="4">
        <v>4.3159999999999998</v>
      </c>
      <c r="AX39" s="4">
        <v>4.4370000000000003</v>
      </c>
      <c r="AY39" s="4">
        <v>3.9950000000000001</v>
      </c>
      <c r="AZ39" s="4">
        <v>3.641</v>
      </c>
      <c r="BA39" s="4">
        <v>3.35</v>
      </c>
      <c r="BB39" s="4">
        <v>4.109</v>
      </c>
      <c r="BC39" s="4">
        <v>4.8079999999999998</v>
      </c>
      <c r="BD39" s="4">
        <v>4.4089999999999998</v>
      </c>
      <c r="BE39" s="4">
        <v>4.4909999999999997</v>
      </c>
      <c r="BF39" s="4">
        <v>4.7469999999999999</v>
      </c>
      <c r="BG39" s="4">
        <v>4.8259999999999996</v>
      </c>
      <c r="BH39" s="4">
        <v>4.8010000000000002</v>
      </c>
      <c r="BI39" s="4">
        <v>4.9180000000000001</v>
      </c>
      <c r="BJ39" s="4">
        <v>4.7969999999999997</v>
      </c>
      <c r="BK39" s="4">
        <v>4.7130000000000001</v>
      </c>
      <c r="BL39" s="4">
        <v>4.3940000000000001</v>
      </c>
      <c r="BM39" s="4">
        <v>4.8170000000000002</v>
      </c>
      <c r="BN39" s="4">
        <v>5.0129999999999999</v>
      </c>
      <c r="BO39" s="4">
        <v>4.1219999999999999</v>
      </c>
      <c r="BP39" s="4">
        <v>4.0430000000000001</v>
      </c>
    </row>
    <row r="40" spans="1:68" x14ac:dyDescent="0.45">
      <c r="A40" s="4" t="s">
        <v>82</v>
      </c>
      <c r="B40" s="4" t="s">
        <v>83</v>
      </c>
      <c r="C40" s="4" t="s">
        <v>542</v>
      </c>
      <c r="D40" s="4" t="s">
        <v>543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</row>
    <row r="41" spans="1:68" x14ac:dyDescent="0.45">
      <c r="A41" s="4" t="s">
        <v>84</v>
      </c>
      <c r="B41" s="4" t="s">
        <v>85</v>
      </c>
      <c r="C41" s="4" t="s">
        <v>542</v>
      </c>
      <c r="D41" s="4" t="s">
        <v>543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>
        <v>14.69</v>
      </c>
      <c r="U41" s="4">
        <v>12.75</v>
      </c>
      <c r="V41" s="4">
        <v>11.83</v>
      </c>
      <c r="W41" s="4">
        <v>14.26</v>
      </c>
      <c r="X41" s="4">
        <v>13.63</v>
      </c>
      <c r="Y41" s="4">
        <v>10.46</v>
      </c>
      <c r="Z41" s="4">
        <v>11.35</v>
      </c>
      <c r="AA41" s="4">
        <v>19.600000000000001</v>
      </c>
      <c r="AB41" s="4">
        <v>14.65</v>
      </c>
      <c r="AC41" s="4">
        <v>13.91</v>
      </c>
      <c r="AD41" s="4"/>
      <c r="AE41" s="4">
        <v>8.7100000000000009</v>
      </c>
      <c r="AF41" s="4"/>
      <c r="AG41" s="4">
        <v>6.23</v>
      </c>
      <c r="AH41" s="4">
        <v>5.29</v>
      </c>
      <c r="AI41" s="4">
        <v>5.63</v>
      </c>
      <c r="AJ41" s="4">
        <v>5.23</v>
      </c>
      <c r="AK41" s="4">
        <v>4.3499999999999996</v>
      </c>
      <c r="AL41" s="4">
        <v>4.49</v>
      </c>
      <c r="AM41" s="4">
        <v>5.87</v>
      </c>
      <c r="AN41" s="4">
        <v>4.7</v>
      </c>
      <c r="AO41" s="4">
        <v>7.4139999999999997</v>
      </c>
      <c r="AP41" s="4">
        <v>7.1360000000000001</v>
      </c>
      <c r="AQ41" s="4">
        <v>7.3070000000000004</v>
      </c>
      <c r="AR41" s="4">
        <v>11.157999999999999</v>
      </c>
      <c r="AS41" s="4">
        <v>10.491</v>
      </c>
      <c r="AT41" s="4">
        <v>10.39</v>
      </c>
      <c r="AU41" s="4">
        <v>10.167999999999999</v>
      </c>
      <c r="AV41" s="4">
        <v>9.7650000000000006</v>
      </c>
      <c r="AW41" s="4">
        <v>10.162000000000001</v>
      </c>
      <c r="AX41" s="4">
        <v>9.34</v>
      </c>
      <c r="AY41" s="4">
        <v>9.0239999999999991</v>
      </c>
      <c r="AZ41" s="4">
        <v>8.4269999999999996</v>
      </c>
      <c r="BA41" s="4">
        <v>9.2850000000000001</v>
      </c>
      <c r="BB41" s="4">
        <v>11.313000000000001</v>
      </c>
      <c r="BC41" s="4">
        <v>8.2780000000000005</v>
      </c>
      <c r="BD41" s="4">
        <v>7.2770000000000001</v>
      </c>
      <c r="BE41" s="4">
        <v>6.5620000000000003</v>
      </c>
      <c r="BF41" s="4">
        <v>6.0739999999999998</v>
      </c>
      <c r="BG41" s="4">
        <v>6.4829999999999997</v>
      </c>
      <c r="BH41" s="4">
        <v>6.3129999999999997</v>
      </c>
      <c r="BI41" s="4">
        <v>6.673</v>
      </c>
      <c r="BJ41" s="4">
        <v>7.2569999999999997</v>
      </c>
      <c r="BK41" s="4">
        <v>7.6230000000000002</v>
      </c>
      <c r="BL41" s="4">
        <v>7.4930000000000003</v>
      </c>
      <c r="BM41" s="4">
        <v>10.933999999999999</v>
      </c>
      <c r="BN41" s="4">
        <v>9.2810000000000006</v>
      </c>
      <c r="BO41" s="4">
        <v>8.2490000000000006</v>
      </c>
      <c r="BP41" s="4">
        <v>9.0129999999999999</v>
      </c>
    </row>
    <row r="42" spans="1:68" x14ac:dyDescent="0.45">
      <c r="A42" s="4" t="s">
        <v>86</v>
      </c>
      <c r="B42" s="4" t="s">
        <v>87</v>
      </c>
      <c r="C42" s="4" t="s">
        <v>542</v>
      </c>
      <c r="D42" s="4" t="s">
        <v>543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>
        <v>5.3</v>
      </c>
      <c r="X42" s="4">
        <v>5.4</v>
      </c>
      <c r="Y42" s="4">
        <v>4.9000000000000004</v>
      </c>
      <c r="Z42" s="4">
        <v>3.8</v>
      </c>
      <c r="AA42" s="4">
        <v>3.2</v>
      </c>
      <c r="AB42" s="4">
        <v>2.2999999999999998</v>
      </c>
      <c r="AC42" s="4">
        <v>1.9</v>
      </c>
      <c r="AD42" s="4">
        <v>1.8</v>
      </c>
      <c r="AE42" s="4">
        <v>2</v>
      </c>
      <c r="AF42" s="4">
        <v>2</v>
      </c>
      <c r="AG42" s="4">
        <v>2</v>
      </c>
      <c r="AH42" s="4">
        <v>2.6</v>
      </c>
      <c r="AI42" s="4">
        <v>2.5</v>
      </c>
      <c r="AJ42" s="4">
        <v>2.2999999999999998</v>
      </c>
      <c r="AK42" s="4">
        <v>2.2999999999999998</v>
      </c>
      <c r="AL42" s="4">
        <v>2.6</v>
      </c>
      <c r="AM42" s="4">
        <v>2.8</v>
      </c>
      <c r="AN42" s="4">
        <v>2.9</v>
      </c>
      <c r="AO42" s="4">
        <v>3</v>
      </c>
      <c r="AP42" s="4">
        <v>3.1</v>
      </c>
      <c r="AQ42" s="4">
        <v>3.1</v>
      </c>
      <c r="AR42" s="4">
        <v>3.1</v>
      </c>
      <c r="AS42" s="4">
        <v>3.7069999999999999</v>
      </c>
      <c r="AT42" s="4">
        <v>3.6</v>
      </c>
      <c r="AU42" s="4">
        <v>4</v>
      </c>
      <c r="AV42" s="4">
        <v>4.3</v>
      </c>
      <c r="AW42" s="4">
        <v>4.2</v>
      </c>
      <c r="AX42" s="4">
        <v>4.2</v>
      </c>
      <c r="AY42" s="4">
        <v>4.0999999999999996</v>
      </c>
      <c r="AZ42" s="4">
        <v>4</v>
      </c>
      <c r="BA42" s="4">
        <v>4.2</v>
      </c>
      <c r="BB42" s="4">
        <v>4.3</v>
      </c>
      <c r="BC42" s="4">
        <v>4.0999999999999996</v>
      </c>
      <c r="BD42" s="4">
        <v>4.0999999999999996</v>
      </c>
      <c r="BE42" s="4">
        <v>4.0999999999999996</v>
      </c>
      <c r="BF42" s="4">
        <v>4.05</v>
      </c>
      <c r="BG42" s="4">
        <v>4.0999999999999996</v>
      </c>
      <c r="BH42" s="4"/>
      <c r="BI42" s="4"/>
      <c r="BJ42" s="4">
        <v>3.9</v>
      </c>
      <c r="BK42" s="4">
        <v>4.93</v>
      </c>
      <c r="BL42" s="4">
        <v>5.15</v>
      </c>
      <c r="BM42" s="4">
        <v>5.61</v>
      </c>
      <c r="BN42" s="4">
        <v>5.1100000000000003</v>
      </c>
      <c r="BO42" s="4"/>
      <c r="BP42" s="4"/>
    </row>
    <row r="43" spans="1:68" x14ac:dyDescent="0.45">
      <c r="A43" s="4" t="s">
        <v>88</v>
      </c>
      <c r="B43" s="4" t="s">
        <v>89</v>
      </c>
      <c r="C43" s="4" t="s">
        <v>542</v>
      </c>
      <c r="D43" s="4" t="s">
        <v>543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>
        <v>6.7</v>
      </c>
      <c r="AL43" s="4"/>
      <c r="AM43" s="4"/>
      <c r="AN43" s="4">
        <v>4.0999999999999996</v>
      </c>
      <c r="AO43" s="4"/>
      <c r="AP43" s="4"/>
      <c r="AQ43" s="4">
        <v>4.0999999999999996</v>
      </c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>
        <v>7.2229999999999999</v>
      </c>
      <c r="BF43" s="4">
        <v>4.2549999999999999</v>
      </c>
      <c r="BG43" s="4"/>
      <c r="BH43" s="4"/>
      <c r="BI43" s="4">
        <v>1.8959999999999999</v>
      </c>
      <c r="BJ43" s="4">
        <v>3.2730000000000001</v>
      </c>
      <c r="BK43" s="4"/>
      <c r="BL43" s="4">
        <v>2.4009999999999998</v>
      </c>
      <c r="BM43" s="4"/>
      <c r="BN43" s="4"/>
      <c r="BO43" s="4">
        <v>2.306</v>
      </c>
      <c r="BP43" s="4"/>
    </row>
    <row r="44" spans="1:68" x14ac:dyDescent="0.45">
      <c r="A44" s="4" t="s">
        <v>90</v>
      </c>
      <c r="B44" s="4" t="s">
        <v>91</v>
      </c>
      <c r="C44" s="4" t="s">
        <v>542</v>
      </c>
      <c r="D44" s="4" t="s">
        <v>543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>
        <v>8.06</v>
      </c>
      <c r="AP44" s="4"/>
      <c r="AQ44" s="4"/>
      <c r="AR44" s="4"/>
      <c r="AS44" s="4"/>
      <c r="AT44" s="4">
        <v>7.46</v>
      </c>
      <c r="AU44" s="4"/>
      <c r="AV44" s="4"/>
      <c r="AW44" s="4"/>
      <c r="AX44" s="4">
        <v>4.4000000000000004</v>
      </c>
      <c r="AY44" s="4"/>
      <c r="AZ44" s="4">
        <v>3.0630000000000002</v>
      </c>
      <c r="BA44" s="4"/>
      <c r="BB44" s="4"/>
      <c r="BC44" s="4">
        <v>4.1100000000000003</v>
      </c>
      <c r="BD44" s="4"/>
      <c r="BE44" s="4"/>
      <c r="BF44" s="4"/>
      <c r="BG44" s="4">
        <v>3.5339999999999998</v>
      </c>
      <c r="BH44" s="4"/>
      <c r="BI44" s="4"/>
      <c r="BJ44" s="4"/>
      <c r="BK44" s="4"/>
      <c r="BL44" s="4"/>
      <c r="BM44" s="4"/>
      <c r="BN44" s="4">
        <v>3.2749999999999999</v>
      </c>
      <c r="BO44" s="4"/>
      <c r="BP44" s="4"/>
    </row>
    <row r="45" spans="1:68" x14ac:dyDescent="0.45">
      <c r="A45" s="4" t="s">
        <v>92</v>
      </c>
      <c r="B45" s="4" t="s">
        <v>93</v>
      </c>
      <c r="C45" s="4" t="s">
        <v>542</v>
      </c>
      <c r="D45" s="4" t="s">
        <v>543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>
        <v>2.948</v>
      </c>
      <c r="AY45" s="4"/>
      <c r="AZ45" s="4"/>
      <c r="BA45" s="4"/>
      <c r="BB45" s="4"/>
      <c r="BC45" s="4"/>
      <c r="BD45" s="4"/>
      <c r="BE45" s="4">
        <v>4.4850000000000003</v>
      </c>
      <c r="BF45" s="4"/>
      <c r="BG45" s="4"/>
      <c r="BH45" s="4"/>
      <c r="BI45" s="4"/>
      <c r="BJ45" s="4"/>
      <c r="BK45" s="4"/>
      <c r="BL45" s="4"/>
      <c r="BM45" s="4">
        <v>1.466</v>
      </c>
      <c r="BN45" s="4"/>
      <c r="BO45" s="4"/>
      <c r="BP45" s="4"/>
    </row>
    <row r="46" spans="1:68" x14ac:dyDescent="0.45">
      <c r="A46" s="4" t="s">
        <v>94</v>
      </c>
      <c r="B46" s="4" t="s">
        <v>95</v>
      </c>
      <c r="C46" s="4" t="s">
        <v>542</v>
      </c>
      <c r="D46" s="4" t="s">
        <v>543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>
        <v>19.795999999999999</v>
      </c>
      <c r="AY46" s="4"/>
      <c r="AZ46" s="4"/>
      <c r="BA46" s="4"/>
      <c r="BB46" s="4">
        <v>19.86</v>
      </c>
      <c r="BC46" s="4"/>
      <c r="BD46" s="4"/>
      <c r="BE46" s="4">
        <v>10</v>
      </c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</row>
    <row r="47" spans="1:68" x14ac:dyDescent="0.45">
      <c r="A47" s="4" t="s">
        <v>96</v>
      </c>
      <c r="B47" s="4" t="s">
        <v>97</v>
      </c>
      <c r="C47" s="4" t="s">
        <v>542</v>
      </c>
      <c r="D47" s="4" t="s">
        <v>543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>
        <v>10.55</v>
      </c>
      <c r="U47" s="4"/>
      <c r="V47" s="4">
        <v>9.4</v>
      </c>
      <c r="W47" s="4"/>
      <c r="X47" s="4"/>
      <c r="Y47" s="4">
        <v>9.1</v>
      </c>
      <c r="Z47" s="4">
        <v>8.1300000000000008</v>
      </c>
      <c r="AA47" s="4">
        <v>11.46</v>
      </c>
      <c r="AB47" s="4">
        <v>11.13</v>
      </c>
      <c r="AC47" s="4">
        <v>13</v>
      </c>
      <c r="AD47" s="4">
        <v>13.89</v>
      </c>
      <c r="AE47" s="4">
        <v>12.94</v>
      </c>
      <c r="AF47" s="4">
        <v>10.83</v>
      </c>
      <c r="AG47" s="4"/>
      <c r="AH47" s="4"/>
      <c r="AI47" s="4"/>
      <c r="AJ47" s="4">
        <v>10.119999999999999</v>
      </c>
      <c r="AK47" s="4">
        <v>9.44</v>
      </c>
      <c r="AL47" s="4">
        <v>7.8</v>
      </c>
      <c r="AM47" s="4">
        <v>8.25</v>
      </c>
      <c r="AN47" s="4">
        <v>8.7200000000000006</v>
      </c>
      <c r="AO47" s="4">
        <v>11.81</v>
      </c>
      <c r="AP47" s="4">
        <v>12.14</v>
      </c>
      <c r="AQ47" s="4">
        <v>15</v>
      </c>
      <c r="AR47" s="4">
        <v>20.059999999999999</v>
      </c>
      <c r="AS47" s="4">
        <v>20.52</v>
      </c>
      <c r="AT47" s="4">
        <v>15.04</v>
      </c>
      <c r="AU47" s="4">
        <v>14.481</v>
      </c>
      <c r="AV47" s="4">
        <v>13.221</v>
      </c>
      <c r="AW47" s="4">
        <v>13.717000000000001</v>
      </c>
      <c r="AX47" s="4">
        <v>11.061999999999999</v>
      </c>
      <c r="AY47" s="4"/>
      <c r="AZ47" s="4">
        <v>11.204000000000001</v>
      </c>
      <c r="BA47" s="4">
        <v>11.273</v>
      </c>
      <c r="BB47" s="4">
        <v>12.066000000000001</v>
      </c>
      <c r="BC47" s="4">
        <v>11.153</v>
      </c>
      <c r="BD47" s="4">
        <v>10.288</v>
      </c>
      <c r="BE47" s="4">
        <v>9.9589999999999996</v>
      </c>
      <c r="BF47" s="4">
        <v>9.2460000000000004</v>
      </c>
      <c r="BG47" s="4">
        <v>8.7989999999999995</v>
      </c>
      <c r="BH47" s="4">
        <v>8.5719999999999992</v>
      </c>
      <c r="BI47" s="4">
        <v>8.9220000000000006</v>
      </c>
      <c r="BJ47" s="4">
        <v>9.0860000000000003</v>
      </c>
      <c r="BK47" s="4">
        <v>9.36</v>
      </c>
      <c r="BL47" s="4">
        <v>10.28</v>
      </c>
      <c r="BM47" s="4">
        <v>15.983000000000001</v>
      </c>
      <c r="BN47" s="4">
        <v>13.898</v>
      </c>
      <c r="BO47" s="4">
        <v>10.547000000000001</v>
      </c>
      <c r="BP47" s="4">
        <v>9.6029999999999998</v>
      </c>
    </row>
    <row r="48" spans="1:68" x14ac:dyDescent="0.45">
      <c r="A48" s="4" t="s">
        <v>98</v>
      </c>
      <c r="B48" s="4" t="s">
        <v>99</v>
      </c>
      <c r="C48" s="4" t="s">
        <v>542</v>
      </c>
      <c r="D48" s="4" t="s">
        <v>543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>
        <v>4.5709999999999997</v>
      </c>
      <c r="AX48" s="4"/>
      <c r="AY48" s="4"/>
      <c r="AZ48" s="4"/>
      <c r="BA48" s="4"/>
      <c r="BB48" s="4"/>
      <c r="BC48" s="4"/>
      <c r="BD48" s="4"/>
      <c r="BE48" s="4"/>
      <c r="BF48" s="4"/>
      <c r="BG48" s="4">
        <v>8.1430000000000007</v>
      </c>
      <c r="BH48" s="4"/>
      <c r="BI48" s="4"/>
      <c r="BJ48" s="4"/>
      <c r="BK48" s="4"/>
      <c r="BL48" s="4"/>
      <c r="BM48" s="4"/>
      <c r="BN48" s="4">
        <v>4.3940000000000001</v>
      </c>
      <c r="BO48" s="4"/>
      <c r="BP48" s="4"/>
    </row>
    <row r="49" spans="1:68" x14ac:dyDescent="0.45">
      <c r="A49" s="4" t="s">
        <v>100</v>
      </c>
      <c r="B49" s="4" t="s">
        <v>101</v>
      </c>
      <c r="C49" s="4" t="s">
        <v>542</v>
      </c>
      <c r="D49" s="4" t="s">
        <v>543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>
        <v>23</v>
      </c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>
        <v>13.516999999999999</v>
      </c>
      <c r="BC49" s="4">
        <v>10.67</v>
      </c>
      <c r="BD49" s="4"/>
      <c r="BE49" s="4"/>
      <c r="BF49" s="4"/>
      <c r="BG49" s="4"/>
      <c r="BH49" s="4">
        <v>31.312999999999999</v>
      </c>
      <c r="BI49" s="4"/>
      <c r="BJ49" s="4">
        <v>12.24</v>
      </c>
      <c r="BK49" s="4">
        <v>12.17</v>
      </c>
      <c r="BL49" s="4">
        <v>11.29</v>
      </c>
      <c r="BM49" s="4"/>
      <c r="BN49" s="4"/>
      <c r="BO49" s="4"/>
      <c r="BP49" s="4"/>
    </row>
    <row r="50" spans="1:68" x14ac:dyDescent="0.45">
      <c r="A50" s="4" t="s">
        <v>102</v>
      </c>
      <c r="B50" s="4" t="s">
        <v>103</v>
      </c>
      <c r="C50" s="4" t="s">
        <v>542</v>
      </c>
      <c r="D50" s="4" t="s">
        <v>543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>
        <v>6.0510000000000002</v>
      </c>
      <c r="AU50" s="4">
        <v>6.3959999999999999</v>
      </c>
      <c r="AV50" s="4">
        <v>6.6539999999999999</v>
      </c>
      <c r="AW50" s="4">
        <v>6.4450000000000003</v>
      </c>
      <c r="AX50" s="4">
        <v>6.7489999999999997</v>
      </c>
      <c r="AY50" s="4">
        <v>5.9260000000000002</v>
      </c>
      <c r="AZ50" s="4">
        <v>4.5570000000000004</v>
      </c>
      <c r="BA50" s="4">
        <v>4.9340000000000002</v>
      </c>
      <c r="BB50" s="4">
        <v>7.8239999999999998</v>
      </c>
      <c r="BC50" s="4">
        <v>7.1710000000000003</v>
      </c>
      <c r="BD50" s="4">
        <v>9.5180000000000007</v>
      </c>
      <c r="BE50" s="4">
        <v>9.11</v>
      </c>
      <c r="BF50" s="4">
        <v>8.218</v>
      </c>
      <c r="BG50" s="4">
        <v>8.4990000000000006</v>
      </c>
      <c r="BH50" s="4">
        <v>8.4149999999999991</v>
      </c>
      <c r="BI50" s="4">
        <v>8.0850000000000009</v>
      </c>
      <c r="BJ50" s="4">
        <v>7.7290000000000001</v>
      </c>
      <c r="BK50" s="4">
        <v>9.01</v>
      </c>
      <c r="BL50" s="4">
        <v>10.807</v>
      </c>
      <c r="BM50" s="4">
        <v>16.431999999999999</v>
      </c>
      <c r="BN50" s="4">
        <v>15.138999999999999</v>
      </c>
      <c r="BO50" s="4">
        <v>11.324999999999999</v>
      </c>
      <c r="BP50" s="4">
        <v>8.3249999999999993</v>
      </c>
    </row>
    <row r="51" spans="1:68" x14ac:dyDescent="0.45">
      <c r="A51" s="4" t="s">
        <v>104</v>
      </c>
      <c r="B51" s="4" t="s">
        <v>105</v>
      </c>
      <c r="C51" s="4" t="s">
        <v>542</v>
      </c>
      <c r="D51" s="4" t="s">
        <v>543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>
        <v>15.626534788263028</v>
      </c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</row>
    <row r="52" spans="1:68" x14ac:dyDescent="0.45">
      <c r="A52" s="4" t="s">
        <v>106</v>
      </c>
      <c r="B52" s="4" t="s">
        <v>107</v>
      </c>
      <c r="C52" s="4" t="s">
        <v>542</v>
      </c>
      <c r="D52" s="4" t="s">
        <v>543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>
        <v>8.27</v>
      </c>
      <c r="AO52" s="4">
        <v>7.61</v>
      </c>
      <c r="AP52" s="4">
        <v>7.1</v>
      </c>
      <c r="AQ52" s="4">
        <v>6.23</v>
      </c>
      <c r="AR52" s="4">
        <v>6.26</v>
      </c>
      <c r="AS52" s="4">
        <v>5.45</v>
      </c>
      <c r="AT52" s="4">
        <v>4.08</v>
      </c>
      <c r="AU52" s="4">
        <v>3.31</v>
      </c>
      <c r="AV52" s="4">
        <v>2.33</v>
      </c>
      <c r="AW52" s="4">
        <v>1.8540000000000001</v>
      </c>
      <c r="AX52" s="4">
        <v>1.95</v>
      </c>
      <c r="AY52" s="4">
        <v>1.913</v>
      </c>
      <c r="AZ52" s="4">
        <v>1.788</v>
      </c>
      <c r="BA52" s="4">
        <v>1.583</v>
      </c>
      <c r="BB52" s="4">
        <v>1.67</v>
      </c>
      <c r="BC52" s="4">
        <v>2.5</v>
      </c>
      <c r="BD52" s="4">
        <v>3.18</v>
      </c>
      <c r="BE52" s="4">
        <v>3.46</v>
      </c>
      <c r="BF52" s="4">
        <v>3.29</v>
      </c>
      <c r="BG52" s="4">
        <v>2.7</v>
      </c>
      <c r="BH52" s="4">
        <v>2.4</v>
      </c>
      <c r="BI52" s="4">
        <v>2</v>
      </c>
      <c r="BJ52" s="4">
        <v>1.7</v>
      </c>
      <c r="BK52" s="4">
        <v>1.7</v>
      </c>
      <c r="BL52" s="4"/>
      <c r="BM52" s="4"/>
      <c r="BN52" s="4"/>
      <c r="BO52" s="4"/>
      <c r="BP52" s="4"/>
    </row>
    <row r="53" spans="1:68" x14ac:dyDescent="0.45">
      <c r="A53" s="4" t="s">
        <v>108</v>
      </c>
      <c r="B53" s="4" t="s">
        <v>109</v>
      </c>
      <c r="C53" s="4" t="s">
        <v>542</v>
      </c>
      <c r="D53" s="4" t="s">
        <v>543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>
        <v>9.7799999999999994</v>
      </c>
      <c r="BE53" s="4"/>
      <c r="BF53" s="4">
        <v>13.03</v>
      </c>
      <c r="BG53" s="4">
        <v>12.61</v>
      </c>
      <c r="BH53" s="4">
        <v>11.71</v>
      </c>
      <c r="BI53" s="4"/>
      <c r="BJ53" s="4"/>
      <c r="BK53" s="4">
        <v>13.43</v>
      </c>
      <c r="BL53" s="4"/>
      <c r="BM53" s="4">
        <v>19.07</v>
      </c>
      <c r="BN53" s="4"/>
      <c r="BO53" s="4"/>
      <c r="BP53" s="4"/>
    </row>
    <row r="54" spans="1:68" x14ac:dyDescent="0.45">
      <c r="A54" s="4" t="s">
        <v>110</v>
      </c>
      <c r="B54" s="4" t="s">
        <v>111</v>
      </c>
      <c r="C54" s="4" t="s">
        <v>542</v>
      </c>
      <c r="D54" s="4" t="s">
        <v>543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>
        <v>5.91</v>
      </c>
      <c r="AK54" s="4"/>
      <c r="AL54" s="4">
        <v>7.22</v>
      </c>
      <c r="AM54" s="4">
        <v>5.74</v>
      </c>
      <c r="AN54" s="4">
        <v>4.9400000000000004</v>
      </c>
      <c r="AO54" s="4">
        <v>5.0999999999999996</v>
      </c>
      <c r="AP54" s="4">
        <v>4.1399999999999997</v>
      </c>
      <c r="AQ54" s="4">
        <v>4.17</v>
      </c>
      <c r="AR54" s="4"/>
      <c r="AS54" s="4"/>
      <c r="AT54" s="4">
        <v>7.54</v>
      </c>
      <c r="AU54" s="4">
        <v>5.37</v>
      </c>
      <c r="AV54" s="4">
        <v>3.61</v>
      </c>
      <c r="AW54" s="4">
        <v>3.45</v>
      </c>
      <c r="AX54" s="4">
        <v>3.54</v>
      </c>
      <c r="AY54" s="4">
        <v>2.62</v>
      </c>
      <c r="AZ54" s="4">
        <v>3.83</v>
      </c>
      <c r="BA54" s="4">
        <v>3.97</v>
      </c>
      <c r="BB54" s="4">
        <v>6.04</v>
      </c>
      <c r="BC54" s="4">
        <v>6.68</v>
      </c>
      <c r="BD54" s="4">
        <v>6.78</v>
      </c>
      <c r="BE54" s="4">
        <v>6.21</v>
      </c>
      <c r="BF54" s="4">
        <v>6.27</v>
      </c>
      <c r="BG54" s="4">
        <v>4.7</v>
      </c>
      <c r="BH54" s="4">
        <v>4.24</v>
      </c>
      <c r="BI54" s="4"/>
      <c r="BJ54" s="4"/>
      <c r="BK54" s="4"/>
      <c r="BL54" s="4"/>
      <c r="BM54" s="4"/>
      <c r="BN54" s="4"/>
      <c r="BO54" s="4"/>
      <c r="BP54" s="4"/>
    </row>
    <row r="55" spans="1:68" x14ac:dyDescent="0.45">
      <c r="A55" s="4" t="s">
        <v>112</v>
      </c>
      <c r="B55" s="4" t="s">
        <v>113</v>
      </c>
      <c r="C55" s="4" t="s">
        <v>542</v>
      </c>
      <c r="D55" s="4" t="s">
        <v>543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>
        <v>10.9</v>
      </c>
      <c r="U55" s="4">
        <v>7.4</v>
      </c>
      <c r="V55" s="4">
        <v>3.1</v>
      </c>
      <c r="W55" s="4">
        <v>2</v>
      </c>
      <c r="X55" s="4">
        <v>1.7</v>
      </c>
      <c r="Y55" s="4">
        <v>2</v>
      </c>
      <c r="Z55" s="4">
        <v>2.6</v>
      </c>
      <c r="AA55" s="4">
        <v>2.8</v>
      </c>
      <c r="AB55" s="4">
        <v>3.3</v>
      </c>
      <c r="AC55" s="4">
        <v>3.3</v>
      </c>
      <c r="AD55" s="4">
        <v>3.3</v>
      </c>
      <c r="AE55" s="4">
        <v>3.7</v>
      </c>
      <c r="AF55" s="4">
        <v>3.4</v>
      </c>
      <c r="AG55" s="4">
        <v>2.8</v>
      </c>
      <c r="AH55" s="4">
        <v>2.2999999999999998</v>
      </c>
      <c r="AI55" s="4">
        <v>1.8</v>
      </c>
      <c r="AJ55" s="4">
        <v>3</v>
      </c>
      <c r="AK55" s="4">
        <v>2.09</v>
      </c>
      <c r="AL55" s="4">
        <v>2.7</v>
      </c>
      <c r="AM55" s="4">
        <v>2.7</v>
      </c>
      <c r="AN55" s="4">
        <v>2.6</v>
      </c>
      <c r="AO55" s="4">
        <v>3.1</v>
      </c>
      <c r="AP55" s="4">
        <v>3.4</v>
      </c>
      <c r="AQ55" s="4">
        <v>3.3</v>
      </c>
      <c r="AR55" s="4">
        <v>5.532</v>
      </c>
      <c r="AS55" s="4">
        <v>4.766</v>
      </c>
      <c r="AT55" s="4">
        <v>4.0430000000000001</v>
      </c>
      <c r="AU55" s="4">
        <v>3.3359999999999999</v>
      </c>
      <c r="AV55" s="4">
        <v>4.1529999999999996</v>
      </c>
      <c r="AW55" s="4">
        <v>4.7699999999999996</v>
      </c>
      <c r="AX55" s="4">
        <v>5.4809999999999999</v>
      </c>
      <c r="AY55" s="4">
        <v>4.593</v>
      </c>
      <c r="AZ55" s="4">
        <v>3.9460000000000002</v>
      </c>
      <c r="BA55" s="4">
        <v>3.7559999999999998</v>
      </c>
      <c r="BB55" s="4">
        <v>5.5940000000000003</v>
      </c>
      <c r="BC55" s="4">
        <v>6.36</v>
      </c>
      <c r="BD55" s="4">
        <v>7.9420000000000002</v>
      </c>
      <c r="BE55" s="4">
        <v>12.097</v>
      </c>
      <c r="BF55" s="4">
        <v>16.131</v>
      </c>
      <c r="BG55" s="4">
        <v>16.277000000000001</v>
      </c>
      <c r="BH55" s="4">
        <v>15.026</v>
      </c>
      <c r="BI55" s="4">
        <v>13.006</v>
      </c>
      <c r="BJ55" s="4">
        <v>11.154999999999999</v>
      </c>
      <c r="BK55" s="4">
        <v>8.5039999999999996</v>
      </c>
      <c r="BL55" s="4">
        <v>7.1550000000000002</v>
      </c>
      <c r="BM55" s="4">
        <v>7.7549999999999999</v>
      </c>
      <c r="BN55" s="4">
        <v>7.5129999999999999</v>
      </c>
      <c r="BO55" s="4">
        <v>6.8070000000000004</v>
      </c>
      <c r="BP55" s="4">
        <v>6.0979999999999999</v>
      </c>
    </row>
    <row r="56" spans="1:68" x14ac:dyDescent="0.45">
      <c r="A56" s="4" t="s">
        <v>114</v>
      </c>
      <c r="B56" s="4" t="s">
        <v>115</v>
      </c>
      <c r="C56" s="4" t="s">
        <v>542</v>
      </c>
      <c r="D56" s="4" t="s">
        <v>543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>
        <v>0.7</v>
      </c>
      <c r="AJ56" s="4">
        <v>2.27</v>
      </c>
      <c r="AK56" s="4">
        <v>2.6</v>
      </c>
      <c r="AL56" s="4">
        <v>4.3490000000000002</v>
      </c>
      <c r="AM56" s="4">
        <v>4.2839999999999998</v>
      </c>
      <c r="AN56" s="4">
        <v>4.0830000000000002</v>
      </c>
      <c r="AO56" s="4">
        <v>3.8519999999999999</v>
      </c>
      <c r="AP56" s="4">
        <v>4.6740000000000004</v>
      </c>
      <c r="AQ56" s="4">
        <v>6.4550000000000001</v>
      </c>
      <c r="AR56" s="4">
        <v>8.702</v>
      </c>
      <c r="AS56" s="4">
        <v>8.7639999999999993</v>
      </c>
      <c r="AT56" s="4">
        <v>8.1280000000000001</v>
      </c>
      <c r="AU56" s="4">
        <v>7.2809999999999997</v>
      </c>
      <c r="AV56" s="4">
        <v>7.7770000000000001</v>
      </c>
      <c r="AW56" s="4">
        <v>8.298</v>
      </c>
      <c r="AX56" s="4">
        <v>7.9269999999999996</v>
      </c>
      <c r="AY56" s="4">
        <v>7.141</v>
      </c>
      <c r="AZ56" s="4">
        <v>5.3159999999999998</v>
      </c>
      <c r="BA56" s="4">
        <v>4.3929999999999998</v>
      </c>
      <c r="BB56" s="4">
        <v>6.6619999999999999</v>
      </c>
      <c r="BC56" s="4">
        <v>7.2809999999999997</v>
      </c>
      <c r="BD56" s="4">
        <v>6.7119999999999997</v>
      </c>
      <c r="BE56" s="4">
        <v>6.9790000000000001</v>
      </c>
      <c r="BF56" s="4">
        <v>6.9530000000000003</v>
      </c>
      <c r="BG56" s="4">
        <v>6.1079999999999997</v>
      </c>
      <c r="BH56" s="4">
        <v>5.048</v>
      </c>
      <c r="BI56" s="4">
        <v>3.952</v>
      </c>
      <c r="BJ56" s="4">
        <v>2.8929999999999998</v>
      </c>
      <c r="BK56" s="4">
        <v>2.246</v>
      </c>
      <c r="BL56" s="4">
        <v>2.0150000000000001</v>
      </c>
      <c r="BM56" s="4">
        <v>2.5510000000000002</v>
      </c>
      <c r="BN56" s="4">
        <v>2.8029999999999999</v>
      </c>
      <c r="BO56" s="4">
        <v>2.2240000000000002</v>
      </c>
      <c r="BP56" s="4">
        <v>2.58</v>
      </c>
    </row>
    <row r="57" spans="1:68" x14ac:dyDescent="0.45">
      <c r="A57" s="4" t="s">
        <v>116</v>
      </c>
      <c r="B57" s="4" t="s">
        <v>117</v>
      </c>
      <c r="C57" s="4" t="s">
        <v>542</v>
      </c>
      <c r="D57" s="4" t="s">
        <v>543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>
        <v>6.4489999999999998</v>
      </c>
      <c r="AC57" s="4">
        <v>6.673</v>
      </c>
      <c r="AD57" s="4">
        <v>6.875</v>
      </c>
      <c r="AE57" s="4">
        <v>6.6079999999999997</v>
      </c>
      <c r="AF57" s="4">
        <v>6.8129999999999997</v>
      </c>
      <c r="AG57" s="4">
        <v>6.319</v>
      </c>
      <c r="AH57" s="4">
        <v>5.7050000000000001</v>
      </c>
      <c r="AI57" s="4">
        <v>4.8899999999999997</v>
      </c>
      <c r="AJ57" s="4">
        <v>5.3159999999999998</v>
      </c>
      <c r="AK57" s="4">
        <v>6.3230000000000004</v>
      </c>
      <c r="AL57" s="4">
        <v>7.6749999999999998</v>
      </c>
      <c r="AM57" s="4">
        <v>8.7270000000000003</v>
      </c>
      <c r="AN57" s="4">
        <v>8.1579999999999995</v>
      </c>
      <c r="AO57" s="4">
        <v>8.8219999999999992</v>
      </c>
      <c r="AP57" s="4">
        <v>9.8610000000000007</v>
      </c>
      <c r="AQ57" s="4">
        <v>9.7870000000000008</v>
      </c>
      <c r="AR57" s="4">
        <v>8.8539999999999992</v>
      </c>
      <c r="AS57" s="4">
        <v>7.9169999999999998</v>
      </c>
      <c r="AT57" s="4">
        <v>7.7729999999999997</v>
      </c>
      <c r="AU57" s="4">
        <v>8.4819999999999993</v>
      </c>
      <c r="AV57" s="4">
        <v>9.7789999999999999</v>
      </c>
      <c r="AW57" s="4">
        <v>10.727</v>
      </c>
      <c r="AX57" s="4">
        <v>11.193</v>
      </c>
      <c r="AY57" s="4">
        <v>10.276999999999999</v>
      </c>
      <c r="AZ57" s="4">
        <v>8.7319999999999993</v>
      </c>
      <c r="BA57" s="4">
        <v>7.508</v>
      </c>
      <c r="BB57" s="4">
        <v>7.88</v>
      </c>
      <c r="BC57" s="4">
        <v>7.0430000000000001</v>
      </c>
      <c r="BD57" s="4">
        <v>5.9669999999999996</v>
      </c>
      <c r="BE57" s="4">
        <v>5.3719999999999999</v>
      </c>
      <c r="BF57" s="4">
        <v>5.3159999999999998</v>
      </c>
      <c r="BG57" s="4">
        <v>4.9800000000000004</v>
      </c>
      <c r="BH57" s="4">
        <v>4.6120000000000001</v>
      </c>
      <c r="BI57" s="4">
        <v>4.1040000000000001</v>
      </c>
      <c r="BJ57" s="4">
        <v>3.7810000000000001</v>
      </c>
      <c r="BK57" s="4">
        <v>3.3839999999999999</v>
      </c>
      <c r="BL57" s="4">
        <v>3.1629999999999998</v>
      </c>
      <c r="BM57" s="4">
        <v>3.8809999999999998</v>
      </c>
      <c r="BN57" s="4">
        <v>3.5939999999999999</v>
      </c>
      <c r="BO57" s="4">
        <v>3.12</v>
      </c>
      <c r="BP57" s="4">
        <v>3.0680000000000001</v>
      </c>
    </row>
    <row r="58" spans="1:68" x14ac:dyDescent="0.45">
      <c r="A58" s="4" t="s">
        <v>118</v>
      </c>
      <c r="B58" s="4" t="s">
        <v>119</v>
      </c>
      <c r="C58" s="4" t="s">
        <v>542</v>
      </c>
      <c r="D58" s="4" t="s">
        <v>543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>
        <v>26.064</v>
      </c>
      <c r="BK58" s="4"/>
      <c r="BL58" s="4"/>
      <c r="BM58" s="4"/>
      <c r="BN58" s="4"/>
      <c r="BO58" s="4"/>
      <c r="BP58" s="4"/>
    </row>
    <row r="59" spans="1:68" x14ac:dyDescent="0.45">
      <c r="A59" s="4" t="s">
        <v>120</v>
      </c>
      <c r="B59" s="4" t="s">
        <v>121</v>
      </c>
      <c r="C59" s="4" t="s">
        <v>542</v>
      </c>
      <c r="D59" s="4" t="s">
        <v>543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>
        <v>11.33</v>
      </c>
      <c r="AI59" s="4"/>
      <c r="AJ59" s="4">
        <v>9.5299999999999994</v>
      </c>
      <c r="AK59" s="4"/>
      <c r="AL59" s="4"/>
      <c r="AM59" s="4"/>
      <c r="AN59" s="4"/>
      <c r="AO59" s="4"/>
      <c r="AP59" s="4">
        <v>23.18</v>
      </c>
      <c r="AQ59" s="4"/>
      <c r="AR59" s="4">
        <v>15.67</v>
      </c>
      <c r="AS59" s="4"/>
      <c r="AT59" s="4">
        <v>10.96</v>
      </c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</row>
    <row r="60" spans="1:68" x14ac:dyDescent="0.45">
      <c r="A60" s="4" t="s">
        <v>122</v>
      </c>
      <c r="B60" s="4" t="s">
        <v>123</v>
      </c>
      <c r="C60" s="4" t="s">
        <v>542</v>
      </c>
      <c r="D60" s="4" t="s">
        <v>543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>
        <v>0.9</v>
      </c>
      <c r="S60" s="4">
        <v>2.1</v>
      </c>
      <c r="T60" s="4">
        <v>5.0999999999999996</v>
      </c>
      <c r="U60" s="4">
        <v>5.3</v>
      </c>
      <c r="V60" s="4">
        <v>6.4</v>
      </c>
      <c r="W60" s="4">
        <v>7.3</v>
      </c>
      <c r="X60" s="4">
        <v>6.1</v>
      </c>
      <c r="Y60" s="4">
        <v>7</v>
      </c>
      <c r="Z60" s="4">
        <v>9.1999999999999993</v>
      </c>
      <c r="AA60" s="4">
        <v>10</v>
      </c>
      <c r="AB60" s="4">
        <v>9.7449999999999992</v>
      </c>
      <c r="AC60" s="4">
        <v>8.8680000000000003</v>
      </c>
      <c r="AD60" s="4">
        <v>7.7969999999999997</v>
      </c>
      <c r="AE60" s="4">
        <v>6.0330000000000004</v>
      </c>
      <c r="AF60" s="4">
        <v>6.0910000000000002</v>
      </c>
      <c r="AG60" s="4">
        <v>6.4859999999999998</v>
      </c>
      <c r="AH60" s="4">
        <v>8.1489999999999991</v>
      </c>
      <c r="AI60" s="4">
        <v>8.3379999999999992</v>
      </c>
      <c r="AJ60" s="4">
        <v>9.0990000000000002</v>
      </c>
      <c r="AK60" s="4">
        <v>9.0269999999999992</v>
      </c>
      <c r="AL60" s="4">
        <v>10.718999999999999</v>
      </c>
      <c r="AM60" s="4">
        <v>8.0359999999999996</v>
      </c>
      <c r="AN60" s="4">
        <v>6.992</v>
      </c>
      <c r="AO60" s="4">
        <v>6.8440000000000003</v>
      </c>
      <c r="AP60" s="4">
        <v>5.4</v>
      </c>
      <c r="AQ60" s="4">
        <v>5.0389999999999997</v>
      </c>
      <c r="AR60" s="4">
        <v>5.1420000000000003</v>
      </c>
      <c r="AS60" s="4">
        <v>4.476</v>
      </c>
      <c r="AT60" s="4">
        <v>4.1639999999999997</v>
      </c>
      <c r="AU60" s="4">
        <v>4.274</v>
      </c>
      <c r="AV60" s="4">
        <v>5.3979999999999997</v>
      </c>
      <c r="AW60" s="4">
        <v>5.2039999999999997</v>
      </c>
      <c r="AX60" s="4">
        <v>4.83</v>
      </c>
      <c r="AY60" s="4">
        <v>3.8969999999999998</v>
      </c>
      <c r="AZ60" s="4">
        <v>3.8010000000000002</v>
      </c>
      <c r="BA60" s="4">
        <v>3.6829999999999998</v>
      </c>
      <c r="BB60" s="4">
        <v>6.4089999999999998</v>
      </c>
      <c r="BC60" s="4">
        <v>7.7469999999999999</v>
      </c>
      <c r="BD60" s="4">
        <v>7.7690000000000001</v>
      </c>
      <c r="BE60" s="4">
        <v>7.798</v>
      </c>
      <c r="BF60" s="4">
        <v>7.3840000000000003</v>
      </c>
      <c r="BG60" s="4">
        <v>6.9249999999999998</v>
      </c>
      <c r="BH60" s="4">
        <v>6.2779999999999996</v>
      </c>
      <c r="BI60" s="4">
        <v>5.9889999999999999</v>
      </c>
      <c r="BJ60" s="4">
        <v>5.8330000000000002</v>
      </c>
      <c r="BK60" s="4">
        <v>5.1310000000000002</v>
      </c>
      <c r="BL60" s="4">
        <v>5.0179999999999998</v>
      </c>
      <c r="BM60" s="4">
        <v>5.6369999999999996</v>
      </c>
      <c r="BN60" s="4">
        <v>5.0430000000000001</v>
      </c>
      <c r="BO60" s="4">
        <v>4.4340000000000002</v>
      </c>
      <c r="BP60" s="4">
        <v>5.0940000000000003</v>
      </c>
    </row>
    <row r="61" spans="1:68" x14ac:dyDescent="0.45">
      <c r="A61" s="4" t="s">
        <v>124</v>
      </c>
      <c r="B61" s="4" t="s">
        <v>125</v>
      </c>
      <c r="C61" s="4" t="s">
        <v>542</v>
      </c>
      <c r="D61" s="4" t="s">
        <v>543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>
        <v>6.4320000000000004</v>
      </c>
      <c r="AT61" s="4">
        <v>7.2619999999999996</v>
      </c>
      <c r="AU61" s="4">
        <v>6.7789999999999999</v>
      </c>
      <c r="AV61" s="4">
        <v>6.9379999999999997</v>
      </c>
      <c r="AW61" s="4">
        <v>6.3029999999999999</v>
      </c>
      <c r="AX61" s="4">
        <v>6.5869999999999997</v>
      </c>
      <c r="AY61" s="4">
        <v>5.6550000000000002</v>
      </c>
      <c r="AZ61" s="4">
        <v>5.1580000000000004</v>
      </c>
      <c r="BA61" s="4">
        <v>4.7640000000000002</v>
      </c>
      <c r="BB61" s="4">
        <v>5.4669999999999996</v>
      </c>
      <c r="BC61" s="4">
        <v>5.2119999999999997</v>
      </c>
      <c r="BD61" s="4">
        <v>6.0869999999999997</v>
      </c>
      <c r="BE61" s="4">
        <v>6.7220000000000004</v>
      </c>
      <c r="BF61" s="4">
        <v>7.3520000000000003</v>
      </c>
      <c r="BG61" s="4">
        <v>6.7190000000000003</v>
      </c>
      <c r="BH61" s="4">
        <v>7.6050000000000004</v>
      </c>
      <c r="BI61" s="4">
        <v>7.2839999999999998</v>
      </c>
      <c r="BJ61" s="4">
        <v>5.8319999999999999</v>
      </c>
      <c r="BK61" s="4">
        <v>5.8609999999999998</v>
      </c>
      <c r="BL61" s="4">
        <v>6.3559999999999999</v>
      </c>
      <c r="BM61" s="4">
        <v>6.1260000000000003</v>
      </c>
      <c r="BN61" s="4">
        <v>7.702</v>
      </c>
      <c r="BO61" s="4">
        <v>5.5039999999999996</v>
      </c>
      <c r="BP61" s="4">
        <v>5.5549999999999997</v>
      </c>
    </row>
    <row r="62" spans="1:68" x14ac:dyDescent="0.45">
      <c r="A62" s="4" t="s">
        <v>126</v>
      </c>
      <c r="B62" s="4" t="s">
        <v>127</v>
      </c>
      <c r="C62" s="4" t="s">
        <v>542</v>
      </c>
      <c r="D62" s="4" t="s">
        <v>543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>
        <v>17.64</v>
      </c>
      <c r="AI62" s="4">
        <v>21.26</v>
      </c>
      <c r="AJ62" s="4">
        <v>20.6</v>
      </c>
      <c r="AK62" s="4">
        <v>24.38</v>
      </c>
      <c r="AL62" s="4">
        <v>26.23</v>
      </c>
      <c r="AM62" s="4">
        <v>27.74</v>
      </c>
      <c r="AN62" s="4">
        <v>31.84</v>
      </c>
      <c r="AO62" s="4"/>
      <c r="AP62" s="4">
        <v>25.43</v>
      </c>
      <c r="AQ62" s="4"/>
      <c r="AR62" s="4"/>
      <c r="AS62" s="4">
        <v>29.77</v>
      </c>
      <c r="AT62" s="4">
        <v>27.3</v>
      </c>
      <c r="AU62" s="4">
        <v>25.9</v>
      </c>
      <c r="AV62" s="4">
        <v>23.72</v>
      </c>
      <c r="AW62" s="4">
        <v>17.649999999999999</v>
      </c>
      <c r="AX62" s="4">
        <v>15.27</v>
      </c>
      <c r="AY62" s="4">
        <v>12.27</v>
      </c>
      <c r="AZ62" s="4">
        <v>13.79</v>
      </c>
      <c r="BA62" s="4">
        <v>11.33</v>
      </c>
      <c r="BB62" s="4">
        <v>10.16</v>
      </c>
      <c r="BC62" s="4">
        <v>9.9600000000000009</v>
      </c>
      <c r="BD62" s="4">
        <v>9.9600000000000009</v>
      </c>
      <c r="BE62" s="4">
        <v>10.97</v>
      </c>
      <c r="BF62" s="4">
        <v>9.82</v>
      </c>
      <c r="BG62" s="4">
        <v>10.207000000000001</v>
      </c>
      <c r="BH62" s="4">
        <v>11.206</v>
      </c>
      <c r="BI62" s="4">
        <v>10.202</v>
      </c>
      <c r="BJ62" s="4">
        <v>12</v>
      </c>
      <c r="BK62" s="4"/>
      <c r="BL62" s="4"/>
      <c r="BM62" s="4"/>
      <c r="BN62" s="4"/>
      <c r="BO62" s="4"/>
      <c r="BP62" s="4"/>
    </row>
    <row r="63" spans="1:68" x14ac:dyDescent="0.45">
      <c r="A63" s="4" t="s">
        <v>128</v>
      </c>
      <c r="B63" s="4" t="s">
        <v>129</v>
      </c>
      <c r="C63" s="4" t="s">
        <v>542</v>
      </c>
      <c r="D63" s="4" t="s">
        <v>543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>
        <v>2.5730226841086936</v>
      </c>
      <c r="AK63" s="4">
        <v>2.5475573253737815</v>
      </c>
      <c r="AL63" s="4">
        <v>2.7933728259462423</v>
      </c>
      <c r="AM63" s="4">
        <v>3.1167507908407193</v>
      </c>
      <c r="AN63" s="4">
        <v>3.0548113694046237</v>
      </c>
      <c r="AO63" s="4">
        <v>3.2264986733601382</v>
      </c>
      <c r="AP63" s="4">
        <v>3.3199922988108024</v>
      </c>
      <c r="AQ63" s="4">
        <v>3.5443321529660508</v>
      </c>
      <c r="AR63" s="4">
        <v>3.5990782109127779</v>
      </c>
      <c r="AS63" s="4">
        <v>4.0721233832099841</v>
      </c>
      <c r="AT63" s="4">
        <v>3.7866011439119704</v>
      </c>
      <c r="AU63" s="4">
        <v>4.2095236181951439</v>
      </c>
      <c r="AV63" s="4">
        <v>4.313390820833285</v>
      </c>
      <c r="AW63" s="4">
        <v>4.336097036370167</v>
      </c>
      <c r="AX63" s="4">
        <v>4.4707635684533402</v>
      </c>
      <c r="AY63" s="4">
        <v>4.3738512860471639</v>
      </c>
      <c r="AZ63" s="4">
        <v>4.2074132708182406</v>
      </c>
      <c r="BA63" s="4">
        <v>4.3814204925321594</v>
      </c>
      <c r="BB63" s="4">
        <v>4.228611707082309</v>
      </c>
      <c r="BC63" s="4">
        <v>3.9407006890928864</v>
      </c>
      <c r="BD63" s="4">
        <v>3.880416437708615</v>
      </c>
      <c r="BE63" s="4">
        <v>3.8041896881785546</v>
      </c>
      <c r="BF63" s="4">
        <v>3.7456001248350206</v>
      </c>
      <c r="BG63" s="4">
        <v>3.7601654169701195</v>
      </c>
      <c r="BH63" s="4"/>
      <c r="BI63" s="4"/>
      <c r="BJ63" s="4">
        <v>3.5330413335144071</v>
      </c>
      <c r="BK63" s="4">
        <v>4.2999936477004388</v>
      </c>
      <c r="BL63" s="4">
        <v>4.3401599928305057</v>
      </c>
      <c r="BM63" s="4">
        <v>4.8275436892591355</v>
      </c>
      <c r="BN63" s="4">
        <v>4.551994338885117</v>
      </c>
      <c r="BO63" s="4"/>
      <c r="BP63" s="4"/>
    </row>
    <row r="64" spans="1:68" x14ac:dyDescent="0.45">
      <c r="A64" s="4" t="s">
        <v>130</v>
      </c>
      <c r="B64" s="4" t="s">
        <v>131</v>
      </c>
      <c r="C64" s="4" t="s">
        <v>542</v>
      </c>
      <c r="D64" s="4" t="s">
        <v>543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>
        <v>4.3317535350103924</v>
      </c>
      <c r="AN64" s="4"/>
      <c r="AO64" s="4"/>
      <c r="AP64" s="4"/>
      <c r="AQ64" s="4"/>
      <c r="AR64" s="4"/>
      <c r="AS64" s="4">
        <v>5.4202416521036767</v>
      </c>
      <c r="AT64" s="4"/>
      <c r="AU64" s="4"/>
      <c r="AV64" s="4"/>
      <c r="AW64" s="4"/>
      <c r="AX64" s="4">
        <v>5.9095317140653112</v>
      </c>
      <c r="AY64" s="4"/>
      <c r="AZ64" s="4"/>
      <c r="BA64" s="4"/>
      <c r="BB64" s="4"/>
      <c r="BC64" s="4">
        <v>4.925532663176905</v>
      </c>
      <c r="BD64" s="4"/>
      <c r="BE64" s="4">
        <v>5.0291583023447961</v>
      </c>
      <c r="BF64" s="4"/>
      <c r="BG64" s="4"/>
      <c r="BH64" s="4"/>
      <c r="BI64" s="4"/>
      <c r="BJ64" s="4"/>
      <c r="BK64" s="4">
        <v>7.0281809063700269</v>
      </c>
      <c r="BL64" s="4">
        <v>6.4335791411732313</v>
      </c>
      <c r="BM64" s="4">
        <v>7.5721759299855274</v>
      </c>
      <c r="BN64" s="4">
        <v>6.6254005247917727</v>
      </c>
      <c r="BO64" s="4">
        <v>5.6291800754518952</v>
      </c>
      <c r="BP64" s="4"/>
    </row>
    <row r="65" spans="1:68" x14ac:dyDescent="0.45">
      <c r="A65" s="4" t="s">
        <v>132</v>
      </c>
      <c r="B65" s="4" t="s">
        <v>133</v>
      </c>
      <c r="C65" s="4" t="s">
        <v>542</v>
      </c>
      <c r="D65" s="4" t="s">
        <v>543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>
        <v>2.6115955067183871</v>
      </c>
      <c r="AK65" s="4">
        <v>2.6107959030495742</v>
      </c>
      <c r="AL65" s="4">
        <v>2.8642619125418891</v>
      </c>
      <c r="AM65" s="4">
        <v>3.1549228671498857</v>
      </c>
      <c r="AN65" s="4">
        <v>3.1031915100346845</v>
      </c>
      <c r="AO65" s="4">
        <v>3.2666132073596419</v>
      </c>
      <c r="AP65" s="4">
        <v>3.3554607656065469</v>
      </c>
      <c r="AQ65" s="4">
        <v>3.7022903887659098</v>
      </c>
      <c r="AR65" s="4">
        <v>3.7758563307669473</v>
      </c>
      <c r="AS65" s="4">
        <v>4.1420868459267171</v>
      </c>
      <c r="AT65" s="4">
        <v>3.8977097866355059</v>
      </c>
      <c r="AU65" s="4">
        <v>4.2991940964436965</v>
      </c>
      <c r="AV65" s="4">
        <v>4.3802773159781179</v>
      </c>
      <c r="AW65" s="4">
        <v>4.3613615422118084</v>
      </c>
      <c r="AX65" s="4">
        <v>4.4570907824587902</v>
      </c>
      <c r="AY65" s="4">
        <v>4.341265496424267</v>
      </c>
      <c r="AZ65" s="4">
        <v>4.1625295951151742</v>
      </c>
      <c r="BA65" s="4">
        <v>4.3197669352783592</v>
      </c>
      <c r="BB65" s="4">
        <v>4.2839256624270625</v>
      </c>
      <c r="BC65" s="4">
        <v>4.0132576300132463</v>
      </c>
      <c r="BD65" s="4">
        <v>3.9146913272601442</v>
      </c>
      <c r="BE65" s="4">
        <v>3.8318407637187497</v>
      </c>
      <c r="BF65" s="4">
        <v>3.7625125890705831</v>
      </c>
      <c r="BG65" s="4">
        <v>3.7623241174541406</v>
      </c>
      <c r="BH65" s="4"/>
      <c r="BI65" s="4"/>
      <c r="BJ65" s="4">
        <v>3.5233321226375551</v>
      </c>
      <c r="BK65" s="4">
        <v>4.1923369860710409</v>
      </c>
      <c r="BL65" s="4">
        <v>4.21516313104628</v>
      </c>
      <c r="BM65" s="4">
        <v>4.7114423777868595</v>
      </c>
      <c r="BN65" s="4">
        <v>4.43897914308259</v>
      </c>
      <c r="BO65" s="4"/>
      <c r="BP65" s="4"/>
    </row>
    <row r="66" spans="1:68" x14ac:dyDescent="0.45">
      <c r="A66" s="4" t="s">
        <v>134</v>
      </c>
      <c r="B66" s="4" t="s">
        <v>135</v>
      </c>
      <c r="C66" s="4" t="s">
        <v>542</v>
      </c>
      <c r="D66" s="4" t="s">
        <v>543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>
        <v>6.5058737416286965</v>
      </c>
      <c r="AO66" s="4">
        <v>7.7905305578882817</v>
      </c>
      <c r="AP66" s="4">
        <v>8.3338252073428531</v>
      </c>
      <c r="AQ66" s="4">
        <v>9.3503540577164728</v>
      </c>
      <c r="AR66" s="4">
        <v>10.634450431539383</v>
      </c>
      <c r="AS66" s="4">
        <v>8.5758611257952584</v>
      </c>
      <c r="AT66" s="4">
        <v>8.7222952601464776</v>
      </c>
      <c r="AU66" s="4">
        <v>8.7850679813107568</v>
      </c>
      <c r="AV66" s="4">
        <v>8.6049808677404283</v>
      </c>
      <c r="AW66" s="4">
        <v>8.4404659766688024</v>
      </c>
      <c r="AX66" s="4">
        <v>7.951554469431934</v>
      </c>
      <c r="AY66" s="4">
        <v>8.0253348043496935</v>
      </c>
      <c r="AZ66" s="4">
        <v>8.3535284989068952</v>
      </c>
      <c r="BA66" s="4">
        <v>8.5433835001387415</v>
      </c>
      <c r="BB66" s="4">
        <v>10.300842204901443</v>
      </c>
      <c r="BC66" s="4">
        <v>9.765280914813836</v>
      </c>
      <c r="BD66" s="4">
        <v>8.7149347572915623</v>
      </c>
      <c r="BE66" s="4">
        <v>8.4022037755276067</v>
      </c>
      <c r="BF66" s="4">
        <v>8.3567387238438009</v>
      </c>
      <c r="BG66" s="4">
        <v>8.7855561101436699</v>
      </c>
      <c r="BH66" s="4">
        <v>8.8035946410928609</v>
      </c>
      <c r="BI66" s="4">
        <v>9.1345052389012693</v>
      </c>
      <c r="BJ66" s="4">
        <v>9.017996629736782</v>
      </c>
      <c r="BK66" s="4">
        <v>9.084993285766231</v>
      </c>
      <c r="BL66" s="4">
        <v>9.6166284413016374</v>
      </c>
      <c r="BM66" s="4">
        <v>9.171945995627901</v>
      </c>
      <c r="BN66" s="4">
        <v>9.8696858657493909</v>
      </c>
      <c r="BO66" s="4"/>
      <c r="BP66" s="4"/>
    </row>
    <row r="67" spans="1:68" x14ac:dyDescent="0.45">
      <c r="A67" s="4" t="s">
        <v>136</v>
      </c>
      <c r="B67" s="4" t="s">
        <v>137</v>
      </c>
      <c r="C67" s="4" t="s">
        <v>542</v>
      </c>
      <c r="D67" s="4" t="s">
        <v>543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>
        <v>7.700594445007833</v>
      </c>
      <c r="AL67" s="4">
        <v>8.8214199475604502</v>
      </c>
      <c r="AM67" s="4">
        <v>9.7661238294304802</v>
      </c>
      <c r="AN67" s="4">
        <v>9.4921170136056485</v>
      </c>
      <c r="AO67" s="4">
        <v>9.8405041674771994</v>
      </c>
      <c r="AP67" s="4">
        <v>10.156163252236405</v>
      </c>
      <c r="AQ67" s="4">
        <v>10.324049485946258</v>
      </c>
      <c r="AR67" s="4">
        <v>10.387508136880182</v>
      </c>
      <c r="AS67" s="4">
        <v>9.1990002014506871</v>
      </c>
      <c r="AT67" s="4">
        <v>8.6159715442437861</v>
      </c>
      <c r="AU67" s="4">
        <v>8.643824255505514</v>
      </c>
      <c r="AV67" s="4">
        <v>8.7288921315492338</v>
      </c>
      <c r="AW67" s="4">
        <v>8.6749204786989065</v>
      </c>
      <c r="AX67" s="4">
        <v>8.3634367457910379</v>
      </c>
      <c r="AY67" s="4">
        <v>7.9197392473452535</v>
      </c>
      <c r="AZ67" s="4">
        <v>7.1859958575232579</v>
      </c>
      <c r="BA67" s="4">
        <v>7.1487803996132149</v>
      </c>
      <c r="BB67" s="4">
        <v>9.0808282270627796</v>
      </c>
      <c r="BC67" s="4">
        <v>9.1561360435499015</v>
      </c>
      <c r="BD67" s="4">
        <v>8.8109475686907235</v>
      </c>
      <c r="BE67" s="4">
        <v>9.0270351662227934</v>
      </c>
      <c r="BF67" s="4">
        <v>9.2241694524310134</v>
      </c>
      <c r="BG67" s="4">
        <v>8.9061704981102778</v>
      </c>
      <c r="BH67" s="4">
        <v>8.5209193569875641</v>
      </c>
      <c r="BI67" s="4">
        <v>8.0916676497486879</v>
      </c>
      <c r="BJ67" s="4">
        <v>7.4882829915966322</v>
      </c>
      <c r="BK67" s="4">
        <v>6.9768829744569913</v>
      </c>
      <c r="BL67" s="4">
        <v>6.7208545536321083</v>
      </c>
      <c r="BM67" s="4">
        <v>7.0473753347888159</v>
      </c>
      <c r="BN67" s="4">
        <v>6.9163315103148451</v>
      </c>
      <c r="BO67" s="4">
        <v>5.8094183095147045</v>
      </c>
      <c r="BP67" s="4">
        <v>5.5569072801396748</v>
      </c>
    </row>
    <row r="68" spans="1:68" x14ac:dyDescent="0.45">
      <c r="A68" s="4" t="s">
        <v>138</v>
      </c>
      <c r="B68" s="4" t="s">
        <v>139</v>
      </c>
      <c r="C68" s="4" t="s">
        <v>542</v>
      </c>
      <c r="D68" s="4" t="s">
        <v>543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>
        <v>4.4000000000000004</v>
      </c>
      <c r="T68" s="4">
        <v>5.3</v>
      </c>
      <c r="U68" s="4"/>
      <c r="V68" s="4">
        <v>5.8</v>
      </c>
      <c r="W68" s="4"/>
      <c r="X68" s="4"/>
      <c r="Y68" s="4"/>
      <c r="Z68" s="4"/>
      <c r="AA68" s="4"/>
      <c r="AB68" s="4"/>
      <c r="AC68" s="4"/>
      <c r="AD68" s="4"/>
      <c r="AE68" s="4"/>
      <c r="AF68" s="4">
        <v>7.24</v>
      </c>
      <c r="AG68" s="4">
        <v>6.99</v>
      </c>
      <c r="AH68" s="4">
        <v>7.71</v>
      </c>
      <c r="AI68" s="4">
        <v>5.88</v>
      </c>
      <c r="AJ68" s="4">
        <v>8.19</v>
      </c>
      <c r="AK68" s="4">
        <v>8.56</v>
      </c>
      <c r="AL68" s="4">
        <v>7.95</v>
      </c>
      <c r="AM68" s="4">
        <v>6.68</v>
      </c>
      <c r="AN68" s="4">
        <v>6.7</v>
      </c>
      <c r="AO68" s="4">
        <v>10.38</v>
      </c>
      <c r="AP68" s="4">
        <v>9.17</v>
      </c>
      <c r="AQ68" s="4">
        <v>11.49</v>
      </c>
      <c r="AR68" s="4">
        <v>13.96</v>
      </c>
      <c r="AS68" s="4">
        <v>4.8</v>
      </c>
      <c r="AT68" s="4">
        <v>4.2519999999999998</v>
      </c>
      <c r="AU68" s="4"/>
      <c r="AV68" s="4">
        <v>5.6619999999999999</v>
      </c>
      <c r="AW68" s="4">
        <v>5.0019999999999998</v>
      </c>
      <c r="AX68" s="4">
        <v>3.7789999999999999</v>
      </c>
      <c r="AY68" s="4">
        <v>3.55</v>
      </c>
      <c r="AZ68" s="4">
        <v>3.1419999999999999</v>
      </c>
      <c r="BA68" s="4">
        <v>3.9169999999999998</v>
      </c>
      <c r="BB68" s="4">
        <v>4.6079999999999997</v>
      </c>
      <c r="BC68" s="4">
        <v>4.0880000000000001</v>
      </c>
      <c r="BD68" s="4">
        <v>3.4580000000000002</v>
      </c>
      <c r="BE68" s="4">
        <v>3.2349999999999999</v>
      </c>
      <c r="BF68" s="4">
        <v>3.0830000000000002</v>
      </c>
      <c r="BG68" s="4">
        <v>3.48</v>
      </c>
      <c r="BH68" s="4">
        <v>3.6160000000000001</v>
      </c>
      <c r="BI68" s="4">
        <v>4.5970000000000004</v>
      </c>
      <c r="BJ68" s="4">
        <v>3.8359999999999999</v>
      </c>
      <c r="BK68" s="4">
        <v>3.53</v>
      </c>
      <c r="BL68" s="4">
        <v>3.8119999999999998</v>
      </c>
      <c r="BM68" s="4">
        <v>6.1269999999999998</v>
      </c>
      <c r="BN68" s="4">
        <v>4.5519999999999996</v>
      </c>
      <c r="BO68" s="4">
        <v>3.7610000000000001</v>
      </c>
      <c r="BP68" s="4">
        <v>3.51</v>
      </c>
    </row>
    <row r="69" spans="1:68" x14ac:dyDescent="0.45">
      <c r="A69" s="4" t="s">
        <v>140</v>
      </c>
      <c r="B69" s="4" t="s">
        <v>141</v>
      </c>
      <c r="C69" s="4" t="s">
        <v>542</v>
      </c>
      <c r="D69" s="4" t="s">
        <v>543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>
        <v>2.4</v>
      </c>
      <c r="P69" s="4">
        <v>1.82</v>
      </c>
      <c r="Q69" s="4">
        <v>1.53</v>
      </c>
      <c r="R69" s="4">
        <v>1.71</v>
      </c>
      <c r="S69" s="4">
        <v>2.2999999999999998</v>
      </c>
      <c r="T69" s="4">
        <v>2.57</v>
      </c>
      <c r="U69" s="4"/>
      <c r="V69" s="4">
        <v>3.13</v>
      </c>
      <c r="W69" s="4">
        <v>3.64</v>
      </c>
      <c r="X69" s="4">
        <v>4.55</v>
      </c>
      <c r="Y69" s="4">
        <v>5.18</v>
      </c>
      <c r="Z69" s="4">
        <v>4.97</v>
      </c>
      <c r="AA69" s="4">
        <v>5.21</v>
      </c>
      <c r="AB69" s="4">
        <v>6.47</v>
      </c>
      <c r="AC69" s="4">
        <v>5.89</v>
      </c>
      <c r="AD69" s="4"/>
      <c r="AE69" s="4"/>
      <c r="AF69" s="4"/>
      <c r="AG69" s="4"/>
      <c r="AH69" s="4">
        <v>7.06</v>
      </c>
      <c r="AI69" s="4">
        <v>8.43</v>
      </c>
      <c r="AJ69" s="4">
        <v>9.3800000000000008</v>
      </c>
      <c r="AK69" s="4">
        <v>8.92</v>
      </c>
      <c r="AL69" s="4">
        <v>10.92</v>
      </c>
      <c r="AM69" s="4">
        <v>10.93</v>
      </c>
      <c r="AN69" s="4">
        <v>11.04</v>
      </c>
      <c r="AO69" s="4">
        <v>9</v>
      </c>
      <c r="AP69" s="4">
        <v>8.3699999999999992</v>
      </c>
      <c r="AQ69" s="4">
        <v>8.0299999999999994</v>
      </c>
      <c r="AR69" s="4">
        <v>7.95</v>
      </c>
      <c r="AS69" s="4">
        <v>8.98</v>
      </c>
      <c r="AT69" s="4">
        <v>9.26</v>
      </c>
      <c r="AU69" s="4">
        <v>10.01</v>
      </c>
      <c r="AV69" s="4">
        <v>10.91</v>
      </c>
      <c r="AW69" s="4">
        <v>10.32</v>
      </c>
      <c r="AX69" s="4">
        <v>11.048999999999999</v>
      </c>
      <c r="AY69" s="4">
        <v>10.49</v>
      </c>
      <c r="AZ69" s="4">
        <v>8.8000000000000007</v>
      </c>
      <c r="BA69" s="4">
        <v>8.5169999999999995</v>
      </c>
      <c r="BB69" s="4">
        <v>9.0869999999999997</v>
      </c>
      <c r="BC69" s="4">
        <v>8.7569999999999997</v>
      </c>
      <c r="BD69" s="4">
        <v>11.849</v>
      </c>
      <c r="BE69" s="4">
        <v>12.597</v>
      </c>
      <c r="BF69" s="4">
        <v>13.154</v>
      </c>
      <c r="BG69" s="4">
        <v>13.105</v>
      </c>
      <c r="BH69" s="4">
        <v>13.052</v>
      </c>
      <c r="BI69" s="4">
        <v>12.45</v>
      </c>
      <c r="BJ69" s="4">
        <v>11.766999999999999</v>
      </c>
      <c r="BK69" s="4">
        <v>9.8550000000000004</v>
      </c>
      <c r="BL69" s="4">
        <v>7.851</v>
      </c>
      <c r="BM69" s="4">
        <v>7.9740000000000002</v>
      </c>
      <c r="BN69" s="4">
        <v>7.4409999999999998</v>
      </c>
      <c r="BO69" s="4">
        <v>7.3440000000000003</v>
      </c>
      <c r="BP69" s="4"/>
    </row>
    <row r="70" spans="1:68" x14ac:dyDescent="0.45">
      <c r="A70" s="4" t="s">
        <v>142</v>
      </c>
      <c r="B70" s="4" t="s">
        <v>143</v>
      </c>
      <c r="C70" s="4" t="s">
        <v>542</v>
      </c>
      <c r="D70" s="4" t="s">
        <v>543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>
        <v>8.3984862534306206</v>
      </c>
      <c r="AK70" s="4">
        <v>8.9948631496159219</v>
      </c>
      <c r="AL70" s="4">
        <v>10.622438849106517</v>
      </c>
      <c r="AM70" s="4">
        <v>11.772354739818173</v>
      </c>
      <c r="AN70" s="4">
        <v>11.40415555317238</v>
      </c>
      <c r="AO70" s="4">
        <v>11.660286480953546</v>
      </c>
      <c r="AP70" s="4">
        <v>11.660452498917254</v>
      </c>
      <c r="AQ70" s="4">
        <v>11.240923620833126</v>
      </c>
      <c r="AR70" s="4">
        <v>10.488857934109683</v>
      </c>
      <c r="AS70" s="4">
        <v>9.5033795994766841</v>
      </c>
      <c r="AT70" s="4">
        <v>8.4428689874461202</v>
      </c>
      <c r="AU70" s="4">
        <v>8.69742326378935</v>
      </c>
      <c r="AV70" s="4">
        <v>9.0299255222680639</v>
      </c>
      <c r="AW70" s="4">
        <v>9.2944588725732231</v>
      </c>
      <c r="AX70" s="4">
        <v>9.1591642036906915</v>
      </c>
      <c r="AY70" s="4">
        <v>8.437756961910674</v>
      </c>
      <c r="AZ70" s="4">
        <v>7.5454097915982361</v>
      </c>
      <c r="BA70" s="4">
        <v>7.5500602624643305</v>
      </c>
      <c r="BB70" s="4">
        <v>9.6367558418922492</v>
      </c>
      <c r="BC70" s="4">
        <v>10.179130579520015</v>
      </c>
      <c r="BD70" s="4">
        <v>10.263193060033785</v>
      </c>
      <c r="BE70" s="4">
        <v>11.419720916959779</v>
      </c>
      <c r="BF70" s="4">
        <v>11.999186784211318</v>
      </c>
      <c r="BG70" s="4">
        <v>11.629346947041574</v>
      </c>
      <c r="BH70" s="4">
        <v>10.890166064311209</v>
      </c>
      <c r="BI70" s="4">
        <v>10.028594058583572</v>
      </c>
      <c r="BJ70" s="4">
        <v>9.0661955963461693</v>
      </c>
      <c r="BK70" s="4">
        <v>8.1612314163964079</v>
      </c>
      <c r="BL70" s="4">
        <v>7.5163558304353417</v>
      </c>
      <c r="BM70" s="4">
        <v>7.8325226526138216</v>
      </c>
      <c r="BN70" s="4">
        <v>7.7236757114293884</v>
      </c>
      <c r="BO70" s="4">
        <v>6.7442215705322877</v>
      </c>
      <c r="BP70" s="4">
        <v>6.5591628712644239</v>
      </c>
    </row>
    <row r="71" spans="1:68" x14ac:dyDescent="0.45">
      <c r="A71" s="4" t="s">
        <v>144</v>
      </c>
      <c r="B71" s="4" t="s">
        <v>145</v>
      </c>
      <c r="C71" s="4" t="s">
        <v>542</v>
      </c>
      <c r="D71" s="4" t="s">
        <v>543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</row>
    <row r="72" spans="1:68" x14ac:dyDescent="0.45">
      <c r="A72" s="4" t="s">
        <v>146</v>
      </c>
      <c r="B72" s="4" t="s">
        <v>147</v>
      </c>
      <c r="C72" s="4" t="s">
        <v>542</v>
      </c>
      <c r="D72" s="4" t="s">
        <v>543</v>
      </c>
      <c r="E72" s="4"/>
      <c r="F72" s="4"/>
      <c r="G72" s="4"/>
      <c r="H72" s="4"/>
      <c r="I72" s="4"/>
      <c r="J72" s="4"/>
      <c r="K72" s="4"/>
      <c r="L72" s="4"/>
      <c r="M72" s="4"/>
      <c r="N72" s="4">
        <v>1.3</v>
      </c>
      <c r="O72" s="4">
        <v>1.1000000000000001</v>
      </c>
      <c r="P72" s="4">
        <v>1.5</v>
      </c>
      <c r="Q72" s="4">
        <v>1.5</v>
      </c>
      <c r="R72" s="4">
        <v>2.4900000000000002</v>
      </c>
      <c r="S72" s="4">
        <v>3.04</v>
      </c>
      <c r="T72" s="4">
        <v>4.8</v>
      </c>
      <c r="U72" s="4">
        <v>2.9</v>
      </c>
      <c r="V72" s="4">
        <v>5.2</v>
      </c>
      <c r="W72" s="4">
        <v>6.97</v>
      </c>
      <c r="X72" s="4">
        <v>8.61</v>
      </c>
      <c r="Y72" s="4">
        <v>11.4</v>
      </c>
      <c r="Z72" s="4">
        <v>14.17</v>
      </c>
      <c r="AA72" s="4">
        <v>16</v>
      </c>
      <c r="AB72" s="4">
        <v>17.489999999999998</v>
      </c>
      <c r="AC72" s="4">
        <v>20.25</v>
      </c>
      <c r="AD72" s="4">
        <v>21.64</v>
      </c>
      <c r="AE72" s="4">
        <v>21.259</v>
      </c>
      <c r="AF72" s="4">
        <v>20.606999999999999</v>
      </c>
      <c r="AG72" s="4">
        <v>19.853999999999999</v>
      </c>
      <c r="AH72" s="4">
        <v>17.331</v>
      </c>
      <c r="AI72" s="4">
        <v>16.273</v>
      </c>
      <c r="AJ72" s="4">
        <v>15.929</v>
      </c>
      <c r="AK72" s="4">
        <v>17.696999999999999</v>
      </c>
      <c r="AL72" s="4">
        <v>22.155999999999999</v>
      </c>
      <c r="AM72" s="4">
        <v>24.209</v>
      </c>
      <c r="AN72" s="4">
        <v>22.675000000000001</v>
      </c>
      <c r="AO72" s="4">
        <v>22.141999999999999</v>
      </c>
      <c r="AP72" s="4">
        <v>20.698</v>
      </c>
      <c r="AQ72" s="4">
        <v>18.672999999999998</v>
      </c>
      <c r="AR72" s="4">
        <v>15.475</v>
      </c>
      <c r="AS72" s="4">
        <v>13.785</v>
      </c>
      <c r="AT72" s="4">
        <v>10.348000000000001</v>
      </c>
      <c r="AU72" s="4">
        <v>11.146000000000001</v>
      </c>
      <c r="AV72" s="4">
        <v>11.282999999999999</v>
      </c>
      <c r="AW72" s="4">
        <v>11.09</v>
      </c>
      <c r="AX72" s="4">
        <v>9.1460000000000008</v>
      </c>
      <c r="AY72" s="4">
        <v>8.452</v>
      </c>
      <c r="AZ72" s="4">
        <v>8.2319999999999993</v>
      </c>
      <c r="BA72" s="4">
        <v>11.255000000000001</v>
      </c>
      <c r="BB72" s="4">
        <v>17.856999999999999</v>
      </c>
      <c r="BC72" s="4">
        <v>19.86</v>
      </c>
      <c r="BD72" s="4">
        <v>21.390999999999998</v>
      </c>
      <c r="BE72" s="4">
        <v>24.789000000000001</v>
      </c>
      <c r="BF72" s="4">
        <v>26.094000000000001</v>
      </c>
      <c r="BG72" s="4">
        <v>24.440999999999999</v>
      </c>
      <c r="BH72" s="4">
        <v>22.056999999999999</v>
      </c>
      <c r="BI72" s="4">
        <v>19.635000000000002</v>
      </c>
      <c r="BJ72" s="4">
        <v>17.224</v>
      </c>
      <c r="BK72" s="4">
        <v>15.255000000000001</v>
      </c>
      <c r="BL72" s="4">
        <v>14.105</v>
      </c>
      <c r="BM72" s="4">
        <v>15.532</v>
      </c>
      <c r="BN72" s="4">
        <v>14.781000000000001</v>
      </c>
      <c r="BO72" s="4">
        <v>12.917</v>
      </c>
      <c r="BP72" s="4">
        <v>12.179</v>
      </c>
    </row>
    <row r="73" spans="1:68" x14ac:dyDescent="0.45">
      <c r="A73" s="4" t="s">
        <v>148</v>
      </c>
      <c r="B73" s="4" t="s">
        <v>149</v>
      </c>
      <c r="C73" s="4" t="s">
        <v>542</v>
      </c>
      <c r="D73" s="4" t="s">
        <v>543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>
        <v>0.56000000000000005</v>
      </c>
      <c r="AI73" s="4">
        <v>0.63700000000000001</v>
      </c>
      <c r="AJ73" s="4">
        <v>1.468</v>
      </c>
      <c r="AK73" s="4">
        <v>3.681</v>
      </c>
      <c r="AL73" s="4">
        <v>6.5439999999999996</v>
      </c>
      <c r="AM73" s="4">
        <v>7.5609999999999999</v>
      </c>
      <c r="AN73" s="4">
        <v>9.6590000000000007</v>
      </c>
      <c r="AO73" s="4">
        <v>9.9149999999999991</v>
      </c>
      <c r="AP73" s="4">
        <v>10.369</v>
      </c>
      <c r="AQ73" s="4">
        <v>9.51</v>
      </c>
      <c r="AR73" s="4">
        <v>11.573</v>
      </c>
      <c r="AS73" s="4">
        <v>13.36</v>
      </c>
      <c r="AT73" s="4">
        <v>13.135</v>
      </c>
      <c r="AU73" s="4">
        <v>10.026</v>
      </c>
      <c r="AV73" s="4">
        <v>11.288</v>
      </c>
      <c r="AW73" s="4">
        <v>10.247999999999999</v>
      </c>
      <c r="AX73" s="4">
        <v>8.0329999999999995</v>
      </c>
      <c r="AY73" s="4">
        <v>5.915</v>
      </c>
      <c r="AZ73" s="4">
        <v>4.5919999999999996</v>
      </c>
      <c r="BA73" s="4">
        <v>5.4550000000000001</v>
      </c>
      <c r="BB73" s="4">
        <v>13.548</v>
      </c>
      <c r="BC73" s="4">
        <v>16.707000000000001</v>
      </c>
      <c r="BD73" s="4">
        <v>12.327999999999999</v>
      </c>
      <c r="BE73" s="4">
        <v>10.021000000000001</v>
      </c>
      <c r="BF73" s="4">
        <v>8.6310000000000002</v>
      </c>
      <c r="BG73" s="4">
        <v>7.3520000000000003</v>
      </c>
      <c r="BH73" s="4">
        <v>6.4119999999999999</v>
      </c>
      <c r="BI73" s="4">
        <v>6.8819999999999997</v>
      </c>
      <c r="BJ73" s="4">
        <v>5.8070000000000004</v>
      </c>
      <c r="BK73" s="4">
        <v>5.4119999999999999</v>
      </c>
      <c r="BL73" s="4">
        <v>4.5140000000000002</v>
      </c>
      <c r="BM73" s="4">
        <v>6.9560000000000004</v>
      </c>
      <c r="BN73" s="4">
        <v>6.1779999999999999</v>
      </c>
      <c r="BO73" s="4">
        <v>5.5709999999999997</v>
      </c>
      <c r="BP73" s="4">
        <v>6.3780000000000001</v>
      </c>
    </row>
    <row r="74" spans="1:68" x14ac:dyDescent="0.45">
      <c r="A74" s="4" t="s">
        <v>150</v>
      </c>
      <c r="B74" s="4" t="s">
        <v>151</v>
      </c>
      <c r="C74" s="4" t="s">
        <v>542</v>
      </c>
      <c r="D74" s="4" t="s">
        <v>543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>
        <v>1.2</v>
      </c>
      <c r="AD74" s="4"/>
      <c r="AE74" s="4"/>
      <c r="AF74" s="4"/>
      <c r="AG74" s="4"/>
      <c r="AH74" s="4"/>
      <c r="AI74" s="4"/>
      <c r="AJ74" s="4"/>
      <c r="AK74" s="4"/>
      <c r="AL74" s="4"/>
      <c r="AM74" s="4">
        <v>3.1</v>
      </c>
      <c r="AN74" s="4"/>
      <c r="AO74" s="4"/>
      <c r="AP74" s="4"/>
      <c r="AQ74" s="4"/>
      <c r="AR74" s="4">
        <v>3.714</v>
      </c>
      <c r="AS74" s="4"/>
      <c r="AT74" s="4"/>
      <c r="AU74" s="4"/>
      <c r="AV74" s="4"/>
      <c r="AW74" s="4"/>
      <c r="AX74" s="4">
        <v>2.4969999999999999</v>
      </c>
      <c r="AY74" s="4"/>
      <c r="AZ74" s="4"/>
      <c r="BA74" s="4"/>
      <c r="BB74" s="4"/>
      <c r="BC74" s="4"/>
      <c r="BD74" s="4"/>
      <c r="BE74" s="4"/>
      <c r="BF74" s="4">
        <v>2.2509999999999999</v>
      </c>
      <c r="BG74" s="4"/>
      <c r="BH74" s="4"/>
      <c r="BI74" s="4"/>
      <c r="BJ74" s="4"/>
      <c r="BK74" s="4"/>
      <c r="BL74" s="4"/>
      <c r="BM74" s="4"/>
      <c r="BN74" s="4">
        <v>3.9350000000000001</v>
      </c>
      <c r="BO74" s="4"/>
      <c r="BP74" s="4"/>
    </row>
    <row r="75" spans="1:68" x14ac:dyDescent="0.45">
      <c r="A75" s="4" t="s">
        <v>152</v>
      </c>
      <c r="B75" s="4" t="s">
        <v>153</v>
      </c>
      <c r="C75" s="4" t="s">
        <v>542</v>
      </c>
      <c r="D75" s="4" t="s">
        <v>543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>
        <v>8.1360882934153214</v>
      </c>
      <c r="AK75" s="4">
        <v>9.2948922765498523</v>
      </c>
      <c r="AL75" s="4">
        <v>10.951215571308529</v>
      </c>
      <c r="AM75" s="4">
        <v>11.51905333271856</v>
      </c>
      <c r="AN75" s="4">
        <v>11.043685700097036</v>
      </c>
      <c r="AO75" s="4">
        <v>11.111017591336298</v>
      </c>
      <c r="AP75" s="4">
        <v>10.899742116492785</v>
      </c>
      <c r="AQ75" s="4">
        <v>10.490150241249168</v>
      </c>
      <c r="AR75" s="4">
        <v>10.192736775131998</v>
      </c>
      <c r="AS75" s="4">
        <v>9.7015645567698598</v>
      </c>
      <c r="AT75" s="4">
        <v>9.2081780007528344</v>
      </c>
      <c r="AU75" s="4">
        <v>9.5799901957890778</v>
      </c>
      <c r="AV75" s="4">
        <v>9.7070420534774922</v>
      </c>
      <c r="AW75" s="4">
        <v>9.8602826695849561</v>
      </c>
      <c r="AX75" s="4">
        <v>9.6394904612292294</v>
      </c>
      <c r="AY75" s="4">
        <v>8.6922845954050132</v>
      </c>
      <c r="AZ75" s="4">
        <v>7.5060430060986638</v>
      </c>
      <c r="BA75" s="4">
        <v>7.241705532553695</v>
      </c>
      <c r="BB75" s="4">
        <v>9.1999798545137406</v>
      </c>
      <c r="BC75" s="4">
        <v>9.8651170256934986</v>
      </c>
      <c r="BD75" s="4">
        <v>9.9206584604835903</v>
      </c>
      <c r="BE75" s="4">
        <v>10.863379914543708</v>
      </c>
      <c r="BF75" s="4">
        <v>11.336581793954089</v>
      </c>
      <c r="BG75" s="4">
        <v>10.818443200437743</v>
      </c>
      <c r="BH75" s="4">
        <v>10.018237499670089</v>
      </c>
      <c r="BI75" s="4">
        <v>9.1021195976058369</v>
      </c>
      <c r="BJ75" s="4">
        <v>8.1280128112453855</v>
      </c>
      <c r="BK75" s="4">
        <v>7.2539247966581764</v>
      </c>
      <c r="BL75" s="4">
        <v>6.682329512954194</v>
      </c>
      <c r="BM75" s="4">
        <v>7.0500454237866146</v>
      </c>
      <c r="BN75" s="4">
        <v>7.0173835142111978</v>
      </c>
      <c r="BO75" s="4">
        <v>6.1405570544667043</v>
      </c>
      <c r="BP75" s="4">
        <v>6.0283546508083798</v>
      </c>
    </row>
    <row r="76" spans="1:68" x14ac:dyDescent="0.45">
      <c r="A76" s="4" t="s">
        <v>154</v>
      </c>
      <c r="B76" s="4" t="s">
        <v>155</v>
      </c>
      <c r="C76" s="4" t="s">
        <v>542</v>
      </c>
      <c r="D76" s="4" t="s">
        <v>543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</row>
    <row r="77" spans="1:68" x14ac:dyDescent="0.45">
      <c r="A77" s="4" t="s">
        <v>156</v>
      </c>
      <c r="B77" s="4" t="s">
        <v>157</v>
      </c>
      <c r="C77" s="4" t="s">
        <v>542</v>
      </c>
      <c r="D77" s="4" t="s">
        <v>543</v>
      </c>
      <c r="E77" s="4"/>
      <c r="F77" s="4"/>
      <c r="G77" s="4"/>
      <c r="H77" s="4"/>
      <c r="I77" s="4"/>
      <c r="J77" s="4"/>
      <c r="K77" s="4"/>
      <c r="L77" s="4"/>
      <c r="M77" s="4"/>
      <c r="N77" s="4">
        <v>2.83</v>
      </c>
      <c r="O77" s="4">
        <v>1.89</v>
      </c>
      <c r="P77" s="4">
        <v>2.2599999999999998</v>
      </c>
      <c r="Q77" s="4">
        <v>2.42</v>
      </c>
      <c r="R77" s="4">
        <v>2.4500000000000002</v>
      </c>
      <c r="S77" s="4">
        <v>1.61</v>
      </c>
      <c r="T77" s="4">
        <v>2.08</v>
      </c>
      <c r="U77" s="4">
        <v>3.75</v>
      </c>
      <c r="V77" s="4">
        <v>6.09</v>
      </c>
      <c r="W77" s="4">
        <v>7.23</v>
      </c>
      <c r="X77" s="4">
        <v>6.2</v>
      </c>
      <c r="Y77" s="4">
        <v>4.8600000000000003</v>
      </c>
      <c r="Z77" s="4">
        <v>5.04</v>
      </c>
      <c r="AA77" s="4">
        <v>5.28</v>
      </c>
      <c r="AB77" s="4">
        <v>5.43</v>
      </c>
      <c r="AC77" s="4">
        <v>5.12</v>
      </c>
      <c r="AD77" s="4">
        <v>5</v>
      </c>
      <c r="AE77" s="4">
        <v>5.32</v>
      </c>
      <c r="AF77" s="4">
        <v>5.07</v>
      </c>
      <c r="AG77" s="4">
        <v>4.47</v>
      </c>
      <c r="AH77" s="4">
        <v>3.14</v>
      </c>
      <c r="AI77" s="4">
        <v>3.069</v>
      </c>
      <c r="AJ77" s="4">
        <v>6.5030000000000001</v>
      </c>
      <c r="AK77" s="4">
        <v>11.595000000000001</v>
      </c>
      <c r="AL77" s="4">
        <v>16.201000000000001</v>
      </c>
      <c r="AM77" s="4">
        <v>16.425999999999998</v>
      </c>
      <c r="AN77" s="4">
        <v>17.004999999999999</v>
      </c>
      <c r="AO77" s="4">
        <v>15.571999999999999</v>
      </c>
      <c r="AP77" s="4">
        <v>14.968</v>
      </c>
      <c r="AQ77" s="4">
        <v>13.215</v>
      </c>
      <c r="AR77" s="4">
        <v>11.693</v>
      </c>
      <c r="AS77" s="4">
        <v>11.135</v>
      </c>
      <c r="AT77" s="4">
        <v>10.291</v>
      </c>
      <c r="AU77" s="4">
        <v>10.423</v>
      </c>
      <c r="AV77" s="4">
        <v>10.468999999999999</v>
      </c>
      <c r="AW77" s="4">
        <v>10.358000000000001</v>
      </c>
      <c r="AX77" s="4">
        <v>9.6020000000000003</v>
      </c>
      <c r="AY77" s="4">
        <v>8.9350000000000005</v>
      </c>
      <c r="AZ77" s="4">
        <v>6.8540000000000001</v>
      </c>
      <c r="BA77" s="4">
        <v>6.3689999999999998</v>
      </c>
      <c r="BB77" s="4">
        <v>8.25</v>
      </c>
      <c r="BC77" s="4">
        <v>8.3940000000000001</v>
      </c>
      <c r="BD77" s="4">
        <v>7.7809999999999997</v>
      </c>
      <c r="BE77" s="4">
        <v>7.6890000000000001</v>
      </c>
      <c r="BF77" s="4">
        <v>8.1929999999999996</v>
      </c>
      <c r="BG77" s="4">
        <v>8.6630000000000003</v>
      </c>
      <c r="BH77" s="4">
        <v>9.3759999999999994</v>
      </c>
      <c r="BI77" s="4">
        <v>8.8179999999999996</v>
      </c>
      <c r="BJ77" s="4">
        <v>8.64</v>
      </c>
      <c r="BK77" s="4">
        <v>7.3609999999999998</v>
      </c>
      <c r="BL77" s="4">
        <v>6.6950000000000003</v>
      </c>
      <c r="BM77" s="4">
        <v>7.7590000000000003</v>
      </c>
      <c r="BN77" s="4">
        <v>7.617</v>
      </c>
      <c r="BO77" s="4">
        <v>6.7190000000000003</v>
      </c>
      <c r="BP77" s="4">
        <v>7.1509999999999998</v>
      </c>
    </row>
    <row r="78" spans="1:68" x14ac:dyDescent="0.45">
      <c r="A78" s="4" t="s">
        <v>158</v>
      </c>
      <c r="B78" s="4" t="s">
        <v>159</v>
      </c>
      <c r="C78" s="4" t="s">
        <v>542</v>
      </c>
      <c r="D78" s="4" t="s">
        <v>543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>
        <v>6.06</v>
      </c>
      <c r="AB78" s="4"/>
      <c r="AC78" s="4"/>
      <c r="AD78" s="4"/>
      <c r="AE78" s="4"/>
      <c r="AF78" s="4"/>
      <c r="AG78" s="4"/>
      <c r="AH78" s="4"/>
      <c r="AI78" s="4"/>
      <c r="AJ78" s="4">
        <v>5.93</v>
      </c>
      <c r="AK78" s="4">
        <v>5.35</v>
      </c>
      <c r="AL78" s="4">
        <v>5.88</v>
      </c>
      <c r="AM78" s="4">
        <v>5.7</v>
      </c>
      <c r="AN78" s="4">
        <v>5.4</v>
      </c>
      <c r="AO78" s="4">
        <v>5.78</v>
      </c>
      <c r="AP78" s="4"/>
      <c r="AQ78" s="4"/>
      <c r="AR78" s="4"/>
      <c r="AS78" s="4"/>
      <c r="AT78" s="4"/>
      <c r="AU78" s="4"/>
      <c r="AV78" s="4">
        <v>8.2200000000000006</v>
      </c>
      <c r="AW78" s="4">
        <v>4.7</v>
      </c>
      <c r="AX78" s="4">
        <v>3.8860000000000001</v>
      </c>
      <c r="AY78" s="4"/>
      <c r="AZ78" s="4"/>
      <c r="BA78" s="4">
        <v>8.94</v>
      </c>
      <c r="BB78" s="4">
        <v>8.7200000000000006</v>
      </c>
      <c r="BC78" s="4">
        <v>8.91</v>
      </c>
      <c r="BD78" s="4">
        <v>4.4059999999999997</v>
      </c>
      <c r="BE78" s="4">
        <v>9</v>
      </c>
      <c r="BF78" s="4"/>
      <c r="BG78" s="4">
        <v>6.17</v>
      </c>
      <c r="BH78" s="4"/>
      <c r="BI78" s="4">
        <v>4.32</v>
      </c>
      <c r="BJ78" s="4"/>
      <c r="BK78" s="4"/>
      <c r="BL78" s="4"/>
      <c r="BM78" s="4"/>
      <c r="BN78" s="4"/>
      <c r="BO78" s="4"/>
      <c r="BP78" s="4"/>
    </row>
    <row r="79" spans="1:68" x14ac:dyDescent="0.45">
      <c r="A79" s="4" t="s">
        <v>160</v>
      </c>
      <c r="B79" s="4" t="s">
        <v>161</v>
      </c>
      <c r="C79" s="4" t="s">
        <v>542</v>
      </c>
      <c r="D79" s="4" t="s">
        <v>543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>
        <v>2.42</v>
      </c>
      <c r="P79" s="4">
        <v>2.67</v>
      </c>
      <c r="Q79" s="4">
        <v>2.77</v>
      </c>
      <c r="R79" s="4">
        <v>2.69</v>
      </c>
      <c r="S79" s="4">
        <v>2.86</v>
      </c>
      <c r="T79" s="4">
        <v>4.08</v>
      </c>
      <c r="U79" s="4">
        <v>4.47</v>
      </c>
      <c r="V79" s="4">
        <v>5.01</v>
      </c>
      <c r="W79" s="4">
        <v>5.27</v>
      </c>
      <c r="X79" s="4">
        <v>6.03</v>
      </c>
      <c r="Y79" s="4">
        <v>6.42</v>
      </c>
      <c r="Z79" s="4">
        <v>7.54</v>
      </c>
      <c r="AA79" s="4">
        <v>8.1999999999999993</v>
      </c>
      <c r="AB79" s="4">
        <v>7.9180000000000001</v>
      </c>
      <c r="AC79" s="4">
        <v>9.5329999999999995</v>
      </c>
      <c r="AD79" s="4">
        <v>10.259</v>
      </c>
      <c r="AE79" s="4">
        <v>10.23</v>
      </c>
      <c r="AF79" s="4">
        <v>10.734999999999999</v>
      </c>
      <c r="AG79" s="4">
        <v>10.18</v>
      </c>
      <c r="AH79" s="4">
        <v>9.6180000000000003</v>
      </c>
      <c r="AI79" s="4">
        <v>9.36</v>
      </c>
      <c r="AJ79" s="4">
        <v>9.1340000000000003</v>
      </c>
      <c r="AK79" s="4">
        <v>10.202999999999999</v>
      </c>
      <c r="AL79" s="4">
        <v>11.321</v>
      </c>
      <c r="AM79" s="4">
        <v>12.593</v>
      </c>
      <c r="AN79" s="4">
        <v>11.834</v>
      </c>
      <c r="AO79" s="4">
        <v>12.367000000000001</v>
      </c>
      <c r="AP79" s="4">
        <v>12.566000000000001</v>
      </c>
      <c r="AQ79" s="4">
        <v>12.074</v>
      </c>
      <c r="AR79" s="4">
        <v>11.981</v>
      </c>
      <c r="AS79" s="4">
        <v>10.218</v>
      </c>
      <c r="AT79" s="4">
        <v>8.61</v>
      </c>
      <c r="AU79" s="4">
        <v>8.702</v>
      </c>
      <c r="AV79" s="4">
        <v>8.3070000000000004</v>
      </c>
      <c r="AW79" s="4">
        <v>8.9139999999999997</v>
      </c>
      <c r="AX79" s="4">
        <v>8.8819999999999997</v>
      </c>
      <c r="AY79" s="4">
        <v>8.8330000000000002</v>
      </c>
      <c r="AZ79" s="4">
        <v>8.0090000000000003</v>
      </c>
      <c r="BA79" s="4">
        <v>7.3860000000000001</v>
      </c>
      <c r="BB79" s="4">
        <v>9.1219999999999999</v>
      </c>
      <c r="BC79" s="4">
        <v>9.2789999999999999</v>
      </c>
      <c r="BD79" s="4">
        <v>9.2279999999999998</v>
      </c>
      <c r="BE79" s="4">
        <v>9.8409999999999993</v>
      </c>
      <c r="BF79" s="4">
        <v>9.9130000000000003</v>
      </c>
      <c r="BG79" s="4">
        <v>10.273</v>
      </c>
      <c r="BH79" s="4">
        <v>10.353999999999999</v>
      </c>
      <c r="BI79" s="4">
        <v>10.057</v>
      </c>
      <c r="BJ79" s="4">
        <v>9.41</v>
      </c>
      <c r="BK79" s="4">
        <v>9.0180000000000007</v>
      </c>
      <c r="BL79" s="4">
        <v>8.4149999999999991</v>
      </c>
      <c r="BM79" s="4">
        <v>8.01</v>
      </c>
      <c r="BN79" s="4">
        <v>7.8739999999999997</v>
      </c>
      <c r="BO79" s="4">
        <v>7.3079999999999998</v>
      </c>
      <c r="BP79" s="4">
        <v>7.335</v>
      </c>
    </row>
    <row r="80" spans="1:68" x14ac:dyDescent="0.45">
      <c r="A80" s="4" t="s">
        <v>162</v>
      </c>
      <c r="B80" s="4" t="s">
        <v>163</v>
      </c>
      <c r="C80" s="4" t="s">
        <v>542</v>
      </c>
      <c r="D80" s="4" t="s">
        <v>543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>
        <v>4.17</v>
      </c>
      <c r="AT80" s="4">
        <v>4</v>
      </c>
      <c r="AU80" s="4"/>
      <c r="AV80" s="4">
        <v>3.85</v>
      </c>
      <c r="AW80" s="4">
        <v>3.7</v>
      </c>
      <c r="AX80" s="4">
        <v>3.46</v>
      </c>
      <c r="AY80" s="4">
        <v>1.8</v>
      </c>
      <c r="AZ80" s="4">
        <v>1.73</v>
      </c>
      <c r="BA80" s="4">
        <v>2.36</v>
      </c>
      <c r="BB80" s="4">
        <v>3.94</v>
      </c>
      <c r="BC80" s="4">
        <v>6.39</v>
      </c>
      <c r="BD80" s="4">
        <v>5.29</v>
      </c>
      <c r="BE80" s="4">
        <v>3.03</v>
      </c>
      <c r="BF80" s="4">
        <v>4.03</v>
      </c>
      <c r="BG80" s="4"/>
      <c r="BH80" s="4"/>
      <c r="BI80" s="4"/>
      <c r="BJ80" s="4"/>
      <c r="BK80" s="4"/>
      <c r="BL80" s="4"/>
      <c r="BM80" s="4"/>
      <c r="BN80" s="4"/>
      <c r="BO80" s="4"/>
      <c r="BP80" s="4"/>
    </row>
    <row r="81" spans="1:68" x14ac:dyDescent="0.45">
      <c r="A81" s="4" t="s">
        <v>164</v>
      </c>
      <c r="B81" s="4" t="s">
        <v>165</v>
      </c>
      <c r="C81" s="4" t="s">
        <v>542</v>
      </c>
      <c r="D81" s="4" t="s">
        <v>543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>
        <v>8.8629999999999995</v>
      </c>
      <c r="BH81" s="4"/>
      <c r="BI81" s="4"/>
      <c r="BJ81" s="4"/>
      <c r="BK81" s="4"/>
      <c r="BL81" s="4"/>
      <c r="BM81" s="4"/>
      <c r="BN81" s="4"/>
      <c r="BO81" s="4"/>
      <c r="BP81" s="4"/>
    </row>
    <row r="82" spans="1:68" x14ac:dyDescent="0.45">
      <c r="A82" s="4" t="s">
        <v>166</v>
      </c>
      <c r="B82" s="4" t="s">
        <v>167</v>
      </c>
      <c r="C82" s="4" t="s">
        <v>542</v>
      </c>
      <c r="D82" s="4" t="s">
        <v>543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>
        <v>17.78</v>
      </c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>
        <v>16.91</v>
      </c>
      <c r="AY82" s="4"/>
      <c r="AZ82" s="4"/>
      <c r="BA82" s="4"/>
      <c r="BB82" s="4"/>
      <c r="BC82" s="4">
        <v>20.39</v>
      </c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</row>
    <row r="83" spans="1:68" x14ac:dyDescent="0.45">
      <c r="A83" s="4" t="s">
        <v>168</v>
      </c>
      <c r="B83" s="4" t="s">
        <v>169</v>
      </c>
      <c r="C83" s="4" t="s">
        <v>542</v>
      </c>
      <c r="D83" s="4" t="s">
        <v>543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>
        <v>3.3</v>
      </c>
      <c r="Q83" s="4">
        <v>3.7</v>
      </c>
      <c r="R83" s="4">
        <v>2.6</v>
      </c>
      <c r="S83" s="4">
        <v>2.6</v>
      </c>
      <c r="T83" s="4">
        <v>4</v>
      </c>
      <c r="U83" s="4">
        <v>5.5</v>
      </c>
      <c r="V83" s="4">
        <v>5.8</v>
      </c>
      <c r="W83" s="4">
        <v>5.7</v>
      </c>
      <c r="X83" s="4">
        <v>5.3</v>
      </c>
      <c r="Y83" s="4">
        <v>6.8</v>
      </c>
      <c r="Z83" s="4">
        <v>10.4</v>
      </c>
      <c r="AA83" s="4">
        <v>10.9</v>
      </c>
      <c r="AB83" s="4">
        <v>11.087999999999999</v>
      </c>
      <c r="AC83" s="4">
        <v>10.901</v>
      </c>
      <c r="AD83" s="4">
        <v>11.48</v>
      </c>
      <c r="AE83" s="4">
        <v>11.507999999999999</v>
      </c>
      <c r="AF83" s="4">
        <v>11.016999999999999</v>
      </c>
      <c r="AG83" s="4">
        <v>9.0039999999999996</v>
      </c>
      <c r="AH83" s="4">
        <v>7.4050000000000002</v>
      </c>
      <c r="AI83" s="4">
        <v>6.9690000000000003</v>
      </c>
      <c r="AJ83" s="4">
        <v>8.5500000000000007</v>
      </c>
      <c r="AK83" s="4">
        <v>9.7720000000000002</v>
      </c>
      <c r="AL83" s="4">
        <v>10.346</v>
      </c>
      <c r="AM83" s="4">
        <v>9.6479999999999997</v>
      </c>
      <c r="AN83" s="4">
        <v>8.6940000000000008</v>
      </c>
      <c r="AO83" s="4">
        <v>8.1890000000000001</v>
      </c>
      <c r="AP83" s="4">
        <v>7.0720000000000001</v>
      </c>
      <c r="AQ83" s="4">
        <v>6.1980000000000004</v>
      </c>
      <c r="AR83" s="4">
        <v>6.0419999999999998</v>
      </c>
      <c r="AS83" s="4">
        <v>5.5579999999999998</v>
      </c>
      <c r="AT83" s="4">
        <v>4.6959999999999997</v>
      </c>
      <c r="AU83" s="4">
        <v>5.0369999999999999</v>
      </c>
      <c r="AV83" s="4">
        <v>4.8070000000000004</v>
      </c>
      <c r="AW83" s="4">
        <v>4.5940000000000003</v>
      </c>
      <c r="AX83" s="4">
        <v>4.8840000000000003</v>
      </c>
      <c r="AY83" s="4">
        <v>5.4729999999999999</v>
      </c>
      <c r="AZ83" s="4">
        <v>5.399</v>
      </c>
      <c r="BA83" s="4">
        <v>5.7480000000000002</v>
      </c>
      <c r="BB83" s="4">
        <v>7.6829999999999998</v>
      </c>
      <c r="BC83" s="4">
        <v>7.9729999999999999</v>
      </c>
      <c r="BD83" s="4">
        <v>8.1950000000000003</v>
      </c>
      <c r="BE83" s="4">
        <v>8.2789999999999999</v>
      </c>
      <c r="BF83" s="4">
        <v>7.7519999999999998</v>
      </c>
      <c r="BG83" s="4">
        <v>6.3979999999999997</v>
      </c>
      <c r="BH83" s="4">
        <v>5.5519999999999996</v>
      </c>
      <c r="BI83" s="4">
        <v>4.9089999999999998</v>
      </c>
      <c r="BJ83" s="4">
        <v>4.5010000000000003</v>
      </c>
      <c r="BK83" s="4">
        <v>4.1449999999999996</v>
      </c>
      <c r="BL83" s="4">
        <v>3.657</v>
      </c>
      <c r="BM83" s="4">
        <v>4.5179999999999998</v>
      </c>
      <c r="BN83" s="4">
        <v>4.8650000000000002</v>
      </c>
      <c r="BO83" s="4">
        <v>3.7679999999999998</v>
      </c>
      <c r="BP83" s="4">
        <v>4.0250000000000004</v>
      </c>
    </row>
    <row r="84" spans="1:68" x14ac:dyDescent="0.45">
      <c r="A84" s="4" t="s">
        <v>170</v>
      </c>
      <c r="B84" s="4" t="s">
        <v>171</v>
      </c>
      <c r="C84" s="4" t="s">
        <v>542</v>
      </c>
      <c r="D84" s="4" t="s">
        <v>543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>
        <v>2.4</v>
      </c>
      <c r="AP84" s="4">
        <v>5</v>
      </c>
      <c r="AQ84" s="4">
        <v>14.53</v>
      </c>
      <c r="AR84" s="4">
        <v>13.8</v>
      </c>
      <c r="AS84" s="4">
        <v>10.82</v>
      </c>
      <c r="AT84" s="4">
        <v>11.16</v>
      </c>
      <c r="AU84" s="4">
        <v>12.59</v>
      </c>
      <c r="AV84" s="4">
        <v>11.51</v>
      </c>
      <c r="AW84" s="4">
        <v>12.62</v>
      </c>
      <c r="AX84" s="4">
        <v>13.81</v>
      </c>
      <c r="AY84" s="4">
        <v>13.57</v>
      </c>
      <c r="AZ84" s="4">
        <v>13.28</v>
      </c>
      <c r="BA84" s="4">
        <v>17.87</v>
      </c>
      <c r="BB84" s="4">
        <v>20.71</v>
      </c>
      <c r="BC84" s="4">
        <v>20.202999999999999</v>
      </c>
      <c r="BD84" s="4">
        <v>19.632000000000001</v>
      </c>
      <c r="BE84" s="4">
        <v>19.652999999999999</v>
      </c>
      <c r="BF84" s="4">
        <v>19.416</v>
      </c>
      <c r="BG84" s="4">
        <v>17.439</v>
      </c>
      <c r="BH84" s="4">
        <v>16.506</v>
      </c>
      <c r="BI84" s="4">
        <v>16.603999999999999</v>
      </c>
      <c r="BJ84" s="4">
        <v>13.939</v>
      </c>
      <c r="BK84" s="4">
        <v>12.667</v>
      </c>
      <c r="BL84" s="4">
        <v>11.565</v>
      </c>
      <c r="BM84" s="4">
        <v>11.734</v>
      </c>
      <c r="BN84" s="4"/>
      <c r="BO84" s="4"/>
      <c r="BP84" s="4"/>
    </row>
    <row r="85" spans="1:68" x14ac:dyDescent="0.45">
      <c r="A85" s="4" t="s">
        <v>172</v>
      </c>
      <c r="B85" s="4" t="s">
        <v>173</v>
      </c>
      <c r="C85" s="4" t="s">
        <v>542</v>
      </c>
      <c r="D85" s="4" t="s">
        <v>543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>
        <v>3.4889999999999999</v>
      </c>
      <c r="AK85" s="4">
        <v>4.7</v>
      </c>
      <c r="AL85" s="4"/>
      <c r="AM85" s="4"/>
      <c r="AN85" s="4"/>
      <c r="AO85" s="4"/>
      <c r="AP85" s="4"/>
      <c r="AQ85" s="4">
        <v>8.1999999999999993</v>
      </c>
      <c r="AR85" s="4">
        <v>10.1</v>
      </c>
      <c r="AS85" s="4">
        <v>10.456</v>
      </c>
      <c r="AT85" s="4"/>
      <c r="AU85" s="4"/>
      <c r="AV85" s="4"/>
      <c r="AW85" s="4"/>
      <c r="AX85" s="4"/>
      <c r="AY85" s="4">
        <v>4.8970000000000002</v>
      </c>
      <c r="AZ85" s="4"/>
      <c r="BA85" s="4"/>
      <c r="BB85" s="4"/>
      <c r="BC85" s="4">
        <v>5.3840000000000003</v>
      </c>
      <c r="BD85" s="4"/>
      <c r="BE85" s="4"/>
      <c r="BF85" s="4">
        <v>2.173</v>
      </c>
      <c r="BG85" s="4"/>
      <c r="BH85" s="4">
        <v>6.806</v>
      </c>
      <c r="BI85" s="4"/>
      <c r="BJ85" s="4">
        <v>3.3690000000000002</v>
      </c>
      <c r="BK85" s="4"/>
      <c r="BL85" s="4"/>
      <c r="BM85" s="4"/>
      <c r="BN85" s="4">
        <v>3.1949999999999998</v>
      </c>
      <c r="BO85" s="4">
        <v>3.0840000000000001</v>
      </c>
      <c r="BP85" s="4"/>
    </row>
    <row r="86" spans="1:68" x14ac:dyDescent="0.45">
      <c r="A86" s="4" t="s">
        <v>174</v>
      </c>
      <c r="B86" s="4" t="s">
        <v>175</v>
      </c>
      <c r="C86" s="4" t="s">
        <v>542</v>
      </c>
      <c r="D86" s="4" t="s">
        <v>543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>
        <v>6.44</v>
      </c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</row>
    <row r="87" spans="1:68" x14ac:dyDescent="0.45">
      <c r="A87" s="4" t="s">
        <v>176</v>
      </c>
      <c r="B87" s="4" t="s">
        <v>177</v>
      </c>
      <c r="C87" s="4" t="s">
        <v>542</v>
      </c>
      <c r="D87" s="4" t="s">
        <v>543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>
        <v>4.5490000000000004</v>
      </c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>
        <v>5.0179999999999998</v>
      </c>
      <c r="BM87" s="4"/>
      <c r="BN87" s="4"/>
      <c r="BO87" s="4"/>
      <c r="BP87" s="4"/>
    </row>
    <row r="88" spans="1:68" x14ac:dyDescent="0.45">
      <c r="A88" s="4" t="s">
        <v>178</v>
      </c>
      <c r="B88" s="4" t="s">
        <v>179</v>
      </c>
      <c r="C88" s="4" t="s">
        <v>542</v>
      </c>
      <c r="D88" s="4" t="s">
        <v>543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>
        <v>10.346</v>
      </c>
      <c r="BF88" s="4"/>
      <c r="BG88" s="4"/>
      <c r="BH88" s="4"/>
      <c r="BI88" s="4"/>
      <c r="BJ88" s="4"/>
      <c r="BK88" s="4">
        <v>4.1269999999999998</v>
      </c>
      <c r="BL88" s="4"/>
      <c r="BM88" s="4"/>
      <c r="BN88" s="4"/>
      <c r="BO88" s="4"/>
      <c r="BP88" s="4">
        <v>6.4790000000000001</v>
      </c>
    </row>
    <row r="89" spans="1:68" x14ac:dyDescent="0.45">
      <c r="A89" s="4" t="s">
        <v>180</v>
      </c>
      <c r="B89" s="4" t="s">
        <v>181</v>
      </c>
      <c r="C89" s="4" t="s">
        <v>542</v>
      </c>
      <c r="D89" s="4" t="s">
        <v>543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>
        <v>3.1269999999999998</v>
      </c>
      <c r="BL89" s="4">
        <v>2.4129999999999998</v>
      </c>
      <c r="BM89" s="4"/>
      <c r="BN89" s="4"/>
      <c r="BO89" s="4">
        <v>2.6659999999999999</v>
      </c>
      <c r="BP89" s="4"/>
    </row>
    <row r="90" spans="1:68" x14ac:dyDescent="0.45">
      <c r="A90" s="4" t="s">
        <v>182</v>
      </c>
      <c r="B90" s="4" t="s">
        <v>183</v>
      </c>
      <c r="C90" s="4" t="s">
        <v>542</v>
      </c>
      <c r="D90" s="4" t="s">
        <v>543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>
        <v>25</v>
      </c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</row>
    <row r="91" spans="1:68" x14ac:dyDescent="0.45">
      <c r="A91" s="4" t="s">
        <v>184</v>
      </c>
      <c r="B91" s="4" t="s">
        <v>185</v>
      </c>
      <c r="C91" s="4" t="s">
        <v>542</v>
      </c>
      <c r="D91" s="4" t="s">
        <v>543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>
        <v>3.42</v>
      </c>
      <c r="AA91" s="4">
        <v>4.9400000000000004</v>
      </c>
      <c r="AB91" s="4">
        <v>7.8040000000000003</v>
      </c>
      <c r="AC91" s="4">
        <v>8.1</v>
      </c>
      <c r="AD91" s="4">
        <v>7.8</v>
      </c>
      <c r="AE91" s="4">
        <v>7.3559999999999999</v>
      </c>
      <c r="AF91" s="4">
        <v>7.4480000000000004</v>
      </c>
      <c r="AG91" s="4">
        <v>7.8280000000000003</v>
      </c>
      <c r="AH91" s="4">
        <v>7.5049999999999999</v>
      </c>
      <c r="AI91" s="4">
        <v>7.0119999999999996</v>
      </c>
      <c r="AJ91" s="4">
        <v>7.5720000000000001</v>
      </c>
      <c r="AK91" s="4">
        <v>8.9269999999999996</v>
      </c>
      <c r="AL91" s="4">
        <v>10.177</v>
      </c>
      <c r="AM91" s="4">
        <v>9.8079999999999998</v>
      </c>
      <c r="AN91" s="4">
        <v>10.117000000000001</v>
      </c>
      <c r="AO91" s="4">
        <v>10.401999999999999</v>
      </c>
      <c r="AP91" s="4">
        <v>10.472</v>
      </c>
      <c r="AQ91" s="4">
        <v>12.227</v>
      </c>
      <c r="AR91" s="4">
        <v>12.138</v>
      </c>
      <c r="AS91" s="4">
        <v>11.345000000000001</v>
      </c>
      <c r="AT91" s="4">
        <v>10.763999999999999</v>
      </c>
      <c r="AU91" s="4">
        <v>10.346</v>
      </c>
      <c r="AV91" s="4">
        <v>9.8390000000000004</v>
      </c>
      <c r="AW91" s="4">
        <v>10.628</v>
      </c>
      <c r="AX91" s="4">
        <v>10.074</v>
      </c>
      <c r="AY91" s="4">
        <v>8.9060000000000006</v>
      </c>
      <c r="AZ91" s="4">
        <v>8.3510000000000009</v>
      </c>
      <c r="BA91" s="4">
        <v>7.6639999999999997</v>
      </c>
      <c r="BB91" s="4">
        <v>9.5459999999999994</v>
      </c>
      <c r="BC91" s="4">
        <v>12.718999999999999</v>
      </c>
      <c r="BD91" s="4">
        <v>17.972999999999999</v>
      </c>
      <c r="BE91" s="4">
        <v>24.731000000000002</v>
      </c>
      <c r="BF91" s="4">
        <v>27.686</v>
      </c>
      <c r="BG91" s="4">
        <v>26.707999999999998</v>
      </c>
      <c r="BH91" s="4">
        <v>24.981000000000002</v>
      </c>
      <c r="BI91" s="4">
        <v>23.513999999999999</v>
      </c>
      <c r="BJ91" s="4">
        <v>21.414000000000001</v>
      </c>
      <c r="BK91" s="4">
        <v>19.178999999999998</v>
      </c>
      <c r="BL91" s="4">
        <v>17.045000000000002</v>
      </c>
      <c r="BM91" s="4">
        <v>15.898999999999999</v>
      </c>
      <c r="BN91" s="4">
        <v>14.657</v>
      </c>
      <c r="BO91" s="4">
        <v>12.426</v>
      </c>
      <c r="BP91" s="4">
        <v>11.023</v>
      </c>
    </row>
    <row r="92" spans="1:68" x14ac:dyDescent="0.45">
      <c r="A92" s="4" t="s">
        <v>186</v>
      </c>
      <c r="B92" s="4" t="s">
        <v>187</v>
      </c>
      <c r="C92" s="4" t="s">
        <v>542</v>
      </c>
      <c r="D92" s="4" t="s">
        <v>543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>
        <v>13.91</v>
      </c>
      <c r="AK92" s="4"/>
      <c r="AL92" s="4"/>
      <c r="AM92" s="4">
        <v>26.93</v>
      </c>
      <c r="AN92" s="4"/>
      <c r="AO92" s="4">
        <v>16.89</v>
      </c>
      <c r="AP92" s="4"/>
      <c r="AQ92" s="4">
        <v>15.24</v>
      </c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>
        <v>24.2</v>
      </c>
      <c r="BG92" s="4">
        <v>24.5</v>
      </c>
      <c r="BH92" s="4">
        <v>22.9</v>
      </c>
      <c r="BI92" s="4"/>
      <c r="BJ92" s="4"/>
      <c r="BK92" s="4">
        <v>14.066000000000001</v>
      </c>
      <c r="BL92" s="4">
        <v>10.161</v>
      </c>
      <c r="BM92" s="4">
        <v>13.464</v>
      </c>
      <c r="BN92" s="4"/>
      <c r="BO92" s="4"/>
      <c r="BP92" s="4"/>
    </row>
    <row r="93" spans="1:68" x14ac:dyDescent="0.45">
      <c r="A93" s="4" t="s">
        <v>188</v>
      </c>
      <c r="B93" s="4" t="s">
        <v>189</v>
      </c>
      <c r="C93" s="4" t="s">
        <v>542</v>
      </c>
      <c r="D93" s="4" t="s">
        <v>543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>
        <v>12.92</v>
      </c>
      <c r="AP93" s="4">
        <v>10.08</v>
      </c>
      <c r="AQ93" s="4">
        <v>11.56</v>
      </c>
      <c r="AR93" s="4">
        <v>9.0299999999999994</v>
      </c>
      <c r="AS93" s="4">
        <v>11.02</v>
      </c>
      <c r="AT93" s="4">
        <v>9.5299999999999994</v>
      </c>
      <c r="AU93" s="4">
        <v>8.82</v>
      </c>
      <c r="AV93" s="4">
        <v>10.3</v>
      </c>
      <c r="AW93" s="4">
        <v>10.44</v>
      </c>
      <c r="AX93" s="4">
        <v>9.25</v>
      </c>
      <c r="AY93" s="4">
        <v>8.4</v>
      </c>
      <c r="AZ93" s="4"/>
      <c r="BA93" s="4"/>
      <c r="BB93" s="4"/>
      <c r="BC93" s="4">
        <v>7.8</v>
      </c>
      <c r="BD93" s="4">
        <v>9.4</v>
      </c>
      <c r="BE93" s="4">
        <v>9.8000000000000007</v>
      </c>
      <c r="BF93" s="4">
        <v>10.1</v>
      </c>
      <c r="BG93" s="4">
        <v>10.3</v>
      </c>
      <c r="BH93" s="4">
        <v>9.1</v>
      </c>
      <c r="BI93" s="4"/>
      <c r="BJ93" s="4"/>
      <c r="BK93" s="4"/>
      <c r="BL93" s="4"/>
      <c r="BM93" s="4"/>
      <c r="BN93" s="4"/>
      <c r="BO93" s="4"/>
      <c r="BP93" s="4"/>
    </row>
    <row r="94" spans="1:68" x14ac:dyDescent="0.45">
      <c r="A94" s="4" t="s">
        <v>190</v>
      </c>
      <c r="B94" s="4" t="s">
        <v>191</v>
      </c>
      <c r="C94" s="4" t="s">
        <v>542</v>
      </c>
      <c r="D94" s="4" t="s">
        <v>543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>
        <v>2.15</v>
      </c>
      <c r="AA94" s="4">
        <v>2.27</v>
      </c>
      <c r="AB94" s="4"/>
      <c r="AC94" s="4"/>
      <c r="AD94" s="4"/>
      <c r="AE94" s="4"/>
      <c r="AF94" s="4">
        <v>2.4</v>
      </c>
      <c r="AG94" s="4"/>
      <c r="AH94" s="4">
        <v>1.94</v>
      </c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>
        <v>2.8069999999999999</v>
      </c>
      <c r="AW94" s="4">
        <v>2.9710000000000001</v>
      </c>
      <c r="AX94" s="4"/>
      <c r="AY94" s="4">
        <v>1.9019999999999999</v>
      </c>
      <c r="AZ94" s="4"/>
      <c r="BA94" s="4"/>
      <c r="BB94" s="4"/>
      <c r="BC94" s="4">
        <v>3.4969999999999999</v>
      </c>
      <c r="BD94" s="4">
        <v>4.1260000000000003</v>
      </c>
      <c r="BE94" s="4">
        <v>2.7650000000000001</v>
      </c>
      <c r="BF94" s="4">
        <v>3.0169999999999999</v>
      </c>
      <c r="BG94" s="4">
        <v>2.7170000000000001</v>
      </c>
      <c r="BH94" s="4">
        <v>2.5059999999999998</v>
      </c>
      <c r="BI94" s="4">
        <v>2.5830000000000002</v>
      </c>
      <c r="BJ94" s="4">
        <v>2.4620000000000002</v>
      </c>
      <c r="BK94" s="4">
        <v>2.2829999999999999</v>
      </c>
      <c r="BL94" s="4">
        <v>2.1930000000000001</v>
      </c>
      <c r="BM94" s="4"/>
      <c r="BN94" s="4">
        <v>2.1739999999999999</v>
      </c>
      <c r="BO94" s="4">
        <v>3.0510000000000002</v>
      </c>
      <c r="BP94" s="4">
        <v>2.3439999999999999</v>
      </c>
    </row>
    <row r="95" spans="1:68" x14ac:dyDescent="0.45">
      <c r="A95" s="4" t="s">
        <v>192</v>
      </c>
      <c r="B95" s="4" t="s">
        <v>193</v>
      </c>
      <c r="C95" s="4" t="s">
        <v>542</v>
      </c>
      <c r="D95" s="4" t="s">
        <v>543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>
        <v>9.6</v>
      </c>
      <c r="T95" s="4">
        <v>8.2100000000000009</v>
      </c>
      <c r="U95" s="4">
        <v>8.7899999999999991</v>
      </c>
      <c r="V95" s="4"/>
      <c r="W95" s="4"/>
      <c r="X95" s="4"/>
      <c r="Y95" s="4">
        <v>9.9</v>
      </c>
      <c r="Z95" s="4">
        <v>8.6999999999999993</v>
      </c>
      <c r="AA95" s="4">
        <v>9.6</v>
      </c>
      <c r="AB95" s="4">
        <v>9.25</v>
      </c>
      <c r="AC95" s="4"/>
      <c r="AD95" s="4"/>
      <c r="AE95" s="4">
        <v>6.28</v>
      </c>
      <c r="AF95" s="4"/>
      <c r="AG95" s="4">
        <v>4.2699999999999996</v>
      </c>
      <c r="AH95" s="4">
        <v>2.81</v>
      </c>
      <c r="AI95" s="4">
        <v>2.831</v>
      </c>
      <c r="AJ95" s="4">
        <v>3.5089999999999999</v>
      </c>
      <c r="AK95" s="4">
        <v>3.8370000000000002</v>
      </c>
      <c r="AL95" s="4">
        <v>5.5270000000000001</v>
      </c>
      <c r="AM95" s="4">
        <v>7.6</v>
      </c>
      <c r="AN95" s="4">
        <v>7.9</v>
      </c>
      <c r="AO95" s="4">
        <v>8.2829999999999995</v>
      </c>
      <c r="AP95" s="4">
        <v>9.67</v>
      </c>
      <c r="AQ95" s="4">
        <v>7.74</v>
      </c>
      <c r="AR95" s="4">
        <v>13.95</v>
      </c>
      <c r="AS95" s="4">
        <v>15.32</v>
      </c>
      <c r="AT95" s="4">
        <v>13.212999999999999</v>
      </c>
      <c r="AU95" s="4">
        <v>11.39</v>
      </c>
      <c r="AV95" s="4"/>
      <c r="AW95" s="4">
        <v>7.7</v>
      </c>
      <c r="AX95" s="4">
        <v>7</v>
      </c>
      <c r="AY95" s="4">
        <v>7.4</v>
      </c>
      <c r="AZ95" s="4">
        <v>8.3000000000000007</v>
      </c>
      <c r="BA95" s="4"/>
      <c r="BB95" s="4">
        <v>9.3000000000000007</v>
      </c>
      <c r="BC95" s="4">
        <v>8.1999999999999993</v>
      </c>
      <c r="BD95" s="4">
        <v>13.3</v>
      </c>
      <c r="BE95" s="4">
        <v>12.2</v>
      </c>
      <c r="BF95" s="4">
        <v>11.5</v>
      </c>
      <c r="BG95" s="4">
        <v>7.6</v>
      </c>
      <c r="BH95" s="4">
        <v>6.9</v>
      </c>
      <c r="BI95" s="4">
        <v>5.4</v>
      </c>
      <c r="BJ95" s="4"/>
      <c r="BK95" s="4"/>
      <c r="BL95" s="4"/>
      <c r="BM95" s="4"/>
      <c r="BN95" s="4"/>
      <c r="BO95" s="4"/>
      <c r="BP95" s="4"/>
    </row>
    <row r="96" spans="1:68" x14ac:dyDescent="0.45">
      <c r="A96" s="4" t="s">
        <v>194</v>
      </c>
      <c r="B96" s="4" t="s">
        <v>195</v>
      </c>
      <c r="C96" s="4" t="s">
        <v>542</v>
      </c>
      <c r="D96" s="4" t="s">
        <v>543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>
        <v>13.09</v>
      </c>
      <c r="AG96" s="4"/>
      <c r="AH96" s="4"/>
      <c r="AI96" s="4"/>
      <c r="AJ96" s="4"/>
      <c r="AK96" s="4">
        <v>11.9</v>
      </c>
      <c r="AL96" s="4"/>
      <c r="AM96" s="4"/>
      <c r="AN96" s="4"/>
      <c r="AO96" s="4"/>
      <c r="AP96" s="4"/>
      <c r="AQ96" s="4"/>
      <c r="AR96" s="4"/>
      <c r="AS96" s="4"/>
      <c r="AT96" s="4"/>
      <c r="AU96" s="4">
        <v>11.81</v>
      </c>
      <c r="AV96" s="4"/>
      <c r="AW96" s="4"/>
      <c r="AX96" s="4"/>
      <c r="AY96" s="4">
        <v>10.7</v>
      </c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>
        <v>13.627000000000001</v>
      </c>
      <c r="BL96" s="4">
        <v>13.172000000000001</v>
      </c>
      <c r="BM96" s="4"/>
      <c r="BN96" s="4"/>
      <c r="BO96" s="4"/>
      <c r="BP96" s="4"/>
    </row>
    <row r="97" spans="1:68" x14ac:dyDescent="0.45">
      <c r="A97" s="4" t="s">
        <v>196</v>
      </c>
      <c r="B97" s="4" t="s">
        <v>197</v>
      </c>
      <c r="C97" s="4" t="s">
        <v>542</v>
      </c>
      <c r="D97" s="4" t="s">
        <v>543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>
        <v>6.6654297329146432</v>
      </c>
      <c r="AK97" s="4">
        <v>7.2061148040287097</v>
      </c>
      <c r="AL97" s="4">
        <v>7.7455677111329049</v>
      </c>
      <c r="AM97" s="4">
        <v>8.0562859569880114</v>
      </c>
      <c r="AN97" s="4">
        <v>7.8385134641470948</v>
      </c>
      <c r="AO97" s="4">
        <v>7.8773938196168523</v>
      </c>
      <c r="AP97" s="4">
        <v>7.8764793548531378</v>
      </c>
      <c r="AQ97" s="4">
        <v>7.9673230030360713</v>
      </c>
      <c r="AR97" s="4">
        <v>7.8228819148727622</v>
      </c>
      <c r="AS97" s="4">
        <v>7.1261117737560236</v>
      </c>
      <c r="AT97" s="4">
        <v>6.957321511093137</v>
      </c>
      <c r="AU97" s="4">
        <v>7.2806571621406126</v>
      </c>
      <c r="AV97" s="4">
        <v>7.4030470335726317</v>
      </c>
      <c r="AW97" s="4">
        <v>7.1788733100010651</v>
      </c>
      <c r="AX97" s="4">
        <v>6.8459518370386157</v>
      </c>
      <c r="AY97" s="4">
        <v>6.375090384192867</v>
      </c>
      <c r="AZ97" s="4">
        <v>5.7515689395667877</v>
      </c>
      <c r="BA97" s="4">
        <v>5.9782540254549295</v>
      </c>
      <c r="BB97" s="4">
        <v>8.1150580298192416</v>
      </c>
      <c r="BC97" s="4">
        <v>8.2652184518555352</v>
      </c>
      <c r="BD97" s="4">
        <v>7.95051095730883</v>
      </c>
      <c r="BE97" s="4">
        <v>7.8341787039849882</v>
      </c>
      <c r="BF97" s="4">
        <v>7.751742674173145</v>
      </c>
      <c r="BG97" s="4">
        <v>7.1443052819770019</v>
      </c>
      <c r="BH97" s="4">
        <v>6.647146727800477</v>
      </c>
      <c r="BI97" s="4">
        <v>6.1424720198678004</v>
      </c>
      <c r="BJ97" s="4">
        <v>5.6312051929657772</v>
      </c>
      <c r="BK97" s="4">
        <v>5.1167747615140238</v>
      </c>
      <c r="BL97" s="4">
        <v>4.7812039803232596</v>
      </c>
      <c r="BM97" s="4">
        <v>6.4819988994698816</v>
      </c>
      <c r="BN97" s="4">
        <v>5.5635267678737996</v>
      </c>
      <c r="BO97" s="4">
        <v>4.5011139616403728</v>
      </c>
      <c r="BP97" s="4">
        <v>4.3653693914776177</v>
      </c>
    </row>
    <row r="98" spans="1:68" x14ac:dyDescent="0.45">
      <c r="A98" s="4" t="s">
        <v>198</v>
      </c>
      <c r="B98" s="4" t="s">
        <v>199</v>
      </c>
      <c r="C98" s="4" t="s">
        <v>542</v>
      </c>
      <c r="D98" s="4" t="s">
        <v>543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>
        <v>9.17</v>
      </c>
      <c r="U98" s="4">
        <v>5</v>
      </c>
      <c r="V98" s="4">
        <v>4.3</v>
      </c>
      <c r="W98" s="4">
        <v>1.59</v>
      </c>
      <c r="X98" s="4">
        <v>2.09</v>
      </c>
      <c r="Y98" s="4">
        <v>2.4</v>
      </c>
      <c r="Z98" s="4">
        <v>1.53</v>
      </c>
      <c r="AA98" s="4">
        <v>1.85</v>
      </c>
      <c r="AB98" s="4">
        <v>2.11</v>
      </c>
      <c r="AC98" s="4">
        <v>1.92</v>
      </c>
      <c r="AD98" s="4">
        <v>3.18</v>
      </c>
      <c r="AE98" s="4">
        <v>2.82</v>
      </c>
      <c r="AF98" s="4">
        <v>1.73</v>
      </c>
      <c r="AG98" s="4">
        <v>1.36</v>
      </c>
      <c r="AH98" s="4">
        <v>1.07</v>
      </c>
      <c r="AI98" s="4">
        <v>1.32</v>
      </c>
      <c r="AJ98" s="4">
        <v>1.8</v>
      </c>
      <c r="AK98" s="4">
        <v>1.96</v>
      </c>
      <c r="AL98" s="4">
        <v>1.96</v>
      </c>
      <c r="AM98" s="4">
        <v>1.9</v>
      </c>
      <c r="AN98" s="4">
        <v>3.22</v>
      </c>
      <c r="AO98" s="4">
        <v>2.83</v>
      </c>
      <c r="AP98" s="4">
        <v>2.2200000000000002</v>
      </c>
      <c r="AQ98" s="4">
        <v>4.58</v>
      </c>
      <c r="AR98" s="4">
        <v>6.25</v>
      </c>
      <c r="AS98" s="4">
        <v>4.92</v>
      </c>
      <c r="AT98" s="4">
        <v>5.09</v>
      </c>
      <c r="AU98" s="4">
        <v>7.28</v>
      </c>
      <c r="AV98" s="4">
        <v>7.86</v>
      </c>
      <c r="AW98" s="4">
        <v>6.74</v>
      </c>
      <c r="AX98" s="4">
        <v>5.58</v>
      </c>
      <c r="AY98" s="4">
        <v>4.7699999999999996</v>
      </c>
      <c r="AZ98" s="4">
        <v>4.01</v>
      </c>
      <c r="BA98" s="4">
        <v>3.56</v>
      </c>
      <c r="BB98" s="4">
        <v>5.26</v>
      </c>
      <c r="BC98" s="4">
        <v>4.3289999999999997</v>
      </c>
      <c r="BD98" s="4">
        <v>3.4220000000000002</v>
      </c>
      <c r="BE98" s="4">
        <v>3.2850000000000001</v>
      </c>
      <c r="BF98" s="4">
        <v>3.4</v>
      </c>
      <c r="BG98" s="4">
        <v>3.2959999999999998</v>
      </c>
      <c r="BH98" s="4">
        <v>3.3140000000000001</v>
      </c>
      <c r="BI98" s="4">
        <v>3.3919999999999999</v>
      </c>
      <c r="BJ98" s="4">
        <v>3.1240000000000001</v>
      </c>
      <c r="BK98" s="4">
        <v>2.8050000000000002</v>
      </c>
      <c r="BL98" s="4">
        <v>2.9169999999999998</v>
      </c>
      <c r="BM98" s="4">
        <v>5.8079999999999998</v>
      </c>
      <c r="BN98" s="4">
        <v>5.1740000000000004</v>
      </c>
      <c r="BO98" s="4">
        <v>4.3179999999999996</v>
      </c>
      <c r="BP98" s="4">
        <v>2.9489999999999998</v>
      </c>
    </row>
    <row r="99" spans="1:68" x14ac:dyDescent="0.45">
      <c r="A99" s="4" t="s">
        <v>200</v>
      </c>
      <c r="B99" s="4" t="s">
        <v>201</v>
      </c>
      <c r="C99" s="4" t="s">
        <v>542</v>
      </c>
      <c r="D99" s="4" t="s">
        <v>543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>
        <v>8.1</v>
      </c>
      <c r="T99" s="4"/>
      <c r="U99" s="4"/>
      <c r="V99" s="4"/>
      <c r="W99" s="4"/>
      <c r="X99" s="4"/>
      <c r="Y99" s="4"/>
      <c r="Z99" s="4"/>
      <c r="AA99" s="4">
        <v>7.3</v>
      </c>
      <c r="AB99" s="4"/>
      <c r="AC99" s="4"/>
      <c r="AD99" s="4"/>
      <c r="AE99" s="4">
        <v>12.12</v>
      </c>
      <c r="AF99" s="4">
        <v>11.4</v>
      </c>
      <c r="AG99" s="4"/>
      <c r="AH99" s="4"/>
      <c r="AI99" s="4">
        <v>4.78</v>
      </c>
      <c r="AJ99" s="4">
        <v>4.58</v>
      </c>
      <c r="AK99" s="4">
        <v>3.06</v>
      </c>
      <c r="AL99" s="4"/>
      <c r="AM99" s="4"/>
      <c r="AN99" s="4">
        <v>3.24</v>
      </c>
      <c r="AO99" s="4">
        <v>4.37</v>
      </c>
      <c r="AP99" s="4">
        <v>3.32</v>
      </c>
      <c r="AQ99" s="4">
        <v>4.0199999999999996</v>
      </c>
      <c r="AR99" s="4">
        <v>3.85</v>
      </c>
      <c r="AS99" s="4"/>
      <c r="AT99" s="4">
        <v>4</v>
      </c>
      <c r="AU99" s="4">
        <v>4.0199999999999996</v>
      </c>
      <c r="AV99" s="4">
        <v>5.3</v>
      </c>
      <c r="AW99" s="4">
        <v>5.99</v>
      </c>
      <c r="AX99" s="4">
        <v>4.9089999999999998</v>
      </c>
      <c r="AY99" s="4">
        <v>3.5750000000000002</v>
      </c>
      <c r="AZ99" s="4">
        <v>3.2109999999999999</v>
      </c>
      <c r="BA99" s="4">
        <v>3.1560000000000001</v>
      </c>
      <c r="BB99" s="4">
        <v>3.2919999999999998</v>
      </c>
      <c r="BC99" s="4">
        <v>4.1189999999999998</v>
      </c>
      <c r="BD99" s="4">
        <v>4.4749999999999996</v>
      </c>
      <c r="BE99" s="4">
        <v>3.7549999999999999</v>
      </c>
      <c r="BF99" s="4">
        <v>5.6459999999999999</v>
      </c>
      <c r="BG99" s="4">
        <v>7.0780000000000003</v>
      </c>
      <c r="BH99" s="4">
        <v>6.1470000000000002</v>
      </c>
      <c r="BI99" s="4">
        <v>6.7270000000000003</v>
      </c>
      <c r="BJ99" s="4">
        <v>5.5279999999999996</v>
      </c>
      <c r="BK99" s="4">
        <v>5.6479999999999997</v>
      </c>
      <c r="BL99" s="4">
        <v>5.6980000000000004</v>
      </c>
      <c r="BM99" s="4">
        <v>10.983000000000001</v>
      </c>
      <c r="BN99" s="4">
        <v>8.5060000000000002</v>
      </c>
      <c r="BO99" s="4">
        <v>8.7739999999999991</v>
      </c>
      <c r="BP99" s="4">
        <v>6.0709999999999997</v>
      </c>
    </row>
    <row r="100" spans="1:68" x14ac:dyDescent="0.45">
      <c r="A100" s="4" t="s">
        <v>202</v>
      </c>
      <c r="B100" s="4" t="s">
        <v>203</v>
      </c>
      <c r="C100" s="4" t="s">
        <v>542</v>
      </c>
      <c r="D100" s="4" t="s">
        <v>543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</row>
    <row r="101" spans="1:68" x14ac:dyDescent="0.45">
      <c r="A101" s="4" t="s">
        <v>204</v>
      </c>
      <c r="B101" s="4" t="s">
        <v>205</v>
      </c>
      <c r="C101" s="4" t="s">
        <v>542</v>
      </c>
      <c r="D101" s="4" t="s">
        <v>543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>
        <v>11.14</v>
      </c>
      <c r="AK101" s="4"/>
      <c r="AL101" s="4"/>
      <c r="AM101" s="4"/>
      <c r="AN101" s="4"/>
      <c r="AO101" s="4">
        <v>9.68</v>
      </c>
      <c r="AP101" s="4">
        <v>9.7100000000000009</v>
      </c>
      <c r="AQ101" s="4">
        <v>11.391999999999999</v>
      </c>
      <c r="AR101" s="4">
        <v>13.558999999999999</v>
      </c>
      <c r="AS101" s="4">
        <v>16.064</v>
      </c>
      <c r="AT101" s="4">
        <v>15.821999999999999</v>
      </c>
      <c r="AU101" s="4">
        <v>15.053000000000001</v>
      </c>
      <c r="AV101" s="4">
        <v>13.923999999999999</v>
      </c>
      <c r="AW101" s="4">
        <v>13.664</v>
      </c>
      <c r="AX101" s="4">
        <v>12.598000000000001</v>
      </c>
      <c r="AY101" s="4">
        <v>11.13</v>
      </c>
      <c r="AZ101" s="4">
        <v>9.9090000000000007</v>
      </c>
      <c r="BA101" s="4">
        <v>8.5299999999999994</v>
      </c>
      <c r="BB101" s="4">
        <v>9.202</v>
      </c>
      <c r="BC101" s="4">
        <v>11.62</v>
      </c>
      <c r="BD101" s="4">
        <v>13.678000000000001</v>
      </c>
      <c r="BE101" s="4">
        <v>15.935</v>
      </c>
      <c r="BF101" s="4">
        <v>17.251000000000001</v>
      </c>
      <c r="BG101" s="4">
        <v>17.29</v>
      </c>
      <c r="BH101" s="4">
        <v>16.175000000000001</v>
      </c>
      <c r="BI101" s="4">
        <v>13.103</v>
      </c>
      <c r="BJ101" s="4">
        <v>11.208</v>
      </c>
      <c r="BK101" s="4">
        <v>8.4320000000000004</v>
      </c>
      <c r="BL101" s="4">
        <v>6.617</v>
      </c>
      <c r="BM101" s="4">
        <v>7.5069999999999997</v>
      </c>
      <c r="BN101" s="4">
        <v>7.6079999999999997</v>
      </c>
      <c r="BO101" s="4">
        <v>6.96</v>
      </c>
      <c r="BP101" s="4">
        <v>6.0860000000000003</v>
      </c>
    </row>
    <row r="102" spans="1:68" x14ac:dyDescent="0.45">
      <c r="A102" s="4" t="s">
        <v>206</v>
      </c>
      <c r="B102" s="4" t="s">
        <v>207</v>
      </c>
      <c r="C102" s="4" t="s">
        <v>542</v>
      </c>
      <c r="D102" s="4" t="s">
        <v>543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>
        <v>12.2</v>
      </c>
      <c r="AC102" s="4"/>
      <c r="AD102" s="4"/>
      <c r="AE102" s="4"/>
      <c r="AF102" s="4"/>
      <c r="AG102" s="4"/>
      <c r="AH102" s="4"/>
      <c r="AI102" s="4">
        <v>11.25</v>
      </c>
      <c r="AJ102" s="4"/>
      <c r="AK102" s="4"/>
      <c r="AL102" s="4"/>
      <c r="AM102" s="4"/>
      <c r="AN102" s="4"/>
      <c r="AO102" s="4"/>
      <c r="AP102" s="4"/>
      <c r="AQ102" s="4"/>
      <c r="AR102" s="4">
        <v>7.2</v>
      </c>
      <c r="AS102" s="4"/>
      <c r="AT102" s="4"/>
      <c r="AU102" s="4"/>
      <c r="AV102" s="4"/>
      <c r="AW102" s="4"/>
      <c r="AX102" s="4"/>
      <c r="AY102" s="4"/>
      <c r="AZ102" s="4">
        <v>16.8</v>
      </c>
      <c r="BA102" s="4"/>
      <c r="BB102" s="4"/>
      <c r="BC102" s="4"/>
      <c r="BD102" s="4"/>
      <c r="BE102" s="4">
        <v>14.1</v>
      </c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</row>
    <row r="103" spans="1:68" x14ac:dyDescent="0.45">
      <c r="A103" s="4" t="s">
        <v>208</v>
      </c>
      <c r="B103" s="4" t="s">
        <v>209</v>
      </c>
      <c r="C103" s="4" t="s">
        <v>542</v>
      </c>
      <c r="D103" s="4" t="s">
        <v>543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>
        <v>1.7</v>
      </c>
      <c r="AJ103" s="4">
        <v>8.5</v>
      </c>
      <c r="AK103" s="4">
        <v>9.9420000000000002</v>
      </c>
      <c r="AL103" s="4">
        <v>12.098000000000001</v>
      </c>
      <c r="AM103" s="4">
        <v>10.847</v>
      </c>
      <c r="AN103" s="4">
        <v>10.167999999999999</v>
      </c>
      <c r="AO103" s="4">
        <v>10.022</v>
      </c>
      <c r="AP103" s="4">
        <v>8.9909999999999997</v>
      </c>
      <c r="AQ103" s="4">
        <v>8.9250000000000007</v>
      </c>
      <c r="AR103" s="4">
        <v>6.9290000000000003</v>
      </c>
      <c r="AS103" s="4">
        <v>6.5629999999999997</v>
      </c>
      <c r="AT103" s="4">
        <v>5.6710000000000003</v>
      </c>
      <c r="AU103" s="4">
        <v>5.6079999999999997</v>
      </c>
      <c r="AV103" s="4">
        <v>5.79</v>
      </c>
      <c r="AW103" s="4">
        <v>5.8319999999999999</v>
      </c>
      <c r="AX103" s="4">
        <v>7.1890000000000001</v>
      </c>
      <c r="AY103" s="4">
        <v>7.4939999999999998</v>
      </c>
      <c r="AZ103" s="4">
        <v>7.4059999999999997</v>
      </c>
      <c r="BA103" s="4">
        <v>7.8170000000000002</v>
      </c>
      <c r="BB103" s="4">
        <v>10.029999999999999</v>
      </c>
      <c r="BC103" s="4">
        <v>11.172000000000001</v>
      </c>
      <c r="BD103" s="4">
        <v>11.029</v>
      </c>
      <c r="BE103" s="4">
        <v>11.003</v>
      </c>
      <c r="BF103" s="4">
        <v>10.177</v>
      </c>
      <c r="BG103" s="4">
        <v>7.7249999999999996</v>
      </c>
      <c r="BH103" s="4">
        <v>6.8129999999999997</v>
      </c>
      <c r="BI103" s="4">
        <v>5.1150000000000002</v>
      </c>
      <c r="BJ103" s="4">
        <v>4.1559999999999997</v>
      </c>
      <c r="BK103" s="4">
        <v>3.7090000000000001</v>
      </c>
      <c r="BL103" s="4">
        <v>3.419</v>
      </c>
      <c r="BM103" s="4">
        <v>4.25</v>
      </c>
      <c r="BN103" s="4">
        <v>4.0449999999999999</v>
      </c>
      <c r="BO103" s="4">
        <v>3.609</v>
      </c>
      <c r="BP103" s="4">
        <v>4.1070000000000002</v>
      </c>
    </row>
    <row r="104" spans="1:68" x14ac:dyDescent="0.45">
      <c r="A104" s="4" t="s">
        <v>210</v>
      </c>
      <c r="B104" s="4" t="s">
        <v>211</v>
      </c>
      <c r="C104" s="4" t="s">
        <v>542</v>
      </c>
      <c r="D104" s="4" t="s">
        <v>543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>
        <v>4.1150245972453012</v>
      </c>
      <c r="AN104" s="4"/>
      <c r="AO104" s="4">
        <v>5.1151965337073051</v>
      </c>
      <c r="AP104" s="4">
        <v>5.2849744983358358</v>
      </c>
      <c r="AQ104" s="4">
        <v>5.7379414354683487</v>
      </c>
      <c r="AR104" s="4">
        <v>6.0250373964385924</v>
      </c>
      <c r="AS104" s="4">
        <v>5.3586815606138147</v>
      </c>
      <c r="AT104" s="4">
        <v>6.0833725075866143</v>
      </c>
      <c r="AU104" s="4">
        <v>6.6462671725197886</v>
      </c>
      <c r="AV104" s="4">
        <v>6.4770743900367682</v>
      </c>
      <c r="AW104" s="4">
        <v>6.3335971934416104</v>
      </c>
      <c r="AX104" s="4">
        <v>5.7688733876677354</v>
      </c>
      <c r="AY104" s="4">
        <v>5.9877734594793521</v>
      </c>
      <c r="AZ104" s="4">
        <v>5.6963156465324767</v>
      </c>
      <c r="BA104" s="4">
        <v>5.7207712371353212</v>
      </c>
      <c r="BB104" s="4">
        <v>6.0084275851942914</v>
      </c>
      <c r="BC104" s="4">
        <v>4.9795480006557575</v>
      </c>
      <c r="BD104" s="4">
        <v>5.6020524262091209</v>
      </c>
      <c r="BE104" s="4">
        <v>4.927007191888622</v>
      </c>
      <c r="BF104" s="4">
        <v>5.3325269544427512</v>
      </c>
      <c r="BG104" s="4">
        <v>5.3733685025287707</v>
      </c>
      <c r="BH104" s="4"/>
      <c r="BI104" s="4"/>
      <c r="BJ104" s="4">
        <v>5.6121437899461712</v>
      </c>
      <c r="BK104" s="4">
        <v>6.3397920066940543</v>
      </c>
      <c r="BL104" s="4">
        <v>6.1668509542643761</v>
      </c>
      <c r="BM104" s="4">
        <v>6.9712952380176132</v>
      </c>
      <c r="BN104" s="4">
        <v>6.4440286625734409</v>
      </c>
      <c r="BO104" s="4"/>
      <c r="BP104" s="4"/>
    </row>
    <row r="105" spans="1:68" x14ac:dyDescent="0.45">
      <c r="A105" s="4" t="s">
        <v>212</v>
      </c>
      <c r="B105" s="4" t="s">
        <v>213</v>
      </c>
      <c r="C105" s="4" t="s">
        <v>542</v>
      </c>
      <c r="D105" s="4" t="s">
        <v>543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>
        <v>4.1391638503738983</v>
      </c>
      <c r="AN105" s="4"/>
      <c r="AO105" s="4"/>
      <c r="AP105" s="4"/>
      <c r="AQ105" s="4"/>
      <c r="AR105" s="4"/>
      <c r="AS105" s="4">
        <v>5.3585134646661476</v>
      </c>
      <c r="AT105" s="4"/>
      <c r="AU105" s="4"/>
      <c r="AV105" s="4"/>
      <c r="AW105" s="4"/>
      <c r="AX105" s="4">
        <v>5.6729221757689006</v>
      </c>
      <c r="AY105" s="4"/>
      <c r="AZ105" s="4"/>
      <c r="BA105" s="4"/>
      <c r="BB105" s="4"/>
      <c r="BC105" s="4">
        <v>4.8031243939140653</v>
      </c>
      <c r="BD105" s="4"/>
      <c r="BE105" s="4">
        <v>4.8294772229401852</v>
      </c>
      <c r="BF105" s="4"/>
      <c r="BG105" s="4"/>
      <c r="BH105" s="4"/>
      <c r="BI105" s="4"/>
      <c r="BJ105" s="4"/>
      <c r="BK105" s="4">
        <v>6.1849999802297573</v>
      </c>
      <c r="BL105" s="4">
        <v>6.1029223338224261</v>
      </c>
      <c r="BM105" s="4">
        <v>6.7259378105679382</v>
      </c>
      <c r="BN105" s="4">
        <v>6.3149458432059822</v>
      </c>
      <c r="BO105" s="4"/>
      <c r="BP105" s="4"/>
    </row>
    <row r="106" spans="1:68" x14ac:dyDescent="0.45">
      <c r="A106" s="4" t="s">
        <v>214</v>
      </c>
      <c r="B106" s="4" t="s">
        <v>215</v>
      </c>
      <c r="C106" s="4" t="s">
        <v>542</v>
      </c>
      <c r="D106" s="4" t="s">
        <v>543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</row>
    <row r="107" spans="1:68" x14ac:dyDescent="0.45">
      <c r="A107" s="4" t="s">
        <v>216</v>
      </c>
      <c r="B107" s="4" t="s">
        <v>217</v>
      </c>
      <c r="C107" s="4" t="s">
        <v>542</v>
      </c>
      <c r="D107" s="4" t="s">
        <v>543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>
        <v>2.5925478943756475</v>
      </c>
      <c r="BE107" s="4"/>
      <c r="BF107" s="4">
        <v>3.475049041889744</v>
      </c>
      <c r="BG107" s="4">
        <v>3.3903804994863402</v>
      </c>
      <c r="BH107" s="4">
        <v>4.0758098318786153</v>
      </c>
      <c r="BI107" s="4">
        <v>4.4483384767426086</v>
      </c>
      <c r="BJ107" s="4"/>
      <c r="BK107" s="4"/>
      <c r="BL107" s="4">
        <v>7.4511829024547866</v>
      </c>
      <c r="BM107" s="4"/>
      <c r="BN107" s="4"/>
      <c r="BO107" s="4"/>
      <c r="BP107" s="4"/>
    </row>
    <row r="108" spans="1:68" x14ac:dyDescent="0.45">
      <c r="A108" s="4" t="s">
        <v>218</v>
      </c>
      <c r="B108" s="4" t="s">
        <v>219</v>
      </c>
      <c r="C108" s="4" t="s">
        <v>542</v>
      </c>
      <c r="D108" s="4" t="s">
        <v>543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>
        <v>1.92</v>
      </c>
      <c r="V108" s="4">
        <v>1.29</v>
      </c>
      <c r="W108" s="4">
        <v>2.48</v>
      </c>
      <c r="X108" s="4"/>
      <c r="Y108" s="4">
        <v>1.66</v>
      </c>
      <c r="Z108" s="4"/>
      <c r="AA108" s="4">
        <v>2.85</v>
      </c>
      <c r="AB108" s="4"/>
      <c r="AC108" s="4"/>
      <c r="AD108" s="4">
        <v>2.1</v>
      </c>
      <c r="AE108" s="4">
        <v>2.59</v>
      </c>
      <c r="AF108" s="4">
        <v>2.5499999999999998</v>
      </c>
      <c r="AG108" s="4">
        <v>2.74</v>
      </c>
      <c r="AH108" s="4"/>
      <c r="AI108" s="4">
        <v>2.5409999999999999</v>
      </c>
      <c r="AJ108" s="4">
        <v>2.617</v>
      </c>
      <c r="AK108" s="4">
        <v>2.734</v>
      </c>
      <c r="AL108" s="4">
        <v>2.782</v>
      </c>
      <c r="AM108" s="4">
        <v>4.3659999999999997</v>
      </c>
      <c r="AN108" s="4"/>
      <c r="AO108" s="4">
        <v>4.8609999999999998</v>
      </c>
      <c r="AP108" s="4">
        <v>4.6840000000000002</v>
      </c>
      <c r="AQ108" s="4">
        <v>5.4589999999999996</v>
      </c>
      <c r="AR108" s="4">
        <v>6.3579999999999997</v>
      </c>
      <c r="AS108" s="4">
        <v>6.0780000000000003</v>
      </c>
      <c r="AT108" s="4">
        <v>6.0819999999999999</v>
      </c>
      <c r="AU108" s="4">
        <v>6.6040000000000001</v>
      </c>
      <c r="AV108" s="4">
        <v>6.6580000000000004</v>
      </c>
      <c r="AW108" s="4">
        <v>7.3029999999999999</v>
      </c>
      <c r="AX108" s="4">
        <v>7.9450000000000003</v>
      </c>
      <c r="AY108" s="4">
        <v>7.5510000000000002</v>
      </c>
      <c r="AZ108" s="4">
        <v>8.06</v>
      </c>
      <c r="BA108" s="4">
        <v>7.2089999999999996</v>
      </c>
      <c r="BB108" s="4">
        <v>6.1059999999999999</v>
      </c>
      <c r="BC108" s="4">
        <v>5.6139999999999999</v>
      </c>
      <c r="BD108" s="4">
        <v>5.1529999999999996</v>
      </c>
      <c r="BE108" s="4">
        <v>4.468</v>
      </c>
      <c r="BF108" s="4">
        <v>4.3360000000000003</v>
      </c>
      <c r="BG108" s="4">
        <v>4.0490000000000004</v>
      </c>
      <c r="BH108" s="4">
        <v>4.5140000000000002</v>
      </c>
      <c r="BI108" s="4">
        <v>4.3010000000000002</v>
      </c>
      <c r="BJ108" s="4">
        <v>3.7829999999999999</v>
      </c>
      <c r="BK108" s="4">
        <v>4.3869999999999996</v>
      </c>
      <c r="BL108" s="4">
        <v>3.59</v>
      </c>
      <c r="BM108" s="4">
        <v>4.2549999999999999</v>
      </c>
      <c r="BN108" s="4">
        <v>3.827</v>
      </c>
      <c r="BO108" s="4">
        <v>3.4620000000000002</v>
      </c>
      <c r="BP108" s="4">
        <v>3.3079999999999998</v>
      </c>
    </row>
    <row r="109" spans="1:68" x14ac:dyDescent="0.45">
      <c r="A109" s="4" t="s">
        <v>220</v>
      </c>
      <c r="B109" s="4" t="s">
        <v>221</v>
      </c>
      <c r="C109" s="4" t="s">
        <v>542</v>
      </c>
      <c r="D109" s="4" t="s">
        <v>543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</row>
    <row r="110" spans="1:68" x14ac:dyDescent="0.45">
      <c r="A110" s="4" t="s">
        <v>222</v>
      </c>
      <c r="B110" s="4" t="s">
        <v>223</v>
      </c>
      <c r="C110" s="4" t="s">
        <v>542</v>
      </c>
      <c r="D110" s="4" t="s">
        <v>543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>
        <v>3.1</v>
      </c>
      <c r="U110" s="4">
        <v>3.5</v>
      </c>
      <c r="V110" s="4">
        <v>3.7</v>
      </c>
      <c r="W110" s="4">
        <v>3.1</v>
      </c>
      <c r="X110" s="4">
        <v>2.2999999999999998</v>
      </c>
      <c r="Y110" s="4">
        <v>2.9</v>
      </c>
      <c r="Z110" s="4">
        <v>4.5999999999999996</v>
      </c>
      <c r="AA110" s="4">
        <v>5.9</v>
      </c>
      <c r="AB110" s="4">
        <v>7.1</v>
      </c>
      <c r="AC110" s="4">
        <v>7.4</v>
      </c>
      <c r="AD110" s="4">
        <v>8</v>
      </c>
      <c r="AE110" s="4">
        <v>7.7</v>
      </c>
      <c r="AF110" s="4">
        <v>5.8</v>
      </c>
      <c r="AG110" s="4">
        <v>3.3</v>
      </c>
      <c r="AH110" s="4">
        <v>2</v>
      </c>
      <c r="AI110" s="4">
        <v>2.1</v>
      </c>
      <c r="AJ110" s="4">
        <v>4.0999999999999996</v>
      </c>
      <c r="AK110" s="4">
        <v>4.3</v>
      </c>
      <c r="AL110" s="4">
        <v>4.9000000000000004</v>
      </c>
      <c r="AM110" s="4">
        <v>4.7</v>
      </c>
      <c r="AN110" s="4">
        <v>4.4000000000000004</v>
      </c>
      <c r="AO110" s="4">
        <v>3.54</v>
      </c>
      <c r="AP110" s="4"/>
      <c r="AQ110" s="4"/>
      <c r="AR110" s="4">
        <v>0.8</v>
      </c>
      <c r="AS110" s="4">
        <v>0.6</v>
      </c>
      <c r="AT110" s="4">
        <v>1.6</v>
      </c>
      <c r="AU110" s="4">
        <v>0.5</v>
      </c>
      <c r="AV110" s="4">
        <v>0.8</v>
      </c>
      <c r="AW110" s="4">
        <v>1</v>
      </c>
      <c r="AX110" s="4">
        <v>1.4</v>
      </c>
      <c r="AY110" s="4">
        <v>2.42</v>
      </c>
      <c r="AZ110" s="4">
        <v>1.4</v>
      </c>
      <c r="BA110" s="4">
        <v>1.4</v>
      </c>
      <c r="BB110" s="4"/>
      <c r="BC110" s="4"/>
      <c r="BD110" s="4">
        <v>3.31</v>
      </c>
      <c r="BE110" s="4"/>
      <c r="BF110" s="4">
        <v>2.5979999999999999</v>
      </c>
      <c r="BG110" s="4">
        <v>1.98</v>
      </c>
      <c r="BH110" s="4"/>
      <c r="BI110" s="4">
        <v>2.67</v>
      </c>
      <c r="BJ110" s="4"/>
      <c r="BK110" s="4"/>
      <c r="BL110" s="4"/>
      <c r="BM110" s="4"/>
      <c r="BN110" s="4"/>
      <c r="BO110" s="4"/>
      <c r="BP110" s="4"/>
    </row>
    <row r="111" spans="1:68" x14ac:dyDescent="0.45">
      <c r="A111" s="4" t="s">
        <v>224</v>
      </c>
      <c r="B111" s="4" t="s">
        <v>225</v>
      </c>
      <c r="C111" s="4" t="s">
        <v>542</v>
      </c>
      <c r="D111" s="4" t="s">
        <v>543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>
        <v>2.1469999999999998</v>
      </c>
      <c r="AN111" s="4"/>
      <c r="AO111" s="4"/>
      <c r="AP111" s="4"/>
      <c r="AQ111" s="4"/>
      <c r="AR111" s="4"/>
      <c r="AS111" s="4">
        <v>2.7309999999999999</v>
      </c>
      <c r="AT111" s="4"/>
      <c r="AU111" s="4"/>
      <c r="AV111" s="4"/>
      <c r="AW111" s="4"/>
      <c r="AX111" s="4">
        <v>3.8039999999999998</v>
      </c>
      <c r="AY111" s="4"/>
      <c r="AZ111" s="4"/>
      <c r="BA111" s="4"/>
      <c r="BB111" s="4"/>
      <c r="BC111" s="4">
        <v>3.1150000000000002</v>
      </c>
      <c r="BD111" s="4"/>
      <c r="BE111" s="4">
        <v>3.222</v>
      </c>
      <c r="BF111" s="4"/>
      <c r="BG111" s="4"/>
      <c r="BH111" s="4"/>
      <c r="BI111" s="4"/>
      <c r="BJ111" s="4"/>
      <c r="BK111" s="4">
        <v>7.6520000000000001</v>
      </c>
      <c r="BL111" s="4">
        <v>6.51</v>
      </c>
      <c r="BM111" s="4">
        <v>7.859</v>
      </c>
      <c r="BN111" s="4">
        <v>6.38</v>
      </c>
      <c r="BO111" s="4">
        <v>4.8220000000000001</v>
      </c>
      <c r="BP111" s="4">
        <v>4.1719999999999997</v>
      </c>
    </row>
    <row r="112" spans="1:68" x14ac:dyDescent="0.45">
      <c r="A112" s="4" t="s">
        <v>226</v>
      </c>
      <c r="B112" s="4" t="s">
        <v>227</v>
      </c>
      <c r="C112" s="4" t="s">
        <v>542</v>
      </c>
      <c r="D112" s="4" t="s">
        <v>543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</row>
    <row r="113" spans="1:68" x14ac:dyDescent="0.45">
      <c r="A113" s="4" t="s">
        <v>228</v>
      </c>
      <c r="B113" s="4" t="s">
        <v>229</v>
      </c>
      <c r="C113" s="4" t="s">
        <v>542</v>
      </c>
      <c r="D113" s="4" t="s">
        <v>543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>
        <v>14.763999999999999</v>
      </c>
      <c r="AC113" s="4">
        <v>16.437999999999999</v>
      </c>
      <c r="AD113" s="4">
        <v>17.920000000000002</v>
      </c>
      <c r="AE113" s="4">
        <v>18.02</v>
      </c>
      <c r="AF113" s="4">
        <v>18.056000000000001</v>
      </c>
      <c r="AG113" s="4">
        <v>17.431000000000001</v>
      </c>
      <c r="AH113" s="4">
        <v>16.091999999999999</v>
      </c>
      <c r="AI113" s="4">
        <v>14.077</v>
      </c>
      <c r="AJ113" s="4">
        <v>15.771000000000001</v>
      </c>
      <c r="AK113" s="4">
        <v>15.021000000000001</v>
      </c>
      <c r="AL113" s="4">
        <v>15.571</v>
      </c>
      <c r="AM113" s="4">
        <v>14.544</v>
      </c>
      <c r="AN113" s="4">
        <v>11.97</v>
      </c>
      <c r="AO113" s="4">
        <v>11.692</v>
      </c>
      <c r="AP113" s="4">
        <v>10.192</v>
      </c>
      <c r="AQ113" s="4">
        <v>7.6989999999999998</v>
      </c>
      <c r="AR113" s="4">
        <v>5.8040000000000003</v>
      </c>
      <c r="AS113" s="4">
        <v>4.3179999999999996</v>
      </c>
      <c r="AT113" s="4">
        <v>3.6840000000000002</v>
      </c>
      <c r="AU113" s="4">
        <v>4.2160000000000002</v>
      </c>
      <c r="AV113" s="4">
        <v>4.4779999999999998</v>
      </c>
      <c r="AW113" s="4">
        <v>4.4909999999999997</v>
      </c>
      <c r="AX113" s="4">
        <v>4.2370000000000001</v>
      </c>
      <c r="AY113" s="4">
        <v>4.3550000000000004</v>
      </c>
      <c r="AZ113" s="4">
        <v>4.9800000000000004</v>
      </c>
      <c r="BA113" s="4">
        <v>6.774</v>
      </c>
      <c r="BB113" s="4">
        <v>12.609</v>
      </c>
      <c r="BC113" s="4">
        <v>14.534000000000001</v>
      </c>
      <c r="BD113" s="4">
        <v>15.353999999999999</v>
      </c>
      <c r="BE113" s="4">
        <v>15.451000000000001</v>
      </c>
      <c r="BF113" s="4">
        <v>13.734999999999999</v>
      </c>
      <c r="BG113" s="4">
        <v>11.858000000000001</v>
      </c>
      <c r="BH113" s="4">
        <v>9.9079999999999995</v>
      </c>
      <c r="BI113" s="4">
        <v>8.3740000000000006</v>
      </c>
      <c r="BJ113" s="4">
        <v>6.7130000000000001</v>
      </c>
      <c r="BK113" s="4">
        <v>5.7409999999999997</v>
      </c>
      <c r="BL113" s="4">
        <v>4.95</v>
      </c>
      <c r="BM113" s="4">
        <v>5.6230000000000002</v>
      </c>
      <c r="BN113" s="4">
        <v>6.3639999999999999</v>
      </c>
      <c r="BO113" s="4">
        <v>4.5010000000000003</v>
      </c>
      <c r="BP113" s="4">
        <v>4.2880000000000003</v>
      </c>
    </row>
    <row r="114" spans="1:68" x14ac:dyDescent="0.45">
      <c r="A114" s="4" t="s">
        <v>230</v>
      </c>
      <c r="B114" s="4" t="s">
        <v>231</v>
      </c>
      <c r="C114" s="4" t="s">
        <v>542</v>
      </c>
      <c r="D114" s="4" t="s">
        <v>543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>
        <v>14.2</v>
      </c>
      <c r="AF114" s="4"/>
      <c r="AG114" s="4"/>
      <c r="AH114" s="4"/>
      <c r="AI114" s="4"/>
      <c r="AJ114" s="4">
        <v>11.1</v>
      </c>
      <c r="AK114" s="4"/>
      <c r="AL114" s="4"/>
      <c r="AM114" s="4"/>
      <c r="AN114" s="4"/>
      <c r="AO114" s="4">
        <v>9.1</v>
      </c>
      <c r="AP114" s="4"/>
      <c r="AQ114" s="4"/>
      <c r="AR114" s="4"/>
      <c r="AS114" s="4"/>
      <c r="AT114" s="4"/>
      <c r="AU114" s="4">
        <v>12.8</v>
      </c>
      <c r="AV114" s="4"/>
      <c r="AW114" s="4">
        <v>10.3</v>
      </c>
      <c r="AX114" s="4">
        <v>11.813000000000001</v>
      </c>
      <c r="AY114" s="4">
        <v>11.519</v>
      </c>
      <c r="AZ114" s="4">
        <v>10.772</v>
      </c>
      <c r="BA114" s="4">
        <v>10.63</v>
      </c>
      <c r="BB114" s="4">
        <v>12.113</v>
      </c>
      <c r="BC114" s="4">
        <v>13.679</v>
      </c>
      <c r="BD114" s="4">
        <v>12.491</v>
      </c>
      <c r="BE114" s="4">
        <v>12.275</v>
      </c>
      <c r="BF114" s="4">
        <v>10.595000000000001</v>
      </c>
      <c r="BG114" s="4">
        <v>10.68</v>
      </c>
      <c r="BH114" s="4">
        <v>11.166</v>
      </c>
      <c r="BI114" s="4">
        <v>12.618</v>
      </c>
      <c r="BJ114" s="4">
        <v>12.231999999999999</v>
      </c>
      <c r="BK114" s="4">
        <v>12.195</v>
      </c>
      <c r="BL114" s="4">
        <v>10.74</v>
      </c>
      <c r="BM114" s="4">
        <v>9.6869999999999994</v>
      </c>
      <c r="BN114" s="4">
        <v>9.282</v>
      </c>
      <c r="BO114" s="4">
        <v>9.0850000000000009</v>
      </c>
      <c r="BP114" s="4"/>
    </row>
    <row r="115" spans="1:68" x14ac:dyDescent="0.45">
      <c r="A115" s="4" t="s">
        <v>232</v>
      </c>
      <c r="B115" s="4" t="s">
        <v>233</v>
      </c>
      <c r="C115" s="4" t="s">
        <v>542</v>
      </c>
      <c r="D115" s="4" t="s">
        <v>543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>
        <v>8.6460000000000008</v>
      </c>
      <c r="BA115" s="4"/>
      <c r="BB115" s="4"/>
      <c r="BC115" s="4"/>
      <c r="BD115" s="4"/>
      <c r="BE115" s="4">
        <v>7.9649999999999999</v>
      </c>
      <c r="BF115" s="4"/>
      <c r="BG115" s="4">
        <v>10.59</v>
      </c>
      <c r="BH115" s="4"/>
      <c r="BI115" s="4">
        <v>10.82</v>
      </c>
      <c r="BJ115" s="4">
        <v>13.02</v>
      </c>
      <c r="BK115" s="4"/>
      <c r="BL115" s="4"/>
      <c r="BM115" s="4"/>
      <c r="BN115" s="4">
        <v>16.172999999999998</v>
      </c>
      <c r="BO115" s="4"/>
      <c r="BP115" s="4"/>
    </row>
    <row r="116" spans="1:68" x14ac:dyDescent="0.45">
      <c r="A116" s="4" t="s">
        <v>234</v>
      </c>
      <c r="B116" s="4" t="s">
        <v>235</v>
      </c>
      <c r="C116" s="4" t="s">
        <v>542</v>
      </c>
      <c r="D116" s="4" t="s">
        <v>543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>
        <v>2.548</v>
      </c>
      <c r="AK116" s="4">
        <v>4.3049999999999997</v>
      </c>
      <c r="AL116" s="4">
        <v>5.2569999999999997</v>
      </c>
      <c r="AM116" s="4">
        <v>5.3259999999999996</v>
      </c>
      <c r="AN116" s="4">
        <v>5.1959999999999997</v>
      </c>
      <c r="AO116" s="4">
        <v>3.6</v>
      </c>
      <c r="AP116" s="4">
        <v>3.72</v>
      </c>
      <c r="AQ116" s="4">
        <v>3.069</v>
      </c>
      <c r="AR116" s="4">
        <v>2.1779999999999999</v>
      </c>
      <c r="AS116" s="4">
        <v>1.9359999999999999</v>
      </c>
      <c r="AT116" s="4">
        <v>1.8740000000000001</v>
      </c>
      <c r="AU116" s="4">
        <v>2.988</v>
      </c>
      <c r="AV116" s="4">
        <v>3.9969999999999999</v>
      </c>
      <c r="AW116" s="4">
        <v>4.0309999999999997</v>
      </c>
      <c r="AX116" s="4">
        <v>2.5470000000000002</v>
      </c>
      <c r="AY116" s="4">
        <v>2.83</v>
      </c>
      <c r="AZ116" s="4">
        <v>2.2509999999999999</v>
      </c>
      <c r="BA116" s="4">
        <v>2.9460000000000002</v>
      </c>
      <c r="BB116" s="4">
        <v>7.22</v>
      </c>
      <c r="BC116" s="4">
        <v>7.5640000000000001</v>
      </c>
      <c r="BD116" s="4">
        <v>7.0279999999999996</v>
      </c>
      <c r="BE116" s="4">
        <v>6</v>
      </c>
      <c r="BF116" s="4">
        <v>5.3760000000000003</v>
      </c>
      <c r="BG116" s="4">
        <v>4.8970000000000002</v>
      </c>
      <c r="BH116" s="4">
        <v>3.9790000000000001</v>
      </c>
      <c r="BI116" s="4">
        <v>2.9780000000000002</v>
      </c>
      <c r="BJ116" s="4">
        <v>2.742</v>
      </c>
      <c r="BK116" s="4">
        <v>2.7040000000000002</v>
      </c>
      <c r="BL116" s="4">
        <v>3.5070000000000001</v>
      </c>
      <c r="BM116" s="4">
        <v>5.4779999999999998</v>
      </c>
      <c r="BN116" s="4">
        <v>6.0289999999999999</v>
      </c>
      <c r="BO116" s="4">
        <v>3.7890000000000001</v>
      </c>
      <c r="BP116" s="4">
        <v>3.5179999999999998</v>
      </c>
    </row>
    <row r="117" spans="1:68" x14ac:dyDescent="0.45">
      <c r="A117" s="4" t="s">
        <v>236</v>
      </c>
      <c r="B117" s="4" t="s">
        <v>237</v>
      </c>
      <c r="C117" s="4" t="s">
        <v>542</v>
      </c>
      <c r="D117" s="4" t="s">
        <v>543</v>
      </c>
      <c r="E117" s="4"/>
      <c r="F117" s="4"/>
      <c r="G117" s="4"/>
      <c r="H117" s="4"/>
      <c r="I117" s="4"/>
      <c r="J117" s="4"/>
      <c r="K117" s="4"/>
      <c r="L117" s="4"/>
      <c r="M117" s="4"/>
      <c r="N117" s="4">
        <v>4.47</v>
      </c>
      <c r="O117" s="4">
        <v>3.82</v>
      </c>
      <c r="P117" s="4">
        <v>3.46</v>
      </c>
      <c r="Q117" s="4">
        <v>2.7</v>
      </c>
      <c r="R117" s="4">
        <v>2.64</v>
      </c>
      <c r="S117" s="4">
        <v>3.05</v>
      </c>
      <c r="T117" s="4"/>
      <c r="U117" s="4">
        <v>3.47</v>
      </c>
      <c r="V117" s="4"/>
      <c r="W117" s="4">
        <v>3.42</v>
      </c>
      <c r="X117" s="4">
        <v>2.78</v>
      </c>
      <c r="Y117" s="4">
        <v>4.59</v>
      </c>
      <c r="Z117" s="4">
        <v>4.92</v>
      </c>
      <c r="AA117" s="4">
        <v>4.8099999999999996</v>
      </c>
      <c r="AB117" s="4">
        <v>4.32</v>
      </c>
      <c r="AC117" s="4">
        <v>5.69</v>
      </c>
      <c r="AD117" s="4">
        <v>6.33</v>
      </c>
      <c r="AE117" s="4"/>
      <c r="AF117" s="4"/>
      <c r="AG117" s="4"/>
      <c r="AH117" s="4"/>
      <c r="AI117" s="4">
        <v>12.241</v>
      </c>
      <c r="AJ117" s="4">
        <v>13.387</v>
      </c>
      <c r="AK117" s="4">
        <v>14.08</v>
      </c>
      <c r="AL117" s="4">
        <v>12.741</v>
      </c>
      <c r="AM117" s="4">
        <v>9.9339999999999993</v>
      </c>
      <c r="AN117" s="4">
        <v>8.782</v>
      </c>
      <c r="AO117" s="4">
        <v>8.4550000000000001</v>
      </c>
      <c r="AP117" s="4">
        <v>9.7509999999999994</v>
      </c>
      <c r="AQ117" s="4">
        <v>10.749000000000001</v>
      </c>
      <c r="AR117" s="4">
        <v>11.183</v>
      </c>
      <c r="AS117" s="4">
        <v>11.102</v>
      </c>
      <c r="AT117" s="4">
        <v>11.811999999999999</v>
      </c>
      <c r="AU117" s="4">
        <v>12.888</v>
      </c>
      <c r="AV117" s="4">
        <v>13.505000000000001</v>
      </c>
      <c r="AW117" s="4">
        <v>13.029</v>
      </c>
      <c r="AX117" s="4">
        <v>11.342000000000001</v>
      </c>
      <c r="AY117" s="4">
        <v>10.707000000000001</v>
      </c>
      <c r="AZ117" s="4">
        <v>9.3789999999999996</v>
      </c>
      <c r="BA117" s="4">
        <v>7.7039999999999997</v>
      </c>
      <c r="BB117" s="4">
        <v>9.5340000000000007</v>
      </c>
      <c r="BC117" s="4">
        <v>8.48</v>
      </c>
      <c r="BD117" s="4">
        <v>7.1390000000000002</v>
      </c>
      <c r="BE117" s="4">
        <v>6.7619999999999996</v>
      </c>
      <c r="BF117" s="4">
        <v>6.1369999999999996</v>
      </c>
      <c r="BG117" s="4">
        <v>5.7889999999999997</v>
      </c>
      <c r="BH117" s="4">
        <v>5.1760000000000002</v>
      </c>
      <c r="BI117" s="4">
        <v>4.7229999999999999</v>
      </c>
      <c r="BJ117" s="4">
        <v>4.1399999999999997</v>
      </c>
      <c r="BK117" s="4">
        <v>3.9169999999999998</v>
      </c>
      <c r="BL117" s="4">
        <v>3.7309999999999999</v>
      </c>
      <c r="BM117" s="4">
        <v>4.1689999999999996</v>
      </c>
      <c r="BN117" s="4">
        <v>4.8120000000000003</v>
      </c>
      <c r="BO117" s="4">
        <v>3.6949999999999998</v>
      </c>
      <c r="BP117" s="4">
        <v>3.371</v>
      </c>
    </row>
    <row r="118" spans="1:68" x14ac:dyDescent="0.45">
      <c r="A118" s="4" t="s">
        <v>238</v>
      </c>
      <c r="B118" s="4" t="s">
        <v>239</v>
      </c>
      <c r="C118" s="4" t="s">
        <v>542</v>
      </c>
      <c r="D118" s="4" t="s">
        <v>543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>
        <v>5.44</v>
      </c>
      <c r="P118" s="4">
        <v>5.44</v>
      </c>
      <c r="Q118" s="4">
        <v>6.39</v>
      </c>
      <c r="R118" s="4">
        <v>6.37</v>
      </c>
      <c r="S118" s="4">
        <v>5.38</v>
      </c>
      <c r="T118" s="4">
        <v>5.82</v>
      </c>
      <c r="U118" s="4">
        <v>6.64</v>
      </c>
      <c r="V118" s="4">
        <v>7.12</v>
      </c>
      <c r="W118" s="4">
        <v>7.24</v>
      </c>
      <c r="X118" s="4">
        <v>7.64</v>
      </c>
      <c r="Y118" s="4">
        <v>7.53</v>
      </c>
      <c r="Z118" s="4"/>
      <c r="AA118" s="4">
        <v>9.0299999999999994</v>
      </c>
      <c r="AB118" s="4">
        <v>8.5310000000000006</v>
      </c>
      <c r="AC118" s="4">
        <v>9.4039999999999999</v>
      </c>
      <c r="AD118" s="4">
        <v>9.4039999999999999</v>
      </c>
      <c r="AE118" s="4">
        <v>10.535</v>
      </c>
      <c r="AF118" s="4">
        <v>10.718999999999999</v>
      </c>
      <c r="AG118" s="4">
        <v>10.973000000000001</v>
      </c>
      <c r="AH118" s="4">
        <v>10.99</v>
      </c>
      <c r="AI118" s="4">
        <v>9.7810000000000006</v>
      </c>
      <c r="AJ118" s="4">
        <v>10.097</v>
      </c>
      <c r="AK118" s="4">
        <v>9.3209999999999997</v>
      </c>
      <c r="AL118" s="4">
        <v>10.212</v>
      </c>
      <c r="AM118" s="4">
        <v>11.086</v>
      </c>
      <c r="AN118" s="4">
        <v>11.661</v>
      </c>
      <c r="AO118" s="4">
        <v>11.864000000000001</v>
      </c>
      <c r="AP118" s="4">
        <v>11.984999999999999</v>
      </c>
      <c r="AQ118" s="4">
        <v>12.117000000000001</v>
      </c>
      <c r="AR118" s="4">
        <v>11.680999999999999</v>
      </c>
      <c r="AS118" s="4">
        <v>10.834</v>
      </c>
      <c r="AT118" s="4">
        <v>9.5990000000000002</v>
      </c>
      <c r="AU118" s="4">
        <v>9.2110000000000003</v>
      </c>
      <c r="AV118" s="4">
        <v>8.8689999999999998</v>
      </c>
      <c r="AW118" s="4">
        <v>7.8659999999999997</v>
      </c>
      <c r="AX118" s="4">
        <v>7.7309999999999999</v>
      </c>
      <c r="AY118" s="4">
        <v>6.7770000000000001</v>
      </c>
      <c r="AZ118" s="4">
        <v>6.0759999999999996</v>
      </c>
      <c r="BA118" s="4">
        <v>6.7229999999999999</v>
      </c>
      <c r="BB118" s="4">
        <v>7.7489999999999997</v>
      </c>
      <c r="BC118" s="4">
        <v>8.3629999999999995</v>
      </c>
      <c r="BD118" s="4">
        <v>8.359</v>
      </c>
      <c r="BE118" s="4">
        <v>10.654999999999999</v>
      </c>
      <c r="BF118" s="4">
        <v>12.148999999999999</v>
      </c>
      <c r="BG118" s="4">
        <v>12.683</v>
      </c>
      <c r="BH118" s="4">
        <v>11.896000000000001</v>
      </c>
      <c r="BI118" s="4">
        <v>11.688000000000001</v>
      </c>
      <c r="BJ118" s="4">
        <v>11.211</v>
      </c>
      <c r="BK118" s="4">
        <v>10.61</v>
      </c>
      <c r="BL118" s="4">
        <v>9.952</v>
      </c>
      <c r="BM118" s="4">
        <v>9.1639999999999997</v>
      </c>
      <c r="BN118" s="4">
        <v>9.4969999999999999</v>
      </c>
      <c r="BO118" s="4">
        <v>8.0690000000000008</v>
      </c>
      <c r="BP118" s="4">
        <v>7.6269999999999998</v>
      </c>
    </row>
    <row r="119" spans="1:68" x14ac:dyDescent="0.45">
      <c r="A119" s="4" t="s">
        <v>240</v>
      </c>
      <c r="B119" s="4" t="s">
        <v>241</v>
      </c>
      <c r="C119" s="4" t="s">
        <v>542</v>
      </c>
      <c r="D119" s="4" t="s">
        <v>543</v>
      </c>
      <c r="E119" s="4"/>
      <c r="F119" s="4"/>
      <c r="G119" s="4"/>
      <c r="H119" s="4"/>
      <c r="I119" s="4"/>
      <c r="J119" s="4"/>
      <c r="K119" s="4"/>
      <c r="L119" s="4"/>
      <c r="M119" s="4"/>
      <c r="N119" s="4">
        <v>17.579999999999998</v>
      </c>
      <c r="O119" s="4"/>
      <c r="P119" s="4"/>
      <c r="Q119" s="4">
        <v>23.18</v>
      </c>
      <c r="R119" s="4">
        <v>22.11</v>
      </c>
      <c r="S119" s="4">
        <v>20.5</v>
      </c>
      <c r="T119" s="4">
        <v>19.649999999999999</v>
      </c>
      <c r="U119" s="4">
        <v>21.81</v>
      </c>
      <c r="V119" s="4"/>
      <c r="W119" s="4">
        <v>23.72</v>
      </c>
      <c r="X119" s="4"/>
      <c r="Y119" s="4">
        <v>35.51</v>
      </c>
      <c r="Z119" s="4">
        <v>25</v>
      </c>
      <c r="AA119" s="4">
        <v>26.7</v>
      </c>
      <c r="AB119" s="4"/>
      <c r="AC119" s="4"/>
      <c r="AD119" s="4">
        <v>33.39</v>
      </c>
      <c r="AE119" s="4"/>
      <c r="AF119" s="4"/>
      <c r="AG119" s="4">
        <v>23.03</v>
      </c>
      <c r="AH119" s="4"/>
      <c r="AI119" s="4">
        <v>15.72</v>
      </c>
      <c r="AJ119" s="4">
        <v>15.74</v>
      </c>
      <c r="AK119" s="4">
        <v>15.75</v>
      </c>
      <c r="AL119" s="4">
        <v>16.32</v>
      </c>
      <c r="AM119" s="4">
        <v>15.34</v>
      </c>
      <c r="AN119" s="4">
        <v>16.23</v>
      </c>
      <c r="AO119" s="4">
        <v>16.010000000000002</v>
      </c>
      <c r="AP119" s="4">
        <v>16.350000000000001</v>
      </c>
      <c r="AQ119" s="4">
        <v>15.5</v>
      </c>
      <c r="AR119" s="4">
        <v>15.74</v>
      </c>
      <c r="AS119" s="4">
        <v>15.539</v>
      </c>
      <c r="AT119" s="4">
        <v>14.93</v>
      </c>
      <c r="AU119" s="4">
        <v>14.191000000000001</v>
      </c>
      <c r="AV119" s="4">
        <v>11.731</v>
      </c>
      <c r="AW119" s="4">
        <v>12.205</v>
      </c>
      <c r="AX119" s="4">
        <v>11.263</v>
      </c>
      <c r="AY119" s="4">
        <v>10.324999999999999</v>
      </c>
      <c r="AZ119" s="4">
        <v>9.7449999999999992</v>
      </c>
      <c r="BA119" s="4">
        <v>6.6660000000000004</v>
      </c>
      <c r="BB119" s="4">
        <v>7.3140000000000001</v>
      </c>
      <c r="BC119" s="4">
        <v>7.63</v>
      </c>
      <c r="BD119" s="4">
        <v>8.0340000000000007</v>
      </c>
      <c r="BE119" s="4">
        <v>8.6950000000000003</v>
      </c>
      <c r="BF119" s="4">
        <v>9.6980000000000004</v>
      </c>
      <c r="BG119" s="4">
        <v>9.0459999999999994</v>
      </c>
      <c r="BH119" s="4">
        <v>13.510999999999999</v>
      </c>
      <c r="BI119" s="4">
        <v>8.6340000000000003</v>
      </c>
      <c r="BJ119" s="4">
        <v>7.399</v>
      </c>
      <c r="BK119" s="4">
        <v>5.47</v>
      </c>
      <c r="BL119" s="4">
        <v>4.9870000000000001</v>
      </c>
      <c r="BM119" s="4">
        <v>6.5010000000000003</v>
      </c>
      <c r="BN119" s="4">
        <v>5.1879999999999997</v>
      </c>
      <c r="BO119" s="4">
        <v>4.0830000000000002</v>
      </c>
      <c r="BP119" s="4">
        <v>3.0219999999999998</v>
      </c>
    </row>
    <row r="120" spans="1:68" x14ac:dyDescent="0.45">
      <c r="A120" s="4" t="s">
        <v>242</v>
      </c>
      <c r="B120" s="4" t="s">
        <v>243</v>
      </c>
      <c r="C120" s="4" t="s">
        <v>542</v>
      </c>
      <c r="D120" s="4" t="s">
        <v>543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>
        <v>6.6</v>
      </c>
      <c r="AC120" s="4"/>
      <c r="AD120" s="4"/>
      <c r="AE120" s="4">
        <v>13.3</v>
      </c>
      <c r="AF120" s="4">
        <v>14.8</v>
      </c>
      <c r="AG120" s="4"/>
      <c r="AH120" s="4"/>
      <c r="AI120" s="4"/>
      <c r="AJ120" s="4"/>
      <c r="AK120" s="4"/>
      <c r="AL120" s="4">
        <v>19.7</v>
      </c>
      <c r="AM120" s="4"/>
      <c r="AN120" s="4">
        <v>14.6</v>
      </c>
      <c r="AO120" s="4">
        <v>13.7</v>
      </c>
      <c r="AP120" s="4"/>
      <c r="AQ120" s="4"/>
      <c r="AR120" s="4"/>
      <c r="AS120" s="4">
        <v>13.7</v>
      </c>
      <c r="AT120" s="4">
        <v>14.7</v>
      </c>
      <c r="AU120" s="4">
        <v>15.3</v>
      </c>
      <c r="AV120" s="4">
        <v>14.5</v>
      </c>
      <c r="AW120" s="4"/>
      <c r="AX120" s="4">
        <v>14.8</v>
      </c>
      <c r="AY120" s="4">
        <v>14</v>
      </c>
      <c r="AZ120" s="4">
        <v>13.1</v>
      </c>
      <c r="BA120" s="4">
        <v>12.7</v>
      </c>
      <c r="BB120" s="4">
        <v>12.9</v>
      </c>
      <c r="BC120" s="4">
        <v>12.5</v>
      </c>
      <c r="BD120" s="4">
        <v>12.9</v>
      </c>
      <c r="BE120" s="4">
        <v>12.2</v>
      </c>
      <c r="BF120" s="4">
        <v>12.6</v>
      </c>
      <c r="BG120" s="4">
        <v>11.9</v>
      </c>
      <c r="BH120" s="4">
        <v>13.074999999999999</v>
      </c>
      <c r="BI120" s="4">
        <v>15.275</v>
      </c>
      <c r="BJ120" s="4">
        <v>18.12</v>
      </c>
      <c r="BK120" s="4">
        <v>18.257000000000001</v>
      </c>
      <c r="BL120" s="4">
        <v>16.800999999999998</v>
      </c>
      <c r="BM120" s="4">
        <v>19.213000000000001</v>
      </c>
      <c r="BN120" s="4">
        <v>19.837</v>
      </c>
      <c r="BO120" s="4">
        <v>18.2</v>
      </c>
      <c r="BP120" s="4"/>
    </row>
    <row r="121" spans="1:68" x14ac:dyDescent="0.45">
      <c r="A121" s="4" t="s">
        <v>244</v>
      </c>
      <c r="B121" s="4" t="s">
        <v>245</v>
      </c>
      <c r="C121" s="4" t="s">
        <v>542</v>
      </c>
      <c r="D121" s="4" t="s">
        <v>543</v>
      </c>
      <c r="E121" s="4">
        <v>1.7</v>
      </c>
      <c r="F121" s="4">
        <v>1.4</v>
      </c>
      <c r="G121" s="4">
        <v>1.3</v>
      </c>
      <c r="H121" s="4">
        <v>1.3</v>
      </c>
      <c r="I121" s="4">
        <v>1.1000000000000001</v>
      </c>
      <c r="J121" s="4">
        <v>1.2</v>
      </c>
      <c r="K121" s="4">
        <v>1.3</v>
      </c>
      <c r="L121" s="4">
        <v>1.3</v>
      </c>
      <c r="M121" s="4">
        <v>1.2</v>
      </c>
      <c r="N121" s="4">
        <v>1.1000000000000001</v>
      </c>
      <c r="O121" s="4">
        <v>1.1000000000000001</v>
      </c>
      <c r="P121" s="4">
        <v>1.2</v>
      </c>
      <c r="Q121" s="4">
        <v>1.4</v>
      </c>
      <c r="R121" s="4">
        <v>1.3</v>
      </c>
      <c r="S121" s="4">
        <v>1.4</v>
      </c>
      <c r="T121" s="4">
        <v>1.9</v>
      </c>
      <c r="U121" s="4">
        <v>2</v>
      </c>
      <c r="V121" s="4">
        <v>2</v>
      </c>
      <c r="W121" s="4">
        <v>2.2000000000000002</v>
      </c>
      <c r="X121" s="4">
        <v>2.1</v>
      </c>
      <c r="Y121" s="4">
        <v>2</v>
      </c>
      <c r="Z121" s="4">
        <v>2.2000000000000002</v>
      </c>
      <c r="AA121" s="4">
        <v>2.4</v>
      </c>
      <c r="AB121" s="4">
        <v>2.6</v>
      </c>
      <c r="AC121" s="4">
        <v>2.7</v>
      </c>
      <c r="AD121" s="4">
        <v>2.6</v>
      </c>
      <c r="AE121" s="4">
        <v>2.8</v>
      </c>
      <c r="AF121" s="4">
        <v>2.8</v>
      </c>
      <c r="AG121" s="4">
        <v>2.5</v>
      </c>
      <c r="AH121" s="4">
        <v>2.2999999999999998</v>
      </c>
      <c r="AI121" s="4">
        <v>2.0950000000000002</v>
      </c>
      <c r="AJ121" s="4">
        <v>2.0590000000000002</v>
      </c>
      <c r="AK121" s="4">
        <v>2.1579999999999999</v>
      </c>
      <c r="AL121" s="4">
        <v>2.5390000000000001</v>
      </c>
      <c r="AM121" s="4">
        <v>2.89</v>
      </c>
      <c r="AN121" s="4">
        <v>3.15</v>
      </c>
      <c r="AO121" s="4">
        <v>3.383</v>
      </c>
      <c r="AP121" s="4">
        <v>3.3740000000000001</v>
      </c>
      <c r="AQ121" s="4">
        <v>4.0780000000000003</v>
      </c>
      <c r="AR121" s="4">
        <v>4.6769999999999996</v>
      </c>
      <c r="AS121" s="4">
        <v>4.7480000000000002</v>
      </c>
      <c r="AT121" s="4">
        <v>5.0199999999999996</v>
      </c>
      <c r="AU121" s="4">
        <v>5.3860000000000001</v>
      </c>
      <c r="AV121" s="4">
        <v>5.2510000000000003</v>
      </c>
      <c r="AW121" s="4">
        <v>4.734</v>
      </c>
      <c r="AX121" s="4">
        <v>4.4459999999999997</v>
      </c>
      <c r="AY121" s="4">
        <v>4.1920000000000002</v>
      </c>
      <c r="AZ121" s="4">
        <v>3.8879999999999999</v>
      </c>
      <c r="BA121" s="4">
        <v>4.0019999999999998</v>
      </c>
      <c r="BB121" s="4">
        <v>5.0679999999999996</v>
      </c>
      <c r="BC121" s="4">
        <v>5.1029999999999998</v>
      </c>
      <c r="BD121" s="4">
        <v>4.55</v>
      </c>
      <c r="BE121" s="4">
        <v>4.3579999999999997</v>
      </c>
      <c r="BF121" s="4">
        <v>4.0380000000000003</v>
      </c>
      <c r="BG121" s="4">
        <v>3.589</v>
      </c>
      <c r="BH121" s="4">
        <v>3.3849999999999998</v>
      </c>
      <c r="BI121" s="4">
        <v>3.1320000000000001</v>
      </c>
      <c r="BJ121" s="4">
        <v>2.8220000000000001</v>
      </c>
      <c r="BK121" s="4">
        <v>2.4670000000000001</v>
      </c>
      <c r="BL121" s="4">
        <v>2.351</v>
      </c>
      <c r="BM121" s="4">
        <v>2.8090000000000002</v>
      </c>
      <c r="BN121" s="4">
        <v>2.8279999999999998</v>
      </c>
      <c r="BO121" s="4">
        <v>2.6</v>
      </c>
      <c r="BP121" s="4">
        <v>2.6</v>
      </c>
    </row>
    <row r="122" spans="1:68" x14ac:dyDescent="0.45">
      <c r="A122" s="4" t="s">
        <v>246</v>
      </c>
      <c r="B122" s="4" t="s">
        <v>247</v>
      </c>
      <c r="C122" s="4" t="s">
        <v>542</v>
      </c>
      <c r="D122" s="4" t="s">
        <v>543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>
        <v>0.05</v>
      </c>
      <c r="AK122" s="4">
        <v>0.4</v>
      </c>
      <c r="AL122" s="4">
        <v>1.1100000000000001</v>
      </c>
      <c r="AM122" s="4">
        <v>7.54</v>
      </c>
      <c r="AN122" s="4">
        <v>10.98</v>
      </c>
      <c r="AO122" s="4">
        <v>12.96</v>
      </c>
      <c r="AP122" s="4">
        <v>13.01</v>
      </c>
      <c r="AQ122" s="4">
        <v>13.13</v>
      </c>
      <c r="AR122" s="4">
        <v>13.46</v>
      </c>
      <c r="AS122" s="4">
        <v>12.75</v>
      </c>
      <c r="AT122" s="4">
        <v>10.43</v>
      </c>
      <c r="AU122" s="4">
        <v>9.33</v>
      </c>
      <c r="AV122" s="4">
        <v>8.7799999999999994</v>
      </c>
      <c r="AW122" s="4">
        <v>8.4</v>
      </c>
      <c r="AX122" s="4">
        <v>8.1300000000000008</v>
      </c>
      <c r="AY122" s="4">
        <v>7.79</v>
      </c>
      <c r="AZ122" s="4">
        <v>7.26</v>
      </c>
      <c r="BA122" s="4">
        <v>6.63</v>
      </c>
      <c r="BB122" s="4">
        <v>6.55</v>
      </c>
      <c r="BC122" s="4">
        <v>5.77</v>
      </c>
      <c r="BD122" s="4">
        <v>5.39</v>
      </c>
      <c r="BE122" s="4">
        <v>5.29</v>
      </c>
      <c r="BF122" s="4">
        <v>5.2</v>
      </c>
      <c r="BG122" s="4">
        <v>5.0599999999999996</v>
      </c>
      <c r="BH122" s="4">
        <v>4.93</v>
      </c>
      <c r="BI122" s="4">
        <v>4.96</v>
      </c>
      <c r="BJ122" s="4">
        <v>4.9000000000000004</v>
      </c>
      <c r="BK122" s="4">
        <v>4.8499999999999996</v>
      </c>
      <c r="BL122" s="4">
        <v>4.8</v>
      </c>
      <c r="BM122" s="4">
        <v>4.8899999999999997</v>
      </c>
      <c r="BN122" s="4"/>
      <c r="BO122" s="4">
        <v>4.8600000000000003</v>
      </c>
      <c r="BP122" s="4"/>
    </row>
    <row r="123" spans="1:68" x14ac:dyDescent="0.45">
      <c r="A123" s="4" t="s">
        <v>248</v>
      </c>
      <c r="B123" s="4" t="s">
        <v>249</v>
      </c>
      <c r="C123" s="4" t="s">
        <v>542</v>
      </c>
      <c r="D123" s="4" t="s">
        <v>543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>
        <v>10.004</v>
      </c>
      <c r="AS123" s="4"/>
      <c r="AT123" s="4"/>
      <c r="AU123" s="4"/>
      <c r="AV123" s="4"/>
      <c r="AW123" s="4"/>
      <c r="AX123" s="4">
        <v>9.9570000000000007</v>
      </c>
      <c r="AY123" s="4"/>
      <c r="AZ123" s="4"/>
      <c r="BA123" s="4"/>
      <c r="BB123" s="4">
        <v>9.6</v>
      </c>
      <c r="BC123" s="4"/>
      <c r="BD123" s="4"/>
      <c r="BE123" s="4"/>
      <c r="BF123" s="4"/>
      <c r="BG123" s="4"/>
      <c r="BH123" s="4"/>
      <c r="BI123" s="4">
        <v>2.7570000000000001</v>
      </c>
      <c r="BJ123" s="4"/>
      <c r="BK123" s="4"/>
      <c r="BL123" s="4">
        <v>5.0140000000000002</v>
      </c>
      <c r="BM123" s="4"/>
      <c r="BN123" s="4">
        <v>5.6929999999999996</v>
      </c>
      <c r="BO123" s="4"/>
      <c r="BP123" s="4"/>
    </row>
    <row r="124" spans="1:68" x14ac:dyDescent="0.45">
      <c r="A124" s="4" t="s">
        <v>250</v>
      </c>
      <c r="B124" s="4" t="s">
        <v>251</v>
      </c>
      <c r="C124" s="4" t="s">
        <v>542</v>
      </c>
      <c r="D124" s="4" t="s">
        <v>543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>
        <v>7.54</v>
      </c>
      <c r="AT124" s="4">
        <v>7.84</v>
      </c>
      <c r="AU124" s="4">
        <v>12.55</v>
      </c>
      <c r="AV124" s="4">
        <v>9.92</v>
      </c>
      <c r="AW124" s="4">
        <v>8.5299999999999994</v>
      </c>
      <c r="AX124" s="4">
        <v>8.11</v>
      </c>
      <c r="AY124" s="4">
        <v>8.27</v>
      </c>
      <c r="AZ124" s="4">
        <v>8.1</v>
      </c>
      <c r="BA124" s="4">
        <v>8.2200000000000006</v>
      </c>
      <c r="BB124" s="4">
        <v>8.41</v>
      </c>
      <c r="BC124" s="4">
        <v>6.0069999999999997</v>
      </c>
      <c r="BD124" s="4">
        <v>5.8239999999999998</v>
      </c>
      <c r="BE124" s="4">
        <v>4.67</v>
      </c>
      <c r="BF124" s="4">
        <v>4.2960000000000003</v>
      </c>
      <c r="BG124" s="4">
        <v>4.0510000000000002</v>
      </c>
      <c r="BH124" s="4">
        <v>3.3639999999999999</v>
      </c>
      <c r="BI124" s="4">
        <v>3.2490000000000001</v>
      </c>
      <c r="BJ124" s="4">
        <v>2.6549999999999998</v>
      </c>
      <c r="BK124" s="4">
        <v>3.67</v>
      </c>
      <c r="BL124" s="4">
        <v>4.2949999999999999</v>
      </c>
      <c r="BM124" s="4">
        <v>4.63</v>
      </c>
      <c r="BN124" s="4">
        <v>4.0960000000000001</v>
      </c>
      <c r="BO124" s="4">
        <v>3.94</v>
      </c>
      <c r="BP124" s="4"/>
    </row>
    <row r="125" spans="1:68" x14ac:dyDescent="0.45">
      <c r="A125" s="4" t="s">
        <v>252</v>
      </c>
      <c r="B125" s="4" t="s">
        <v>253</v>
      </c>
      <c r="C125" s="4" t="s">
        <v>542</v>
      </c>
      <c r="D125" s="4" t="s">
        <v>543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>
        <v>0.96299999999999997</v>
      </c>
      <c r="AP125" s="4">
        <v>0.63800000000000001</v>
      </c>
      <c r="AQ125" s="4"/>
      <c r="AR125" s="4">
        <v>3.9E-2</v>
      </c>
      <c r="AS125" s="4">
        <v>2.7639999999999998</v>
      </c>
      <c r="AT125" s="4">
        <v>2.0550000000000002</v>
      </c>
      <c r="AU125" s="4"/>
      <c r="AV125" s="4">
        <v>0.90900000000000003</v>
      </c>
      <c r="AW125" s="4">
        <v>7.53</v>
      </c>
      <c r="AX125" s="4"/>
      <c r="AY125" s="4"/>
      <c r="AZ125" s="4">
        <v>1.2569999999999999</v>
      </c>
      <c r="BA125" s="4">
        <v>0.82499999999999996</v>
      </c>
      <c r="BB125" s="4">
        <v>0.57899999999999996</v>
      </c>
      <c r="BC125" s="4">
        <v>0.77100000000000002</v>
      </c>
      <c r="BD125" s="4">
        <v>0.57699999999999996</v>
      </c>
      <c r="BE125" s="4">
        <v>1.2789999999999999</v>
      </c>
      <c r="BF125" s="4">
        <v>0.438</v>
      </c>
      <c r="BG125" s="4">
        <v>0.69199999999999995</v>
      </c>
      <c r="BH125" s="4">
        <v>0.39300000000000002</v>
      </c>
      <c r="BI125" s="4">
        <v>0.71599999999999997</v>
      </c>
      <c r="BJ125" s="4">
        <v>0.14099999999999999</v>
      </c>
      <c r="BK125" s="4"/>
      <c r="BL125" s="4">
        <v>0.499</v>
      </c>
      <c r="BM125" s="4">
        <v>0.17199999999999999</v>
      </c>
      <c r="BN125" s="4">
        <v>0.39600000000000002</v>
      </c>
      <c r="BO125" s="4"/>
      <c r="BP125" s="4"/>
    </row>
    <row r="126" spans="1:68" x14ac:dyDescent="0.45">
      <c r="A126" s="4" t="s">
        <v>254</v>
      </c>
      <c r="B126" s="4" t="s">
        <v>255</v>
      </c>
      <c r="C126" s="4" t="s">
        <v>542</v>
      </c>
      <c r="D126" s="4" t="s">
        <v>543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>
        <v>14.65</v>
      </c>
      <c r="AY126" s="4"/>
      <c r="AZ126" s="4"/>
      <c r="BA126" s="4"/>
      <c r="BB126" s="4"/>
      <c r="BC126" s="4">
        <v>30.58</v>
      </c>
      <c r="BD126" s="4"/>
      <c r="BE126" s="4"/>
      <c r="BF126" s="4"/>
      <c r="BG126" s="4"/>
      <c r="BH126" s="4">
        <v>9.3350000000000009</v>
      </c>
      <c r="BI126" s="4"/>
      <c r="BJ126" s="4"/>
      <c r="BK126" s="4"/>
      <c r="BL126" s="4">
        <v>8.5570000000000004</v>
      </c>
      <c r="BM126" s="4">
        <v>10.971</v>
      </c>
      <c r="BN126" s="4"/>
      <c r="BO126" s="4"/>
      <c r="BP126" s="4"/>
    </row>
    <row r="127" spans="1:68" x14ac:dyDescent="0.45">
      <c r="A127" s="4" t="s">
        <v>256</v>
      </c>
      <c r="B127" s="4" t="s">
        <v>257</v>
      </c>
      <c r="C127" s="4" t="s">
        <v>542</v>
      </c>
      <c r="D127" s="4" t="s">
        <v>543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>
        <v>9.83</v>
      </c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>
        <v>5.14</v>
      </c>
      <c r="AK127" s="4"/>
      <c r="AL127" s="4"/>
      <c r="AM127" s="4"/>
      <c r="AN127" s="4"/>
      <c r="AO127" s="4"/>
      <c r="AP127" s="4"/>
      <c r="AQ127" s="4"/>
      <c r="AR127" s="4"/>
      <c r="AS127" s="4"/>
      <c r="AT127" s="4">
        <v>5.12</v>
      </c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</row>
    <row r="128" spans="1:68" x14ac:dyDescent="0.45">
      <c r="A128" s="4" t="s">
        <v>258</v>
      </c>
      <c r="B128" s="4" t="s">
        <v>259</v>
      </c>
      <c r="C128" s="4" t="s">
        <v>542</v>
      </c>
      <c r="D128" s="4" t="s">
        <v>543</v>
      </c>
      <c r="E128" s="4"/>
      <c r="F128" s="4"/>
      <c r="G128" s="4"/>
      <c r="H128" s="4"/>
      <c r="I128" s="4"/>
      <c r="J128" s="4"/>
      <c r="K128" s="4"/>
      <c r="L128" s="4"/>
      <c r="M128" s="4"/>
      <c r="N128" s="4">
        <v>4.8600000000000003</v>
      </c>
      <c r="O128" s="4">
        <v>4.51</v>
      </c>
      <c r="P128" s="4">
        <v>4.57</v>
      </c>
      <c r="Q128" s="4">
        <v>4.59</v>
      </c>
      <c r="R128" s="4">
        <v>4.04</v>
      </c>
      <c r="S128" s="4">
        <v>4.1500000000000004</v>
      </c>
      <c r="T128" s="4">
        <v>4.18</v>
      </c>
      <c r="U128" s="4">
        <v>3.8079999999999998</v>
      </c>
      <c r="V128" s="4">
        <v>3.806</v>
      </c>
      <c r="W128" s="4">
        <v>3.1669999999999998</v>
      </c>
      <c r="X128" s="4">
        <v>3.8119999999999998</v>
      </c>
      <c r="Y128" s="4">
        <v>5.1959999999999997</v>
      </c>
      <c r="Z128" s="4">
        <v>4.5069999999999997</v>
      </c>
      <c r="AA128" s="4">
        <v>4.3630000000000004</v>
      </c>
      <c r="AB128" s="4">
        <v>4.0679999999999996</v>
      </c>
      <c r="AC128" s="4">
        <v>3.8010000000000002</v>
      </c>
      <c r="AD128" s="4">
        <v>3.9830000000000001</v>
      </c>
      <c r="AE128" s="4">
        <v>3.81</v>
      </c>
      <c r="AF128" s="4">
        <v>3.0880000000000001</v>
      </c>
      <c r="AG128" s="4">
        <v>2.5190000000000001</v>
      </c>
      <c r="AH128" s="4">
        <v>2.569</v>
      </c>
      <c r="AI128" s="4">
        <v>2.4540000000000002</v>
      </c>
      <c r="AJ128" s="4">
        <v>2.407</v>
      </c>
      <c r="AK128" s="4">
        <v>2.5129999999999999</v>
      </c>
      <c r="AL128" s="4">
        <v>2.8780000000000001</v>
      </c>
      <c r="AM128" s="4">
        <v>2.476</v>
      </c>
      <c r="AN128" s="4">
        <v>2.0630000000000002</v>
      </c>
      <c r="AO128" s="4">
        <v>2.048</v>
      </c>
      <c r="AP128" s="4">
        <v>2.6080000000000001</v>
      </c>
      <c r="AQ128" s="4">
        <v>6.9630000000000001</v>
      </c>
      <c r="AR128" s="4">
        <v>6.3419999999999996</v>
      </c>
      <c r="AS128" s="4">
        <v>4.0629999999999997</v>
      </c>
      <c r="AT128" s="4">
        <v>3.6989999999999998</v>
      </c>
      <c r="AU128" s="4">
        <v>3.0459999999999998</v>
      </c>
      <c r="AV128" s="4">
        <v>3.3479999999999999</v>
      </c>
      <c r="AW128" s="4">
        <v>3.42</v>
      </c>
      <c r="AX128" s="4">
        <v>3.4820000000000002</v>
      </c>
      <c r="AY128" s="4">
        <v>3.254</v>
      </c>
      <c r="AZ128" s="4">
        <v>3.0129999999999999</v>
      </c>
      <c r="BA128" s="4">
        <v>2.9590000000000001</v>
      </c>
      <c r="BB128" s="4">
        <v>3.363</v>
      </c>
      <c r="BC128" s="4">
        <v>3.3239999999999998</v>
      </c>
      <c r="BD128" s="4">
        <v>2.992</v>
      </c>
      <c r="BE128" s="4">
        <v>2.8119999999999998</v>
      </c>
      <c r="BF128" s="4">
        <v>2.7469999999999999</v>
      </c>
      <c r="BG128" s="4">
        <v>3.0819999999999999</v>
      </c>
      <c r="BH128" s="4">
        <v>3.5459999999999998</v>
      </c>
      <c r="BI128" s="4">
        <v>3.65</v>
      </c>
      <c r="BJ128" s="4">
        <v>3.653</v>
      </c>
      <c r="BK128" s="4">
        <v>3.8239999999999998</v>
      </c>
      <c r="BL128" s="4">
        <v>3.746</v>
      </c>
      <c r="BM128" s="4">
        <v>3.931</v>
      </c>
      <c r="BN128" s="4">
        <v>3.6389999999999998</v>
      </c>
      <c r="BO128" s="4">
        <v>2.8570000000000002</v>
      </c>
      <c r="BP128" s="4">
        <v>2.6749999999999998</v>
      </c>
    </row>
    <row r="129" spans="1:68" x14ac:dyDescent="0.45">
      <c r="A129" s="4" t="s">
        <v>260</v>
      </c>
      <c r="B129" s="4" t="s">
        <v>261</v>
      </c>
      <c r="C129" s="4" t="s">
        <v>542</v>
      </c>
      <c r="D129" s="4" t="s">
        <v>543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>
        <v>1.02</v>
      </c>
      <c r="AC129" s="4"/>
      <c r="AD129" s="4"/>
      <c r="AE129" s="4"/>
      <c r="AF129" s="4"/>
      <c r="AG129" s="4">
        <v>1.91</v>
      </c>
      <c r="AH129" s="4"/>
      <c r="AI129" s="4"/>
      <c r="AJ129" s="4"/>
      <c r="AK129" s="4"/>
      <c r="AL129" s="4">
        <v>0.8</v>
      </c>
      <c r="AM129" s="4">
        <v>0.7</v>
      </c>
      <c r="AN129" s="4"/>
      <c r="AO129" s="4">
        <v>0.7</v>
      </c>
      <c r="AP129" s="4">
        <v>0.7</v>
      </c>
      <c r="AQ129" s="4">
        <v>0.7</v>
      </c>
      <c r="AR129" s="4">
        <v>0.7</v>
      </c>
      <c r="AS129" s="4">
        <v>0.8</v>
      </c>
      <c r="AT129" s="4">
        <v>0.8</v>
      </c>
      <c r="AU129" s="4">
        <v>1.1000000000000001</v>
      </c>
      <c r="AV129" s="4">
        <v>1.3</v>
      </c>
      <c r="AW129" s="4">
        <v>1.7</v>
      </c>
      <c r="AX129" s="4">
        <v>1.95</v>
      </c>
      <c r="AY129" s="4">
        <v>1.3</v>
      </c>
      <c r="AZ129" s="4">
        <v>1.5</v>
      </c>
      <c r="BA129" s="4">
        <v>1.75</v>
      </c>
      <c r="BB129" s="4">
        <v>1.64</v>
      </c>
      <c r="BC129" s="4">
        <v>1.82</v>
      </c>
      <c r="BD129" s="4"/>
      <c r="BE129" s="4"/>
      <c r="BF129" s="4"/>
      <c r="BG129" s="4">
        <v>2.9</v>
      </c>
      <c r="BH129" s="4">
        <v>2.2000000000000002</v>
      </c>
      <c r="BI129" s="4">
        <v>2.16</v>
      </c>
      <c r="BJ129" s="4"/>
      <c r="BK129" s="4"/>
      <c r="BL129" s="4"/>
      <c r="BM129" s="4"/>
      <c r="BN129" s="4"/>
      <c r="BO129" s="4"/>
      <c r="BP129" s="4"/>
    </row>
    <row r="130" spans="1:68" x14ac:dyDescent="0.45">
      <c r="A130" s="4" t="s">
        <v>262</v>
      </c>
      <c r="B130" s="4" t="s">
        <v>263</v>
      </c>
      <c r="C130" s="4" t="s">
        <v>542</v>
      </c>
      <c r="D130" s="4" t="s">
        <v>543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>
        <v>6.5758447172014209</v>
      </c>
      <c r="AL130" s="4">
        <v>6.4379948370953652</v>
      </c>
      <c r="AM130" s="4"/>
      <c r="AN130" s="4">
        <v>8.3437998203756933</v>
      </c>
      <c r="AO130" s="4">
        <v>8.6630991097193686</v>
      </c>
      <c r="AP130" s="4">
        <v>8.3189532625849818</v>
      </c>
      <c r="AQ130" s="4">
        <v>8.9427974533184749</v>
      </c>
      <c r="AR130" s="4">
        <v>9.6328500065351168</v>
      </c>
      <c r="AS130" s="4"/>
      <c r="AT130" s="4">
        <v>8.9204350362558102</v>
      </c>
      <c r="AU130" s="4">
        <v>9.3080044459457074</v>
      </c>
      <c r="AV130" s="4">
        <v>8.8807506612486868</v>
      </c>
      <c r="AW130" s="4">
        <v>8.3161174976667986</v>
      </c>
      <c r="AX130" s="4">
        <v>8.0975635857020247</v>
      </c>
      <c r="AY130" s="4">
        <v>7.0162979476211689</v>
      </c>
      <c r="AZ130" s="4">
        <v>7.2929776256850278</v>
      </c>
      <c r="BA130" s="4">
        <v>6.6676501318012908</v>
      </c>
      <c r="BB130" s="4">
        <v>7.7088282151840879</v>
      </c>
      <c r="BC130" s="4"/>
      <c r="BD130" s="4">
        <v>6.5143850429448857</v>
      </c>
      <c r="BE130" s="4">
        <v>6.3614141920122016</v>
      </c>
      <c r="BF130" s="4">
        <v>6.1541660500424635</v>
      </c>
      <c r="BG130" s="4">
        <v>5.946314846163558</v>
      </c>
      <c r="BH130" s="4">
        <v>6.4976733974073611</v>
      </c>
      <c r="BI130" s="4">
        <v>7.7413759006903149</v>
      </c>
      <c r="BJ130" s="4">
        <v>8.0972242538635957</v>
      </c>
      <c r="BK130" s="4">
        <v>7.9542898693492079</v>
      </c>
      <c r="BL130" s="4">
        <v>8.1550832446391475</v>
      </c>
      <c r="BM130" s="4">
        <v>10.565920197977331</v>
      </c>
      <c r="BN130" s="4">
        <v>9.2844661632384096</v>
      </c>
      <c r="BO130" s="4">
        <v>6.9050164702363031</v>
      </c>
      <c r="BP130" s="4">
        <v>6.0449192078804854</v>
      </c>
    </row>
    <row r="131" spans="1:68" x14ac:dyDescent="0.45">
      <c r="A131" s="4" t="s">
        <v>264</v>
      </c>
      <c r="B131" s="4" t="s">
        <v>265</v>
      </c>
      <c r="C131" s="4" t="s">
        <v>542</v>
      </c>
      <c r="D131" s="4" t="s">
        <v>543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>
        <v>2.6</v>
      </c>
      <c r="AO131" s="4"/>
      <c r="AP131" s="4"/>
      <c r="AQ131" s="4"/>
      <c r="AR131" s="4"/>
      <c r="AS131" s="4"/>
      <c r="AT131" s="4"/>
      <c r="AU131" s="4"/>
      <c r="AV131" s="4"/>
      <c r="AW131" s="4"/>
      <c r="AX131" s="4">
        <v>1.35</v>
      </c>
      <c r="AY131" s="4"/>
      <c r="AZ131" s="4"/>
      <c r="BA131" s="4"/>
      <c r="BB131" s="4"/>
      <c r="BC131" s="4">
        <v>0.70799999999999996</v>
      </c>
      <c r="BD131" s="4"/>
      <c r="BE131" s="4"/>
      <c r="BF131" s="4"/>
      <c r="BG131" s="4"/>
      <c r="BH131" s="4"/>
      <c r="BI131" s="4"/>
      <c r="BJ131" s="4">
        <v>3.2690000000000001</v>
      </c>
      <c r="BK131" s="4"/>
      <c r="BL131" s="4"/>
      <c r="BM131" s="4"/>
      <c r="BN131" s="4"/>
      <c r="BO131" s="4">
        <v>1.2090000000000001</v>
      </c>
      <c r="BP131" s="4"/>
    </row>
    <row r="132" spans="1:68" x14ac:dyDescent="0.45">
      <c r="A132" s="4" t="s">
        <v>266</v>
      </c>
      <c r="B132" s="4" t="s">
        <v>267</v>
      </c>
      <c r="C132" s="4" t="s">
        <v>542</v>
      </c>
      <c r="D132" s="4" t="s">
        <v>543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>
        <v>8.6199999999999992</v>
      </c>
      <c r="AQ132" s="4"/>
      <c r="AR132" s="4"/>
      <c r="AS132" s="4"/>
      <c r="AT132" s="4"/>
      <c r="AU132" s="4"/>
      <c r="AV132" s="4"/>
      <c r="AW132" s="4">
        <v>7.85</v>
      </c>
      <c r="AX132" s="4"/>
      <c r="AY132" s="4"/>
      <c r="AZ132" s="4">
        <v>8.98</v>
      </c>
      <c r="BA132" s="4"/>
      <c r="BB132" s="4">
        <v>6.3550000000000004</v>
      </c>
      <c r="BC132" s="4"/>
      <c r="BD132" s="4"/>
      <c r="BE132" s="4"/>
      <c r="BF132" s="4"/>
      <c r="BG132" s="4"/>
      <c r="BH132" s="4"/>
      <c r="BI132" s="4"/>
      <c r="BJ132" s="4"/>
      <c r="BK132" s="4"/>
      <c r="BL132" s="4">
        <v>11.301</v>
      </c>
      <c r="BM132" s="4"/>
      <c r="BN132" s="4"/>
      <c r="BO132" s="4"/>
      <c r="BP132" s="4"/>
    </row>
    <row r="133" spans="1:68" x14ac:dyDescent="0.45">
      <c r="A133" s="4" t="s">
        <v>268</v>
      </c>
      <c r="B133" s="4" t="s">
        <v>269</v>
      </c>
      <c r="C133" s="4" t="s">
        <v>542</v>
      </c>
      <c r="D133" s="4" t="s">
        <v>543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>
        <v>2.266</v>
      </c>
      <c r="BD133" s="4"/>
      <c r="BE133" s="4"/>
      <c r="BF133" s="4"/>
      <c r="BG133" s="4">
        <v>2.0790000000000002</v>
      </c>
      <c r="BH133" s="4"/>
      <c r="BI133" s="4">
        <v>3.081</v>
      </c>
      <c r="BJ133" s="4">
        <v>5.9379999999999997</v>
      </c>
      <c r="BK133" s="4"/>
      <c r="BL133" s="4"/>
      <c r="BM133" s="4"/>
      <c r="BN133" s="4"/>
      <c r="BO133" s="4"/>
      <c r="BP133" s="4"/>
    </row>
    <row r="134" spans="1:68" x14ac:dyDescent="0.45">
      <c r="A134" s="4" t="s">
        <v>270</v>
      </c>
      <c r="B134" s="4" t="s">
        <v>271</v>
      </c>
      <c r="C134" s="4" t="s">
        <v>542</v>
      </c>
      <c r="D134" s="4" t="s">
        <v>543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>
        <v>19.03</v>
      </c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</row>
    <row r="135" spans="1:68" x14ac:dyDescent="0.45">
      <c r="A135" s="4" t="s">
        <v>272</v>
      </c>
      <c r="B135" s="4" t="s">
        <v>273</v>
      </c>
      <c r="C135" s="4" t="s">
        <v>542</v>
      </c>
      <c r="D135" s="4" t="s">
        <v>543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>
        <v>16.8</v>
      </c>
      <c r="AM135" s="4">
        <v>17</v>
      </c>
      <c r="AN135" s="4">
        <v>15.83</v>
      </c>
      <c r="AO135" s="4">
        <v>16.329999999999998</v>
      </c>
      <c r="AP135" s="4">
        <v>20.47</v>
      </c>
      <c r="AQ135" s="4">
        <v>21.6</v>
      </c>
      <c r="AR135" s="4">
        <v>18.09</v>
      </c>
      <c r="AS135" s="4">
        <v>16.489999999999998</v>
      </c>
      <c r="AT135" s="4"/>
      <c r="AU135" s="4">
        <v>20.39</v>
      </c>
      <c r="AV135" s="4">
        <v>22.18</v>
      </c>
      <c r="AW135" s="4">
        <v>20.97</v>
      </c>
      <c r="AX135" s="4">
        <v>18.7</v>
      </c>
      <c r="AY135" s="4">
        <v>16</v>
      </c>
      <c r="AZ135" s="4">
        <v>14</v>
      </c>
      <c r="BA135" s="4">
        <v>12.72</v>
      </c>
      <c r="BB135" s="4">
        <v>15.37</v>
      </c>
      <c r="BC135" s="4"/>
      <c r="BD135" s="4">
        <v>18.86</v>
      </c>
      <c r="BE135" s="4">
        <v>19.059999999999999</v>
      </c>
      <c r="BF135" s="4">
        <v>22.21</v>
      </c>
      <c r="BG135" s="4"/>
      <c r="BH135" s="4"/>
      <c r="BI135" s="4"/>
      <c r="BJ135" s="4">
        <v>19.135999999999999</v>
      </c>
      <c r="BK135" s="4">
        <v>19.329000000000001</v>
      </c>
      <c r="BL135" s="4">
        <v>15.613</v>
      </c>
      <c r="BM135" s="4">
        <v>25.225000000000001</v>
      </c>
      <c r="BN135" s="4">
        <v>20.513999999999999</v>
      </c>
      <c r="BO135" s="4">
        <v>15.933999999999999</v>
      </c>
      <c r="BP135" s="4"/>
    </row>
    <row r="136" spans="1:68" x14ac:dyDescent="0.45">
      <c r="A136" s="4" t="s">
        <v>274</v>
      </c>
      <c r="B136" s="4" t="s">
        <v>275</v>
      </c>
      <c r="C136" s="4" t="s">
        <v>542</v>
      </c>
      <c r="D136" s="4" t="s">
        <v>543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>
        <v>6.7229292748321692</v>
      </c>
      <c r="AL136" s="4">
        <v>6.5771600786103903</v>
      </c>
      <c r="AM136" s="4"/>
      <c r="AN136" s="4">
        <v>8.450237591654453</v>
      </c>
      <c r="AO136" s="4">
        <v>8.9025547766556024</v>
      </c>
      <c r="AP136" s="4">
        <v>8.403528604043121</v>
      </c>
      <c r="AQ136" s="4">
        <v>8.9746114203321987</v>
      </c>
      <c r="AR136" s="4">
        <v>9.7258609227909414</v>
      </c>
      <c r="AS136" s="4"/>
      <c r="AT136" s="4">
        <v>9.0560957215925857</v>
      </c>
      <c r="AU136" s="4">
        <v>9.7839526160272214</v>
      </c>
      <c r="AV136" s="4">
        <v>9.3930514891848045</v>
      </c>
      <c r="AW136" s="4">
        <v>8.4412692890432854</v>
      </c>
      <c r="AX136" s="4">
        <v>8.3181433752854126</v>
      </c>
      <c r="AY136" s="4">
        <v>7.2290916777753136</v>
      </c>
      <c r="AZ136" s="4">
        <v>7.351786613219331</v>
      </c>
      <c r="BA136" s="4">
        <v>6.7451070740372847</v>
      </c>
      <c r="BB136" s="4">
        <v>7.7676671968974134</v>
      </c>
      <c r="BC136" s="4"/>
      <c r="BD136" s="4">
        <v>6.5807736996538413</v>
      </c>
      <c r="BE136" s="4">
        <v>6.3979792225020979</v>
      </c>
      <c r="BF136" s="4">
        <v>6.1768871668800385</v>
      </c>
      <c r="BG136" s="4">
        <v>5.9936013161894079</v>
      </c>
      <c r="BH136" s="4">
        <v>6.5045938684750855</v>
      </c>
      <c r="BI136" s="4">
        <v>7.5762575914602799</v>
      </c>
      <c r="BJ136" s="4">
        <v>7.9261574727248556</v>
      </c>
      <c r="BK136" s="4">
        <v>7.9403190405206114</v>
      </c>
      <c r="BL136" s="4">
        <v>8.121231472365368</v>
      </c>
      <c r="BM136" s="4">
        <v>10.502134742317573</v>
      </c>
      <c r="BN136" s="4">
        <v>9.2757151553040877</v>
      </c>
      <c r="BO136" s="4">
        <v>6.9569528143205943</v>
      </c>
      <c r="BP136" s="4">
        <v>6.174680331379589</v>
      </c>
    </row>
    <row r="137" spans="1:68" x14ac:dyDescent="0.45">
      <c r="A137" s="4" t="s">
        <v>276</v>
      </c>
      <c r="B137" s="4" t="s">
        <v>277</v>
      </c>
      <c r="C137" s="4" t="s">
        <v>542</v>
      </c>
      <c r="D137" s="4" t="s">
        <v>543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</row>
    <row r="138" spans="1:68" x14ac:dyDescent="0.45">
      <c r="A138" s="4" t="s">
        <v>278</v>
      </c>
      <c r="B138" s="4" t="s">
        <v>279</v>
      </c>
      <c r="C138" s="4" t="s">
        <v>542</v>
      </c>
      <c r="D138" s="4" t="s">
        <v>543</v>
      </c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</row>
    <row r="139" spans="1:68" x14ac:dyDescent="0.45">
      <c r="A139" s="4" t="s">
        <v>280</v>
      </c>
      <c r="B139" s="4" t="s">
        <v>281</v>
      </c>
      <c r="C139" s="4" t="s">
        <v>542</v>
      </c>
      <c r="D139" s="4" t="s">
        <v>543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>
        <v>0.15</v>
      </c>
      <c r="AJ139" s="4">
        <v>0.52</v>
      </c>
      <c r="AK139" s="4">
        <v>0.76</v>
      </c>
      <c r="AL139" s="4">
        <v>1.36</v>
      </c>
      <c r="AM139" s="4">
        <v>1.02</v>
      </c>
      <c r="AN139" s="4">
        <v>0.9</v>
      </c>
      <c r="AO139" s="4">
        <v>1.6</v>
      </c>
      <c r="AP139" s="4">
        <v>1.34</v>
      </c>
      <c r="AQ139" s="4">
        <v>1.78</v>
      </c>
      <c r="AR139" s="4">
        <v>1.78</v>
      </c>
      <c r="AS139" s="4">
        <v>1.27</v>
      </c>
      <c r="AT139" s="4">
        <v>1.1200000000000001</v>
      </c>
      <c r="AU139" s="4">
        <v>1.45</v>
      </c>
      <c r="AV139" s="4">
        <v>2.11</v>
      </c>
      <c r="AW139" s="4">
        <v>2.4</v>
      </c>
      <c r="AX139" s="4">
        <v>2.66</v>
      </c>
      <c r="AY139" s="4">
        <v>2.46</v>
      </c>
      <c r="AZ139" s="4">
        <v>2.0099999999999998</v>
      </c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</row>
    <row r="140" spans="1:68" x14ac:dyDescent="0.45">
      <c r="A140" s="4" t="s">
        <v>282</v>
      </c>
      <c r="B140" s="4" t="s">
        <v>283</v>
      </c>
      <c r="C140" s="4" t="s">
        <v>542</v>
      </c>
      <c r="D140" s="4" t="s">
        <v>543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>
        <v>15.9</v>
      </c>
      <c r="AJ140" s="4">
        <v>14.661</v>
      </c>
      <c r="AK140" s="4">
        <v>14.22</v>
      </c>
      <c r="AL140" s="4">
        <v>13.82</v>
      </c>
      <c r="AM140" s="4">
        <v>13.03</v>
      </c>
      <c r="AN140" s="4">
        <v>12.27</v>
      </c>
      <c r="AO140" s="4">
        <v>11.35</v>
      </c>
      <c r="AP140" s="4">
        <v>10.6</v>
      </c>
      <c r="AQ140" s="4">
        <v>9.17</v>
      </c>
      <c r="AR140" s="4">
        <v>8.8800000000000008</v>
      </c>
      <c r="AS140" s="4">
        <v>7.74</v>
      </c>
      <c r="AT140" s="4">
        <v>7.9</v>
      </c>
      <c r="AU140" s="4">
        <v>8.76</v>
      </c>
      <c r="AV140" s="4">
        <v>8.2200000000000006</v>
      </c>
      <c r="AW140" s="4">
        <v>8.3800000000000008</v>
      </c>
      <c r="AX140" s="4">
        <v>7.67</v>
      </c>
      <c r="AY140" s="4">
        <v>6.5</v>
      </c>
      <c r="AZ140" s="4">
        <v>5.97</v>
      </c>
      <c r="BA140" s="4">
        <v>5.22</v>
      </c>
      <c r="BB140" s="4">
        <v>5.85</v>
      </c>
      <c r="BC140" s="4">
        <v>4.7839999999999998</v>
      </c>
      <c r="BD140" s="4">
        <v>4.1180000000000003</v>
      </c>
      <c r="BE140" s="4">
        <v>3.88</v>
      </c>
      <c r="BF140" s="4">
        <v>4.1859999999999999</v>
      </c>
      <c r="BG140" s="4">
        <v>4.157</v>
      </c>
      <c r="BH140" s="4">
        <v>4.5190000000000001</v>
      </c>
      <c r="BI140" s="4">
        <v>4.2430000000000003</v>
      </c>
      <c r="BJ140" s="4">
        <v>4.0460000000000003</v>
      </c>
      <c r="BK140" s="4">
        <v>4.3179999999999996</v>
      </c>
      <c r="BL140" s="4">
        <v>4.67</v>
      </c>
      <c r="BM140" s="4">
        <v>5.3650000000000002</v>
      </c>
      <c r="BN140" s="4">
        <v>4.9809999999999999</v>
      </c>
      <c r="BO140" s="4">
        <v>4.5279999999999996</v>
      </c>
      <c r="BP140" s="4"/>
    </row>
    <row r="141" spans="1:68" x14ac:dyDescent="0.45">
      <c r="A141" s="4" t="s">
        <v>284</v>
      </c>
      <c r="B141" s="4" t="s">
        <v>285</v>
      </c>
      <c r="C141" s="4" t="s">
        <v>542</v>
      </c>
      <c r="D141" s="4" t="s">
        <v>543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>
        <v>3.6142226004563911</v>
      </c>
      <c r="AN141" s="4"/>
      <c r="AO141" s="4"/>
      <c r="AP141" s="4"/>
      <c r="AQ141" s="4"/>
      <c r="AR141" s="4"/>
      <c r="AS141" s="4">
        <v>4.1304839470302097</v>
      </c>
      <c r="AT141" s="4"/>
      <c r="AU141" s="4"/>
      <c r="AV141" s="4"/>
      <c r="AW141" s="4"/>
      <c r="AX141" s="4">
        <v>4.8248149312447577</v>
      </c>
      <c r="AY141" s="4"/>
      <c r="AZ141" s="4"/>
      <c r="BA141" s="4"/>
      <c r="BB141" s="4"/>
      <c r="BC141" s="4">
        <v>3.3821442395414825</v>
      </c>
      <c r="BD141" s="4"/>
      <c r="BE141" s="4">
        <v>3.8281184955650023</v>
      </c>
      <c r="BF141" s="4"/>
      <c r="BG141" s="4"/>
      <c r="BH141" s="4"/>
      <c r="BI141" s="4"/>
      <c r="BJ141" s="4"/>
      <c r="BK141" s="4">
        <v>6.4723642681880111</v>
      </c>
      <c r="BL141" s="4">
        <v>6.1600636599976495</v>
      </c>
      <c r="BM141" s="4"/>
      <c r="BN141" s="4">
        <v>6.1572480247942574</v>
      </c>
      <c r="BO141" s="4">
        <v>4.6565984694768181</v>
      </c>
      <c r="BP141" s="4"/>
    </row>
    <row r="142" spans="1:68" x14ac:dyDescent="0.45">
      <c r="A142" s="4" t="s">
        <v>286</v>
      </c>
      <c r="B142" s="4" t="s">
        <v>287</v>
      </c>
      <c r="C142" s="4" t="s">
        <v>542</v>
      </c>
      <c r="D142" s="4" t="s">
        <v>543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>
        <v>3.6798861962099858</v>
      </c>
      <c r="AN142" s="4"/>
      <c r="AO142" s="4"/>
      <c r="AP142" s="4"/>
      <c r="AQ142" s="4"/>
      <c r="AR142" s="4"/>
      <c r="AS142" s="4">
        <v>4.9617321483224739</v>
      </c>
      <c r="AT142" s="4"/>
      <c r="AU142" s="4"/>
      <c r="AV142" s="4"/>
      <c r="AW142" s="4"/>
      <c r="AX142" s="4">
        <v>5.4408944550788334</v>
      </c>
      <c r="AY142" s="4"/>
      <c r="AZ142" s="4"/>
      <c r="BA142" s="4"/>
      <c r="BB142" s="4"/>
      <c r="BC142" s="4">
        <v>4.6123477712105254</v>
      </c>
      <c r="BD142" s="4"/>
      <c r="BE142" s="4">
        <v>4.7193568230413012</v>
      </c>
      <c r="BF142" s="4"/>
      <c r="BG142" s="4"/>
      <c r="BH142" s="4"/>
      <c r="BI142" s="4"/>
      <c r="BJ142" s="4"/>
      <c r="BK142" s="4">
        <v>6.2497146638097592</v>
      </c>
      <c r="BL142" s="4">
        <v>6.1873146569062598</v>
      </c>
      <c r="BM142" s="4">
        <v>6.7792911669356766</v>
      </c>
      <c r="BN142" s="4">
        <v>6.3857786124053009</v>
      </c>
      <c r="BO142" s="4"/>
      <c r="BP142" s="4"/>
    </row>
    <row r="143" spans="1:68" x14ac:dyDescent="0.45">
      <c r="A143" s="4" t="s">
        <v>288</v>
      </c>
      <c r="B143" s="4" t="s">
        <v>289</v>
      </c>
      <c r="C143" s="4" t="s">
        <v>542</v>
      </c>
      <c r="D143" s="4" t="s">
        <v>543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>
        <v>10</v>
      </c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>
        <v>37.94</v>
      </c>
      <c r="AQ143" s="4"/>
      <c r="AR143" s="4">
        <v>27.27</v>
      </c>
      <c r="AS143" s="4"/>
      <c r="AT143" s="4"/>
      <c r="AU143" s="4"/>
      <c r="AV143" s="4"/>
      <c r="AW143" s="4"/>
      <c r="AX143" s="4"/>
      <c r="AY143" s="4"/>
      <c r="AZ143" s="4"/>
      <c r="BA143" s="4">
        <v>35.46</v>
      </c>
      <c r="BB143" s="4"/>
      <c r="BC143" s="4"/>
      <c r="BD143" s="4"/>
      <c r="BE143" s="4"/>
      <c r="BF143" s="4">
        <v>24.58</v>
      </c>
      <c r="BG143" s="4"/>
      <c r="BH143" s="4"/>
      <c r="BI143" s="4"/>
      <c r="BJ143" s="4"/>
      <c r="BK143" s="4"/>
      <c r="BL143" s="4">
        <v>16.876000000000001</v>
      </c>
      <c r="BM143" s="4"/>
      <c r="BN143" s="4"/>
      <c r="BO143" s="4"/>
      <c r="BP143" s="4"/>
    </row>
    <row r="144" spans="1:68" x14ac:dyDescent="0.45">
      <c r="A144" s="4" t="s">
        <v>290</v>
      </c>
      <c r="B144" s="4" t="s">
        <v>291</v>
      </c>
      <c r="C144" s="4" t="s">
        <v>542</v>
      </c>
      <c r="D144" s="4" t="s">
        <v>543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>
        <v>2.8275359263494568</v>
      </c>
      <c r="AK144" s="4">
        <v>3.5861442302967803</v>
      </c>
      <c r="AL144" s="4">
        <v>3.7456563409143127</v>
      </c>
      <c r="AM144" s="4">
        <v>4.0546398415010412</v>
      </c>
      <c r="AN144" s="4">
        <v>4.4950516142522154</v>
      </c>
      <c r="AO144" s="4">
        <v>4.5427332029876402</v>
      </c>
      <c r="AP144" s="4">
        <v>4.8259911701953966</v>
      </c>
      <c r="AQ144" s="4">
        <v>5.0808667190129073</v>
      </c>
      <c r="AR144" s="4">
        <v>5.3637242612712797</v>
      </c>
      <c r="AS144" s="4">
        <v>5.1482390875262078</v>
      </c>
      <c r="AT144" s="4">
        <v>5.333805941941228</v>
      </c>
      <c r="AU144" s="4">
        <v>5.6295381014526082</v>
      </c>
      <c r="AV144" s="4">
        <v>5.7245284406439367</v>
      </c>
      <c r="AW144" s="4">
        <v>5.5269364845669049</v>
      </c>
      <c r="AX144" s="4">
        <v>5.5461570217212959</v>
      </c>
      <c r="AY144" s="4">
        <v>5.2110082589252809</v>
      </c>
      <c r="AZ144" s="4">
        <v>4.908098338573132</v>
      </c>
      <c r="BA144" s="4">
        <v>5.0512267404115452</v>
      </c>
      <c r="BB144" s="4">
        <v>5.3400644107503883</v>
      </c>
      <c r="BC144" s="4">
        <v>4.6947812901056043</v>
      </c>
      <c r="BD144" s="4">
        <v>4.8504538744515564</v>
      </c>
      <c r="BE144" s="4">
        <v>4.7438581774229203</v>
      </c>
      <c r="BF144" s="4">
        <v>4.6769845558415417</v>
      </c>
      <c r="BG144" s="4">
        <v>4.6159341672446494</v>
      </c>
      <c r="BH144" s="4"/>
      <c r="BI144" s="4"/>
      <c r="BJ144" s="4">
        <v>4.8801904368884497</v>
      </c>
      <c r="BK144" s="4">
        <v>5.4173345274771956</v>
      </c>
      <c r="BL144" s="4">
        <v>5.5575223304410724</v>
      </c>
      <c r="BM144" s="4">
        <v>6.2298044497557763</v>
      </c>
      <c r="BN144" s="4">
        <v>5.8375021799928088</v>
      </c>
      <c r="BO144" s="4"/>
      <c r="BP144" s="4"/>
    </row>
    <row r="145" spans="1:68" x14ac:dyDescent="0.45">
      <c r="A145" s="4" t="s">
        <v>292</v>
      </c>
      <c r="B145" s="4" t="s">
        <v>293</v>
      </c>
      <c r="C145" s="4" t="s">
        <v>542</v>
      </c>
      <c r="D145" s="4" t="s">
        <v>543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>
        <v>17.329999999999998</v>
      </c>
      <c r="AN145" s="4">
        <v>17.54</v>
      </c>
      <c r="AO145" s="4">
        <v>16.399999999999999</v>
      </c>
      <c r="AP145" s="4">
        <v>14.13</v>
      </c>
      <c r="AQ145" s="4">
        <v>13.711</v>
      </c>
      <c r="AR145" s="4">
        <v>13.388</v>
      </c>
      <c r="AS145" s="4">
        <v>15.930999999999999</v>
      </c>
      <c r="AT145" s="4">
        <v>16.84</v>
      </c>
      <c r="AU145" s="4">
        <v>13.007999999999999</v>
      </c>
      <c r="AV145" s="4">
        <v>12.875</v>
      </c>
      <c r="AW145" s="4">
        <v>10.683999999999999</v>
      </c>
      <c r="AX145" s="4">
        <v>8.3249999999999993</v>
      </c>
      <c r="AY145" s="4">
        <v>5.78</v>
      </c>
      <c r="AZ145" s="4">
        <v>4.25</v>
      </c>
      <c r="BA145" s="4">
        <v>5.8259999999999996</v>
      </c>
      <c r="BB145" s="4">
        <v>13.785</v>
      </c>
      <c r="BC145" s="4">
        <v>17.814</v>
      </c>
      <c r="BD145" s="4">
        <v>15.39</v>
      </c>
      <c r="BE145" s="4">
        <v>13.365</v>
      </c>
      <c r="BF145" s="4">
        <v>11.77</v>
      </c>
      <c r="BG145" s="4">
        <v>10.698</v>
      </c>
      <c r="BH145" s="4">
        <v>9.1199999999999992</v>
      </c>
      <c r="BI145" s="4">
        <v>7.8620000000000001</v>
      </c>
      <c r="BJ145" s="4">
        <v>7.0730000000000004</v>
      </c>
      <c r="BK145" s="4">
        <v>6.1470000000000002</v>
      </c>
      <c r="BL145" s="4">
        <v>6.2549999999999999</v>
      </c>
      <c r="BM145" s="4">
        <v>8.4870000000000001</v>
      </c>
      <c r="BN145" s="4">
        <v>7.1120000000000001</v>
      </c>
      <c r="BO145" s="4">
        <v>5.9560000000000004</v>
      </c>
      <c r="BP145" s="4">
        <v>6.8410000000000002</v>
      </c>
    </row>
    <row r="146" spans="1:68" x14ac:dyDescent="0.45">
      <c r="A146" s="4" t="s">
        <v>294</v>
      </c>
      <c r="B146" s="4" t="s">
        <v>295</v>
      </c>
      <c r="C146" s="4" t="s">
        <v>542</v>
      </c>
      <c r="D146" s="4" t="s">
        <v>543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>
        <v>3.198</v>
      </c>
      <c r="AC146" s="4">
        <v>2.6280000000000001</v>
      </c>
      <c r="AD146" s="4">
        <v>2.956</v>
      </c>
      <c r="AE146" s="4">
        <v>2.6309999999999998</v>
      </c>
      <c r="AF146" s="4">
        <v>2.4649999999999999</v>
      </c>
      <c r="AG146" s="4">
        <v>1.998</v>
      </c>
      <c r="AH146" s="4">
        <v>1.5880000000000001</v>
      </c>
      <c r="AI146" s="4">
        <v>1.607</v>
      </c>
      <c r="AJ146" s="4">
        <v>1.482</v>
      </c>
      <c r="AK146" s="4">
        <v>2.0289999999999999</v>
      </c>
      <c r="AL146" s="4">
        <v>2.33</v>
      </c>
      <c r="AM146" s="4">
        <v>3.48</v>
      </c>
      <c r="AN146" s="4">
        <v>2.9180000000000001</v>
      </c>
      <c r="AO146" s="4">
        <v>3.286</v>
      </c>
      <c r="AP146" s="4">
        <v>2.5270000000000001</v>
      </c>
      <c r="AQ146" s="4">
        <v>2.7629999999999999</v>
      </c>
      <c r="AR146" s="4">
        <v>2.39</v>
      </c>
      <c r="AS146" s="4">
        <v>2.3450000000000002</v>
      </c>
      <c r="AT146" s="4">
        <v>1.8049999999999999</v>
      </c>
      <c r="AU146" s="4">
        <v>2.621</v>
      </c>
      <c r="AV146" s="4">
        <v>3.6749999999999998</v>
      </c>
      <c r="AW146" s="4">
        <v>5.1130000000000004</v>
      </c>
      <c r="AX146" s="4">
        <v>4.4880000000000004</v>
      </c>
      <c r="AY146" s="4">
        <v>4.7309999999999999</v>
      </c>
      <c r="AZ146" s="4">
        <v>4.0650000000000004</v>
      </c>
      <c r="BA146" s="4">
        <v>5.0599999999999996</v>
      </c>
      <c r="BB146" s="4">
        <v>5.194</v>
      </c>
      <c r="BC146" s="4">
        <v>4.423</v>
      </c>
      <c r="BD146" s="4">
        <v>5.1219999999999999</v>
      </c>
      <c r="BE146" s="4">
        <v>5.03</v>
      </c>
      <c r="BF146" s="4">
        <v>6.0449999999999999</v>
      </c>
      <c r="BG146" s="4">
        <v>6.0439999999999996</v>
      </c>
      <c r="BH146" s="4">
        <v>6.7960000000000003</v>
      </c>
      <c r="BI146" s="4">
        <v>6.6689999999999996</v>
      </c>
      <c r="BJ146" s="4">
        <v>5.5229999999999997</v>
      </c>
      <c r="BK146" s="4">
        <v>5.5890000000000004</v>
      </c>
      <c r="BL146" s="4">
        <v>5.5919999999999996</v>
      </c>
      <c r="BM146" s="4">
        <v>6.766</v>
      </c>
      <c r="BN146" s="4">
        <v>5.5709999999999997</v>
      </c>
      <c r="BO146" s="4">
        <v>4.5880000000000001</v>
      </c>
      <c r="BP146" s="4">
        <v>5.1840000000000002</v>
      </c>
    </row>
    <row r="147" spans="1:68" x14ac:dyDescent="0.45">
      <c r="A147" s="4" t="s">
        <v>296</v>
      </c>
      <c r="B147" s="4" t="s">
        <v>297</v>
      </c>
      <c r="C147" s="4" t="s">
        <v>542</v>
      </c>
      <c r="D147" s="4" t="s">
        <v>543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>
        <v>20.93</v>
      </c>
      <c r="AP147" s="4">
        <v>14.9</v>
      </c>
      <c r="AQ147" s="4">
        <v>14.454000000000001</v>
      </c>
      <c r="AR147" s="4">
        <v>13.79</v>
      </c>
      <c r="AS147" s="4">
        <v>14.211</v>
      </c>
      <c r="AT147" s="4">
        <v>13.821</v>
      </c>
      <c r="AU147" s="4">
        <v>13.829000000000001</v>
      </c>
      <c r="AV147" s="4">
        <v>12.061</v>
      </c>
      <c r="AW147" s="4">
        <v>11.708</v>
      </c>
      <c r="AX147" s="4">
        <v>10.032999999999999</v>
      </c>
      <c r="AY147" s="4">
        <v>7.03</v>
      </c>
      <c r="AZ147" s="4">
        <v>6.0519999999999996</v>
      </c>
      <c r="BA147" s="4">
        <v>7.7389999999999999</v>
      </c>
      <c r="BB147" s="4">
        <v>17.515000000000001</v>
      </c>
      <c r="BC147" s="4">
        <v>19.481999999999999</v>
      </c>
      <c r="BD147" s="4">
        <v>16.206</v>
      </c>
      <c r="BE147" s="4">
        <v>15.047000000000001</v>
      </c>
      <c r="BF147" s="4">
        <v>11.867000000000001</v>
      </c>
      <c r="BG147" s="4">
        <v>10.846</v>
      </c>
      <c r="BH147" s="4">
        <v>9.8729999999999993</v>
      </c>
      <c r="BI147" s="4">
        <v>9.6430000000000007</v>
      </c>
      <c r="BJ147" s="4">
        <v>8.7149999999999999</v>
      </c>
      <c r="BK147" s="4">
        <v>7.4119999999999999</v>
      </c>
      <c r="BL147" s="4">
        <v>6.3120000000000003</v>
      </c>
      <c r="BM147" s="4">
        <v>8.0980000000000008</v>
      </c>
      <c r="BN147" s="4">
        <v>7.5129999999999999</v>
      </c>
      <c r="BO147" s="4">
        <v>6.8150000000000004</v>
      </c>
      <c r="BP147" s="4">
        <v>6.4649999999999999</v>
      </c>
    </row>
    <row r="148" spans="1:68" x14ac:dyDescent="0.45">
      <c r="A148" s="4" t="s">
        <v>298</v>
      </c>
      <c r="B148" s="4" t="s">
        <v>299</v>
      </c>
      <c r="C148" s="4" t="s">
        <v>542</v>
      </c>
      <c r="D148" s="4" t="s">
        <v>543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>
        <v>3.01</v>
      </c>
      <c r="AK148" s="4">
        <v>2.1970000000000001</v>
      </c>
      <c r="AL148" s="4">
        <v>2.0569999999999999</v>
      </c>
      <c r="AM148" s="4">
        <v>2.48</v>
      </c>
      <c r="AN148" s="4">
        <v>3.581</v>
      </c>
      <c r="AO148" s="4">
        <v>4.2489999999999997</v>
      </c>
      <c r="AP148" s="4">
        <v>3.2610000000000001</v>
      </c>
      <c r="AQ148" s="4">
        <v>4.6070000000000002</v>
      </c>
      <c r="AR148" s="4">
        <v>6.3479999999999999</v>
      </c>
      <c r="AS148" s="4">
        <v>6.8739999999999997</v>
      </c>
      <c r="AT148" s="4">
        <v>6.3929999999999998</v>
      </c>
      <c r="AU148" s="4">
        <v>6.2670000000000003</v>
      </c>
      <c r="AV148" s="4">
        <v>5.9950000000000001</v>
      </c>
      <c r="AW148" s="4">
        <v>4.9050000000000002</v>
      </c>
      <c r="AX148" s="4">
        <v>4.1580000000000004</v>
      </c>
      <c r="AY148" s="4">
        <v>3.8220000000000001</v>
      </c>
      <c r="AZ148" s="4">
        <v>3.27</v>
      </c>
      <c r="BA148" s="4">
        <v>2.9990000000000001</v>
      </c>
      <c r="BB148" s="4">
        <v>3.58</v>
      </c>
      <c r="BC148" s="4">
        <v>2.84</v>
      </c>
      <c r="BD148" s="4">
        <v>2.56</v>
      </c>
      <c r="BE148" s="4">
        <v>1.97</v>
      </c>
      <c r="BF148" s="4">
        <v>1.82</v>
      </c>
      <c r="BG148" s="4">
        <v>1.67</v>
      </c>
      <c r="BH148" s="4">
        <v>1.81</v>
      </c>
      <c r="BI148" s="4">
        <v>1.9390000000000001</v>
      </c>
      <c r="BJ148" s="4">
        <v>1.9870000000000001</v>
      </c>
      <c r="BK148" s="4">
        <v>1.8340000000000001</v>
      </c>
      <c r="BL148" s="4">
        <v>1.7490000000000001</v>
      </c>
      <c r="BM148" s="4">
        <v>2.5659999999999998</v>
      </c>
      <c r="BN148" s="4"/>
      <c r="BO148" s="4"/>
      <c r="BP148" s="4"/>
    </row>
    <row r="149" spans="1:68" x14ac:dyDescent="0.45">
      <c r="A149" s="4" t="s">
        <v>300</v>
      </c>
      <c r="B149" s="4" t="s">
        <v>301</v>
      </c>
      <c r="C149" s="4" t="s">
        <v>542</v>
      </c>
      <c r="D149" s="4" t="s">
        <v>543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</row>
    <row r="150" spans="1:68" x14ac:dyDescent="0.45">
      <c r="A150" s="4" t="s">
        <v>302</v>
      </c>
      <c r="B150" s="4" t="s">
        <v>303</v>
      </c>
      <c r="C150" s="4" t="s">
        <v>542</v>
      </c>
      <c r="D150" s="4" t="s">
        <v>543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>
        <v>11.503</v>
      </c>
      <c r="AB150" s="4"/>
      <c r="AC150" s="4"/>
      <c r="AD150" s="4"/>
      <c r="AE150" s="4"/>
      <c r="AF150" s="4">
        <v>14.7</v>
      </c>
      <c r="AG150" s="4">
        <v>13.9</v>
      </c>
      <c r="AH150" s="4">
        <v>16.3</v>
      </c>
      <c r="AI150" s="4">
        <v>15.8</v>
      </c>
      <c r="AJ150" s="4">
        <v>16.98</v>
      </c>
      <c r="AK150" s="4">
        <v>15.68</v>
      </c>
      <c r="AL150" s="4">
        <v>15.69</v>
      </c>
      <c r="AM150" s="4">
        <v>17.931000000000001</v>
      </c>
      <c r="AN150" s="4">
        <v>22.86</v>
      </c>
      <c r="AO150" s="4">
        <v>17.760000000000002</v>
      </c>
      <c r="AP150" s="4">
        <v>16.670000000000002</v>
      </c>
      <c r="AQ150" s="4">
        <v>19.12</v>
      </c>
      <c r="AR150" s="4">
        <v>13.94</v>
      </c>
      <c r="AS150" s="4">
        <v>13.58</v>
      </c>
      <c r="AT150" s="4">
        <v>12.46</v>
      </c>
      <c r="AU150" s="4">
        <v>11.59</v>
      </c>
      <c r="AV150" s="4">
        <v>11.92</v>
      </c>
      <c r="AW150" s="4">
        <v>10.83</v>
      </c>
      <c r="AX150" s="4">
        <v>11.01</v>
      </c>
      <c r="AY150" s="4">
        <v>9.67</v>
      </c>
      <c r="AZ150" s="4">
        <v>9.56</v>
      </c>
      <c r="BA150" s="4">
        <v>9.57</v>
      </c>
      <c r="BB150" s="4">
        <v>8.9600000000000009</v>
      </c>
      <c r="BC150" s="4">
        <v>9.09</v>
      </c>
      <c r="BD150" s="4">
        <v>8.91</v>
      </c>
      <c r="BE150" s="4">
        <v>8.99</v>
      </c>
      <c r="BF150" s="4">
        <v>9.23</v>
      </c>
      <c r="BG150" s="4">
        <v>9.6999999999999993</v>
      </c>
      <c r="BH150" s="4">
        <v>9.4600000000000009</v>
      </c>
      <c r="BI150" s="4">
        <v>9.3000000000000007</v>
      </c>
      <c r="BJ150" s="4"/>
      <c r="BK150" s="4"/>
      <c r="BL150" s="4"/>
      <c r="BM150" s="4"/>
      <c r="BN150" s="4">
        <v>12.28</v>
      </c>
      <c r="BO150" s="4">
        <v>11.79</v>
      </c>
      <c r="BP150" s="4"/>
    </row>
    <row r="151" spans="1:68" x14ac:dyDescent="0.45">
      <c r="A151" s="4" t="s">
        <v>304</v>
      </c>
      <c r="B151" s="4" t="s">
        <v>305</v>
      </c>
      <c r="C151" s="4" t="s">
        <v>542</v>
      </c>
      <c r="D151" s="4" t="s">
        <v>543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>
        <v>3.6</v>
      </c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>
        <v>6.33</v>
      </c>
      <c r="BJ151" s="4"/>
      <c r="BK151" s="4"/>
      <c r="BL151" s="4"/>
      <c r="BM151" s="4"/>
      <c r="BN151" s="4"/>
      <c r="BO151" s="4"/>
      <c r="BP151" s="4"/>
    </row>
    <row r="152" spans="1:68" x14ac:dyDescent="0.45">
      <c r="A152" s="4" t="s">
        <v>306</v>
      </c>
      <c r="B152" s="4" t="s">
        <v>307</v>
      </c>
      <c r="C152" s="4" t="s">
        <v>542</v>
      </c>
      <c r="D152" s="4" t="s">
        <v>543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>
        <v>11.14</v>
      </c>
      <c r="AS152" s="4">
        <v>8.5389999999999997</v>
      </c>
      <c r="AT152" s="4">
        <v>7.3659999999999997</v>
      </c>
      <c r="AU152" s="4">
        <v>6.8449999999999998</v>
      </c>
      <c r="AV152" s="4">
        <v>6.3780000000000001</v>
      </c>
      <c r="AW152" s="4">
        <v>6.3739999999999997</v>
      </c>
      <c r="AX152" s="4">
        <v>5.633</v>
      </c>
      <c r="AY152" s="4">
        <v>4.2</v>
      </c>
      <c r="AZ152" s="4">
        <v>2.7229999999999999</v>
      </c>
      <c r="BA152" s="4">
        <v>2.073</v>
      </c>
      <c r="BB152" s="4">
        <v>2.9870000000000001</v>
      </c>
      <c r="BC152" s="4">
        <v>2.9369999999999998</v>
      </c>
      <c r="BD152" s="4">
        <v>2.6480000000000001</v>
      </c>
      <c r="BE152" s="4">
        <v>2.1509999999999998</v>
      </c>
      <c r="BF152" s="4">
        <v>1.873</v>
      </c>
      <c r="BG152" s="4">
        <v>1.425</v>
      </c>
      <c r="BH152" s="4">
        <v>1.742</v>
      </c>
      <c r="BI152" s="4">
        <v>1.5569999999999999</v>
      </c>
      <c r="BJ152" s="4">
        <v>1.5860000000000001</v>
      </c>
      <c r="BK152" s="4">
        <v>1.196</v>
      </c>
      <c r="BL152" s="4">
        <v>1.466</v>
      </c>
      <c r="BM152" s="4">
        <v>1.1859999999999999</v>
      </c>
      <c r="BN152" s="4">
        <v>0.78500000000000003</v>
      </c>
      <c r="BO152" s="4">
        <v>0.89700000000000002</v>
      </c>
      <c r="BP152" s="4">
        <v>1.5549999999999999</v>
      </c>
    </row>
    <row r="153" spans="1:68" x14ac:dyDescent="0.45">
      <c r="A153" s="4" t="s">
        <v>308</v>
      </c>
      <c r="B153" s="4" t="s">
        <v>309</v>
      </c>
      <c r="C153" s="4" t="s">
        <v>542</v>
      </c>
      <c r="D153" s="4" t="s">
        <v>543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>
        <v>5.8</v>
      </c>
      <c r="AT153" s="4">
        <v>5.35</v>
      </c>
      <c r="AU153" s="4"/>
      <c r="AV153" s="4">
        <v>5.01</v>
      </c>
      <c r="AW153" s="4"/>
      <c r="AX153" s="4">
        <v>2.62</v>
      </c>
      <c r="AY153" s="4"/>
      <c r="AZ153" s="4"/>
      <c r="BA153" s="4"/>
      <c r="BB153" s="4"/>
      <c r="BC153" s="4">
        <v>4.28</v>
      </c>
      <c r="BD153" s="4"/>
      <c r="BE153" s="4">
        <v>0.59899999999999998</v>
      </c>
      <c r="BF153" s="4"/>
      <c r="BG153" s="4"/>
      <c r="BH153" s="4">
        <v>1.7849999999999999</v>
      </c>
      <c r="BI153" s="4"/>
      <c r="BJ153" s="4"/>
      <c r="BK153" s="4"/>
      <c r="BL153" s="4"/>
      <c r="BM153" s="4"/>
      <c r="BN153" s="4"/>
      <c r="BO153" s="4">
        <v>3.1859999999999999</v>
      </c>
      <c r="BP153" s="4"/>
    </row>
    <row r="154" spans="1:68" x14ac:dyDescent="0.45">
      <c r="A154" s="4" t="s">
        <v>310</v>
      </c>
      <c r="B154" s="4" t="s">
        <v>311</v>
      </c>
      <c r="C154" s="4" t="s">
        <v>542</v>
      </c>
      <c r="D154" s="4" t="s">
        <v>543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>
        <v>0.79</v>
      </c>
      <c r="AO154" s="4"/>
      <c r="AP154" s="4"/>
      <c r="AQ154" s="4"/>
      <c r="AR154" s="4"/>
      <c r="AS154" s="4">
        <v>1.97</v>
      </c>
      <c r="AT154" s="4"/>
      <c r="AU154" s="4"/>
      <c r="AV154" s="4"/>
      <c r="AW154" s="4"/>
      <c r="AX154" s="4"/>
      <c r="AY154" s="4"/>
      <c r="AZ154" s="4"/>
      <c r="BA154" s="4"/>
      <c r="BB154" s="4">
        <v>11.696999999999999</v>
      </c>
      <c r="BC154" s="4"/>
      <c r="BD154" s="4"/>
      <c r="BE154" s="4"/>
      <c r="BF154" s="4"/>
      <c r="BG154" s="4">
        <v>3.8460000000000001</v>
      </c>
      <c r="BH154" s="4"/>
      <c r="BI154" s="4">
        <v>5.7709999999999999</v>
      </c>
      <c r="BJ154" s="4"/>
      <c r="BK154" s="4"/>
      <c r="BL154" s="4">
        <v>4.5620000000000003</v>
      </c>
      <c r="BM154" s="4"/>
      <c r="BN154" s="4"/>
      <c r="BO154" s="4"/>
      <c r="BP154" s="4"/>
    </row>
    <row r="155" spans="1:68" x14ac:dyDescent="0.45">
      <c r="A155" s="4" t="s">
        <v>312</v>
      </c>
      <c r="B155" s="4" t="s">
        <v>313</v>
      </c>
      <c r="C155" s="4" t="s">
        <v>542</v>
      </c>
      <c r="D155" s="4" t="s">
        <v>543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>
        <v>12.399665865094574</v>
      </c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>
        <v>12.894709690911872</v>
      </c>
      <c r="AV155" s="4"/>
      <c r="AW155" s="4">
        <v>11.308488687305447</v>
      </c>
      <c r="AX155" s="4">
        <v>11.402208594292418</v>
      </c>
      <c r="AY155" s="4">
        <v>10.662879768369333</v>
      </c>
      <c r="AZ155" s="4">
        <v>9.922824778065312</v>
      </c>
      <c r="BA155" s="4">
        <v>9.6184278620740127</v>
      </c>
      <c r="BB155" s="4">
        <v>9.8288770784367081</v>
      </c>
      <c r="BC155" s="4">
        <v>10.275690046309357</v>
      </c>
      <c r="BD155" s="4">
        <v>11.358781173026516</v>
      </c>
      <c r="BE155" s="4">
        <v>10.907780199297028</v>
      </c>
      <c r="BF155" s="4">
        <v>10.575955541212783</v>
      </c>
      <c r="BG155" s="4">
        <v>10.622218067797871</v>
      </c>
      <c r="BH155" s="4">
        <v>10.598463120143803</v>
      </c>
      <c r="BI155" s="4">
        <v>10.140160575960062</v>
      </c>
      <c r="BJ155" s="4">
        <v>10.814725262365451</v>
      </c>
      <c r="BK155" s="4"/>
      <c r="BL155" s="4"/>
      <c r="BM155" s="4"/>
      <c r="BN155" s="4">
        <v>9.0403153804530003</v>
      </c>
      <c r="BO155" s="4"/>
      <c r="BP155" s="4"/>
    </row>
    <row r="156" spans="1:68" x14ac:dyDescent="0.45">
      <c r="A156" s="4" t="s">
        <v>314</v>
      </c>
      <c r="B156" s="4" t="s">
        <v>315</v>
      </c>
      <c r="C156" s="4" t="s">
        <v>542</v>
      </c>
      <c r="D156" s="4" t="s">
        <v>543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>
        <v>1.76</v>
      </c>
      <c r="AH156" s="4"/>
      <c r="AI156" s="4"/>
      <c r="AJ156" s="4">
        <v>3.145</v>
      </c>
      <c r="AK156" s="4">
        <v>3.2349999999999999</v>
      </c>
      <c r="AL156" s="4">
        <v>3.3650000000000002</v>
      </c>
      <c r="AM156" s="4">
        <v>4.4359999999999999</v>
      </c>
      <c r="AN156" s="4">
        <v>7.0949999999999998</v>
      </c>
      <c r="AO156" s="4">
        <v>5.4649999999999999</v>
      </c>
      <c r="AP156" s="4">
        <v>4.2350000000000003</v>
      </c>
      <c r="AQ156" s="4">
        <v>3.7330000000000001</v>
      </c>
      <c r="AR156" s="4">
        <v>2.5979999999999999</v>
      </c>
      <c r="AS156" s="4">
        <v>2.6459999999999999</v>
      </c>
      <c r="AT156" s="4">
        <v>2.6269999999999998</v>
      </c>
      <c r="AU156" s="4">
        <v>3.0030000000000001</v>
      </c>
      <c r="AV156" s="4">
        <v>3.4550000000000001</v>
      </c>
      <c r="AW156" s="4">
        <v>3.9369999999999998</v>
      </c>
      <c r="AX156" s="4">
        <v>3.5579999999999998</v>
      </c>
      <c r="AY156" s="4">
        <v>3.5659999999999998</v>
      </c>
      <c r="AZ156" s="4">
        <v>3.6280000000000001</v>
      </c>
      <c r="BA156" s="4">
        <v>3.8740000000000001</v>
      </c>
      <c r="BB156" s="4">
        <v>5.3559999999999999</v>
      </c>
      <c r="BC156" s="4">
        <v>5.3029999999999999</v>
      </c>
      <c r="BD156" s="4">
        <v>5.1749999999999998</v>
      </c>
      <c r="BE156" s="4">
        <v>4.8920000000000003</v>
      </c>
      <c r="BF156" s="4">
        <v>4.9210000000000003</v>
      </c>
      <c r="BG156" s="4">
        <v>4.819</v>
      </c>
      <c r="BH156" s="4">
        <v>4.3109999999999999</v>
      </c>
      <c r="BI156" s="4">
        <v>3.8530000000000002</v>
      </c>
      <c r="BJ156" s="4">
        <v>3.419</v>
      </c>
      <c r="BK156" s="4">
        <v>3.2749999999999999</v>
      </c>
      <c r="BL156" s="4">
        <v>3.4769999999999999</v>
      </c>
      <c r="BM156" s="4">
        <v>4.4409999999999998</v>
      </c>
      <c r="BN156" s="4">
        <v>4.0190000000000001</v>
      </c>
      <c r="BO156" s="4">
        <v>3.2559999999999998</v>
      </c>
      <c r="BP156" s="4">
        <v>2.7650000000000001</v>
      </c>
    </row>
    <row r="157" spans="1:68" x14ac:dyDescent="0.45">
      <c r="A157" s="4" t="s">
        <v>316</v>
      </c>
      <c r="B157" s="4" t="s">
        <v>317</v>
      </c>
      <c r="C157" s="4" t="s">
        <v>542</v>
      </c>
      <c r="D157" s="4" t="s">
        <v>543</v>
      </c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>
        <v>9.73</v>
      </c>
      <c r="Z157" s="4"/>
      <c r="AA157" s="4"/>
      <c r="AB157" s="4"/>
      <c r="AC157" s="4"/>
      <c r="AD157" s="4"/>
      <c r="AE157" s="4"/>
      <c r="AF157" s="4"/>
      <c r="AG157" s="4">
        <v>12.47</v>
      </c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>
        <v>25.37</v>
      </c>
      <c r="AY157" s="4"/>
      <c r="AZ157" s="4"/>
      <c r="BA157" s="4"/>
      <c r="BB157" s="4"/>
      <c r="BC157" s="4"/>
      <c r="BD157" s="4">
        <v>4.74</v>
      </c>
      <c r="BE157" s="4"/>
      <c r="BF157" s="4"/>
      <c r="BG157" s="4"/>
      <c r="BH157" s="4"/>
      <c r="BI157" s="4"/>
      <c r="BJ157" s="4"/>
      <c r="BK157" s="4"/>
      <c r="BL157" s="4">
        <v>6.3419999999999996</v>
      </c>
      <c r="BM157" s="4"/>
      <c r="BN157" s="4">
        <v>9.8230000000000004</v>
      </c>
      <c r="BO157" s="4"/>
      <c r="BP157" s="4"/>
    </row>
    <row r="158" spans="1:68" x14ac:dyDescent="0.45">
      <c r="A158" s="4" t="s">
        <v>318</v>
      </c>
      <c r="B158" s="4" t="s">
        <v>319</v>
      </c>
      <c r="C158" s="4" t="s">
        <v>542</v>
      </c>
      <c r="D158" s="4" t="s">
        <v>543</v>
      </c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>
        <v>3.6702122813676916</v>
      </c>
      <c r="AN158" s="4"/>
      <c r="AO158" s="4"/>
      <c r="AP158" s="4"/>
      <c r="AQ158" s="4"/>
      <c r="AR158" s="4"/>
      <c r="AS158" s="4">
        <v>4.9579163508303852</v>
      </c>
      <c r="AT158" s="4"/>
      <c r="AU158" s="4"/>
      <c r="AV158" s="4"/>
      <c r="AW158" s="4"/>
      <c r="AX158" s="4">
        <v>5.5501455883856217</v>
      </c>
      <c r="AY158" s="4"/>
      <c r="AZ158" s="4"/>
      <c r="BA158" s="4"/>
      <c r="BB158" s="4">
        <v>5.5899826159589958</v>
      </c>
      <c r="BC158" s="4">
        <v>4.5735034420708427</v>
      </c>
      <c r="BD158" s="4"/>
      <c r="BE158" s="4">
        <v>4.7689453786860048</v>
      </c>
      <c r="BF158" s="4">
        <v>4.9822142258759179</v>
      </c>
      <c r="BG158" s="4">
        <v>5.0564558257062302</v>
      </c>
      <c r="BH158" s="4"/>
      <c r="BI158" s="4"/>
      <c r="BJ158" s="4"/>
      <c r="BK158" s="4">
        <v>6.2782555392686961</v>
      </c>
      <c r="BL158" s="4">
        <v>6.2392459481587332</v>
      </c>
      <c r="BM158" s="4">
        <v>6.8795093306309987</v>
      </c>
      <c r="BN158" s="4">
        <v>6.4564314140302788</v>
      </c>
      <c r="BO158" s="4"/>
      <c r="BP158" s="4"/>
    </row>
    <row r="159" spans="1:68" x14ac:dyDescent="0.45">
      <c r="A159" s="4" t="s">
        <v>320</v>
      </c>
      <c r="B159" s="4" t="s">
        <v>321</v>
      </c>
      <c r="C159" s="4" t="s">
        <v>542</v>
      </c>
      <c r="D159" s="4" t="s">
        <v>543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>
        <v>22</v>
      </c>
      <c r="AB159" s="4">
        <v>20.9</v>
      </c>
      <c r="AC159" s="4">
        <v>21.1</v>
      </c>
      <c r="AD159" s="4">
        <v>21.6</v>
      </c>
      <c r="AE159" s="4">
        <v>21.7</v>
      </c>
      <c r="AF159" s="4">
        <v>21.5</v>
      </c>
      <c r="AG159" s="4">
        <v>21.4</v>
      </c>
      <c r="AH159" s="4">
        <v>22.6</v>
      </c>
      <c r="AI159" s="4">
        <v>23.6</v>
      </c>
      <c r="AJ159" s="4">
        <v>24.5</v>
      </c>
      <c r="AK159" s="4">
        <v>26.3</v>
      </c>
      <c r="AL159" s="4">
        <v>27.7</v>
      </c>
      <c r="AM159" s="4">
        <v>30</v>
      </c>
      <c r="AN159" s="4">
        <v>35.6</v>
      </c>
      <c r="AO159" s="4">
        <v>38.799999999999997</v>
      </c>
      <c r="AP159" s="4">
        <v>36</v>
      </c>
      <c r="AQ159" s="4">
        <v>34.5</v>
      </c>
      <c r="AR159" s="4">
        <v>32.4</v>
      </c>
      <c r="AS159" s="4">
        <v>32.200000000000003</v>
      </c>
      <c r="AT159" s="4">
        <v>30.52</v>
      </c>
      <c r="AU159" s="4">
        <v>31.94</v>
      </c>
      <c r="AV159" s="4">
        <v>36.69</v>
      </c>
      <c r="AW159" s="4">
        <v>37.161000000000001</v>
      </c>
      <c r="AX159" s="4">
        <v>37.32</v>
      </c>
      <c r="AY159" s="4">
        <v>36.392000000000003</v>
      </c>
      <c r="AZ159" s="4">
        <v>35.231000000000002</v>
      </c>
      <c r="BA159" s="4">
        <v>33.93</v>
      </c>
      <c r="BB159" s="4">
        <v>32.350999999999999</v>
      </c>
      <c r="BC159" s="4">
        <v>33.134999999999998</v>
      </c>
      <c r="BD159" s="4">
        <v>31.501999999999999</v>
      </c>
      <c r="BE159" s="4">
        <v>31.096</v>
      </c>
      <c r="BF159" s="4">
        <v>29.016999999999999</v>
      </c>
      <c r="BG159" s="4">
        <v>28.215</v>
      </c>
      <c r="BH159" s="4">
        <v>26.395</v>
      </c>
      <c r="BI159" s="4">
        <v>24.312000000000001</v>
      </c>
      <c r="BJ159" s="4">
        <v>22.856999999999999</v>
      </c>
      <c r="BK159" s="4">
        <v>21.207999999999998</v>
      </c>
      <c r="BL159" s="4">
        <v>17.414000000000001</v>
      </c>
      <c r="BM159" s="4">
        <v>16.574999999999999</v>
      </c>
      <c r="BN159" s="4">
        <v>15.801</v>
      </c>
      <c r="BO159" s="4">
        <v>14.477</v>
      </c>
      <c r="BP159" s="4">
        <v>13.173999999999999</v>
      </c>
    </row>
    <row r="160" spans="1:68" x14ac:dyDescent="0.45">
      <c r="A160" s="4" t="s">
        <v>322</v>
      </c>
      <c r="B160" s="4" t="s">
        <v>323</v>
      </c>
      <c r="C160" s="4" t="s">
        <v>542</v>
      </c>
      <c r="D160" s="4" t="s">
        <v>543</v>
      </c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>
        <v>3.3</v>
      </c>
      <c r="AQ160" s="4"/>
      <c r="AR160" s="4"/>
      <c r="AS160" s="4"/>
      <c r="AT160" s="4"/>
      <c r="AU160" s="4"/>
      <c r="AV160" s="4"/>
      <c r="AW160" s="4">
        <v>8.75</v>
      </c>
      <c r="AX160" s="4"/>
      <c r="AY160" s="4"/>
      <c r="AZ160" s="4">
        <v>11.71</v>
      </c>
      <c r="BA160" s="4"/>
      <c r="BB160" s="4"/>
      <c r="BC160" s="4">
        <v>8.07</v>
      </c>
      <c r="BD160" s="4">
        <v>6.9</v>
      </c>
      <c r="BE160" s="4"/>
      <c r="BF160" s="4">
        <v>6.351</v>
      </c>
      <c r="BG160" s="4">
        <v>6.3760000000000003</v>
      </c>
      <c r="BH160" s="4">
        <v>7.7290000000000001</v>
      </c>
      <c r="BI160" s="4">
        <v>1.367</v>
      </c>
      <c r="BJ160" s="4">
        <v>7.4139999999999997</v>
      </c>
      <c r="BK160" s="4">
        <v>1.62</v>
      </c>
      <c r="BL160" s="4">
        <v>3.29</v>
      </c>
      <c r="BM160" s="4">
        <v>3.528</v>
      </c>
      <c r="BN160" s="4"/>
      <c r="BO160" s="4">
        <v>2.387</v>
      </c>
      <c r="BP160" s="4"/>
    </row>
    <row r="161" spans="1:68" x14ac:dyDescent="0.45">
      <c r="A161" s="4" t="s">
        <v>324</v>
      </c>
      <c r="B161" s="4" t="s">
        <v>325</v>
      </c>
      <c r="C161" s="4" t="s">
        <v>542</v>
      </c>
      <c r="D161" s="4" t="s">
        <v>543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>
        <v>8.5</v>
      </c>
      <c r="AC161" s="4"/>
      <c r="AD161" s="4">
        <v>8.1</v>
      </c>
      <c r="AE161" s="4">
        <v>6.8</v>
      </c>
      <c r="AF161" s="4">
        <v>4.4000000000000004</v>
      </c>
      <c r="AG161" s="4">
        <v>4</v>
      </c>
      <c r="AH161" s="4">
        <v>3.7</v>
      </c>
      <c r="AI161" s="4">
        <v>3.9</v>
      </c>
      <c r="AJ161" s="4">
        <v>3.6</v>
      </c>
      <c r="AK161" s="4">
        <v>4</v>
      </c>
      <c r="AL161" s="4">
        <v>4.5</v>
      </c>
      <c r="AM161" s="4">
        <v>4.0999999999999996</v>
      </c>
      <c r="AN161" s="4">
        <v>3.7</v>
      </c>
      <c r="AO161" s="4">
        <v>4.4000000000000004</v>
      </c>
      <c r="AP161" s="4">
        <v>5</v>
      </c>
      <c r="AQ161" s="4">
        <v>5.0999999999999996</v>
      </c>
      <c r="AR161" s="4">
        <v>5.3</v>
      </c>
      <c r="AS161" s="4">
        <v>6.3239999999999998</v>
      </c>
      <c r="AT161" s="4">
        <v>7.1070000000000002</v>
      </c>
      <c r="AU161" s="4">
        <v>6.9020000000000001</v>
      </c>
      <c r="AV161" s="4">
        <v>7.4880000000000004</v>
      </c>
      <c r="AW161" s="4">
        <v>7.3170000000000002</v>
      </c>
      <c r="AX161" s="4">
        <v>6.923</v>
      </c>
      <c r="AY161" s="4">
        <v>6.798</v>
      </c>
      <c r="AZ161" s="4">
        <v>6.4720000000000004</v>
      </c>
      <c r="BA161" s="4">
        <v>5.9770000000000003</v>
      </c>
      <c r="BB161" s="4">
        <v>6.8959999999999999</v>
      </c>
      <c r="BC161" s="4">
        <v>6.8609999999999998</v>
      </c>
      <c r="BD161" s="4">
        <v>6.3879999999999999</v>
      </c>
      <c r="BE161" s="4">
        <v>6.2030000000000003</v>
      </c>
      <c r="BF161" s="4">
        <v>6.1150000000000002</v>
      </c>
      <c r="BG161" s="4">
        <v>5.7370000000000001</v>
      </c>
      <c r="BH161" s="4">
        <v>5.3890000000000002</v>
      </c>
      <c r="BI161" s="4">
        <v>4.694</v>
      </c>
      <c r="BJ161" s="4">
        <v>4.008</v>
      </c>
      <c r="BK161" s="4">
        <v>3.665</v>
      </c>
      <c r="BL161" s="4">
        <v>3.6269999999999998</v>
      </c>
      <c r="BM161" s="4">
        <v>4.3570000000000002</v>
      </c>
      <c r="BN161" s="4">
        <v>3.403</v>
      </c>
      <c r="BO161" s="4">
        <v>2.9289999999999998</v>
      </c>
      <c r="BP161" s="4">
        <v>3.11</v>
      </c>
    </row>
    <row r="162" spans="1:68" x14ac:dyDescent="0.45">
      <c r="A162" s="4" t="s">
        <v>326</v>
      </c>
      <c r="B162" s="4" t="s">
        <v>327</v>
      </c>
      <c r="C162" s="4" t="s">
        <v>542</v>
      </c>
      <c r="D162" s="4" t="s">
        <v>543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>
        <v>6</v>
      </c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>
        <v>0.76600000000000001</v>
      </c>
      <c r="BI162" s="4"/>
      <c r="BJ162" s="4">
        <v>1.3560000000000001</v>
      </c>
      <c r="BK162" s="4">
        <v>0.76700000000000002</v>
      </c>
      <c r="BL162" s="4">
        <v>0.40699999999999997</v>
      </c>
      <c r="BM162" s="4">
        <v>1.476</v>
      </c>
      <c r="BN162" s="4"/>
      <c r="BO162" s="4"/>
      <c r="BP162" s="4"/>
    </row>
    <row r="163" spans="1:68" x14ac:dyDescent="0.45">
      <c r="A163" s="4" t="s">
        <v>328</v>
      </c>
      <c r="B163" s="4" t="s">
        <v>329</v>
      </c>
      <c r="C163" s="4" t="s">
        <v>542</v>
      </c>
      <c r="D163" s="4" t="s">
        <v>543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>
        <v>12.384155640646862</v>
      </c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>
        <v>13.696239806593001</v>
      </c>
      <c r="AV163" s="4"/>
      <c r="AW163" s="4">
        <v>11.937073877683829</v>
      </c>
      <c r="AX163" s="4">
        <v>12.347710547602997</v>
      </c>
      <c r="AY163" s="4">
        <v>11.260271092476923</v>
      </c>
      <c r="AZ163" s="4">
        <v>10.512389722866438</v>
      </c>
      <c r="BA163" s="4">
        <v>10.460810162542636</v>
      </c>
      <c r="BB163" s="4">
        <v>10.561331973428329</v>
      </c>
      <c r="BC163" s="4">
        <v>11.140148105739604</v>
      </c>
      <c r="BD163" s="4">
        <v>11.766381660080514</v>
      </c>
      <c r="BE163" s="4">
        <v>11.888143380395773</v>
      </c>
      <c r="BF163" s="4">
        <v>11.611969853240252</v>
      </c>
      <c r="BG163" s="4">
        <v>11.682770449512338</v>
      </c>
      <c r="BH163" s="4">
        <v>11.987808297932919</v>
      </c>
      <c r="BI163" s="4">
        <v>12.023044892244039</v>
      </c>
      <c r="BJ163" s="4">
        <v>12.662115595026226</v>
      </c>
      <c r="BK163" s="4"/>
      <c r="BL163" s="4"/>
      <c r="BM163" s="4"/>
      <c r="BN163" s="4">
        <v>10.484426077615034</v>
      </c>
      <c r="BO163" s="4"/>
      <c r="BP163" s="4"/>
    </row>
    <row r="164" spans="1:68" x14ac:dyDescent="0.45">
      <c r="A164" s="4" t="s">
        <v>330</v>
      </c>
      <c r="B164" s="4" t="s">
        <v>331</v>
      </c>
      <c r="C164" s="4" t="s">
        <v>542</v>
      </c>
      <c r="D164" s="4" t="s">
        <v>543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>
        <v>30.31</v>
      </c>
      <c r="AY164" s="4"/>
      <c r="AZ164" s="4">
        <v>19.399999999999999</v>
      </c>
      <c r="BA164" s="4">
        <v>17.149999999999999</v>
      </c>
      <c r="BB164" s="4">
        <v>19.09</v>
      </c>
      <c r="BC164" s="4">
        <v>19.649000000000001</v>
      </c>
      <c r="BD164" s="4">
        <v>19.759</v>
      </c>
      <c r="BE164" s="4">
        <v>19.808</v>
      </c>
      <c r="BF164" s="4">
        <v>19.585000000000001</v>
      </c>
      <c r="BG164" s="4">
        <v>18.053999999999998</v>
      </c>
      <c r="BH164" s="4">
        <v>17.555</v>
      </c>
      <c r="BI164" s="4">
        <v>17.731999999999999</v>
      </c>
      <c r="BJ164" s="4">
        <v>16.082000000000001</v>
      </c>
      <c r="BK164" s="4">
        <v>15.19</v>
      </c>
      <c r="BL164" s="4">
        <v>15.128</v>
      </c>
      <c r="BM164" s="4">
        <v>17.878</v>
      </c>
      <c r="BN164" s="4">
        <v>16.542999999999999</v>
      </c>
      <c r="BO164" s="4">
        <v>14.852</v>
      </c>
      <c r="BP164" s="4"/>
    </row>
    <row r="165" spans="1:68" x14ac:dyDescent="0.45">
      <c r="A165" s="4" t="s">
        <v>332</v>
      </c>
      <c r="B165" s="4" t="s">
        <v>333</v>
      </c>
      <c r="C165" s="4" t="s">
        <v>542</v>
      </c>
      <c r="D165" s="4" t="s">
        <v>543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>
        <v>5.5</v>
      </c>
      <c r="AO165" s="4"/>
      <c r="AP165" s="4"/>
      <c r="AQ165" s="4"/>
      <c r="AR165" s="4"/>
      <c r="AS165" s="4"/>
      <c r="AT165" s="4"/>
      <c r="AU165" s="4">
        <v>6.2</v>
      </c>
      <c r="AV165" s="4">
        <v>6.7679999999999998</v>
      </c>
      <c r="AW165" s="4"/>
      <c r="AX165" s="4"/>
      <c r="AY165" s="4">
        <v>7.1929999999999996</v>
      </c>
      <c r="AZ165" s="4">
        <v>7.2</v>
      </c>
      <c r="BA165" s="4">
        <v>5.5650000000000004</v>
      </c>
      <c r="BB165" s="4">
        <v>5.86</v>
      </c>
      <c r="BC165" s="4">
        <v>6.5490000000000004</v>
      </c>
      <c r="BD165" s="4">
        <v>4.7690000000000001</v>
      </c>
      <c r="BE165" s="4">
        <v>3.9049999999999998</v>
      </c>
      <c r="BF165" s="4">
        <v>4.2309999999999999</v>
      </c>
      <c r="BG165" s="4">
        <v>4.798</v>
      </c>
      <c r="BH165" s="4">
        <v>4.8609999999999998</v>
      </c>
      <c r="BI165" s="4">
        <v>7.2350000000000003</v>
      </c>
      <c r="BJ165" s="4">
        <v>6.359</v>
      </c>
      <c r="BK165" s="4">
        <v>5.3769999999999998</v>
      </c>
      <c r="BL165" s="4">
        <v>9.0239999999999991</v>
      </c>
      <c r="BM165" s="4">
        <v>6.4130000000000003</v>
      </c>
      <c r="BN165" s="4">
        <v>7.8710000000000004</v>
      </c>
      <c r="BO165" s="4">
        <v>5.9539999999999997</v>
      </c>
      <c r="BP165" s="4">
        <v>5.1779999999999999</v>
      </c>
    </row>
    <row r="166" spans="1:68" x14ac:dyDescent="0.45">
      <c r="A166" s="4" t="s">
        <v>334</v>
      </c>
      <c r="B166" s="4" t="s">
        <v>335</v>
      </c>
      <c r="C166" s="4" t="s">
        <v>542</v>
      </c>
      <c r="D166" s="4" t="s">
        <v>543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>
        <v>11.75</v>
      </c>
      <c r="AD166" s="4">
        <v>9.91</v>
      </c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>
        <v>3.83</v>
      </c>
      <c r="AT166" s="4"/>
      <c r="AU166" s="4"/>
      <c r="AV166" s="4">
        <v>4.57</v>
      </c>
      <c r="AW166" s="4"/>
      <c r="AX166" s="4">
        <v>8.2200000000000006</v>
      </c>
      <c r="AY166" s="4"/>
      <c r="AZ166" s="4"/>
      <c r="BA166" s="4"/>
      <c r="BB166" s="4"/>
      <c r="BC166" s="4">
        <v>11.17</v>
      </c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</row>
    <row r="167" spans="1:68" x14ac:dyDescent="0.45">
      <c r="A167" s="4" t="s">
        <v>336</v>
      </c>
      <c r="B167" s="4" t="s">
        <v>337</v>
      </c>
      <c r="C167" s="4" t="s">
        <v>542</v>
      </c>
      <c r="D167" s="4" t="s">
        <v>543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>
        <v>2.7</v>
      </c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>
        <v>3.4260000000000002</v>
      </c>
      <c r="BI167" s="4"/>
      <c r="BJ167" s="4"/>
      <c r="BK167" s="4"/>
      <c r="BL167" s="4"/>
      <c r="BM167" s="4"/>
      <c r="BN167" s="4"/>
      <c r="BO167" s="4"/>
      <c r="BP167" s="4"/>
    </row>
    <row r="168" spans="1:68" x14ac:dyDescent="0.45">
      <c r="A168" s="4" t="s">
        <v>338</v>
      </c>
      <c r="B168" s="4" t="s">
        <v>339</v>
      </c>
      <c r="C168" s="4" t="s">
        <v>542</v>
      </c>
      <c r="D168" s="4" t="s">
        <v>543</v>
      </c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>
        <v>14.14</v>
      </c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>
        <v>25.8</v>
      </c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>
        <v>9.8650000000000002</v>
      </c>
      <c r="BF168" s="4"/>
      <c r="BG168" s="4"/>
      <c r="BH168" s="4"/>
      <c r="BI168" s="4"/>
      <c r="BJ168" s="4">
        <v>10.336</v>
      </c>
      <c r="BK168" s="4"/>
      <c r="BL168" s="4">
        <v>10.416</v>
      </c>
      <c r="BM168" s="4"/>
      <c r="BN168" s="4"/>
      <c r="BO168" s="4"/>
      <c r="BP168" s="4"/>
    </row>
    <row r="169" spans="1:68" x14ac:dyDescent="0.45">
      <c r="A169" s="4" t="s">
        <v>340</v>
      </c>
      <c r="B169" s="4" t="s">
        <v>341</v>
      </c>
      <c r="C169" s="4" t="s">
        <v>542</v>
      </c>
      <c r="D169" s="4" t="s">
        <v>543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>
        <v>9.59</v>
      </c>
      <c r="AO169" s="4"/>
      <c r="AP169" s="4"/>
      <c r="AQ169" s="4"/>
      <c r="AR169" s="4"/>
      <c r="AS169" s="4"/>
      <c r="AT169" s="4">
        <v>9.14</v>
      </c>
      <c r="AU169" s="4">
        <v>8.2050000000000001</v>
      </c>
      <c r="AV169" s="4">
        <v>5.9039999999999999</v>
      </c>
      <c r="AW169" s="4">
        <v>8.3369999999999997</v>
      </c>
      <c r="AX169" s="4">
        <v>9.5239999999999991</v>
      </c>
      <c r="AY169" s="4">
        <v>9.0399999999999991</v>
      </c>
      <c r="AZ169" s="4">
        <v>8.4749999999999996</v>
      </c>
      <c r="BA169" s="4">
        <v>7.17</v>
      </c>
      <c r="BB169" s="4">
        <v>7.2569999999999997</v>
      </c>
      <c r="BC169" s="4">
        <v>7.6539999999999999</v>
      </c>
      <c r="BD169" s="4">
        <v>7.4470000000000001</v>
      </c>
      <c r="BE169" s="4">
        <v>7.4720000000000004</v>
      </c>
      <c r="BF169" s="4">
        <v>7.3220000000000001</v>
      </c>
      <c r="BG169" s="4">
        <v>7.4669999999999996</v>
      </c>
      <c r="BH169" s="4">
        <v>7.41</v>
      </c>
      <c r="BI169" s="4">
        <v>6.8140000000000001</v>
      </c>
      <c r="BJ169" s="4">
        <v>6.7519999999999998</v>
      </c>
      <c r="BK169" s="4">
        <v>6.4269999999999996</v>
      </c>
      <c r="BL169" s="4">
        <v>6.3310000000000004</v>
      </c>
      <c r="BM169" s="4">
        <v>8.6270000000000007</v>
      </c>
      <c r="BN169" s="4">
        <v>7.7190000000000003</v>
      </c>
      <c r="BO169" s="4">
        <v>6.3220000000000001</v>
      </c>
      <c r="BP169" s="4">
        <v>5.5709999999999997</v>
      </c>
    </row>
    <row r="170" spans="1:68" x14ac:dyDescent="0.45">
      <c r="A170" s="4" t="s">
        <v>342</v>
      </c>
      <c r="B170" s="4" t="s">
        <v>343</v>
      </c>
      <c r="C170" s="4" t="s">
        <v>542</v>
      </c>
      <c r="D170" s="4" t="s">
        <v>543</v>
      </c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>
        <v>5.4</v>
      </c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>
        <v>0.94199999999999995</v>
      </c>
      <c r="AY170" s="4"/>
      <c r="AZ170" s="4"/>
      <c r="BA170" s="4"/>
      <c r="BB170" s="4"/>
      <c r="BC170" s="4"/>
      <c r="BD170" s="4">
        <v>1.736</v>
      </c>
      <c r="BE170" s="4"/>
      <c r="BF170" s="4">
        <v>4.9779999999999998</v>
      </c>
      <c r="BG170" s="4"/>
      <c r="BH170" s="4"/>
      <c r="BI170" s="4"/>
      <c r="BJ170" s="4">
        <v>3.77</v>
      </c>
      <c r="BK170" s="4"/>
      <c r="BL170" s="4"/>
      <c r="BM170" s="4">
        <v>0.90700000000000003</v>
      </c>
      <c r="BN170" s="4"/>
      <c r="BO170" s="4"/>
      <c r="BP170" s="4"/>
    </row>
    <row r="171" spans="1:68" x14ac:dyDescent="0.45">
      <c r="A171" s="4" t="s">
        <v>344</v>
      </c>
      <c r="B171" s="4" t="s">
        <v>345</v>
      </c>
      <c r="C171" s="4" t="s">
        <v>542</v>
      </c>
      <c r="D171" s="4" t="s">
        <v>543</v>
      </c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>
        <v>5.1360000000000001</v>
      </c>
      <c r="P171" s="4"/>
      <c r="Q171" s="4"/>
      <c r="R171" s="4"/>
      <c r="S171" s="4"/>
      <c r="T171" s="4"/>
      <c r="U171" s="4"/>
      <c r="V171" s="4"/>
      <c r="W171" s="4"/>
      <c r="X171" s="4"/>
      <c r="Y171" s="4">
        <v>1.661</v>
      </c>
      <c r="Z171" s="4"/>
      <c r="AA171" s="4">
        <v>3.4</v>
      </c>
      <c r="AB171" s="4">
        <v>3.8</v>
      </c>
      <c r="AC171" s="4">
        <v>5.84</v>
      </c>
      <c r="AD171" s="4">
        <v>6.92</v>
      </c>
      <c r="AE171" s="4">
        <v>8.2899999999999991</v>
      </c>
      <c r="AF171" s="4">
        <v>7.33</v>
      </c>
      <c r="AG171" s="4">
        <v>7.26</v>
      </c>
      <c r="AH171" s="4">
        <v>5.73</v>
      </c>
      <c r="AI171" s="4">
        <v>4.5</v>
      </c>
      <c r="AJ171" s="4">
        <v>0.48099999999999998</v>
      </c>
      <c r="AK171" s="4">
        <v>3.71</v>
      </c>
      <c r="AL171" s="4">
        <v>4.1100000000000003</v>
      </c>
      <c r="AM171" s="4"/>
      <c r="AN171" s="4">
        <v>3.15</v>
      </c>
      <c r="AO171" s="4">
        <v>2.52</v>
      </c>
      <c r="AP171" s="4">
        <v>2.4500000000000002</v>
      </c>
      <c r="AQ171" s="4">
        <v>3.2</v>
      </c>
      <c r="AR171" s="4">
        <v>3.43</v>
      </c>
      <c r="AS171" s="4">
        <v>3</v>
      </c>
      <c r="AT171" s="4">
        <v>3.53</v>
      </c>
      <c r="AU171" s="4">
        <v>3.48</v>
      </c>
      <c r="AV171" s="4">
        <v>3.61</v>
      </c>
      <c r="AW171" s="4">
        <v>3.54</v>
      </c>
      <c r="AX171" s="4">
        <v>3.53</v>
      </c>
      <c r="AY171" s="4"/>
      <c r="AZ171" s="4">
        <v>3.23</v>
      </c>
      <c r="BA171" s="4">
        <v>3.32</v>
      </c>
      <c r="BB171" s="4">
        <v>3.66</v>
      </c>
      <c r="BC171" s="4">
        <v>3.39</v>
      </c>
      <c r="BD171" s="4">
        <v>3.05</v>
      </c>
      <c r="BE171" s="4">
        <v>3.1</v>
      </c>
      <c r="BF171" s="4">
        <v>3.16</v>
      </c>
      <c r="BG171" s="4">
        <v>2.88</v>
      </c>
      <c r="BH171" s="4">
        <v>3.1</v>
      </c>
      <c r="BI171" s="4">
        <v>3.44</v>
      </c>
      <c r="BJ171" s="4">
        <v>3.41</v>
      </c>
      <c r="BK171" s="4">
        <v>3.3</v>
      </c>
      <c r="BL171" s="4">
        <v>3.26</v>
      </c>
      <c r="BM171" s="4">
        <v>4.54</v>
      </c>
      <c r="BN171" s="4">
        <v>4.6399999999999997</v>
      </c>
      <c r="BO171" s="4">
        <v>3.93</v>
      </c>
      <c r="BP171" s="4"/>
    </row>
    <row r="172" spans="1:68" x14ac:dyDescent="0.45">
      <c r="A172" s="4" t="s">
        <v>346</v>
      </c>
      <c r="B172" s="4" t="s">
        <v>347</v>
      </c>
      <c r="C172" s="4" t="s">
        <v>542</v>
      </c>
      <c r="D172" s="4" t="s">
        <v>543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>
        <v>7.1638512786889788</v>
      </c>
      <c r="AK172" s="4">
        <v>7.8765436687172912</v>
      </c>
      <c r="AL172" s="4">
        <v>7.3539565716663775</v>
      </c>
      <c r="AM172" s="4">
        <v>6.5495454427616</v>
      </c>
      <c r="AN172" s="4">
        <v>6.0340428328869011</v>
      </c>
      <c r="AO172" s="4">
        <v>5.866153959669469</v>
      </c>
      <c r="AP172" s="4">
        <v>5.4072113681069043</v>
      </c>
      <c r="AQ172" s="4">
        <v>4.8861119860875011</v>
      </c>
      <c r="AR172" s="4">
        <v>4.5549625030076291</v>
      </c>
      <c r="AS172" s="4">
        <v>4.2758323914211767</v>
      </c>
      <c r="AT172" s="4">
        <v>4.9821416682255659</v>
      </c>
      <c r="AU172" s="4">
        <v>5.9767908573946347</v>
      </c>
      <c r="AV172" s="4">
        <v>6.1548449575439896</v>
      </c>
      <c r="AW172" s="4">
        <v>5.7028595660868069</v>
      </c>
      <c r="AX172" s="4">
        <v>5.2590421432416008</v>
      </c>
      <c r="AY172" s="4">
        <v>4.8173223084252239</v>
      </c>
      <c r="AZ172" s="4">
        <v>4.7836986976914968</v>
      </c>
      <c r="BA172" s="4">
        <v>5.8369057593291505</v>
      </c>
      <c r="BB172" s="4">
        <v>9.1695167490947309</v>
      </c>
      <c r="BC172" s="4">
        <v>9.4766478635939713</v>
      </c>
      <c r="BD172" s="4">
        <v>8.8069819588311677</v>
      </c>
      <c r="BE172" s="4">
        <v>7.9955516144938983</v>
      </c>
      <c r="BF172" s="4">
        <v>7.349639762428219</v>
      </c>
      <c r="BG172" s="4">
        <v>6.261363733724945</v>
      </c>
      <c r="BH172" s="4">
        <v>5.4615986136281141</v>
      </c>
      <c r="BI172" s="4">
        <v>5.1052080664246589</v>
      </c>
      <c r="BJ172" s="4">
        <v>4.5813121117932916</v>
      </c>
      <c r="BK172" s="4">
        <v>4.108451949882749</v>
      </c>
      <c r="BL172" s="4">
        <v>3.8921024100807937</v>
      </c>
      <c r="BM172" s="4">
        <v>8.2310472073198024</v>
      </c>
      <c r="BN172" s="4">
        <v>5.5927145266472049</v>
      </c>
      <c r="BO172" s="4">
        <v>3.8336505717504701</v>
      </c>
      <c r="BP172" s="4">
        <v>3.841975615692919</v>
      </c>
    </row>
    <row r="173" spans="1:68" x14ac:dyDescent="0.45">
      <c r="A173" s="4" t="s">
        <v>348</v>
      </c>
      <c r="B173" s="4" t="s">
        <v>349</v>
      </c>
      <c r="C173" s="4" t="s">
        <v>542</v>
      </c>
      <c r="D173" s="4" t="s">
        <v>543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>
        <v>19.14</v>
      </c>
      <c r="AK173" s="4"/>
      <c r="AL173" s="4"/>
      <c r="AM173" s="4">
        <v>19.399999999999999</v>
      </c>
      <c r="AN173" s="4"/>
      <c r="AO173" s="4"/>
      <c r="AP173" s="4">
        <v>24.45</v>
      </c>
      <c r="AQ173" s="4"/>
      <c r="AR173" s="4"/>
      <c r="AS173" s="4">
        <v>20.3</v>
      </c>
      <c r="AT173" s="4"/>
      <c r="AU173" s="4"/>
      <c r="AV173" s="4"/>
      <c r="AW173" s="4">
        <v>22.09</v>
      </c>
      <c r="AX173" s="4"/>
      <c r="AY173" s="4"/>
      <c r="AZ173" s="4"/>
      <c r="BA173" s="4"/>
      <c r="BB173" s="4"/>
      <c r="BC173" s="4">
        <v>22.12</v>
      </c>
      <c r="BD173" s="4"/>
      <c r="BE173" s="4">
        <v>16.771000000000001</v>
      </c>
      <c r="BF173" s="4">
        <v>19.027999999999999</v>
      </c>
      <c r="BG173" s="4">
        <v>18.521000000000001</v>
      </c>
      <c r="BH173" s="4"/>
      <c r="BI173" s="4">
        <v>23.352</v>
      </c>
      <c r="BJ173" s="4"/>
      <c r="BK173" s="4">
        <v>19.876999999999999</v>
      </c>
      <c r="BL173" s="4"/>
      <c r="BM173" s="4"/>
      <c r="BN173" s="4"/>
      <c r="BO173" s="4"/>
      <c r="BP173" s="4"/>
    </row>
    <row r="174" spans="1:68" x14ac:dyDescent="0.45">
      <c r="A174" s="4" t="s">
        <v>350</v>
      </c>
      <c r="B174" s="4" t="s">
        <v>351</v>
      </c>
      <c r="C174" s="4" t="s">
        <v>542</v>
      </c>
      <c r="D174" s="4" t="s">
        <v>543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>
        <v>18.64</v>
      </c>
      <c r="AP174" s="4"/>
      <c r="AQ174" s="4"/>
      <c r="AR174" s="4"/>
      <c r="AS174" s="4"/>
      <c r="AT174" s="4"/>
      <c r="AU174" s="4"/>
      <c r="AV174" s="4"/>
      <c r="AW174" s="4">
        <v>16.309999999999999</v>
      </c>
      <c r="AX174" s="4"/>
      <c r="AY174" s="4"/>
      <c r="AZ174" s="4"/>
      <c r="BA174" s="4"/>
      <c r="BB174" s="4">
        <v>13.97</v>
      </c>
      <c r="BC174" s="4"/>
      <c r="BD174" s="4"/>
      <c r="BE174" s="4"/>
      <c r="BF174" s="4"/>
      <c r="BG174" s="4">
        <v>14.59</v>
      </c>
      <c r="BH174" s="4"/>
      <c r="BI174" s="4"/>
      <c r="BJ174" s="4">
        <v>11.676</v>
      </c>
      <c r="BK174" s="4">
        <v>11.702</v>
      </c>
      <c r="BL174" s="4">
        <v>10.881</v>
      </c>
      <c r="BM174" s="4">
        <v>13.558</v>
      </c>
      <c r="BN174" s="4"/>
      <c r="BO174" s="4">
        <v>10.71</v>
      </c>
      <c r="BP174" s="4"/>
    </row>
    <row r="175" spans="1:68" x14ac:dyDescent="0.45">
      <c r="A175" s="4" t="s">
        <v>352</v>
      </c>
      <c r="B175" s="4" t="s">
        <v>353</v>
      </c>
      <c r="C175" s="4" t="s">
        <v>542</v>
      </c>
      <c r="D175" s="4" t="s">
        <v>543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>
        <v>1.47</v>
      </c>
      <c r="AU175" s="4"/>
      <c r="AV175" s="4"/>
      <c r="AW175" s="4"/>
      <c r="AX175" s="4">
        <v>3.1</v>
      </c>
      <c r="AY175" s="4"/>
      <c r="AZ175" s="4"/>
      <c r="BA175" s="4"/>
      <c r="BB175" s="4"/>
      <c r="BC175" s="4"/>
      <c r="BD175" s="4">
        <v>0.317</v>
      </c>
      <c r="BE175" s="4">
        <v>2.177</v>
      </c>
      <c r="BF175" s="4"/>
      <c r="BG175" s="4">
        <v>0.52400000000000002</v>
      </c>
      <c r="BH175" s="4"/>
      <c r="BI175" s="4"/>
      <c r="BJ175" s="4">
        <v>7.7690000000000001</v>
      </c>
      <c r="BK175" s="4"/>
      <c r="BL175" s="4">
        <v>0.53200000000000003</v>
      </c>
      <c r="BM175" s="4"/>
      <c r="BN175" s="4"/>
      <c r="BO175" s="4">
        <v>0.41799999999999998</v>
      </c>
      <c r="BP175" s="4"/>
    </row>
    <row r="176" spans="1:68" x14ac:dyDescent="0.45">
      <c r="A176" s="4" t="s">
        <v>354</v>
      </c>
      <c r="B176" s="4" t="s">
        <v>355</v>
      </c>
      <c r="C176" s="4" t="s">
        <v>542</v>
      </c>
      <c r="D176" s="4" t="s">
        <v>543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>
        <v>3.94</v>
      </c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>
        <v>3.77</v>
      </c>
      <c r="BE176" s="4"/>
      <c r="BF176" s="4">
        <v>3.7109999999999999</v>
      </c>
      <c r="BG176" s="4">
        <v>4.5620000000000003</v>
      </c>
      <c r="BH176" s="4">
        <v>4.3109999999999999</v>
      </c>
      <c r="BI176" s="4">
        <v>7.06</v>
      </c>
      <c r="BJ176" s="4">
        <v>8.3889999999999993</v>
      </c>
      <c r="BK176" s="4"/>
      <c r="BL176" s="4">
        <v>10.695</v>
      </c>
      <c r="BM176" s="4"/>
      <c r="BN176" s="4"/>
      <c r="BO176" s="4">
        <v>3.8210000000000002</v>
      </c>
      <c r="BP176" s="4"/>
    </row>
    <row r="177" spans="1:68" x14ac:dyDescent="0.45">
      <c r="A177" s="4" t="s">
        <v>356</v>
      </c>
      <c r="B177" s="4" t="s">
        <v>357</v>
      </c>
      <c r="C177" s="4" t="s">
        <v>542</v>
      </c>
      <c r="D177" s="4" t="s">
        <v>543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>
        <v>3.2</v>
      </c>
      <c r="AE177" s="4">
        <v>4.7</v>
      </c>
      <c r="AF177" s="4">
        <v>5.8</v>
      </c>
      <c r="AG177" s="4">
        <v>6</v>
      </c>
      <c r="AH177" s="4">
        <v>8.66</v>
      </c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>
        <v>4.12</v>
      </c>
      <c r="AU177" s="4"/>
      <c r="AV177" s="4">
        <v>7.6</v>
      </c>
      <c r="AW177" s="4">
        <v>6.41</v>
      </c>
      <c r="AX177" s="4">
        <v>5.37</v>
      </c>
      <c r="AY177" s="4">
        <v>5.31</v>
      </c>
      <c r="AZ177" s="4">
        <v>4.8899999999999997</v>
      </c>
      <c r="BA177" s="4">
        <v>6.2</v>
      </c>
      <c r="BB177" s="4">
        <v>8.16</v>
      </c>
      <c r="BC177" s="4">
        <v>7.83</v>
      </c>
      <c r="BD177" s="4"/>
      <c r="BE177" s="4">
        <v>5.2080000000000002</v>
      </c>
      <c r="BF177" s="4">
        <v>5.28</v>
      </c>
      <c r="BG177" s="4">
        <v>4.5199999999999996</v>
      </c>
      <c r="BH177" s="4">
        <v>4.7</v>
      </c>
      <c r="BI177" s="4">
        <v>3.9</v>
      </c>
      <c r="BJ177" s="4">
        <v>3.3</v>
      </c>
      <c r="BK177" s="4">
        <v>5.2</v>
      </c>
      <c r="BL177" s="4"/>
      <c r="BM177" s="4"/>
      <c r="BN177" s="4"/>
      <c r="BO177" s="4"/>
      <c r="BP177" s="4"/>
    </row>
    <row r="178" spans="1:68" x14ac:dyDescent="0.45">
      <c r="A178" s="4" t="s">
        <v>358</v>
      </c>
      <c r="B178" s="4" t="s">
        <v>359</v>
      </c>
      <c r="C178" s="4" t="s">
        <v>542</v>
      </c>
      <c r="D178" s="4" t="s">
        <v>543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>
        <v>6</v>
      </c>
      <c r="U178" s="4"/>
      <c r="V178" s="4">
        <v>5.88</v>
      </c>
      <c r="W178" s="4"/>
      <c r="X178" s="4">
        <v>6.16</v>
      </c>
      <c r="Y178" s="4"/>
      <c r="Z178" s="4">
        <v>7.92</v>
      </c>
      <c r="AA178" s="4"/>
      <c r="AB178" s="4">
        <v>11.851000000000001</v>
      </c>
      <c r="AC178" s="4"/>
      <c r="AD178" s="4">
        <v>10.48</v>
      </c>
      <c r="AE178" s="4"/>
      <c r="AF178" s="4">
        <v>9.8979999999999997</v>
      </c>
      <c r="AG178" s="4">
        <v>9.3689999999999998</v>
      </c>
      <c r="AH178" s="4">
        <v>8.7040000000000006</v>
      </c>
      <c r="AI178" s="4">
        <v>7.6710000000000003</v>
      </c>
      <c r="AJ178" s="4">
        <v>7.2850000000000001</v>
      </c>
      <c r="AK178" s="4">
        <v>5.5549999999999997</v>
      </c>
      <c r="AL178" s="4">
        <v>6.2869999999999999</v>
      </c>
      <c r="AM178" s="4">
        <v>7.1589999999999998</v>
      </c>
      <c r="AN178" s="4">
        <v>7.1580000000000004</v>
      </c>
      <c r="AO178" s="4">
        <v>6.4210000000000003</v>
      </c>
      <c r="AP178" s="4">
        <v>5.5110000000000001</v>
      </c>
      <c r="AQ178" s="4">
        <v>4.3940000000000001</v>
      </c>
      <c r="AR178" s="4">
        <v>3.6230000000000002</v>
      </c>
      <c r="AS178" s="4">
        <v>2.7250000000000001</v>
      </c>
      <c r="AT178" s="4">
        <v>2.1190000000000002</v>
      </c>
      <c r="AU178" s="4">
        <v>2.5539999999999998</v>
      </c>
      <c r="AV178" s="4">
        <v>3.593</v>
      </c>
      <c r="AW178" s="4">
        <v>4.6459999999999999</v>
      </c>
      <c r="AX178" s="4">
        <v>5.8730000000000002</v>
      </c>
      <c r="AY178" s="4">
        <v>5.0069999999999997</v>
      </c>
      <c r="AZ178" s="4">
        <v>4.1529999999999996</v>
      </c>
      <c r="BA178" s="4">
        <v>3.6579999999999999</v>
      </c>
      <c r="BB178" s="4">
        <v>4.3520000000000003</v>
      </c>
      <c r="BC178" s="4">
        <v>4.9909999999999997</v>
      </c>
      <c r="BD178" s="4">
        <v>4.9770000000000003</v>
      </c>
      <c r="BE178" s="4">
        <v>5.8209999999999997</v>
      </c>
      <c r="BF178" s="4">
        <v>7.2409999999999997</v>
      </c>
      <c r="BG178" s="4">
        <v>7.4189999999999996</v>
      </c>
      <c r="BH178" s="4">
        <v>6.8719999999999999</v>
      </c>
      <c r="BI178" s="4">
        <v>6.0069999999999997</v>
      </c>
      <c r="BJ178" s="4">
        <v>4.8369999999999997</v>
      </c>
      <c r="BK178" s="4">
        <v>3.8319999999999999</v>
      </c>
      <c r="BL178" s="4">
        <v>3.379</v>
      </c>
      <c r="BM178" s="4">
        <v>3.82</v>
      </c>
      <c r="BN178" s="4">
        <v>4.2089999999999996</v>
      </c>
      <c r="BO178" s="4">
        <v>3.5259999999999998</v>
      </c>
      <c r="BP178" s="4">
        <v>3.5369999999999999</v>
      </c>
    </row>
    <row r="179" spans="1:68" x14ac:dyDescent="0.45">
      <c r="A179" s="4" t="s">
        <v>360</v>
      </c>
      <c r="B179" s="4" t="s">
        <v>361</v>
      </c>
      <c r="C179" s="4" t="s">
        <v>542</v>
      </c>
      <c r="D179" s="4" t="s">
        <v>543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>
        <v>1.67</v>
      </c>
      <c r="R179" s="4">
        <v>1.55</v>
      </c>
      <c r="S179" s="4">
        <v>1.48</v>
      </c>
      <c r="T179" s="4">
        <v>2.29</v>
      </c>
      <c r="U179" s="4">
        <v>1.76</v>
      </c>
      <c r="V179" s="4">
        <v>1.46</v>
      </c>
      <c r="W179" s="4">
        <v>1.8</v>
      </c>
      <c r="X179" s="4">
        <v>1.99</v>
      </c>
      <c r="Y179" s="4"/>
      <c r="Z179" s="4"/>
      <c r="AA179" s="4">
        <v>1.7</v>
      </c>
      <c r="AB179" s="4">
        <v>2.04</v>
      </c>
      <c r="AC179" s="4">
        <v>2.9</v>
      </c>
      <c r="AD179" s="4">
        <v>2.3199999999999998</v>
      </c>
      <c r="AE179" s="4">
        <v>1.79</v>
      </c>
      <c r="AF179" s="4">
        <v>2.0299999999999998</v>
      </c>
      <c r="AG179" s="4">
        <v>3.02</v>
      </c>
      <c r="AH179" s="4">
        <v>4.83</v>
      </c>
      <c r="AI179" s="4">
        <v>5.2610000000000001</v>
      </c>
      <c r="AJ179" s="4">
        <v>5.407</v>
      </c>
      <c r="AK179" s="4">
        <v>5.91</v>
      </c>
      <c r="AL179" s="4">
        <v>5.9649999999999999</v>
      </c>
      <c r="AM179" s="4">
        <v>5.3490000000000002</v>
      </c>
      <c r="AN179" s="4">
        <v>6.3070000000000004</v>
      </c>
      <c r="AO179" s="4">
        <v>5.0359999999999996</v>
      </c>
      <c r="AP179" s="4">
        <v>4.6870000000000003</v>
      </c>
      <c r="AQ179" s="4">
        <v>3.7370000000000001</v>
      </c>
      <c r="AR179" s="4">
        <v>3.2469999999999999</v>
      </c>
      <c r="AS179" s="4">
        <v>3.4580000000000002</v>
      </c>
      <c r="AT179" s="4">
        <v>3.738</v>
      </c>
      <c r="AU179" s="4">
        <v>4.0220000000000002</v>
      </c>
      <c r="AV179" s="4">
        <v>4.2210000000000001</v>
      </c>
      <c r="AW179" s="4">
        <v>4.2560000000000002</v>
      </c>
      <c r="AX179" s="4">
        <v>4.3810000000000002</v>
      </c>
      <c r="AY179" s="4">
        <v>3.3969999999999998</v>
      </c>
      <c r="AZ179" s="4">
        <v>2.4929999999999999</v>
      </c>
      <c r="BA179" s="4">
        <v>2.5209999999999999</v>
      </c>
      <c r="BB179" s="4">
        <v>3.1</v>
      </c>
      <c r="BC179" s="4">
        <v>3.5270000000000001</v>
      </c>
      <c r="BD179" s="4">
        <v>3.1960000000000002</v>
      </c>
      <c r="BE179" s="4">
        <v>3.129</v>
      </c>
      <c r="BF179" s="4">
        <v>3.4249999999999998</v>
      </c>
      <c r="BG179" s="4">
        <v>3.4860000000000002</v>
      </c>
      <c r="BH179" s="4">
        <v>4.2960000000000003</v>
      </c>
      <c r="BI179" s="4">
        <v>4.68</v>
      </c>
      <c r="BJ179" s="4">
        <v>4.1639999999999997</v>
      </c>
      <c r="BK179" s="4">
        <v>3.8010000000000002</v>
      </c>
      <c r="BL179" s="4">
        <v>3.6840000000000002</v>
      </c>
      <c r="BM179" s="4">
        <v>4.4240000000000004</v>
      </c>
      <c r="BN179" s="4">
        <v>4.359</v>
      </c>
      <c r="BO179" s="4">
        <v>3.2309999999999999</v>
      </c>
      <c r="BP179" s="4">
        <v>3.573</v>
      </c>
    </row>
    <row r="180" spans="1:68" x14ac:dyDescent="0.45">
      <c r="A180" s="4" t="s">
        <v>362</v>
      </c>
      <c r="B180" s="4" t="s">
        <v>363</v>
      </c>
      <c r="C180" s="4" t="s">
        <v>542</v>
      </c>
      <c r="D180" s="4" t="s">
        <v>543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>
        <v>4.5</v>
      </c>
      <c r="AP180" s="4"/>
      <c r="AQ180" s="4"/>
      <c r="AR180" s="4">
        <v>1.85</v>
      </c>
      <c r="AS180" s="4"/>
      <c r="AT180" s="4"/>
      <c r="AU180" s="4"/>
      <c r="AV180" s="4"/>
      <c r="AW180" s="4"/>
      <c r="AX180" s="4"/>
      <c r="AY180" s="4"/>
      <c r="AZ180" s="4"/>
      <c r="BA180" s="4">
        <v>1.3280000000000001</v>
      </c>
      <c r="BB180" s="4"/>
      <c r="BC180" s="4"/>
      <c r="BD180" s="4"/>
      <c r="BE180" s="4"/>
      <c r="BF180" s="4"/>
      <c r="BG180" s="4"/>
      <c r="BH180" s="4">
        <v>3.1</v>
      </c>
      <c r="BI180" s="4"/>
      <c r="BJ180" s="4">
        <v>10.66</v>
      </c>
      <c r="BK180" s="4"/>
      <c r="BL180" s="4"/>
      <c r="BM180" s="4"/>
      <c r="BN180" s="4"/>
      <c r="BO180" s="4"/>
      <c r="BP180" s="4"/>
    </row>
    <row r="181" spans="1:68" x14ac:dyDescent="0.45">
      <c r="A181" s="4" t="s">
        <v>364</v>
      </c>
      <c r="B181" s="4" t="s">
        <v>365</v>
      </c>
      <c r="C181" s="4" t="s">
        <v>542</v>
      </c>
      <c r="D181" s="4" t="s">
        <v>543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>
        <v>22.76</v>
      </c>
      <c r="AV181" s="4"/>
      <c r="AW181" s="4"/>
      <c r="AX181" s="4"/>
      <c r="AY181" s="4"/>
      <c r="AZ181" s="4"/>
      <c r="BA181" s="4"/>
      <c r="BB181" s="4"/>
      <c r="BC181" s="4"/>
      <c r="BD181" s="4">
        <v>22.96</v>
      </c>
      <c r="BE181" s="4"/>
      <c r="BF181" s="4">
        <v>13.282</v>
      </c>
      <c r="BG181" s="4"/>
      <c r="BH181" s="4"/>
      <c r="BI181" s="4"/>
      <c r="BJ181" s="4"/>
      <c r="BK181" s="4"/>
      <c r="BL181" s="4"/>
      <c r="BM181" s="4"/>
      <c r="BN181" s="4">
        <v>5.056</v>
      </c>
      <c r="BO181" s="4"/>
      <c r="BP181" s="4"/>
    </row>
    <row r="182" spans="1:68" x14ac:dyDescent="0.45">
      <c r="A182" s="4" t="s">
        <v>366</v>
      </c>
      <c r="B182" s="4" t="s">
        <v>367</v>
      </c>
      <c r="C182" s="4" t="s">
        <v>542</v>
      </c>
      <c r="D182" s="4" t="s">
        <v>543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>
        <v>4.1859999999999999</v>
      </c>
      <c r="AF182" s="4">
        <v>4.2140000000000004</v>
      </c>
      <c r="AG182" s="4">
        <v>5.77</v>
      </c>
      <c r="AH182" s="4">
        <v>7.3049999999999997</v>
      </c>
      <c r="AI182" s="4">
        <v>7.9820000000000002</v>
      </c>
      <c r="AJ182" s="4">
        <v>10.614000000000001</v>
      </c>
      <c r="AK182" s="4">
        <v>10.667</v>
      </c>
      <c r="AL182" s="4">
        <v>9.8040000000000003</v>
      </c>
      <c r="AM182" s="4">
        <v>8.3539999999999992</v>
      </c>
      <c r="AN182" s="4">
        <v>6.4610000000000003</v>
      </c>
      <c r="AO182" s="4">
        <v>6.29</v>
      </c>
      <c r="AP182" s="4">
        <v>6.8570000000000002</v>
      </c>
      <c r="AQ182" s="4">
        <v>7.718</v>
      </c>
      <c r="AR182" s="4">
        <v>7.0229999999999997</v>
      </c>
      <c r="AS182" s="4">
        <v>6.13</v>
      </c>
      <c r="AT182" s="4">
        <v>5.4329999999999998</v>
      </c>
      <c r="AU182" s="4">
        <v>5.282</v>
      </c>
      <c r="AV182" s="4">
        <v>4.7450000000000001</v>
      </c>
      <c r="AW182" s="4">
        <v>4.0049999999999999</v>
      </c>
      <c r="AX182" s="4">
        <v>3.8069999999999999</v>
      </c>
      <c r="AY182" s="4">
        <v>3.8570000000000002</v>
      </c>
      <c r="AZ182" s="4">
        <v>3.661</v>
      </c>
      <c r="BA182" s="4">
        <v>4.1669999999999998</v>
      </c>
      <c r="BB182" s="4">
        <v>6.1210000000000004</v>
      </c>
      <c r="BC182" s="4">
        <v>6.5570000000000004</v>
      </c>
      <c r="BD182" s="4">
        <v>6.4909999999999997</v>
      </c>
      <c r="BE182" s="4">
        <v>6.931</v>
      </c>
      <c r="BF182" s="4">
        <v>5.8390000000000004</v>
      </c>
      <c r="BG182" s="4">
        <v>5.4279999999999999</v>
      </c>
      <c r="BH182" s="4">
        <v>5.415</v>
      </c>
      <c r="BI182" s="4">
        <v>5.1470000000000002</v>
      </c>
      <c r="BJ182" s="4">
        <v>4.7359999999999998</v>
      </c>
      <c r="BK182" s="4">
        <v>4.335</v>
      </c>
      <c r="BL182" s="4">
        <v>4.109</v>
      </c>
      <c r="BM182" s="4">
        <v>4.5949999999999998</v>
      </c>
      <c r="BN182" s="4">
        <v>3.7759999999999998</v>
      </c>
      <c r="BO182" s="4">
        <v>3.2970000000000002</v>
      </c>
      <c r="BP182" s="4">
        <v>3.7290000000000001</v>
      </c>
    </row>
    <row r="183" spans="1:68" x14ac:dyDescent="0.45">
      <c r="A183" s="4" t="s">
        <v>368</v>
      </c>
      <c r="B183" s="4" t="s">
        <v>369</v>
      </c>
      <c r="C183" s="4" t="s">
        <v>542</v>
      </c>
      <c r="D183" s="4" t="s">
        <v>543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>
        <v>6.548322985113523</v>
      </c>
      <c r="AK183" s="4">
        <v>7.2786305700004581</v>
      </c>
      <c r="AL183" s="4">
        <v>7.7321939620684388</v>
      </c>
      <c r="AM183" s="4">
        <v>7.8329196011033346</v>
      </c>
      <c r="AN183" s="4">
        <v>7.5859783082603682</v>
      </c>
      <c r="AO183" s="4">
        <v>7.5538027461144974</v>
      </c>
      <c r="AP183" s="4">
        <v>7.2584913478438073</v>
      </c>
      <c r="AQ183" s="4">
        <v>7.2297296156570816</v>
      </c>
      <c r="AR183" s="4">
        <v>7.1756470999409654</v>
      </c>
      <c r="AS183" s="4">
        <v>6.7256351358409834</v>
      </c>
      <c r="AT183" s="4">
        <v>6.6251132965395119</v>
      </c>
      <c r="AU183" s="4">
        <v>7.1435909679163112</v>
      </c>
      <c r="AV183" s="4">
        <v>7.2753877600074039</v>
      </c>
      <c r="AW183" s="4">
        <v>7.1727270127851179</v>
      </c>
      <c r="AX183" s="4">
        <v>6.8329418241746875</v>
      </c>
      <c r="AY183" s="4">
        <v>6.1870445178299907</v>
      </c>
      <c r="AZ183" s="4">
        <v>5.8867963634591334</v>
      </c>
      <c r="BA183" s="4">
        <v>6.2010718655792987</v>
      </c>
      <c r="BB183" s="4">
        <v>8.3727945985577783</v>
      </c>
      <c r="BC183" s="4">
        <v>8.5107130750204796</v>
      </c>
      <c r="BD183" s="4">
        <v>8.1142758972168547</v>
      </c>
      <c r="BE183" s="4">
        <v>8.0992906734327086</v>
      </c>
      <c r="BF183" s="4">
        <v>7.9870593445877702</v>
      </c>
      <c r="BG183" s="4">
        <v>7.4133154724252348</v>
      </c>
      <c r="BH183" s="4">
        <v>6.8617144558746626</v>
      </c>
      <c r="BI183" s="4">
        <v>6.4388169539901128</v>
      </c>
      <c r="BJ183" s="4">
        <v>5.9215092788662247</v>
      </c>
      <c r="BK183" s="4">
        <v>5.4813231349044935</v>
      </c>
      <c r="BL183" s="4">
        <v>5.3923803728313642</v>
      </c>
      <c r="BM183" s="4">
        <v>7.1502545742269907</v>
      </c>
      <c r="BN183" s="4">
        <v>6.1961126406171818</v>
      </c>
      <c r="BO183" s="4">
        <v>4.9894316219857719</v>
      </c>
      <c r="BP183" s="4">
        <v>4.830127765594499</v>
      </c>
    </row>
    <row r="184" spans="1:68" x14ac:dyDescent="0.45">
      <c r="A184" s="4" t="s">
        <v>370</v>
      </c>
      <c r="B184" s="4" t="s">
        <v>371</v>
      </c>
      <c r="C184" s="4" t="s">
        <v>542</v>
      </c>
      <c r="D184" s="4" t="s">
        <v>543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>
        <v>4.1420000000000003</v>
      </c>
      <c r="BB184" s="4"/>
      <c r="BC184" s="4"/>
      <c r="BD184" s="4"/>
      <c r="BE184" s="4"/>
      <c r="BF184" s="4"/>
      <c r="BG184" s="4"/>
      <c r="BH184" s="4"/>
      <c r="BI184" s="4">
        <v>3.266</v>
      </c>
      <c r="BJ184" s="4"/>
      <c r="BK184" s="4">
        <v>1.8</v>
      </c>
      <c r="BL184" s="4"/>
      <c r="BM184" s="4">
        <v>2.94</v>
      </c>
      <c r="BN184" s="4">
        <v>1.9</v>
      </c>
      <c r="BO184" s="4">
        <v>3.3</v>
      </c>
      <c r="BP184" s="4"/>
    </row>
    <row r="185" spans="1:68" x14ac:dyDescent="0.45">
      <c r="A185" s="4" t="s">
        <v>372</v>
      </c>
      <c r="B185" s="4" t="s">
        <v>373</v>
      </c>
      <c r="C185" s="4" t="s">
        <v>542</v>
      </c>
      <c r="D185" s="4" t="s">
        <v>543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>
        <v>8.0490672411220157</v>
      </c>
      <c r="BA185" s="4"/>
      <c r="BB185" s="4"/>
      <c r="BC185" s="4">
        <v>7.8643892858919271</v>
      </c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>
        <v>8.7050492904379269</v>
      </c>
      <c r="BO185" s="4"/>
      <c r="BP185" s="4"/>
    </row>
    <row r="186" spans="1:68" x14ac:dyDescent="0.45">
      <c r="A186" s="4" t="s">
        <v>374</v>
      </c>
      <c r="B186" s="4" t="s">
        <v>375</v>
      </c>
      <c r="C186" s="4" t="s">
        <v>542</v>
      </c>
      <c r="D186" s="4" t="s">
        <v>543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>
        <v>2.09</v>
      </c>
      <c r="Q186" s="4">
        <v>2.15</v>
      </c>
      <c r="R186" s="4">
        <v>2</v>
      </c>
      <c r="S186" s="4">
        <v>1.67</v>
      </c>
      <c r="T186" s="4">
        <v>1.7</v>
      </c>
      <c r="U186" s="4">
        <v>1.9</v>
      </c>
      <c r="V186" s="4">
        <v>1.9</v>
      </c>
      <c r="W186" s="4">
        <v>4.18</v>
      </c>
      <c r="X186" s="4">
        <v>4.12</v>
      </c>
      <c r="Y186" s="4">
        <v>4.01</v>
      </c>
      <c r="Z186" s="4">
        <v>3.82</v>
      </c>
      <c r="AA186" s="4">
        <v>3.82</v>
      </c>
      <c r="AB186" s="4">
        <v>4.3</v>
      </c>
      <c r="AC186" s="4">
        <v>4.16</v>
      </c>
      <c r="AD186" s="4">
        <v>3.97</v>
      </c>
      <c r="AE186" s="4">
        <v>3.97</v>
      </c>
      <c r="AF186" s="4">
        <v>3.05</v>
      </c>
      <c r="AG186" s="4">
        <v>2.16</v>
      </c>
      <c r="AH186" s="4">
        <v>2.0299999999999998</v>
      </c>
      <c r="AI186" s="4">
        <v>1.97</v>
      </c>
      <c r="AJ186" s="4">
        <v>5.85</v>
      </c>
      <c r="AK186" s="4">
        <v>5.18</v>
      </c>
      <c r="AL186" s="4">
        <v>4.28</v>
      </c>
      <c r="AM186" s="4">
        <v>4.26</v>
      </c>
      <c r="AN186" s="4">
        <v>5.03</v>
      </c>
      <c r="AO186" s="4">
        <v>4.79</v>
      </c>
      <c r="AP186" s="4">
        <v>5.81</v>
      </c>
      <c r="AQ186" s="4">
        <v>5.7</v>
      </c>
      <c r="AR186" s="4">
        <v>5.35</v>
      </c>
      <c r="AS186" s="4">
        <v>7.16</v>
      </c>
      <c r="AT186" s="4">
        <v>6.88</v>
      </c>
      <c r="AU186" s="4">
        <v>7.83</v>
      </c>
      <c r="AV186" s="4">
        <v>7.49</v>
      </c>
      <c r="AW186" s="4">
        <v>7.4</v>
      </c>
      <c r="AX186" s="4">
        <v>7.05</v>
      </c>
      <c r="AY186" s="4">
        <v>0.58199999999999996</v>
      </c>
      <c r="AZ186" s="4">
        <v>0.39800000000000002</v>
      </c>
      <c r="BA186" s="4">
        <v>0.42299999999999999</v>
      </c>
      <c r="BB186" s="4">
        <v>0.53500000000000003</v>
      </c>
      <c r="BC186" s="4">
        <v>0.65300000000000002</v>
      </c>
      <c r="BD186" s="4">
        <v>0.79600000000000004</v>
      </c>
      <c r="BE186" s="4">
        <v>3.6669999999999998</v>
      </c>
      <c r="BF186" s="4">
        <v>2.9540000000000002</v>
      </c>
      <c r="BG186" s="4">
        <v>1.827</v>
      </c>
      <c r="BH186" s="4">
        <v>3.5659999999999998</v>
      </c>
      <c r="BI186" s="4">
        <v>2.286</v>
      </c>
      <c r="BJ186" s="4"/>
      <c r="BK186" s="4">
        <v>4.0830000000000002</v>
      </c>
      <c r="BL186" s="4">
        <v>4.83</v>
      </c>
      <c r="BM186" s="4"/>
      <c r="BN186" s="4">
        <v>6.3380000000000001</v>
      </c>
      <c r="BO186" s="4"/>
      <c r="BP186" s="4"/>
    </row>
    <row r="187" spans="1:68" x14ac:dyDescent="0.45">
      <c r="A187" s="4" t="s">
        <v>376</v>
      </c>
      <c r="B187" s="4" t="s">
        <v>377</v>
      </c>
      <c r="C187" s="4" t="s">
        <v>542</v>
      </c>
      <c r="D187" s="4" t="s">
        <v>543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>
        <v>7.1</v>
      </c>
      <c r="P187" s="4">
        <v>7.6</v>
      </c>
      <c r="Q187" s="4">
        <v>6.79</v>
      </c>
      <c r="R187" s="4">
        <v>6.99</v>
      </c>
      <c r="S187" s="4">
        <v>5.8</v>
      </c>
      <c r="T187" s="4">
        <v>6.41</v>
      </c>
      <c r="U187" s="4">
        <v>6.67</v>
      </c>
      <c r="V187" s="4">
        <v>8.73</v>
      </c>
      <c r="W187" s="4">
        <v>8.06</v>
      </c>
      <c r="X187" s="4">
        <v>8.7799999999999994</v>
      </c>
      <c r="Y187" s="4"/>
      <c r="Z187" s="4"/>
      <c r="AA187" s="4">
        <v>8.41</v>
      </c>
      <c r="AB187" s="4">
        <v>9.7100000000000009</v>
      </c>
      <c r="AC187" s="4">
        <v>10.08</v>
      </c>
      <c r="AD187" s="4">
        <v>12.34</v>
      </c>
      <c r="AE187" s="4">
        <v>10.53</v>
      </c>
      <c r="AF187" s="4">
        <v>11.84</v>
      </c>
      <c r="AG187" s="4">
        <v>16.329999999999998</v>
      </c>
      <c r="AH187" s="4">
        <v>16.309999999999999</v>
      </c>
      <c r="AI187" s="4">
        <v>11.6</v>
      </c>
      <c r="AJ187" s="4">
        <v>16.12</v>
      </c>
      <c r="AK187" s="4">
        <v>14.67</v>
      </c>
      <c r="AL187" s="4">
        <v>13.26</v>
      </c>
      <c r="AM187" s="4">
        <v>14</v>
      </c>
      <c r="AN187" s="4">
        <v>14.01</v>
      </c>
      <c r="AO187" s="4">
        <v>14.32</v>
      </c>
      <c r="AP187" s="4">
        <v>13.37</v>
      </c>
      <c r="AQ187" s="4">
        <v>14.02</v>
      </c>
      <c r="AR187" s="4">
        <v>11.75</v>
      </c>
      <c r="AS187" s="4">
        <v>13.53</v>
      </c>
      <c r="AT187" s="4">
        <v>14.71</v>
      </c>
      <c r="AU187" s="4">
        <v>14.11</v>
      </c>
      <c r="AV187" s="4">
        <v>13.62</v>
      </c>
      <c r="AW187" s="4">
        <v>12.44</v>
      </c>
      <c r="AX187" s="4">
        <v>10.33</v>
      </c>
      <c r="AY187" s="4">
        <v>9.11</v>
      </c>
      <c r="AZ187" s="4">
        <v>6.78</v>
      </c>
      <c r="BA187" s="4">
        <v>4.8680000000000003</v>
      </c>
      <c r="BB187" s="4">
        <v>6.56</v>
      </c>
      <c r="BC187" s="4">
        <v>5.8319999999999999</v>
      </c>
      <c r="BD187" s="4">
        <v>3.9220000000000002</v>
      </c>
      <c r="BE187" s="4">
        <v>3.714</v>
      </c>
      <c r="BF187" s="4">
        <v>3.7320000000000002</v>
      </c>
      <c r="BG187" s="4">
        <v>4.444</v>
      </c>
      <c r="BH187" s="4">
        <v>4.4020000000000001</v>
      </c>
      <c r="BI187" s="4">
        <v>4.843</v>
      </c>
      <c r="BJ187" s="4">
        <v>5.4610000000000003</v>
      </c>
      <c r="BK187" s="4">
        <v>5.3129999999999997</v>
      </c>
      <c r="BL187" s="4">
        <v>6.4089999999999998</v>
      </c>
      <c r="BM187" s="4">
        <v>18.547999999999998</v>
      </c>
      <c r="BN187" s="4">
        <v>10.292999999999999</v>
      </c>
      <c r="BO187" s="4">
        <v>8.2810000000000006</v>
      </c>
      <c r="BP187" s="4">
        <v>6.6779999999999999</v>
      </c>
    </row>
    <row r="188" spans="1:68" x14ac:dyDescent="0.45">
      <c r="A188" s="4" t="s">
        <v>378</v>
      </c>
      <c r="B188" s="4" t="s">
        <v>379</v>
      </c>
      <c r="C188" s="4" t="s">
        <v>542</v>
      </c>
      <c r="D188" s="4" t="s">
        <v>543</v>
      </c>
      <c r="E188" s="4"/>
      <c r="F188" s="4"/>
      <c r="G188" s="4"/>
      <c r="H188" s="4"/>
      <c r="I188" s="4"/>
      <c r="J188" s="4"/>
      <c r="K188" s="4"/>
      <c r="L188" s="4"/>
      <c r="M188" s="4"/>
      <c r="N188" s="4">
        <v>5.9</v>
      </c>
      <c r="O188" s="4">
        <v>4.84</v>
      </c>
      <c r="P188" s="4">
        <v>4.57</v>
      </c>
      <c r="Q188" s="4">
        <v>4.4000000000000004</v>
      </c>
      <c r="R188" s="4">
        <v>4.2300000000000004</v>
      </c>
      <c r="S188" s="4">
        <v>4</v>
      </c>
      <c r="T188" s="4">
        <v>4.92</v>
      </c>
      <c r="U188" s="4">
        <v>5.2</v>
      </c>
      <c r="V188" s="4">
        <v>5.82</v>
      </c>
      <c r="W188" s="4">
        <v>6.5</v>
      </c>
      <c r="X188" s="4">
        <v>7.12</v>
      </c>
      <c r="Y188" s="4">
        <v>6.97</v>
      </c>
      <c r="Z188" s="4">
        <v>6.77</v>
      </c>
      <c r="AA188" s="4">
        <v>6.98</v>
      </c>
      <c r="AB188" s="4">
        <v>9.1999999999999993</v>
      </c>
      <c r="AC188" s="4">
        <v>10.5</v>
      </c>
      <c r="AD188" s="4">
        <v>11.79</v>
      </c>
      <c r="AE188" s="4">
        <v>5.32</v>
      </c>
      <c r="AF188" s="4">
        <v>3.63</v>
      </c>
      <c r="AG188" s="4"/>
      <c r="AH188" s="4">
        <v>7.92</v>
      </c>
      <c r="AI188" s="4">
        <v>8.6</v>
      </c>
      <c r="AJ188" s="4">
        <v>5.8</v>
      </c>
      <c r="AK188" s="4">
        <v>9.4</v>
      </c>
      <c r="AL188" s="4">
        <v>9.8699999999999992</v>
      </c>
      <c r="AM188" s="4"/>
      <c r="AN188" s="4"/>
      <c r="AO188" s="4">
        <v>7.07</v>
      </c>
      <c r="AP188" s="4">
        <v>4.8280000000000003</v>
      </c>
      <c r="AQ188" s="4">
        <v>4.9720000000000004</v>
      </c>
      <c r="AR188" s="4">
        <v>4.367</v>
      </c>
      <c r="AS188" s="4">
        <v>4.069</v>
      </c>
      <c r="AT188" s="4">
        <v>4.8479999999999999</v>
      </c>
      <c r="AU188" s="4">
        <v>4.84</v>
      </c>
      <c r="AV188" s="4">
        <v>4.1509999999999998</v>
      </c>
      <c r="AW188" s="4">
        <v>4.7069999999999999</v>
      </c>
      <c r="AX188" s="4">
        <v>4.8659999999999997</v>
      </c>
      <c r="AY188" s="4">
        <v>4.1719999999999997</v>
      </c>
      <c r="AZ188" s="4">
        <v>4.0789999999999997</v>
      </c>
      <c r="BA188" s="4">
        <v>4.0250000000000004</v>
      </c>
      <c r="BB188" s="4">
        <v>3.964</v>
      </c>
      <c r="BC188" s="4">
        <v>3.5960000000000001</v>
      </c>
      <c r="BD188" s="4">
        <v>3.4769999999999999</v>
      </c>
      <c r="BE188" s="4">
        <v>3.238</v>
      </c>
      <c r="BF188" s="4">
        <v>3.5750000000000002</v>
      </c>
      <c r="BG188" s="4">
        <v>3.2080000000000002</v>
      </c>
      <c r="BH188" s="4">
        <v>3.2719999999999998</v>
      </c>
      <c r="BI188" s="4">
        <v>3.7410000000000001</v>
      </c>
      <c r="BJ188" s="4">
        <v>3.6909999999999998</v>
      </c>
      <c r="BK188" s="4">
        <v>3.492</v>
      </c>
      <c r="BL188" s="4">
        <v>3.379</v>
      </c>
      <c r="BM188" s="4">
        <v>7.1790000000000003</v>
      </c>
      <c r="BN188" s="4">
        <v>5.0970000000000004</v>
      </c>
      <c r="BO188" s="4">
        <v>4.2910000000000004</v>
      </c>
      <c r="BP188" s="4">
        <v>4.899</v>
      </c>
    </row>
    <row r="189" spans="1:68" x14ac:dyDescent="0.45">
      <c r="A189" s="4" t="s">
        <v>380</v>
      </c>
      <c r="B189" s="4" t="s">
        <v>381</v>
      </c>
      <c r="C189" s="4" t="s">
        <v>542</v>
      </c>
      <c r="D189" s="4" t="s">
        <v>543</v>
      </c>
      <c r="E189" s="4"/>
      <c r="F189" s="4"/>
      <c r="G189" s="4"/>
      <c r="H189" s="4"/>
      <c r="I189" s="4"/>
      <c r="J189" s="4"/>
      <c r="K189" s="4"/>
      <c r="L189" s="4"/>
      <c r="M189" s="4"/>
      <c r="N189" s="4">
        <v>6.7</v>
      </c>
      <c r="O189" s="4"/>
      <c r="P189" s="4">
        <v>5.28</v>
      </c>
      <c r="Q189" s="4">
        <v>5.36</v>
      </c>
      <c r="R189" s="4">
        <v>4.7699999999999996</v>
      </c>
      <c r="S189" s="4">
        <v>3.21</v>
      </c>
      <c r="T189" s="4">
        <v>3.83</v>
      </c>
      <c r="U189" s="4">
        <v>4.8</v>
      </c>
      <c r="V189" s="4">
        <v>4.47</v>
      </c>
      <c r="W189" s="4">
        <v>4</v>
      </c>
      <c r="X189" s="4">
        <v>3.5</v>
      </c>
      <c r="Y189" s="4">
        <v>4.75</v>
      </c>
      <c r="Z189" s="4">
        <v>5.36</v>
      </c>
      <c r="AA189" s="4">
        <v>5.5</v>
      </c>
      <c r="AB189" s="4">
        <v>4.8899999999999997</v>
      </c>
      <c r="AC189" s="4">
        <v>7.03</v>
      </c>
      <c r="AD189" s="4">
        <v>6.07</v>
      </c>
      <c r="AE189" s="4">
        <v>6.43</v>
      </c>
      <c r="AF189" s="4">
        <v>9.1</v>
      </c>
      <c r="AG189" s="4">
        <v>8.34</v>
      </c>
      <c r="AH189" s="4">
        <v>8.42</v>
      </c>
      <c r="AI189" s="4">
        <v>8.1300000000000008</v>
      </c>
      <c r="AJ189" s="4">
        <v>10.599</v>
      </c>
      <c r="AK189" s="4">
        <v>9.8659999999999997</v>
      </c>
      <c r="AL189" s="4">
        <v>9.2889999999999997</v>
      </c>
      <c r="AM189" s="4">
        <v>9.4830000000000005</v>
      </c>
      <c r="AN189" s="4">
        <v>9.5259999999999998</v>
      </c>
      <c r="AO189" s="4">
        <v>8.5640000000000001</v>
      </c>
      <c r="AP189" s="4">
        <v>8.7769999999999992</v>
      </c>
      <c r="AQ189" s="4">
        <v>10.254</v>
      </c>
      <c r="AR189" s="4">
        <v>9.8089999999999993</v>
      </c>
      <c r="AS189" s="4">
        <v>11.189</v>
      </c>
      <c r="AT189" s="4">
        <v>3.698</v>
      </c>
      <c r="AU189" s="4"/>
      <c r="AV189" s="4">
        <v>3.5270000000000001</v>
      </c>
      <c r="AW189" s="4">
        <v>3.5539999999999998</v>
      </c>
      <c r="AX189" s="4">
        <v>3.7949999999999999</v>
      </c>
      <c r="AY189" s="4">
        <v>4.0519999999999996</v>
      </c>
      <c r="AZ189" s="4">
        <v>3.4340000000000002</v>
      </c>
      <c r="BA189" s="4">
        <v>3.72</v>
      </c>
      <c r="BB189" s="4">
        <v>3.8580000000000001</v>
      </c>
      <c r="BC189" s="4">
        <v>3.605</v>
      </c>
      <c r="BD189" s="4">
        <v>3.5920000000000001</v>
      </c>
      <c r="BE189" s="4">
        <v>3.504</v>
      </c>
      <c r="BF189" s="4">
        <v>3.4969999999999999</v>
      </c>
      <c r="BG189" s="4">
        <v>3.6</v>
      </c>
      <c r="BH189" s="4">
        <v>3.0680000000000001</v>
      </c>
      <c r="BI189" s="4">
        <v>2.6949999999999998</v>
      </c>
      <c r="BJ189" s="4">
        <v>2.552</v>
      </c>
      <c r="BK189" s="4">
        <v>2.3380000000000001</v>
      </c>
      <c r="BL189" s="4">
        <v>2.2370000000000001</v>
      </c>
      <c r="BM189" s="4">
        <v>2.5219999999999998</v>
      </c>
      <c r="BN189" s="4">
        <v>3.3980000000000001</v>
      </c>
      <c r="BO189" s="4">
        <v>2.5979999999999999</v>
      </c>
      <c r="BP189" s="4"/>
    </row>
    <row r="190" spans="1:68" x14ac:dyDescent="0.45">
      <c r="A190" s="4" t="s">
        <v>382</v>
      </c>
      <c r="B190" s="4" t="s">
        <v>383</v>
      </c>
      <c r="C190" s="4" t="s">
        <v>542</v>
      </c>
      <c r="D190" s="4" t="s">
        <v>543</v>
      </c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>
        <v>7.76</v>
      </c>
      <c r="AJ190" s="4"/>
      <c r="AK190" s="4"/>
      <c r="AL190" s="4"/>
      <c r="AM190" s="4"/>
      <c r="AN190" s="4">
        <v>7.03</v>
      </c>
      <c r="AO190" s="4"/>
      <c r="AP190" s="4"/>
      <c r="AQ190" s="4"/>
      <c r="AR190" s="4"/>
      <c r="AS190" s="4">
        <v>3.3</v>
      </c>
      <c r="AT190" s="4"/>
      <c r="AU190" s="4"/>
      <c r="AV190" s="4"/>
      <c r="AW190" s="4"/>
      <c r="AX190" s="4">
        <v>4.18</v>
      </c>
      <c r="AY190" s="4"/>
      <c r="AZ190" s="4"/>
      <c r="BA190" s="4"/>
      <c r="BB190" s="4"/>
      <c r="BC190" s="4"/>
      <c r="BD190" s="4"/>
      <c r="BE190" s="4"/>
      <c r="BF190" s="4"/>
      <c r="BG190" s="4">
        <v>1.357</v>
      </c>
      <c r="BH190" s="4"/>
      <c r="BI190" s="4"/>
      <c r="BJ190" s="4"/>
      <c r="BK190" s="4"/>
      <c r="BL190" s="4"/>
      <c r="BM190" s="4">
        <v>0.76500000000000001</v>
      </c>
      <c r="BN190" s="4"/>
      <c r="BO190" s="4"/>
      <c r="BP190" s="4"/>
    </row>
    <row r="191" spans="1:68" x14ac:dyDescent="0.45">
      <c r="A191" s="4" t="s">
        <v>384</v>
      </c>
      <c r="B191" s="4" t="s">
        <v>385</v>
      </c>
      <c r="C191" s="4" t="s">
        <v>542</v>
      </c>
      <c r="D191" s="4" t="s">
        <v>543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>
        <v>7.7</v>
      </c>
      <c r="AJ191" s="4"/>
      <c r="AK191" s="4"/>
      <c r="AL191" s="4"/>
      <c r="AM191" s="4"/>
      <c r="AN191" s="4"/>
      <c r="AO191" s="4"/>
      <c r="AP191" s="4"/>
      <c r="AQ191" s="4"/>
      <c r="AR191" s="4"/>
      <c r="AS191" s="4">
        <v>2.92</v>
      </c>
      <c r="AT191" s="4"/>
      <c r="AU191" s="4"/>
      <c r="AV191" s="4"/>
      <c r="AW191" s="4"/>
      <c r="AX191" s="4"/>
      <c r="AY191" s="4"/>
      <c r="AZ191" s="4"/>
      <c r="BA191" s="4"/>
      <c r="BB191" s="4"/>
      <c r="BC191" s="4">
        <v>2.0019999999999998</v>
      </c>
      <c r="BD191" s="4">
        <v>2.62</v>
      </c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>
        <v>2.6890000000000001</v>
      </c>
      <c r="BP191" s="4"/>
    </row>
    <row r="192" spans="1:68" x14ac:dyDescent="0.45">
      <c r="A192" s="4" t="s">
        <v>386</v>
      </c>
      <c r="B192" s="4" t="s">
        <v>387</v>
      </c>
      <c r="C192" s="4" t="s">
        <v>542</v>
      </c>
      <c r="D192" s="4" t="s">
        <v>543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>
        <v>13.645</v>
      </c>
      <c r="AL192" s="4">
        <v>14.393000000000001</v>
      </c>
      <c r="AM192" s="4">
        <v>14.824999999999999</v>
      </c>
      <c r="AN192" s="4">
        <v>13.695</v>
      </c>
      <c r="AO192" s="4">
        <v>12.683999999999999</v>
      </c>
      <c r="AP192" s="4">
        <v>10.964</v>
      </c>
      <c r="AQ192" s="4">
        <v>9.9350000000000005</v>
      </c>
      <c r="AR192" s="4">
        <v>12.29</v>
      </c>
      <c r="AS192" s="4">
        <v>14.928000000000001</v>
      </c>
      <c r="AT192" s="4">
        <v>18.434999999999999</v>
      </c>
      <c r="AU192" s="4">
        <v>20.210999999999999</v>
      </c>
      <c r="AV192" s="4">
        <v>19.899000000000001</v>
      </c>
      <c r="AW192" s="4">
        <v>18.821999999999999</v>
      </c>
      <c r="AX192" s="4">
        <v>17.591999999999999</v>
      </c>
      <c r="AY192" s="4">
        <v>13.794</v>
      </c>
      <c r="AZ192" s="4">
        <v>9.5510000000000002</v>
      </c>
      <c r="BA192" s="4">
        <v>7.069</v>
      </c>
      <c r="BB192" s="4">
        <v>8.1310000000000002</v>
      </c>
      <c r="BC192" s="4">
        <v>9.5779999999999994</v>
      </c>
      <c r="BD192" s="4">
        <v>9.5760000000000005</v>
      </c>
      <c r="BE192" s="4">
        <v>10.031000000000001</v>
      </c>
      <c r="BF192" s="4">
        <v>10.292999999999999</v>
      </c>
      <c r="BG192" s="4">
        <v>8.9710000000000001</v>
      </c>
      <c r="BH192" s="4">
        <v>7.4749999999999996</v>
      </c>
      <c r="BI192" s="4">
        <v>6.141</v>
      </c>
      <c r="BJ192" s="4">
        <v>4.867</v>
      </c>
      <c r="BK192" s="4">
        <v>3.835</v>
      </c>
      <c r="BL192" s="4">
        <v>3.2669999999999999</v>
      </c>
      <c r="BM192" s="4">
        <v>3.1549999999999998</v>
      </c>
      <c r="BN192" s="4">
        <v>3.2679999999999998</v>
      </c>
      <c r="BO192" s="4">
        <v>2.8109999999999999</v>
      </c>
      <c r="BP192" s="4">
        <v>2.7429999999999999</v>
      </c>
    </row>
    <row r="193" spans="1:68" x14ac:dyDescent="0.45">
      <c r="A193" s="4" t="s">
        <v>388</v>
      </c>
      <c r="B193" s="4" t="s">
        <v>389</v>
      </c>
      <c r="C193" s="4" t="s">
        <v>542</v>
      </c>
      <c r="D193" s="4" t="s">
        <v>543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</row>
    <row r="194" spans="1:68" x14ac:dyDescent="0.45">
      <c r="A194" s="4" t="s">
        <v>390</v>
      </c>
      <c r="B194" s="4" t="s">
        <v>391</v>
      </c>
      <c r="C194" s="4" t="s">
        <v>542</v>
      </c>
      <c r="D194" s="4" t="s">
        <v>543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>
        <v>11.52</v>
      </c>
      <c r="Q194" s="4">
        <v>11.83</v>
      </c>
      <c r="R194" s="4">
        <v>11.61</v>
      </c>
      <c r="S194" s="4">
        <v>13.13</v>
      </c>
      <c r="T194" s="4"/>
      <c r="U194" s="4">
        <v>19.649999999999999</v>
      </c>
      <c r="V194" s="4">
        <v>19.04</v>
      </c>
      <c r="W194" s="4">
        <v>16.73</v>
      </c>
      <c r="X194" s="4">
        <v>14.53</v>
      </c>
      <c r="Y194" s="4">
        <v>17.100000000000001</v>
      </c>
      <c r="Z194" s="4">
        <v>17.829999999999998</v>
      </c>
      <c r="AA194" s="4">
        <v>19.91</v>
      </c>
      <c r="AB194" s="4">
        <v>22.24</v>
      </c>
      <c r="AC194" s="4">
        <v>20</v>
      </c>
      <c r="AD194" s="4">
        <v>20.67</v>
      </c>
      <c r="AE194" s="4">
        <v>19.53</v>
      </c>
      <c r="AF194" s="4">
        <v>17.010000000000002</v>
      </c>
      <c r="AG194" s="4">
        <v>15.01</v>
      </c>
      <c r="AH194" s="4">
        <v>14.6</v>
      </c>
      <c r="AI194" s="4">
        <v>14.52</v>
      </c>
      <c r="AJ194" s="4">
        <v>16.18</v>
      </c>
      <c r="AK194" s="4">
        <v>16.93</v>
      </c>
      <c r="AL194" s="4">
        <v>16.91</v>
      </c>
      <c r="AM194" s="4">
        <v>14.6</v>
      </c>
      <c r="AN194" s="4">
        <v>13.93</v>
      </c>
      <c r="AO194" s="4">
        <v>13.64</v>
      </c>
      <c r="AP194" s="4">
        <v>13.8</v>
      </c>
      <c r="AQ194" s="4">
        <v>13.46</v>
      </c>
      <c r="AR194" s="4">
        <v>11.81</v>
      </c>
      <c r="AS194" s="4">
        <v>10.08</v>
      </c>
      <c r="AT194" s="4">
        <v>11.4</v>
      </c>
      <c r="AU194" s="4">
        <v>11.94</v>
      </c>
      <c r="AV194" s="4">
        <v>11.78</v>
      </c>
      <c r="AW194" s="4">
        <v>10.31</v>
      </c>
      <c r="AX194" s="4">
        <v>11.35</v>
      </c>
      <c r="AY194" s="4">
        <v>11.01</v>
      </c>
      <c r="AZ194" s="4">
        <v>10.93</v>
      </c>
      <c r="BA194" s="4">
        <v>11.48</v>
      </c>
      <c r="BB194" s="4">
        <v>15</v>
      </c>
      <c r="BC194" s="4">
        <v>16.100000000000001</v>
      </c>
      <c r="BD194" s="4">
        <v>15.7</v>
      </c>
      <c r="BE194" s="4">
        <v>14.5</v>
      </c>
      <c r="BF194" s="4">
        <v>14.3</v>
      </c>
      <c r="BG194" s="4">
        <v>13.9</v>
      </c>
      <c r="BH194" s="4">
        <v>12</v>
      </c>
      <c r="BI194" s="4">
        <v>11.8</v>
      </c>
      <c r="BJ194" s="4">
        <v>10.8</v>
      </c>
      <c r="BK194" s="4">
        <v>9.1999999999999993</v>
      </c>
      <c r="BL194" s="4">
        <v>8.3000000000000007</v>
      </c>
      <c r="BM194" s="4"/>
      <c r="BN194" s="4">
        <v>7.9</v>
      </c>
      <c r="BO194" s="4">
        <v>6</v>
      </c>
      <c r="BP194" s="4"/>
    </row>
    <row r="195" spans="1:68" x14ac:dyDescent="0.45">
      <c r="A195" s="4" t="s">
        <v>392</v>
      </c>
      <c r="B195" s="4" t="s">
        <v>393</v>
      </c>
      <c r="C195" s="4" t="s">
        <v>542</v>
      </c>
      <c r="D195" s="4" t="s">
        <v>543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</row>
    <row r="196" spans="1:68" x14ac:dyDescent="0.45">
      <c r="A196" s="4" t="s">
        <v>394</v>
      </c>
      <c r="B196" s="4" t="s">
        <v>395</v>
      </c>
      <c r="C196" s="4" t="s">
        <v>542</v>
      </c>
      <c r="D196" s="4" t="s">
        <v>543</v>
      </c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>
        <v>1.77</v>
      </c>
      <c r="T196" s="4">
        <v>4.5</v>
      </c>
      <c r="U196" s="4">
        <v>6.4</v>
      </c>
      <c r="V196" s="4"/>
      <c r="W196" s="4">
        <v>7.89</v>
      </c>
      <c r="X196" s="4">
        <v>7.94</v>
      </c>
      <c r="Y196" s="4"/>
      <c r="Z196" s="4"/>
      <c r="AA196" s="4"/>
      <c r="AB196" s="4">
        <v>7.3</v>
      </c>
      <c r="AC196" s="4"/>
      <c r="AD196" s="4">
        <v>8.18</v>
      </c>
      <c r="AE196" s="4">
        <v>8.6980000000000004</v>
      </c>
      <c r="AF196" s="4">
        <v>7.3769999999999998</v>
      </c>
      <c r="AG196" s="4">
        <v>6.008</v>
      </c>
      <c r="AH196" s="4">
        <v>5.13</v>
      </c>
      <c r="AI196" s="4">
        <v>4.6449999999999996</v>
      </c>
      <c r="AJ196" s="4">
        <v>3.919</v>
      </c>
      <c r="AK196" s="4">
        <v>3.9849999999999999</v>
      </c>
      <c r="AL196" s="4">
        <v>5.3010000000000002</v>
      </c>
      <c r="AM196" s="4">
        <v>6.7089999999999996</v>
      </c>
      <c r="AN196" s="4">
        <v>7.0640000000000001</v>
      </c>
      <c r="AO196" s="4">
        <v>7.298</v>
      </c>
      <c r="AP196" s="4">
        <v>6.5709999999999997</v>
      </c>
      <c r="AQ196" s="4">
        <v>4.6399999999999997</v>
      </c>
      <c r="AR196" s="4">
        <v>4.5789999999999997</v>
      </c>
      <c r="AS196" s="4">
        <v>3.806</v>
      </c>
      <c r="AT196" s="4">
        <v>3.8290000000000002</v>
      </c>
      <c r="AU196" s="4">
        <v>4.4969999999999999</v>
      </c>
      <c r="AV196" s="4">
        <v>6.1319999999999997</v>
      </c>
      <c r="AW196" s="4">
        <v>6.319</v>
      </c>
      <c r="AX196" s="4">
        <v>7.5819999999999999</v>
      </c>
      <c r="AY196" s="4">
        <v>7.649</v>
      </c>
      <c r="AZ196" s="4">
        <v>7.9660000000000002</v>
      </c>
      <c r="BA196" s="4">
        <v>7.5529999999999999</v>
      </c>
      <c r="BB196" s="4">
        <v>9.4320000000000004</v>
      </c>
      <c r="BC196" s="4">
        <v>10.771000000000001</v>
      </c>
      <c r="BD196" s="4">
        <v>12.682</v>
      </c>
      <c r="BE196" s="4">
        <v>15.531000000000001</v>
      </c>
      <c r="BF196" s="4">
        <v>16.187999999999999</v>
      </c>
      <c r="BG196" s="4">
        <v>13.897</v>
      </c>
      <c r="BH196" s="4">
        <v>12.446999999999999</v>
      </c>
      <c r="BI196" s="4">
        <v>11.068</v>
      </c>
      <c r="BJ196" s="4">
        <v>8.8689999999999998</v>
      </c>
      <c r="BK196" s="4">
        <v>6.9939999999999998</v>
      </c>
      <c r="BL196" s="4">
        <v>6.4640000000000004</v>
      </c>
      <c r="BM196" s="4">
        <v>6.8010000000000002</v>
      </c>
      <c r="BN196" s="4">
        <v>6.577</v>
      </c>
      <c r="BO196" s="4">
        <v>6.0110000000000001</v>
      </c>
      <c r="BP196" s="4">
        <v>6.5090000000000003</v>
      </c>
    </row>
    <row r="197" spans="1:68" x14ac:dyDescent="0.45">
      <c r="A197" s="4" t="s">
        <v>396</v>
      </c>
      <c r="B197" s="4" t="s">
        <v>397</v>
      </c>
      <c r="C197" s="4" t="s">
        <v>542</v>
      </c>
      <c r="D197" s="4" t="s">
        <v>543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>
        <v>5.69</v>
      </c>
      <c r="Y197" s="4">
        <v>4.1100000000000003</v>
      </c>
      <c r="Z197" s="4"/>
      <c r="AA197" s="4">
        <v>5.61</v>
      </c>
      <c r="AB197" s="4">
        <v>8.25</v>
      </c>
      <c r="AC197" s="4">
        <v>7.33</v>
      </c>
      <c r="AD197" s="4">
        <v>5.13</v>
      </c>
      <c r="AE197" s="4">
        <v>6.1</v>
      </c>
      <c r="AF197" s="4">
        <v>5.51</v>
      </c>
      <c r="AG197" s="4">
        <v>4.72</v>
      </c>
      <c r="AH197" s="4">
        <v>5.62</v>
      </c>
      <c r="AI197" s="4">
        <v>5.8</v>
      </c>
      <c r="AJ197" s="4">
        <v>5.0999999999999996</v>
      </c>
      <c r="AK197" s="4">
        <v>4.9800000000000004</v>
      </c>
      <c r="AL197" s="4">
        <v>5.0599999999999996</v>
      </c>
      <c r="AM197" s="4">
        <v>4.41</v>
      </c>
      <c r="AN197" s="4">
        <v>3.4</v>
      </c>
      <c r="AO197" s="4">
        <v>8.15</v>
      </c>
      <c r="AP197" s="4">
        <v>5.36</v>
      </c>
      <c r="AQ197" s="4">
        <v>4.4169999999999998</v>
      </c>
      <c r="AR197" s="4">
        <v>5.343</v>
      </c>
      <c r="AS197" s="4">
        <v>7.61</v>
      </c>
      <c r="AT197" s="4">
        <v>6.2060000000000004</v>
      </c>
      <c r="AU197" s="4">
        <v>9.3930000000000007</v>
      </c>
      <c r="AV197" s="4">
        <v>6.8140000000000001</v>
      </c>
      <c r="AW197" s="4">
        <v>6.5129999999999999</v>
      </c>
      <c r="AX197" s="4">
        <v>4.8250000000000002</v>
      </c>
      <c r="AY197" s="4">
        <v>5.2770000000000001</v>
      </c>
      <c r="AZ197" s="4">
        <v>4.7130000000000001</v>
      </c>
      <c r="BA197" s="4">
        <v>4.415</v>
      </c>
      <c r="BB197" s="4">
        <v>5.46</v>
      </c>
      <c r="BC197" s="4">
        <v>4.569</v>
      </c>
      <c r="BD197" s="4">
        <v>4.67</v>
      </c>
      <c r="BE197" s="4">
        <v>4.0860000000000003</v>
      </c>
      <c r="BF197" s="4">
        <v>4.3849999999999998</v>
      </c>
      <c r="BG197" s="4">
        <v>5.0339999999999998</v>
      </c>
      <c r="BH197" s="4">
        <v>4.556</v>
      </c>
      <c r="BI197" s="4">
        <v>5.2549999999999999</v>
      </c>
      <c r="BJ197" s="4">
        <v>6.1379999999999999</v>
      </c>
      <c r="BK197" s="4">
        <v>6.2169999999999996</v>
      </c>
      <c r="BL197" s="4">
        <v>6.5949999999999998</v>
      </c>
      <c r="BM197" s="4">
        <v>7.548</v>
      </c>
      <c r="BN197" s="4">
        <v>7.3109999999999999</v>
      </c>
      <c r="BO197" s="4">
        <v>6.7549999999999999</v>
      </c>
      <c r="BP197" s="4">
        <v>5.7939999999999996</v>
      </c>
    </row>
    <row r="198" spans="1:68" x14ac:dyDescent="0.45">
      <c r="A198" s="4" t="s">
        <v>398</v>
      </c>
      <c r="B198" s="4" t="s">
        <v>399</v>
      </c>
      <c r="C198" s="4" t="s">
        <v>542</v>
      </c>
      <c r="D198" s="4" t="s">
        <v>543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>
        <v>10.625</v>
      </c>
      <c r="AT198" s="4">
        <v>21.492999999999999</v>
      </c>
      <c r="AU198" s="4">
        <v>27.465</v>
      </c>
      <c r="AV198" s="4">
        <v>23.004000000000001</v>
      </c>
      <c r="AW198" s="4">
        <v>23.215</v>
      </c>
      <c r="AX198" s="4">
        <v>20.015999999999998</v>
      </c>
      <c r="AY198" s="4">
        <v>19.013999999999999</v>
      </c>
      <c r="AZ198" s="4">
        <v>18.282</v>
      </c>
      <c r="BA198" s="4">
        <v>22.913</v>
      </c>
      <c r="BB198" s="4">
        <v>20.452000000000002</v>
      </c>
      <c r="BC198" s="4">
        <v>21.416</v>
      </c>
      <c r="BD198" s="4">
        <v>17.597000000000001</v>
      </c>
      <c r="BE198" s="4">
        <v>19.202000000000002</v>
      </c>
      <c r="BF198" s="4">
        <v>19.893999999999998</v>
      </c>
      <c r="BG198" s="4">
        <v>20.527000000000001</v>
      </c>
      <c r="BH198" s="4">
        <v>23.004999999999999</v>
      </c>
      <c r="BI198" s="4">
        <v>23.939</v>
      </c>
      <c r="BJ198" s="4">
        <v>25.677</v>
      </c>
      <c r="BK198" s="4">
        <v>26.256</v>
      </c>
      <c r="BL198" s="4">
        <v>25.34</v>
      </c>
      <c r="BM198" s="4">
        <v>25.895</v>
      </c>
      <c r="BN198" s="4">
        <v>26.39</v>
      </c>
      <c r="BO198" s="4">
        <v>24.42</v>
      </c>
      <c r="BP198" s="4"/>
    </row>
    <row r="199" spans="1:68" x14ac:dyDescent="0.45">
      <c r="A199" s="4" t="s">
        <v>400</v>
      </c>
      <c r="B199" s="4" t="s">
        <v>401</v>
      </c>
      <c r="C199" s="4" t="s">
        <v>542</v>
      </c>
      <c r="D199" s="4" t="s">
        <v>543</v>
      </c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>
        <v>5.8239220025426448</v>
      </c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</row>
    <row r="200" spans="1:68" x14ac:dyDescent="0.45">
      <c r="A200" s="4" t="s">
        <v>402</v>
      </c>
      <c r="B200" s="4" t="s">
        <v>403</v>
      </c>
      <c r="C200" s="4" t="s">
        <v>542</v>
      </c>
      <c r="D200" s="4" t="s">
        <v>543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>
        <v>6.5363417841302187</v>
      </c>
      <c r="AK200" s="4">
        <v>7.1157131153116833</v>
      </c>
      <c r="AL200" s="4">
        <v>7.6497355047649211</v>
      </c>
      <c r="AM200" s="4">
        <v>7.6456898658433268</v>
      </c>
      <c r="AN200" s="4">
        <v>7.1880919061434714</v>
      </c>
      <c r="AO200" s="4">
        <v>7.3200027854772873</v>
      </c>
      <c r="AP200" s="4">
        <v>7.1811009338537701</v>
      </c>
      <c r="AQ200" s="4">
        <v>7.236830490432844</v>
      </c>
      <c r="AR200" s="4">
        <v>6.9610770588090354</v>
      </c>
      <c r="AS200" s="4">
        <v>6.3802896477916828</v>
      </c>
      <c r="AT200" s="4">
        <v>6.2563726036368097</v>
      </c>
      <c r="AU200" s="4">
        <v>6.6302914389794863</v>
      </c>
      <c r="AV200" s="4">
        <v>6.7186064386318529</v>
      </c>
      <c r="AW200" s="4">
        <v>6.5179252582080389</v>
      </c>
      <c r="AX200" s="4">
        <v>6.2567385882423237</v>
      </c>
      <c r="AY200" s="4">
        <v>5.9135670420238817</v>
      </c>
      <c r="AZ200" s="4">
        <v>5.4999109512403246</v>
      </c>
      <c r="BA200" s="4">
        <v>5.8370172491107368</v>
      </c>
      <c r="BB200" s="4">
        <v>8.0614536261430487</v>
      </c>
      <c r="BC200" s="4">
        <v>8.3565878533496711</v>
      </c>
      <c r="BD200" s="4">
        <v>7.9951852679605855</v>
      </c>
      <c r="BE200" s="4">
        <v>8.0538361734818533</v>
      </c>
      <c r="BF200" s="4">
        <v>7.9363819343598836</v>
      </c>
      <c r="BG200" s="4">
        <v>7.4109110714879236</v>
      </c>
      <c r="BH200" s="4">
        <v>6.8397216124185825</v>
      </c>
      <c r="BI200" s="4">
        <v>6.4126044134998708</v>
      </c>
      <c r="BJ200" s="4">
        <v>5.8531326736898395</v>
      </c>
      <c r="BK200" s="4">
        <v>5.311192854298203</v>
      </c>
      <c r="BL200" s="4">
        <v>4.9754868170081554</v>
      </c>
      <c r="BM200" s="4">
        <v>6.7641356366657357</v>
      </c>
      <c r="BN200" s="4">
        <v>5.8400917520204851</v>
      </c>
      <c r="BO200" s="4">
        <v>4.5444927881980774</v>
      </c>
      <c r="BP200" s="4">
        <v>4.4982495583481263</v>
      </c>
    </row>
    <row r="201" spans="1:68" x14ac:dyDescent="0.45">
      <c r="A201" s="4" t="s">
        <v>404</v>
      </c>
      <c r="B201" s="4" t="s">
        <v>405</v>
      </c>
      <c r="C201" s="4" t="s">
        <v>542</v>
      </c>
      <c r="D201" s="4" t="s">
        <v>543</v>
      </c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>
        <v>9.6999999999999993</v>
      </c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>
        <v>11.71</v>
      </c>
      <c r="AV201" s="4"/>
      <c r="AW201" s="4"/>
      <c r="AX201" s="4"/>
      <c r="AY201" s="4"/>
      <c r="AZ201" s="4">
        <v>11.74</v>
      </c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</row>
    <row r="202" spans="1:68" x14ac:dyDescent="0.45">
      <c r="A202" s="4" t="s">
        <v>406</v>
      </c>
      <c r="B202" s="4" t="s">
        <v>407</v>
      </c>
      <c r="C202" s="4" t="s">
        <v>542</v>
      </c>
      <c r="D202" s="4" t="s">
        <v>543</v>
      </c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>
        <v>1.48</v>
      </c>
      <c r="AX202" s="4"/>
      <c r="AY202" s="4">
        <v>0.87</v>
      </c>
      <c r="AZ202" s="4">
        <v>0.52</v>
      </c>
      <c r="BA202" s="4">
        <v>0.31</v>
      </c>
      <c r="BB202" s="4">
        <v>0.31</v>
      </c>
      <c r="BC202" s="4">
        <v>0.45</v>
      </c>
      <c r="BD202" s="4">
        <v>0.56000000000000005</v>
      </c>
      <c r="BE202" s="4">
        <v>0.48</v>
      </c>
      <c r="BF202" s="4">
        <v>0.28000000000000003</v>
      </c>
      <c r="BG202" s="4">
        <v>0.2</v>
      </c>
      <c r="BH202" s="4">
        <v>0.17</v>
      </c>
      <c r="BI202" s="4">
        <v>0.15</v>
      </c>
      <c r="BJ202" s="4">
        <v>0.14000000000000001</v>
      </c>
      <c r="BK202" s="4">
        <v>0.11</v>
      </c>
      <c r="BL202" s="4">
        <v>0.1</v>
      </c>
      <c r="BM202" s="4">
        <v>0.14000000000000001</v>
      </c>
      <c r="BN202" s="4">
        <v>0.14000000000000001</v>
      </c>
      <c r="BO202" s="4">
        <v>0.13</v>
      </c>
      <c r="BP202" s="4"/>
    </row>
    <row r="203" spans="1:68" x14ac:dyDescent="0.45">
      <c r="A203" s="4" t="s">
        <v>408</v>
      </c>
      <c r="B203" s="4" t="s">
        <v>409</v>
      </c>
      <c r="C203" s="4" t="s">
        <v>542</v>
      </c>
      <c r="D203" s="4" t="s">
        <v>543</v>
      </c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>
        <v>8.26</v>
      </c>
      <c r="AL203" s="4"/>
      <c r="AM203" s="4">
        <v>8.17</v>
      </c>
      <c r="AN203" s="4">
        <v>8.01</v>
      </c>
      <c r="AO203" s="4">
        <v>6.74</v>
      </c>
      <c r="AP203" s="4">
        <v>5.5149999999999997</v>
      </c>
      <c r="AQ203" s="4">
        <v>5.63</v>
      </c>
      <c r="AR203" s="4">
        <v>6.2389999999999999</v>
      </c>
      <c r="AS203" s="4">
        <v>6.9690000000000003</v>
      </c>
      <c r="AT203" s="4">
        <v>6.5620000000000003</v>
      </c>
      <c r="AU203" s="4">
        <v>8.1120000000000001</v>
      </c>
      <c r="AV203" s="4">
        <v>6.95</v>
      </c>
      <c r="AW203" s="4">
        <v>7.7190000000000003</v>
      </c>
      <c r="AX203" s="4">
        <v>7.1740000000000004</v>
      </c>
      <c r="AY203" s="4">
        <v>7.27</v>
      </c>
      <c r="AZ203" s="4">
        <v>6.4130000000000003</v>
      </c>
      <c r="BA203" s="4">
        <v>5.7880000000000003</v>
      </c>
      <c r="BB203" s="4">
        <v>6.859</v>
      </c>
      <c r="BC203" s="4">
        <v>6.9589999999999996</v>
      </c>
      <c r="BD203" s="4">
        <v>7.1769999999999996</v>
      </c>
      <c r="BE203" s="4">
        <v>6.7939999999999996</v>
      </c>
      <c r="BF203" s="4">
        <v>7.0960000000000001</v>
      </c>
      <c r="BG203" s="4">
        <v>6.8019999999999996</v>
      </c>
      <c r="BH203" s="4">
        <v>6.8120000000000003</v>
      </c>
      <c r="BI203" s="4">
        <v>5.9009999999999998</v>
      </c>
      <c r="BJ203" s="4">
        <v>4.9269999999999996</v>
      </c>
      <c r="BK203" s="4">
        <v>4.1870000000000003</v>
      </c>
      <c r="BL203" s="4">
        <v>3.9119999999999999</v>
      </c>
      <c r="BM203" s="4">
        <v>5.0350000000000001</v>
      </c>
      <c r="BN203" s="4">
        <v>5.59</v>
      </c>
      <c r="BO203" s="4">
        <v>5.6139999999999999</v>
      </c>
      <c r="BP203" s="4">
        <v>5.5919999999999996</v>
      </c>
    </row>
    <row r="204" spans="1:68" x14ac:dyDescent="0.45">
      <c r="A204" s="4" t="s">
        <v>410</v>
      </c>
      <c r="B204" s="4" t="s">
        <v>411</v>
      </c>
      <c r="C204" s="4" t="s">
        <v>542</v>
      </c>
      <c r="D204" s="4" t="s">
        <v>543</v>
      </c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>
        <v>5.181</v>
      </c>
      <c r="AL204" s="4">
        <v>5.883</v>
      </c>
      <c r="AM204" s="4">
        <v>8.1310000000000002</v>
      </c>
      <c r="AN204" s="4">
        <v>9.4489999999999998</v>
      </c>
      <c r="AO204" s="4">
        <v>9.6649999999999991</v>
      </c>
      <c r="AP204" s="4">
        <v>11.813000000000001</v>
      </c>
      <c r="AQ204" s="4">
        <v>13.260999999999999</v>
      </c>
      <c r="AR204" s="4">
        <v>13.036</v>
      </c>
      <c r="AS204" s="4">
        <v>10.581</v>
      </c>
      <c r="AT204" s="4">
        <v>8.9779999999999998</v>
      </c>
      <c r="AU204" s="4">
        <v>7.875</v>
      </c>
      <c r="AV204" s="4">
        <v>8.2100000000000009</v>
      </c>
      <c r="AW204" s="4">
        <v>7.7629999999999999</v>
      </c>
      <c r="AX204" s="4">
        <v>7.1239999999999997</v>
      </c>
      <c r="AY204" s="4">
        <v>7.0549999999999997</v>
      </c>
      <c r="AZ204" s="4">
        <v>6.0019999999999998</v>
      </c>
      <c r="BA204" s="4">
        <v>6.2050000000000001</v>
      </c>
      <c r="BB204" s="4">
        <v>8.3010000000000002</v>
      </c>
      <c r="BC204" s="4">
        <v>7.407</v>
      </c>
      <c r="BD204" s="4">
        <v>6.5709999999999997</v>
      </c>
      <c r="BE204" s="4">
        <v>5.484</v>
      </c>
      <c r="BF204" s="4">
        <v>5.5129999999999999</v>
      </c>
      <c r="BG204" s="4">
        <v>5.2119999999999997</v>
      </c>
      <c r="BH204" s="4">
        <v>5.6150000000000002</v>
      </c>
      <c r="BI204" s="4">
        <v>5.5910000000000002</v>
      </c>
      <c r="BJ204" s="4">
        <v>5.2380000000000004</v>
      </c>
      <c r="BK204" s="4">
        <v>4.8710000000000004</v>
      </c>
      <c r="BL204" s="4">
        <v>4.5129999999999999</v>
      </c>
      <c r="BM204" s="4">
        <v>5.62</v>
      </c>
      <c r="BN204" s="4">
        <v>4.7489999999999997</v>
      </c>
      <c r="BO204" s="4">
        <v>3.867</v>
      </c>
      <c r="BP204" s="4">
        <v>3.0760000000000001</v>
      </c>
    </row>
    <row r="205" spans="1:68" x14ac:dyDescent="0.45">
      <c r="A205" s="4" t="s">
        <v>412</v>
      </c>
      <c r="B205" s="4" t="s">
        <v>413</v>
      </c>
      <c r="C205" s="4" t="s">
        <v>542</v>
      </c>
      <c r="D205" s="4" t="s">
        <v>543</v>
      </c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>
        <v>0.8</v>
      </c>
      <c r="AI205" s="4"/>
      <c r="AJ205" s="4">
        <v>0.3</v>
      </c>
      <c r="AK205" s="4"/>
      <c r="AL205" s="4"/>
      <c r="AM205" s="4"/>
      <c r="AN205" s="4"/>
      <c r="AO205" s="4">
        <v>0.56000000000000005</v>
      </c>
      <c r="AP205" s="4"/>
      <c r="AQ205" s="4"/>
      <c r="AR205" s="4"/>
      <c r="AS205" s="4"/>
      <c r="AT205" s="4"/>
      <c r="AU205" s="4">
        <v>0.89</v>
      </c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>
        <v>1.169</v>
      </c>
      <c r="BH205" s="4"/>
      <c r="BI205" s="4"/>
      <c r="BJ205" s="4">
        <v>11.875</v>
      </c>
      <c r="BK205" s="4">
        <v>10.759</v>
      </c>
      <c r="BL205" s="4">
        <v>11.236000000000001</v>
      </c>
      <c r="BM205" s="4">
        <v>11.829000000000001</v>
      </c>
      <c r="BN205" s="4">
        <v>15.775</v>
      </c>
      <c r="BO205" s="4">
        <v>15.084</v>
      </c>
      <c r="BP205" s="4">
        <v>12.352</v>
      </c>
    </row>
    <row r="206" spans="1:68" x14ac:dyDescent="0.45">
      <c r="A206" s="4" t="s">
        <v>414</v>
      </c>
      <c r="B206" s="4" t="s">
        <v>415</v>
      </c>
      <c r="C206" s="4" t="s">
        <v>542</v>
      </c>
      <c r="D206" s="4" t="s">
        <v>543</v>
      </c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>
        <v>2.565023572146834</v>
      </c>
      <c r="AN206" s="4"/>
      <c r="AO206" s="4"/>
      <c r="AP206" s="4"/>
      <c r="AQ206" s="4"/>
      <c r="AR206" s="4"/>
      <c r="AS206" s="4">
        <v>3.2637319710174495</v>
      </c>
      <c r="AT206" s="4"/>
      <c r="AU206" s="4"/>
      <c r="AV206" s="4"/>
      <c r="AW206" s="4"/>
      <c r="AX206" s="4">
        <v>4.2233834640803032</v>
      </c>
      <c r="AY206" s="4"/>
      <c r="AZ206" s="4"/>
      <c r="BA206" s="4"/>
      <c r="BB206" s="4"/>
      <c r="BC206" s="4">
        <v>2.9088687595021856</v>
      </c>
      <c r="BD206" s="4"/>
      <c r="BE206" s="4">
        <v>3.2622583585912741</v>
      </c>
      <c r="BF206" s="4"/>
      <c r="BG206" s="4"/>
      <c r="BH206" s="4"/>
      <c r="BI206" s="4"/>
      <c r="BJ206" s="4"/>
      <c r="BK206" s="4">
        <v>7.1742630597880233</v>
      </c>
      <c r="BL206" s="4">
        <v>6.2751686115896028</v>
      </c>
      <c r="BM206" s="4">
        <v>7.8823726292756433</v>
      </c>
      <c r="BN206" s="4">
        <v>6.3442351590948505</v>
      </c>
      <c r="BO206" s="4">
        <v>4.7933500354353082</v>
      </c>
      <c r="BP206" s="4">
        <v>4.1712474905805834</v>
      </c>
    </row>
    <row r="207" spans="1:68" x14ac:dyDescent="0.45">
      <c r="A207" s="4" t="s">
        <v>416</v>
      </c>
      <c r="B207" s="4" t="s">
        <v>417</v>
      </c>
      <c r="C207" s="4" t="s">
        <v>542</v>
      </c>
      <c r="D207" s="4" t="s">
        <v>543</v>
      </c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>
        <v>7.2</v>
      </c>
      <c r="AL207" s="4"/>
      <c r="AM207" s="4"/>
      <c r="AN207" s="4"/>
      <c r="AO207" s="4"/>
      <c r="AP207" s="4"/>
      <c r="AQ207" s="4"/>
      <c r="AR207" s="4">
        <v>4.3460000000000001</v>
      </c>
      <c r="AS207" s="4">
        <v>4.57</v>
      </c>
      <c r="AT207" s="4">
        <v>4.6180000000000003</v>
      </c>
      <c r="AU207" s="4">
        <v>5.2649999999999997</v>
      </c>
      <c r="AV207" s="4">
        <v>5.5629999999999997</v>
      </c>
      <c r="AW207" s="4">
        <v>5.8220000000000001</v>
      </c>
      <c r="AX207" s="4">
        <v>6.0510000000000002</v>
      </c>
      <c r="AY207" s="4">
        <v>6.2539999999999996</v>
      </c>
      <c r="AZ207" s="4">
        <v>5.734</v>
      </c>
      <c r="BA207" s="4">
        <v>5.085</v>
      </c>
      <c r="BB207" s="4">
        <v>5.3769999999999998</v>
      </c>
      <c r="BC207" s="4">
        <v>5.55</v>
      </c>
      <c r="BD207" s="4"/>
      <c r="BE207" s="4">
        <v>5.6219999999999999</v>
      </c>
      <c r="BF207" s="4">
        <v>5.6</v>
      </c>
      <c r="BG207" s="4">
        <v>5.8769999999999998</v>
      </c>
      <c r="BH207" s="4">
        <v>5.6</v>
      </c>
      <c r="BI207" s="4">
        <v>5.6</v>
      </c>
      <c r="BJ207" s="4">
        <v>5.89</v>
      </c>
      <c r="BK207" s="4">
        <v>6.0289999999999999</v>
      </c>
      <c r="BL207" s="4">
        <v>5.6360000000000001</v>
      </c>
      <c r="BM207" s="4">
        <v>7.66</v>
      </c>
      <c r="BN207" s="4">
        <v>6.6210000000000004</v>
      </c>
      <c r="BO207" s="4">
        <v>5.5890000000000004</v>
      </c>
      <c r="BP207" s="4">
        <v>4.008</v>
      </c>
    </row>
    <row r="208" spans="1:68" x14ac:dyDescent="0.45">
      <c r="A208" s="4" t="s">
        <v>418</v>
      </c>
      <c r="B208" s="4" t="s">
        <v>419</v>
      </c>
      <c r="C208" s="4" t="s">
        <v>542</v>
      </c>
      <c r="D208" s="4" t="s">
        <v>543</v>
      </c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19.399999999999999</v>
      </c>
      <c r="X208" s="4"/>
      <c r="Y208" s="4"/>
      <c r="Z208" s="4"/>
      <c r="AA208" s="4"/>
      <c r="AB208" s="4">
        <v>13.2</v>
      </c>
      <c r="AC208" s="4"/>
      <c r="AD208" s="4">
        <v>12.1</v>
      </c>
      <c r="AE208" s="4">
        <v>13.11</v>
      </c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>
        <v>15.567</v>
      </c>
      <c r="BB208" s="4">
        <v>13</v>
      </c>
      <c r="BC208" s="4"/>
      <c r="BD208" s="4">
        <v>17.440000000000001</v>
      </c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>
        <v>7.53</v>
      </c>
      <c r="BP208" s="4"/>
    </row>
    <row r="209" spans="1:68" x14ac:dyDescent="0.45">
      <c r="A209" s="4" t="s">
        <v>420</v>
      </c>
      <c r="B209" s="4" t="s">
        <v>421</v>
      </c>
      <c r="C209" s="4" t="s">
        <v>542</v>
      </c>
      <c r="D209" s="4" t="s">
        <v>543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>
        <v>5.65</v>
      </c>
      <c r="AV209" s="4"/>
      <c r="AW209" s="4"/>
      <c r="AX209" s="4"/>
      <c r="AY209" s="4">
        <v>10.029999999999999</v>
      </c>
      <c r="AZ209" s="4"/>
      <c r="BA209" s="4"/>
      <c r="BB209" s="4"/>
      <c r="BC209" s="4"/>
      <c r="BD209" s="4">
        <v>2.8530000000000002</v>
      </c>
      <c r="BE209" s="4"/>
      <c r="BF209" s="4"/>
      <c r="BG209" s="4"/>
      <c r="BH209" s="4">
        <v>6.7569999999999997</v>
      </c>
      <c r="BI209" s="4">
        <v>4.4550000000000001</v>
      </c>
      <c r="BJ209" s="4">
        <v>4.0780000000000003</v>
      </c>
      <c r="BK209" s="4"/>
      <c r="BL209" s="4">
        <v>2.863</v>
      </c>
      <c r="BM209" s="4"/>
      <c r="BN209" s="4"/>
      <c r="BO209" s="4">
        <v>2.8370000000000002</v>
      </c>
      <c r="BP209" s="4"/>
    </row>
    <row r="210" spans="1:68" x14ac:dyDescent="0.45">
      <c r="A210" s="4" t="s">
        <v>422</v>
      </c>
      <c r="B210" s="4" t="s">
        <v>423</v>
      </c>
      <c r="C210" s="4" t="s">
        <v>542</v>
      </c>
      <c r="D210" s="4" t="s">
        <v>543</v>
      </c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>
        <v>6.06</v>
      </c>
      <c r="P210" s="4">
        <v>4.8</v>
      </c>
      <c r="Q210" s="4">
        <v>4.7</v>
      </c>
      <c r="R210" s="4">
        <v>4.51</v>
      </c>
      <c r="S210" s="4">
        <v>3.97</v>
      </c>
      <c r="T210" s="4">
        <v>4.55</v>
      </c>
      <c r="U210" s="4">
        <v>4.4800000000000004</v>
      </c>
      <c r="V210" s="4">
        <v>3.93</v>
      </c>
      <c r="W210" s="4">
        <v>2.2599999999999998</v>
      </c>
      <c r="X210" s="4">
        <v>2.12</v>
      </c>
      <c r="Y210" s="4">
        <v>1.8</v>
      </c>
      <c r="Z210" s="4">
        <v>1.65</v>
      </c>
      <c r="AA210" s="4">
        <v>1.5</v>
      </c>
      <c r="AB210" s="4">
        <v>1.69</v>
      </c>
      <c r="AC210" s="4">
        <v>2.69</v>
      </c>
      <c r="AD210" s="4">
        <v>4.2699999999999996</v>
      </c>
      <c r="AE210" s="4">
        <v>6.84</v>
      </c>
      <c r="AF210" s="4">
        <v>5</v>
      </c>
      <c r="AG210" s="4">
        <v>3.55</v>
      </c>
      <c r="AH210" s="4">
        <v>2.35</v>
      </c>
      <c r="AI210" s="4"/>
      <c r="AJ210" s="4">
        <v>2.1800000000000002</v>
      </c>
      <c r="AK210" s="4">
        <v>3.09</v>
      </c>
      <c r="AL210" s="4">
        <v>3.07</v>
      </c>
      <c r="AM210" s="4">
        <v>3.03</v>
      </c>
      <c r="AN210" s="4">
        <v>3.3</v>
      </c>
      <c r="AO210" s="4">
        <v>3.57</v>
      </c>
      <c r="AP210" s="4">
        <v>2.5</v>
      </c>
      <c r="AQ210" s="4">
        <v>3.41</v>
      </c>
      <c r="AR210" s="4">
        <v>4.8499999999999996</v>
      </c>
      <c r="AS210" s="4">
        <v>3.7</v>
      </c>
      <c r="AT210" s="4">
        <v>3.76</v>
      </c>
      <c r="AU210" s="4">
        <v>5.65</v>
      </c>
      <c r="AV210" s="4">
        <v>5.93</v>
      </c>
      <c r="AW210" s="4">
        <v>5.84</v>
      </c>
      <c r="AX210" s="4">
        <v>5.59</v>
      </c>
      <c r="AY210" s="4">
        <v>4.4800000000000004</v>
      </c>
      <c r="AZ210" s="4">
        <v>3.9</v>
      </c>
      <c r="BA210" s="4">
        <v>3.96</v>
      </c>
      <c r="BB210" s="4">
        <v>5.86</v>
      </c>
      <c r="BC210" s="4">
        <v>4.12</v>
      </c>
      <c r="BD210" s="4">
        <v>3.89</v>
      </c>
      <c r="BE210" s="4">
        <v>3.72</v>
      </c>
      <c r="BF210" s="4">
        <v>3.86</v>
      </c>
      <c r="BG210" s="4">
        <v>3.74</v>
      </c>
      <c r="BH210" s="4">
        <v>3.79</v>
      </c>
      <c r="BI210" s="4">
        <v>4.08</v>
      </c>
      <c r="BJ210" s="4">
        <v>4.2</v>
      </c>
      <c r="BK210" s="4"/>
      <c r="BL210" s="4">
        <v>3.1</v>
      </c>
      <c r="BM210" s="4">
        <v>4.0999999999999996</v>
      </c>
      <c r="BN210" s="4">
        <v>4.6399999999999997</v>
      </c>
      <c r="BO210" s="4">
        <v>3.5910000000000002</v>
      </c>
      <c r="BP210" s="4">
        <v>3.444</v>
      </c>
    </row>
    <row r="211" spans="1:68" x14ac:dyDescent="0.45">
      <c r="A211" s="4" t="s">
        <v>424</v>
      </c>
      <c r="B211" s="4" t="s">
        <v>425</v>
      </c>
      <c r="C211" s="4" t="s">
        <v>542</v>
      </c>
      <c r="D211" s="4" t="s">
        <v>543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>
        <v>2.02</v>
      </c>
      <c r="BC211" s="4"/>
      <c r="BD211" s="4"/>
      <c r="BE211" s="4"/>
      <c r="BF211" s="4">
        <v>0.69399999999999995</v>
      </c>
      <c r="BG211" s="4"/>
      <c r="BH211" s="4"/>
      <c r="BI211" s="4"/>
      <c r="BJ211" s="4"/>
      <c r="BK211" s="4"/>
      <c r="BL211" s="4"/>
      <c r="BM211" s="4"/>
      <c r="BN211" s="4"/>
      <c r="BO211" s="4"/>
      <c r="BP211" s="4"/>
    </row>
    <row r="212" spans="1:68" x14ac:dyDescent="0.45">
      <c r="A212" s="4" t="s">
        <v>426</v>
      </c>
      <c r="B212" s="4" t="s">
        <v>427</v>
      </c>
      <c r="C212" s="4" t="s">
        <v>542</v>
      </c>
      <c r="D212" s="4" t="s">
        <v>543</v>
      </c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>
        <v>3.879</v>
      </c>
      <c r="AW212" s="4">
        <v>3.42</v>
      </c>
      <c r="AX212" s="4"/>
      <c r="AY212" s="4"/>
      <c r="AZ212" s="4"/>
      <c r="BA212" s="4"/>
      <c r="BB212" s="4"/>
      <c r="BC212" s="4"/>
      <c r="BD212" s="4"/>
      <c r="BE212" s="4"/>
      <c r="BF212" s="4"/>
      <c r="BG212" s="4">
        <v>4.6779999999999999</v>
      </c>
      <c r="BH212" s="4"/>
      <c r="BI212" s="4"/>
      <c r="BJ212" s="4"/>
      <c r="BK212" s="4">
        <v>3.1930000000000001</v>
      </c>
      <c r="BL212" s="4"/>
      <c r="BM212" s="4"/>
      <c r="BN212" s="4"/>
      <c r="BO212" s="4"/>
      <c r="BP212" s="4"/>
    </row>
    <row r="213" spans="1:68" x14ac:dyDescent="0.45">
      <c r="A213" s="4" t="s">
        <v>428</v>
      </c>
      <c r="B213" s="4" t="s">
        <v>429</v>
      </c>
      <c r="C213" s="4" t="s">
        <v>542</v>
      </c>
      <c r="D213" s="4" t="s">
        <v>543</v>
      </c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>
        <v>3.73</v>
      </c>
      <c r="X213" s="4">
        <v>6.79</v>
      </c>
      <c r="Y213" s="4">
        <v>13.34</v>
      </c>
      <c r="Z213" s="4"/>
      <c r="AA213" s="4"/>
      <c r="AB213" s="4"/>
      <c r="AC213" s="4"/>
      <c r="AD213" s="4">
        <v>16.95</v>
      </c>
      <c r="AE213" s="4">
        <v>8.6300000000000008</v>
      </c>
      <c r="AF213" s="4"/>
      <c r="AG213" s="4">
        <v>9.3699999999999992</v>
      </c>
      <c r="AH213" s="4">
        <v>8.35</v>
      </c>
      <c r="AI213" s="4">
        <v>9.9600000000000009</v>
      </c>
      <c r="AJ213" s="4">
        <v>7.53</v>
      </c>
      <c r="AK213" s="4">
        <v>7.88</v>
      </c>
      <c r="AL213" s="4">
        <v>9.94</v>
      </c>
      <c r="AM213" s="4">
        <v>7.68</v>
      </c>
      <c r="AN213" s="4">
        <v>7.65</v>
      </c>
      <c r="AO213" s="4">
        <v>7.68</v>
      </c>
      <c r="AP213" s="4">
        <v>7.98</v>
      </c>
      <c r="AQ213" s="4">
        <v>7.1</v>
      </c>
      <c r="AR213" s="4">
        <v>7.3</v>
      </c>
      <c r="AS213" s="4">
        <v>6.96</v>
      </c>
      <c r="AT213" s="4">
        <v>6.96</v>
      </c>
      <c r="AU213" s="4">
        <v>6.2</v>
      </c>
      <c r="AV213" s="4">
        <v>6.9</v>
      </c>
      <c r="AW213" s="4">
        <v>6.8</v>
      </c>
      <c r="AX213" s="4">
        <v>7.22</v>
      </c>
      <c r="AY213" s="4">
        <v>6.57</v>
      </c>
      <c r="AZ213" s="4">
        <v>6.41</v>
      </c>
      <c r="BA213" s="4">
        <v>5.88</v>
      </c>
      <c r="BB213" s="4">
        <v>7.33</v>
      </c>
      <c r="BC213" s="4">
        <v>4.8929999999999998</v>
      </c>
      <c r="BD213" s="4">
        <v>4.2969999999999997</v>
      </c>
      <c r="BE213" s="4">
        <v>3.843</v>
      </c>
      <c r="BF213" s="4">
        <v>3.6930000000000001</v>
      </c>
      <c r="BG213" s="4">
        <v>4.1539999999999999</v>
      </c>
      <c r="BH213" s="4">
        <v>3.9980000000000002</v>
      </c>
      <c r="BI213" s="4">
        <v>4.4180000000000001</v>
      </c>
      <c r="BJ213" s="4">
        <v>4.3849999999999998</v>
      </c>
      <c r="BK213" s="4">
        <v>4.0060000000000002</v>
      </c>
      <c r="BL213" s="4">
        <v>4.17</v>
      </c>
      <c r="BM213" s="4">
        <v>5.008</v>
      </c>
      <c r="BN213" s="4">
        <v>4.327</v>
      </c>
      <c r="BO213" s="4">
        <v>2.9990000000000001</v>
      </c>
      <c r="BP213" s="4">
        <v>2.992</v>
      </c>
    </row>
    <row r="214" spans="1:68" x14ac:dyDescent="0.45">
      <c r="A214" s="4" t="s">
        <v>430</v>
      </c>
      <c r="B214" s="4" t="s">
        <v>431</v>
      </c>
      <c r="C214" s="4" t="s">
        <v>542</v>
      </c>
      <c r="D214" s="4" t="s">
        <v>543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>
        <v>4.8</v>
      </c>
      <c r="Y214" s="4">
        <v>5.8</v>
      </c>
      <c r="Z214" s="4"/>
      <c r="AA214" s="4"/>
      <c r="AB214" s="4"/>
      <c r="AC214" s="4">
        <v>7.2</v>
      </c>
      <c r="AD214" s="4">
        <v>6.9</v>
      </c>
      <c r="AE214" s="4">
        <v>6.9</v>
      </c>
      <c r="AF214" s="4">
        <v>6.2</v>
      </c>
      <c r="AG214" s="4">
        <v>6</v>
      </c>
      <c r="AH214" s="4">
        <v>5.3</v>
      </c>
      <c r="AI214" s="4">
        <v>5.5</v>
      </c>
      <c r="AJ214" s="4">
        <v>4.3</v>
      </c>
      <c r="AK214" s="4">
        <v>4.2</v>
      </c>
      <c r="AL214" s="4">
        <v>5.0999999999999996</v>
      </c>
      <c r="AM214" s="4">
        <v>3.9</v>
      </c>
      <c r="AN214" s="4">
        <v>3.9</v>
      </c>
      <c r="AO214" s="4">
        <v>5.0999999999999996</v>
      </c>
      <c r="AP214" s="4">
        <v>4.4000000000000004</v>
      </c>
      <c r="AQ214" s="4">
        <v>4.0999999999999996</v>
      </c>
      <c r="AR214" s="4">
        <v>3</v>
      </c>
      <c r="AS214" s="4">
        <v>2.8</v>
      </c>
      <c r="AT214" s="4"/>
      <c r="AU214" s="4"/>
      <c r="AV214" s="4"/>
      <c r="AW214" s="4"/>
      <c r="AX214" s="4">
        <v>2.11</v>
      </c>
      <c r="AY214" s="4">
        <v>1.63</v>
      </c>
      <c r="AZ214" s="4"/>
      <c r="BA214" s="4"/>
      <c r="BB214" s="4">
        <v>4.0199999999999996</v>
      </c>
      <c r="BC214" s="4">
        <v>4.37</v>
      </c>
      <c r="BD214" s="4">
        <v>5.0599999999999996</v>
      </c>
      <c r="BE214" s="4">
        <v>5.19</v>
      </c>
      <c r="BF214" s="4">
        <v>6.08</v>
      </c>
      <c r="BG214" s="4">
        <v>6.61</v>
      </c>
      <c r="BH214" s="4">
        <v>7.38</v>
      </c>
      <c r="BI214" s="4">
        <v>6.45</v>
      </c>
      <c r="BJ214" s="4">
        <v>7.89</v>
      </c>
      <c r="BK214" s="4">
        <v>7.83</v>
      </c>
      <c r="BL214" s="4">
        <v>7.54</v>
      </c>
      <c r="BM214" s="4">
        <v>7.23</v>
      </c>
      <c r="BN214" s="4">
        <v>6.34</v>
      </c>
      <c r="BO214" s="4">
        <v>4.91</v>
      </c>
      <c r="BP214" s="4"/>
    </row>
    <row r="215" spans="1:68" x14ac:dyDescent="0.45">
      <c r="A215" s="4" t="s">
        <v>432</v>
      </c>
      <c r="B215" s="4" t="s">
        <v>433</v>
      </c>
      <c r="C215" s="4" t="s">
        <v>542</v>
      </c>
      <c r="D215" s="4" t="s">
        <v>543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>
        <v>18.827999999999999</v>
      </c>
      <c r="BM215" s="4"/>
      <c r="BN215" s="4"/>
      <c r="BO215" s="4"/>
      <c r="BP215" s="4"/>
    </row>
    <row r="216" spans="1:68" x14ac:dyDescent="0.45">
      <c r="A216" s="4" t="s">
        <v>434</v>
      </c>
      <c r="B216" s="4" t="s">
        <v>435</v>
      </c>
      <c r="C216" s="4" t="s">
        <v>542</v>
      </c>
      <c r="D216" s="4" t="s">
        <v>543</v>
      </c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>
        <v>13.4</v>
      </c>
      <c r="AO216" s="4">
        <v>13.2</v>
      </c>
      <c r="AP216" s="4">
        <v>13.8</v>
      </c>
      <c r="AQ216" s="4">
        <v>13.7</v>
      </c>
      <c r="AR216" s="4">
        <v>13.7</v>
      </c>
      <c r="AS216" s="4">
        <v>12.6</v>
      </c>
      <c r="AT216" s="4">
        <v>12.8</v>
      </c>
      <c r="AU216" s="4">
        <v>13.8</v>
      </c>
      <c r="AV216" s="4">
        <v>15.2</v>
      </c>
      <c r="AW216" s="4">
        <v>18.5</v>
      </c>
      <c r="AX216" s="4">
        <v>20.85</v>
      </c>
      <c r="AY216" s="4">
        <v>20.85</v>
      </c>
      <c r="AZ216" s="4">
        <v>18.059999999999999</v>
      </c>
      <c r="BA216" s="4">
        <v>13.67</v>
      </c>
      <c r="BB216" s="4">
        <v>16.116</v>
      </c>
      <c r="BC216" s="4">
        <v>19.204000000000001</v>
      </c>
      <c r="BD216" s="4">
        <v>22.959</v>
      </c>
      <c r="BE216" s="4">
        <v>24</v>
      </c>
      <c r="BF216" s="4">
        <v>22.154</v>
      </c>
      <c r="BG216" s="4">
        <v>19.222999999999999</v>
      </c>
      <c r="BH216" s="4">
        <v>17.66</v>
      </c>
      <c r="BI216" s="4">
        <v>15.257</v>
      </c>
      <c r="BJ216" s="4">
        <v>13.477</v>
      </c>
      <c r="BK216" s="4">
        <v>12.733000000000001</v>
      </c>
      <c r="BL216" s="4">
        <v>10.395</v>
      </c>
      <c r="BM216" s="4">
        <v>9.0109999999999992</v>
      </c>
      <c r="BN216" s="4">
        <v>9.843</v>
      </c>
      <c r="BO216" s="4">
        <v>8.4390000000000001</v>
      </c>
      <c r="BP216" s="4">
        <v>8.2680000000000007</v>
      </c>
    </row>
    <row r="217" spans="1:68" x14ac:dyDescent="0.45">
      <c r="A217" s="4" t="s">
        <v>436</v>
      </c>
      <c r="B217" s="4" t="s">
        <v>437</v>
      </c>
      <c r="C217" s="4" t="s">
        <v>542</v>
      </c>
      <c r="D217" s="4" t="s">
        <v>543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</row>
    <row r="218" spans="1:68" x14ac:dyDescent="0.45">
      <c r="A218" s="4" t="s">
        <v>438</v>
      </c>
      <c r="B218" s="4" t="s">
        <v>439</v>
      </c>
      <c r="C218" s="4" t="s">
        <v>542</v>
      </c>
      <c r="D218" s="4" t="s">
        <v>543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>
        <v>12.298</v>
      </c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</row>
    <row r="219" spans="1:68" x14ac:dyDescent="0.45">
      <c r="A219" s="4" t="s">
        <v>440</v>
      </c>
      <c r="B219" s="4" t="s">
        <v>441</v>
      </c>
      <c r="C219" s="4" t="s">
        <v>542</v>
      </c>
      <c r="D219" s="4" t="s">
        <v>543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</row>
    <row r="220" spans="1:68" x14ac:dyDescent="0.45">
      <c r="A220" s="4" t="s">
        <v>442</v>
      </c>
      <c r="B220" s="4" t="s">
        <v>443</v>
      </c>
      <c r="C220" s="4" t="s">
        <v>542</v>
      </c>
      <c r="D220" s="4" t="s">
        <v>543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</row>
    <row r="221" spans="1:68" x14ac:dyDescent="0.45">
      <c r="A221" s="4" t="s">
        <v>444</v>
      </c>
      <c r="B221" s="4" t="s">
        <v>445</v>
      </c>
      <c r="C221" s="4" t="s">
        <v>542</v>
      </c>
      <c r="D221" s="4" t="s">
        <v>543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>
        <v>0.61</v>
      </c>
      <c r="Y221" s="4">
        <v>0.56999999999999995</v>
      </c>
      <c r="Z221" s="4">
        <v>0.7</v>
      </c>
      <c r="AA221" s="4">
        <v>0.56000000000000005</v>
      </c>
      <c r="AB221" s="4">
        <v>0.48</v>
      </c>
      <c r="AC221" s="4">
        <v>0.34</v>
      </c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>
        <v>14.4</v>
      </c>
      <c r="AT221" s="4">
        <v>15.73</v>
      </c>
      <c r="AU221" s="4">
        <v>17.63</v>
      </c>
      <c r="AV221" s="4">
        <v>16.36</v>
      </c>
      <c r="AW221" s="4">
        <v>16.12</v>
      </c>
      <c r="AX221" s="4">
        <v>16.47</v>
      </c>
      <c r="AY221" s="4">
        <v>16.649999999999999</v>
      </c>
      <c r="AZ221" s="4"/>
      <c r="BA221" s="4"/>
      <c r="BB221" s="4"/>
      <c r="BC221" s="4"/>
      <c r="BD221" s="4"/>
      <c r="BE221" s="4">
        <v>13.59</v>
      </c>
      <c r="BF221" s="4"/>
      <c r="BG221" s="4"/>
      <c r="BH221" s="4"/>
      <c r="BI221" s="4"/>
      <c r="BJ221" s="4">
        <v>8.8079999999999998</v>
      </c>
      <c r="BK221" s="4"/>
      <c r="BL221" s="4"/>
      <c r="BM221" s="4"/>
      <c r="BN221" s="4"/>
      <c r="BO221" s="4"/>
      <c r="BP221" s="4"/>
    </row>
    <row r="222" spans="1:68" x14ac:dyDescent="0.45">
      <c r="A222" s="4" t="s">
        <v>446</v>
      </c>
      <c r="B222" s="4" t="s">
        <v>447</v>
      </c>
      <c r="C222" s="4" t="s">
        <v>542</v>
      </c>
      <c r="D222" s="4" t="s">
        <v>543</v>
      </c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>
        <v>16.37</v>
      </c>
      <c r="AF222" s="4">
        <v>19.53</v>
      </c>
      <c r="AG222" s="4"/>
      <c r="AH222" s="4">
        <v>15.51</v>
      </c>
      <c r="AI222" s="4">
        <v>15.65</v>
      </c>
      <c r="AJ222" s="4"/>
      <c r="AK222" s="4">
        <v>17.28</v>
      </c>
      <c r="AL222" s="4">
        <v>15.64</v>
      </c>
      <c r="AM222" s="4">
        <v>12.7</v>
      </c>
      <c r="AN222" s="4">
        <v>8.39</v>
      </c>
      <c r="AO222" s="4">
        <v>10.88</v>
      </c>
      <c r="AP222" s="4">
        <v>10.56</v>
      </c>
      <c r="AQ222" s="4">
        <v>10.63</v>
      </c>
      <c r="AR222" s="4">
        <v>13.6</v>
      </c>
      <c r="AS222" s="4"/>
      <c r="AT222" s="4"/>
      <c r="AU222" s="4"/>
      <c r="AV222" s="4"/>
      <c r="AW222" s="4">
        <v>9.49</v>
      </c>
      <c r="AX222" s="4"/>
      <c r="AY222" s="4"/>
      <c r="AZ222" s="4"/>
      <c r="BA222" s="4"/>
      <c r="BB222" s="4">
        <v>8.7200000000000006</v>
      </c>
      <c r="BC222" s="4">
        <v>7.15</v>
      </c>
      <c r="BD222" s="4">
        <v>7.54</v>
      </c>
      <c r="BE222" s="4">
        <v>8.1</v>
      </c>
      <c r="BF222" s="4">
        <v>6.6</v>
      </c>
      <c r="BG222" s="4">
        <v>6.94</v>
      </c>
      <c r="BH222" s="4">
        <v>7.22</v>
      </c>
      <c r="BI222" s="4">
        <v>7.9169999999999998</v>
      </c>
      <c r="BJ222" s="4"/>
      <c r="BK222" s="4"/>
      <c r="BL222" s="4"/>
      <c r="BM222" s="4"/>
      <c r="BN222" s="4"/>
      <c r="BO222" s="4"/>
      <c r="BP222" s="4"/>
    </row>
    <row r="223" spans="1:68" x14ac:dyDescent="0.45">
      <c r="A223" s="4" t="s">
        <v>448</v>
      </c>
      <c r="B223" s="4" t="s">
        <v>449</v>
      </c>
      <c r="C223" s="4" t="s">
        <v>542</v>
      </c>
      <c r="D223" s="4" t="s">
        <v>543</v>
      </c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>
        <v>12.2</v>
      </c>
      <c r="AM223" s="4">
        <v>13.654</v>
      </c>
      <c r="AN223" s="4">
        <v>13.109</v>
      </c>
      <c r="AO223" s="4">
        <v>11.340999999999999</v>
      </c>
      <c r="AP223" s="4">
        <v>11.894</v>
      </c>
      <c r="AQ223" s="4">
        <v>12.420999999999999</v>
      </c>
      <c r="AR223" s="4">
        <v>16.099</v>
      </c>
      <c r="AS223" s="4">
        <v>18.545999999999999</v>
      </c>
      <c r="AT223" s="4">
        <v>19.149000000000001</v>
      </c>
      <c r="AU223" s="4">
        <v>18.541</v>
      </c>
      <c r="AV223" s="4">
        <v>17.55</v>
      </c>
      <c r="AW223" s="4">
        <v>18.206</v>
      </c>
      <c r="AX223" s="4">
        <v>16.276</v>
      </c>
      <c r="AY223" s="4">
        <v>13.395</v>
      </c>
      <c r="AZ223" s="4">
        <v>11.16</v>
      </c>
      <c r="BA223" s="4">
        <v>9.5139999999999993</v>
      </c>
      <c r="BB223" s="4">
        <v>12.023</v>
      </c>
      <c r="BC223" s="4">
        <v>14.387</v>
      </c>
      <c r="BD223" s="4">
        <v>13.634</v>
      </c>
      <c r="BE223" s="4">
        <v>13.965999999999999</v>
      </c>
      <c r="BF223" s="4">
        <v>14.227</v>
      </c>
      <c r="BG223" s="4">
        <v>11.537000000000001</v>
      </c>
      <c r="BH223" s="4">
        <v>11.492000000000001</v>
      </c>
      <c r="BI223" s="4">
        <v>9.6790000000000003</v>
      </c>
      <c r="BJ223" s="4">
        <v>8.1419999999999995</v>
      </c>
      <c r="BK223" s="4">
        <v>6.5439999999999996</v>
      </c>
      <c r="BL223" s="4">
        <v>5.7610000000000001</v>
      </c>
      <c r="BM223" s="4">
        <v>6.7190000000000003</v>
      </c>
      <c r="BN223" s="4">
        <v>6.8940000000000001</v>
      </c>
      <c r="BO223" s="4">
        <v>6.1429999999999998</v>
      </c>
      <c r="BP223" s="4">
        <v>5.8410000000000002</v>
      </c>
    </row>
    <row r="224" spans="1:68" x14ac:dyDescent="0.45">
      <c r="A224" s="4" t="s">
        <v>450</v>
      </c>
      <c r="B224" s="4" t="s">
        <v>451</v>
      </c>
      <c r="C224" s="4" t="s">
        <v>542</v>
      </c>
      <c r="D224" s="4" t="s">
        <v>543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>
        <v>7.08</v>
      </c>
      <c r="AK224" s="4"/>
      <c r="AL224" s="4">
        <v>8.51</v>
      </c>
      <c r="AM224" s="4">
        <v>8.24</v>
      </c>
      <c r="AN224" s="4">
        <v>7.15</v>
      </c>
      <c r="AO224" s="4">
        <v>6.8860000000000001</v>
      </c>
      <c r="AP224" s="4">
        <v>6.6580000000000004</v>
      </c>
      <c r="AQ224" s="4">
        <v>7.4</v>
      </c>
      <c r="AR224" s="4">
        <v>7.33</v>
      </c>
      <c r="AS224" s="4">
        <v>6.92</v>
      </c>
      <c r="AT224" s="4">
        <v>5.6820000000000004</v>
      </c>
      <c r="AU224" s="4">
        <v>5.9219999999999997</v>
      </c>
      <c r="AV224" s="4">
        <v>6.4790000000000001</v>
      </c>
      <c r="AW224" s="4">
        <v>6.0119999999999996</v>
      </c>
      <c r="AX224" s="4">
        <v>6.5060000000000002</v>
      </c>
      <c r="AY224" s="4">
        <v>5.95</v>
      </c>
      <c r="AZ224" s="4">
        <v>4.8179999999999996</v>
      </c>
      <c r="BA224" s="4">
        <v>4.3710000000000004</v>
      </c>
      <c r="BB224" s="4">
        <v>5.8579999999999997</v>
      </c>
      <c r="BC224" s="4">
        <v>7.2359999999999998</v>
      </c>
      <c r="BD224" s="4">
        <v>8.1660000000000004</v>
      </c>
      <c r="BE224" s="4">
        <v>8.8409999999999993</v>
      </c>
      <c r="BF224" s="4">
        <v>10.103</v>
      </c>
      <c r="BG224" s="4">
        <v>9.6679999999999993</v>
      </c>
      <c r="BH224" s="4">
        <v>8.9619999999999997</v>
      </c>
      <c r="BI224" s="4">
        <v>8</v>
      </c>
      <c r="BJ224" s="4">
        <v>6.5650000000000004</v>
      </c>
      <c r="BK224" s="4">
        <v>5.1079999999999997</v>
      </c>
      <c r="BL224" s="4">
        <v>4.4459999999999997</v>
      </c>
      <c r="BM224" s="4">
        <v>4.9710000000000001</v>
      </c>
      <c r="BN224" s="4">
        <v>4.7439999999999998</v>
      </c>
      <c r="BO224" s="4">
        <v>4.0110000000000001</v>
      </c>
      <c r="BP224" s="4">
        <v>3.6520000000000001</v>
      </c>
    </row>
    <row r="225" spans="1:68" x14ac:dyDescent="0.45">
      <c r="A225" s="4" t="s">
        <v>452</v>
      </c>
      <c r="B225" s="4" t="s">
        <v>453</v>
      </c>
      <c r="C225" s="4" t="s">
        <v>542</v>
      </c>
      <c r="D225" s="4" t="s">
        <v>543</v>
      </c>
      <c r="E225" s="4"/>
      <c r="F225" s="4"/>
      <c r="G225" s="4"/>
      <c r="H225" s="4"/>
      <c r="I225" s="4"/>
      <c r="J225" s="4"/>
      <c r="K225" s="4"/>
      <c r="L225" s="4"/>
      <c r="M225" s="4"/>
      <c r="N225" s="4">
        <v>1.89</v>
      </c>
      <c r="O225" s="4">
        <v>1.51</v>
      </c>
      <c r="P225" s="4">
        <v>2.5499999999999998</v>
      </c>
      <c r="Q225" s="4">
        <v>2.7</v>
      </c>
      <c r="R225" s="4">
        <v>2.46</v>
      </c>
      <c r="S225" s="4">
        <v>1.98</v>
      </c>
      <c r="T225" s="4">
        <v>1.62</v>
      </c>
      <c r="U225" s="4">
        <v>1.61</v>
      </c>
      <c r="V225" s="4"/>
      <c r="W225" s="4"/>
      <c r="X225" s="4"/>
      <c r="Y225" s="4"/>
      <c r="Z225" s="4"/>
      <c r="AA225" s="4">
        <v>3.14</v>
      </c>
      <c r="AB225" s="4">
        <v>3.48</v>
      </c>
      <c r="AC225" s="4">
        <v>3.07</v>
      </c>
      <c r="AD225" s="4">
        <v>2.83</v>
      </c>
      <c r="AE225" s="4">
        <v>2.23</v>
      </c>
      <c r="AF225" s="4">
        <v>2.15</v>
      </c>
      <c r="AG225" s="4"/>
      <c r="AH225" s="4">
        <v>1.46</v>
      </c>
      <c r="AI225" s="4">
        <v>1.8320000000000001</v>
      </c>
      <c r="AJ225" s="4">
        <v>3.2429999999999999</v>
      </c>
      <c r="AK225" s="4">
        <v>5.7220000000000004</v>
      </c>
      <c r="AL225" s="4">
        <v>9.33</v>
      </c>
      <c r="AM225" s="4">
        <v>9.58</v>
      </c>
      <c r="AN225" s="4">
        <v>8.8970000000000002</v>
      </c>
      <c r="AO225" s="4">
        <v>9.5470000000000006</v>
      </c>
      <c r="AP225" s="4">
        <v>10.359</v>
      </c>
      <c r="AQ225" s="4">
        <v>8.9410000000000007</v>
      </c>
      <c r="AR225" s="4">
        <v>7.6070000000000002</v>
      </c>
      <c r="AS225" s="4">
        <v>5.4660000000000002</v>
      </c>
      <c r="AT225" s="4">
        <v>4.7300000000000004</v>
      </c>
      <c r="AU225" s="4">
        <v>4.9649999999999999</v>
      </c>
      <c r="AV225" s="4">
        <v>5.5549999999999997</v>
      </c>
      <c r="AW225" s="4">
        <v>6.6929999999999996</v>
      </c>
      <c r="AX225" s="4">
        <v>7.81</v>
      </c>
      <c r="AY225" s="4">
        <v>7.0659999999999998</v>
      </c>
      <c r="AZ225" s="4">
        <v>6.1609999999999996</v>
      </c>
      <c r="BA225" s="4">
        <v>6.2350000000000003</v>
      </c>
      <c r="BB225" s="4">
        <v>8.3510000000000009</v>
      </c>
      <c r="BC225" s="4">
        <v>8.61</v>
      </c>
      <c r="BD225" s="4">
        <v>7.8040000000000003</v>
      </c>
      <c r="BE225" s="4">
        <v>7.976</v>
      </c>
      <c r="BF225" s="4">
        <v>8.0519999999999996</v>
      </c>
      <c r="BG225" s="4">
        <v>7.9539999999999997</v>
      </c>
      <c r="BH225" s="4">
        <v>7.4320000000000004</v>
      </c>
      <c r="BI225" s="4">
        <v>6.99</v>
      </c>
      <c r="BJ225" s="4">
        <v>6.718</v>
      </c>
      <c r="BK225" s="4">
        <v>6.3650000000000002</v>
      </c>
      <c r="BL225" s="4">
        <v>6.8330000000000002</v>
      </c>
      <c r="BM225" s="4">
        <v>8.2910000000000004</v>
      </c>
      <c r="BN225" s="4">
        <v>8.7219999999999995</v>
      </c>
      <c r="BO225" s="4">
        <v>7.3920000000000003</v>
      </c>
      <c r="BP225" s="4">
        <v>7.6109999999999998</v>
      </c>
    </row>
    <row r="226" spans="1:68" x14ac:dyDescent="0.45">
      <c r="A226" s="4" t="s">
        <v>454</v>
      </c>
      <c r="B226" s="4" t="s">
        <v>455</v>
      </c>
      <c r="C226" s="4" t="s">
        <v>542</v>
      </c>
      <c r="D226" s="4" t="s">
        <v>543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>
        <v>21.65</v>
      </c>
      <c r="AO226" s="4"/>
      <c r="AP226" s="4">
        <v>22.5</v>
      </c>
      <c r="AQ226" s="4"/>
      <c r="AR226" s="4"/>
      <c r="AS226" s="4"/>
      <c r="AT226" s="4"/>
      <c r="AU226" s="4"/>
      <c r="AV226" s="4"/>
      <c r="AW226" s="4"/>
      <c r="AX226" s="4"/>
      <c r="AY226" s="4"/>
      <c r="AZ226" s="4">
        <v>28.24</v>
      </c>
      <c r="BA226" s="4"/>
      <c r="BB226" s="4"/>
      <c r="BC226" s="4"/>
      <c r="BD226" s="4"/>
      <c r="BE226" s="4"/>
      <c r="BF226" s="4"/>
      <c r="BG226" s="4"/>
      <c r="BH226" s="4"/>
      <c r="BI226" s="4">
        <v>22.718</v>
      </c>
      <c r="BJ226" s="4"/>
      <c r="BK226" s="4"/>
      <c r="BL226" s="4"/>
      <c r="BM226" s="4"/>
      <c r="BN226" s="4">
        <v>34.152999999999999</v>
      </c>
      <c r="BO226" s="4"/>
      <c r="BP226" s="4"/>
    </row>
    <row r="227" spans="1:68" x14ac:dyDescent="0.45">
      <c r="A227" s="4" t="s">
        <v>456</v>
      </c>
      <c r="B227" s="4" t="s">
        <v>457</v>
      </c>
      <c r="C227" s="4" t="s">
        <v>542</v>
      </c>
      <c r="D227" s="4" t="s">
        <v>543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</row>
    <row r="228" spans="1:68" x14ac:dyDescent="0.45">
      <c r="A228" s="4" t="s">
        <v>458</v>
      </c>
      <c r="B228" s="4" t="s">
        <v>459</v>
      </c>
      <c r="C228" s="4" t="s">
        <v>542</v>
      </c>
      <c r="D228" s="4" t="s">
        <v>543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>
        <v>10.35</v>
      </c>
      <c r="AN228" s="4"/>
      <c r="AO228" s="4"/>
      <c r="AP228" s="4"/>
      <c r="AQ228" s="4"/>
      <c r="AR228" s="4"/>
      <c r="AS228" s="4"/>
      <c r="AT228" s="4"/>
      <c r="AU228" s="4">
        <v>9.81</v>
      </c>
      <c r="AV228" s="4"/>
      <c r="AW228" s="4"/>
      <c r="AX228" s="4">
        <v>5.5</v>
      </c>
      <c r="AY228" s="4"/>
      <c r="AZ228" s="4"/>
      <c r="BA228" s="4"/>
      <c r="BB228" s="4"/>
      <c r="BC228" s="4"/>
      <c r="BD228" s="4">
        <v>4.1100000000000003</v>
      </c>
      <c r="BE228" s="4"/>
      <c r="BF228" s="4"/>
      <c r="BG228" s="4">
        <v>3.8410000000000002</v>
      </c>
      <c r="BH228" s="4">
        <v>4.1509999999999998</v>
      </c>
      <c r="BI228" s="4">
        <v>3.9649999999999999</v>
      </c>
      <c r="BJ228" s="4">
        <v>3.7149999999999999</v>
      </c>
      <c r="BK228" s="4">
        <v>3.528</v>
      </c>
      <c r="BL228" s="4">
        <v>2.9660000000000002</v>
      </c>
      <c r="BM228" s="4">
        <v>4.3109999999999999</v>
      </c>
      <c r="BN228" s="4"/>
      <c r="BO228" s="4"/>
      <c r="BP228" s="4">
        <v>2.9340000000000002</v>
      </c>
    </row>
    <row r="229" spans="1:68" x14ac:dyDescent="0.45">
      <c r="A229" s="4" t="s">
        <v>460</v>
      </c>
      <c r="B229" s="4" t="s">
        <v>461</v>
      </c>
      <c r="C229" s="4" t="s">
        <v>542</v>
      </c>
      <c r="D229" s="4" t="s">
        <v>543</v>
      </c>
      <c r="E229" s="4"/>
      <c r="F229" s="4"/>
      <c r="G229" s="4"/>
      <c r="H229" s="4"/>
      <c r="I229" s="4"/>
      <c r="J229" s="4"/>
      <c r="K229" s="4"/>
      <c r="L229" s="4"/>
      <c r="M229" s="4"/>
      <c r="N229" s="4">
        <v>4.3</v>
      </c>
      <c r="O229" s="4">
        <v>6.4</v>
      </c>
      <c r="P229" s="4">
        <v>7.5</v>
      </c>
      <c r="Q229" s="4">
        <v>4.7</v>
      </c>
      <c r="R229" s="4">
        <v>4.5</v>
      </c>
      <c r="S229" s="4">
        <v>5.0999999999999996</v>
      </c>
      <c r="T229" s="4">
        <v>4.8099999999999996</v>
      </c>
      <c r="U229" s="4">
        <v>6.2</v>
      </c>
      <c r="V229" s="4">
        <v>5</v>
      </c>
      <c r="W229" s="4">
        <v>4.5</v>
      </c>
      <c r="X229" s="4">
        <v>3.8</v>
      </c>
      <c r="Y229" s="4"/>
      <c r="Z229" s="4"/>
      <c r="AA229" s="4"/>
      <c r="AB229" s="4">
        <v>4.24</v>
      </c>
      <c r="AC229" s="4">
        <v>4.7</v>
      </c>
      <c r="AD229" s="4"/>
      <c r="AE229" s="4"/>
      <c r="AF229" s="4"/>
      <c r="AG229" s="4"/>
      <c r="AH229" s="4">
        <v>5.78</v>
      </c>
      <c r="AI229" s="4"/>
      <c r="AJ229" s="4">
        <v>6.75</v>
      </c>
      <c r="AK229" s="4"/>
      <c r="AL229" s="4">
        <v>7.4</v>
      </c>
      <c r="AM229" s="4">
        <v>7.5</v>
      </c>
      <c r="AN229" s="4">
        <v>7.2</v>
      </c>
      <c r="AO229" s="4"/>
      <c r="AP229" s="4"/>
      <c r="AQ229" s="4"/>
      <c r="AR229" s="4">
        <v>7.6</v>
      </c>
      <c r="AS229" s="4"/>
      <c r="AT229" s="4">
        <v>11.63</v>
      </c>
      <c r="AU229" s="4">
        <v>11.68</v>
      </c>
      <c r="AV229" s="4">
        <v>10.28</v>
      </c>
      <c r="AW229" s="4"/>
      <c r="AX229" s="4"/>
      <c r="AY229" s="4">
        <v>8.17</v>
      </c>
      <c r="AZ229" s="4">
        <v>8.42</v>
      </c>
      <c r="BA229" s="4">
        <v>10.94</v>
      </c>
      <c r="BB229" s="4">
        <v>8.14</v>
      </c>
      <c r="BC229" s="4">
        <v>8.61</v>
      </c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</row>
    <row r="230" spans="1:68" x14ac:dyDescent="0.45">
      <c r="A230" s="4" t="s">
        <v>462</v>
      </c>
      <c r="B230" s="4" t="s">
        <v>463</v>
      </c>
      <c r="C230" s="4" t="s">
        <v>542</v>
      </c>
      <c r="D230" s="4" t="s">
        <v>543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>
        <v>9.7100000000000009</v>
      </c>
      <c r="AU230" s="4">
        <v>6.18</v>
      </c>
      <c r="AV230" s="4">
        <v>7.77</v>
      </c>
      <c r="AW230" s="4">
        <v>9.86</v>
      </c>
      <c r="AX230" s="4">
        <v>8.0399999999999991</v>
      </c>
      <c r="AY230" s="4">
        <v>7.45</v>
      </c>
      <c r="AZ230" s="4">
        <v>5.43</v>
      </c>
      <c r="BA230" s="4">
        <v>8.3000000000000007</v>
      </c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</row>
    <row r="231" spans="1:68" x14ac:dyDescent="0.45">
      <c r="A231" s="4" t="s">
        <v>464</v>
      </c>
      <c r="B231" s="4" t="s">
        <v>465</v>
      </c>
      <c r="C231" s="4" t="s">
        <v>542</v>
      </c>
      <c r="D231" s="4" t="s">
        <v>543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>
        <v>0.7</v>
      </c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>
        <v>1.135</v>
      </c>
      <c r="BL231" s="4"/>
      <c r="BM231" s="4"/>
      <c r="BN231" s="4"/>
      <c r="BO231" s="4"/>
      <c r="BP231" s="4"/>
    </row>
    <row r="232" spans="1:68" x14ac:dyDescent="0.45">
      <c r="A232" s="4" t="s">
        <v>466</v>
      </c>
      <c r="B232" s="4" t="s">
        <v>467</v>
      </c>
      <c r="C232" s="4" t="s">
        <v>542</v>
      </c>
      <c r="D232" s="4" t="s">
        <v>543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>
        <v>2.5730226841086932</v>
      </c>
      <c r="AK232" s="4">
        <v>2.5475573253737815</v>
      </c>
      <c r="AL232" s="4">
        <v>2.7933728259462423</v>
      </c>
      <c r="AM232" s="4">
        <v>3.1167507908407193</v>
      </c>
      <c r="AN232" s="4">
        <v>3.0548113694046237</v>
      </c>
      <c r="AO232" s="4">
        <v>3.2264986733601382</v>
      </c>
      <c r="AP232" s="4">
        <v>3.3199922988108024</v>
      </c>
      <c r="AQ232" s="4">
        <v>3.5443321529660503</v>
      </c>
      <c r="AR232" s="4">
        <v>3.5990782109127779</v>
      </c>
      <c r="AS232" s="4">
        <v>4.072123383209985</v>
      </c>
      <c r="AT232" s="4">
        <v>3.7866011439119696</v>
      </c>
      <c r="AU232" s="4">
        <v>4.2095236181951439</v>
      </c>
      <c r="AV232" s="4">
        <v>4.3133908208332841</v>
      </c>
      <c r="AW232" s="4">
        <v>4.336097036370167</v>
      </c>
      <c r="AX232" s="4">
        <v>4.4707635684533402</v>
      </c>
      <c r="AY232" s="4">
        <v>4.3738512860471639</v>
      </c>
      <c r="AZ232" s="4">
        <v>4.2074132708182406</v>
      </c>
      <c r="BA232" s="4">
        <v>4.3814204925321603</v>
      </c>
      <c r="BB232" s="4">
        <v>4.228611707082309</v>
      </c>
      <c r="BC232" s="4">
        <v>3.9407006890928864</v>
      </c>
      <c r="BD232" s="4">
        <v>3.880416437708615</v>
      </c>
      <c r="BE232" s="4">
        <v>3.8041896881785542</v>
      </c>
      <c r="BF232" s="4">
        <v>3.7456001248350201</v>
      </c>
      <c r="BG232" s="4">
        <v>3.7601654169701191</v>
      </c>
      <c r="BH232" s="4"/>
      <c r="BI232" s="4"/>
      <c r="BJ232" s="4">
        <v>3.5330413335144066</v>
      </c>
      <c r="BK232" s="4">
        <v>4.2999936477004388</v>
      </c>
      <c r="BL232" s="4">
        <v>4.3401599928305057</v>
      </c>
      <c r="BM232" s="4">
        <v>4.8275436892591355</v>
      </c>
      <c r="BN232" s="4">
        <v>4.5519943388851161</v>
      </c>
      <c r="BO232" s="4"/>
      <c r="BP232" s="4"/>
    </row>
    <row r="233" spans="1:68" x14ac:dyDescent="0.45">
      <c r="A233" s="4" t="s">
        <v>468</v>
      </c>
      <c r="B233" s="4" t="s">
        <v>469</v>
      </c>
      <c r="C233" s="4" t="s">
        <v>542</v>
      </c>
      <c r="D233" s="4" t="s">
        <v>543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>
        <v>6.5201326948641709</v>
      </c>
      <c r="AL233" s="4">
        <v>6.9955343868037732</v>
      </c>
      <c r="AM233" s="4">
        <v>8.387502209017935</v>
      </c>
      <c r="AN233" s="4">
        <v>8.5156783409463923</v>
      </c>
      <c r="AO233" s="4">
        <v>9.0540185518368759</v>
      </c>
      <c r="AP233" s="4">
        <v>9.8841983056372875</v>
      </c>
      <c r="AQ233" s="4">
        <v>10.758018238444652</v>
      </c>
      <c r="AR233" s="4">
        <v>11.5626627964023</v>
      </c>
      <c r="AS233" s="4">
        <v>10.02264817677645</v>
      </c>
      <c r="AT233" s="4">
        <v>9.8393830024098889</v>
      </c>
      <c r="AU233" s="4">
        <v>9.6586357550584658</v>
      </c>
      <c r="AV233" s="4">
        <v>9.5244646552283818</v>
      </c>
      <c r="AW233" s="4">
        <v>9.1889017971544842</v>
      </c>
      <c r="AX233" s="4">
        <v>8.5506162782731288</v>
      </c>
      <c r="AY233" s="4">
        <v>8.175015704769848</v>
      </c>
      <c r="AZ233" s="4">
        <v>7.4631734487398438</v>
      </c>
      <c r="BA233" s="4">
        <v>7.3376336895258865</v>
      </c>
      <c r="BB233" s="4">
        <v>9.1403989681297553</v>
      </c>
      <c r="BC233" s="4">
        <v>8.7418342981648802</v>
      </c>
      <c r="BD233" s="4">
        <v>8.0077901907932052</v>
      </c>
      <c r="BE233" s="4">
        <v>7.5208126179641646</v>
      </c>
      <c r="BF233" s="4">
        <v>7.5768506723981286</v>
      </c>
      <c r="BG233" s="4">
        <v>7.5221295498810656</v>
      </c>
      <c r="BH233" s="4">
        <v>7.5079888778264507</v>
      </c>
      <c r="BI233" s="4">
        <v>7.4545802983348635</v>
      </c>
      <c r="BJ233" s="4">
        <v>7.0891637243329315</v>
      </c>
      <c r="BK233" s="4">
        <v>6.8393300727189228</v>
      </c>
      <c r="BL233" s="4">
        <v>6.9001215173096861</v>
      </c>
      <c r="BM233" s="4">
        <v>7.099237576438358</v>
      </c>
      <c r="BN233" s="4">
        <v>6.8252800969767993</v>
      </c>
      <c r="BO233" s="4">
        <v>5.543214174662479</v>
      </c>
      <c r="BP233" s="4">
        <v>4.9521143087953599</v>
      </c>
    </row>
    <row r="234" spans="1:68" x14ac:dyDescent="0.45">
      <c r="A234" s="4" t="s">
        <v>470</v>
      </c>
      <c r="B234" s="4" t="s">
        <v>471</v>
      </c>
      <c r="C234" s="4" t="s">
        <v>542</v>
      </c>
      <c r="D234" s="4" t="s">
        <v>543</v>
      </c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>
        <v>4.2290000000000001</v>
      </c>
      <c r="AZ234" s="4"/>
      <c r="BA234" s="4"/>
      <c r="BB234" s="4"/>
      <c r="BC234" s="4"/>
      <c r="BD234" s="4">
        <v>1.982</v>
      </c>
      <c r="BE234" s="4"/>
      <c r="BF234" s="4"/>
      <c r="BG234" s="4"/>
      <c r="BH234" s="4">
        <v>2.2040000000000002</v>
      </c>
      <c r="BI234" s="4"/>
      <c r="BJ234" s="4">
        <v>3.7440000000000002</v>
      </c>
      <c r="BK234" s="4"/>
      <c r="BL234" s="4">
        <v>2.036</v>
      </c>
      <c r="BM234" s="4"/>
      <c r="BN234" s="4"/>
      <c r="BO234" s="4">
        <v>1.9650000000000001</v>
      </c>
      <c r="BP234" s="4"/>
    </row>
    <row r="235" spans="1:68" x14ac:dyDescent="0.45">
      <c r="A235" s="4" t="s">
        <v>472</v>
      </c>
      <c r="B235" s="4" t="s">
        <v>473</v>
      </c>
      <c r="C235" s="4" t="s">
        <v>542</v>
      </c>
      <c r="D235" s="4" t="s">
        <v>543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>
        <v>0.19</v>
      </c>
      <c r="Q235" s="4">
        <v>0.51</v>
      </c>
      <c r="R235" s="4">
        <v>0.43</v>
      </c>
      <c r="S235" s="4">
        <v>0.47</v>
      </c>
      <c r="T235" s="4">
        <v>0.45</v>
      </c>
      <c r="U235" s="4">
        <v>0.6</v>
      </c>
      <c r="V235" s="4">
        <v>0.9</v>
      </c>
      <c r="W235" s="4">
        <v>0.75</v>
      </c>
      <c r="X235" s="4">
        <v>0.92</v>
      </c>
      <c r="Y235" s="4">
        <v>0.93</v>
      </c>
      <c r="Z235" s="4">
        <v>1.26</v>
      </c>
      <c r="AA235" s="4">
        <v>2.66</v>
      </c>
      <c r="AB235" s="4">
        <v>2.9</v>
      </c>
      <c r="AC235" s="4">
        <v>2.9</v>
      </c>
      <c r="AD235" s="4">
        <v>4.93</v>
      </c>
      <c r="AE235" s="4">
        <v>3.5</v>
      </c>
      <c r="AF235" s="4">
        <v>5.77</v>
      </c>
      <c r="AG235" s="4">
        <v>3.04</v>
      </c>
      <c r="AH235" s="4">
        <v>1.39</v>
      </c>
      <c r="AI235" s="4">
        <v>2.21</v>
      </c>
      <c r="AJ235" s="4">
        <v>2.63</v>
      </c>
      <c r="AK235" s="4">
        <v>1.35</v>
      </c>
      <c r="AL235" s="4">
        <v>1.49</v>
      </c>
      <c r="AM235" s="4">
        <v>1.347</v>
      </c>
      <c r="AN235" s="4">
        <v>1.1000000000000001</v>
      </c>
      <c r="AO235" s="4">
        <v>1.071</v>
      </c>
      <c r="AP235" s="4">
        <v>0.873</v>
      </c>
      <c r="AQ235" s="4">
        <v>3.4039999999999999</v>
      </c>
      <c r="AR235" s="4">
        <v>2.968</v>
      </c>
      <c r="AS235" s="4">
        <v>2.3889999999999998</v>
      </c>
      <c r="AT235" s="4">
        <v>2.6</v>
      </c>
      <c r="AU235" s="4"/>
      <c r="AV235" s="4">
        <v>1.54</v>
      </c>
      <c r="AW235" s="4">
        <v>1.51</v>
      </c>
      <c r="AX235" s="4">
        <v>1.35</v>
      </c>
      <c r="AY235" s="4">
        <v>1.22</v>
      </c>
      <c r="AZ235" s="4">
        <v>1.18</v>
      </c>
      <c r="BA235" s="4">
        <v>1.18</v>
      </c>
      <c r="BB235" s="4">
        <v>1.49</v>
      </c>
      <c r="BC235" s="4">
        <v>0.622</v>
      </c>
      <c r="BD235" s="4">
        <v>0.66</v>
      </c>
      <c r="BE235" s="4">
        <v>0.57999999999999996</v>
      </c>
      <c r="BF235" s="4">
        <v>0.249</v>
      </c>
      <c r="BG235" s="4">
        <v>0.57599999999999996</v>
      </c>
      <c r="BH235" s="4">
        <v>0.59699999999999998</v>
      </c>
      <c r="BI235" s="4">
        <v>0.68799999999999994</v>
      </c>
      <c r="BJ235" s="4">
        <v>0.83</v>
      </c>
      <c r="BK235" s="4">
        <v>0.76600000000000001</v>
      </c>
      <c r="BL235" s="4">
        <v>0.71599999999999997</v>
      </c>
      <c r="BM235" s="4">
        <v>1.099</v>
      </c>
      <c r="BN235" s="4">
        <v>1.2150000000000001</v>
      </c>
      <c r="BO235" s="4">
        <v>0.94</v>
      </c>
      <c r="BP235" s="4">
        <v>0.73299999999999998</v>
      </c>
    </row>
    <row r="236" spans="1:68" x14ac:dyDescent="0.45">
      <c r="A236" s="4" t="s">
        <v>474</v>
      </c>
      <c r="B236" s="4" t="s">
        <v>475</v>
      </c>
      <c r="C236" s="4" t="s">
        <v>542</v>
      </c>
      <c r="D236" s="4" t="s">
        <v>543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>
        <v>0.4</v>
      </c>
      <c r="AL236" s="4">
        <v>1.2</v>
      </c>
      <c r="AM236" s="4">
        <v>1.7</v>
      </c>
      <c r="AN236" s="4">
        <v>2</v>
      </c>
      <c r="AO236" s="4">
        <v>2.6</v>
      </c>
      <c r="AP236" s="4">
        <v>2.7</v>
      </c>
      <c r="AQ236" s="4">
        <v>3.2</v>
      </c>
      <c r="AR236" s="4">
        <v>3</v>
      </c>
      <c r="AS236" s="4">
        <v>2.7</v>
      </c>
      <c r="AT236" s="4">
        <v>2.2999999999999998</v>
      </c>
      <c r="AU236" s="4">
        <v>2.5</v>
      </c>
      <c r="AV236" s="4">
        <v>3.85</v>
      </c>
      <c r="AW236" s="4">
        <v>2</v>
      </c>
      <c r="AX236" s="4">
        <v>2</v>
      </c>
      <c r="AY236" s="4">
        <v>2.2000000000000002</v>
      </c>
      <c r="AZ236" s="4">
        <v>2.8740000000000001</v>
      </c>
      <c r="BA236" s="4"/>
      <c r="BB236" s="4">
        <v>11.5</v>
      </c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</row>
    <row r="237" spans="1:68" x14ac:dyDescent="0.45">
      <c r="A237" s="4" t="s">
        <v>476</v>
      </c>
      <c r="B237" s="4" t="s">
        <v>477</v>
      </c>
      <c r="C237" s="4" t="s">
        <v>542</v>
      </c>
      <c r="D237" s="4" t="s">
        <v>543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>
        <v>4</v>
      </c>
      <c r="BC237" s="4">
        <v>4</v>
      </c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</row>
    <row r="238" spans="1:68" x14ac:dyDescent="0.45">
      <c r="A238" s="4" t="s">
        <v>478</v>
      </c>
      <c r="B238" s="4" t="s">
        <v>479</v>
      </c>
      <c r="C238" s="4" t="s">
        <v>542</v>
      </c>
      <c r="D238" s="4" t="s">
        <v>543</v>
      </c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>
        <v>6.6364660575046708</v>
      </c>
      <c r="AL238" s="4">
        <v>6.4890002753609641</v>
      </c>
      <c r="AM238" s="4"/>
      <c r="AN238" s="4">
        <v>8.4114267706710262</v>
      </c>
      <c r="AO238" s="4">
        <v>8.8975027289534943</v>
      </c>
      <c r="AP238" s="4">
        <v>8.3938468336185874</v>
      </c>
      <c r="AQ238" s="4">
        <v>9.0104300637948942</v>
      </c>
      <c r="AR238" s="4">
        <v>9.7956810876261926</v>
      </c>
      <c r="AS238" s="4"/>
      <c r="AT238" s="4">
        <v>9.151738196339867</v>
      </c>
      <c r="AU238" s="4">
        <v>9.9149863643249994</v>
      </c>
      <c r="AV238" s="4">
        <v>9.5270674646726565</v>
      </c>
      <c r="AW238" s="4">
        <v>8.5704975074364373</v>
      </c>
      <c r="AX238" s="4">
        <v>8.4306697538014159</v>
      </c>
      <c r="AY238" s="4">
        <v>7.321922457025269</v>
      </c>
      <c r="AZ238" s="4">
        <v>7.4441000070106655</v>
      </c>
      <c r="BA238" s="4">
        <v>6.8235170455988934</v>
      </c>
      <c r="BB238" s="4">
        <v>7.8502856380462234</v>
      </c>
      <c r="BC238" s="4"/>
      <c r="BD238" s="4">
        <v>6.599792502686129</v>
      </c>
      <c r="BE238" s="4">
        <v>6.4124846594974061</v>
      </c>
      <c r="BF238" s="4">
        <v>6.1894490893028333</v>
      </c>
      <c r="BG238" s="4">
        <v>6.0174668325607579</v>
      </c>
      <c r="BH238" s="4">
        <v>6.5615124487153942</v>
      </c>
      <c r="BI238" s="4">
        <v>7.6651782786988178</v>
      </c>
      <c r="BJ238" s="4">
        <v>8.0282651704910499</v>
      </c>
      <c r="BK238" s="4">
        <v>8.0524093085939867</v>
      </c>
      <c r="BL238" s="4">
        <v>8.1195152122157435</v>
      </c>
      <c r="BM238" s="4">
        <v>10.502134742317573</v>
      </c>
      <c r="BN238" s="4">
        <v>9.2813882287482041</v>
      </c>
      <c r="BO238" s="4">
        <v>6.9608783612640588</v>
      </c>
      <c r="BP238" s="4">
        <v>6.1726718568077397</v>
      </c>
    </row>
    <row r="239" spans="1:68" x14ac:dyDescent="0.45">
      <c r="A239" s="4" t="s">
        <v>480</v>
      </c>
      <c r="B239" s="4" t="s">
        <v>481</v>
      </c>
      <c r="C239" s="4" t="s">
        <v>542</v>
      </c>
      <c r="D239" s="4" t="s">
        <v>543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>
        <v>5.2350000000000003</v>
      </c>
      <c r="AU239" s="4"/>
      <c r="AV239" s="4"/>
      <c r="AW239" s="4"/>
      <c r="AX239" s="4"/>
      <c r="AY239" s="4"/>
      <c r="AZ239" s="4">
        <v>5.6459999999999999</v>
      </c>
      <c r="BA239" s="4"/>
      <c r="BB239" s="4"/>
      <c r="BC239" s="4">
        <v>3.3010000000000002</v>
      </c>
      <c r="BD239" s="4"/>
      <c r="BE239" s="4"/>
      <c r="BF239" s="4">
        <v>4.05</v>
      </c>
      <c r="BG239" s="4"/>
      <c r="BH239" s="4">
        <v>3.6779999999999999</v>
      </c>
      <c r="BI239" s="4">
        <v>4.657</v>
      </c>
      <c r="BJ239" s="4"/>
      <c r="BK239" s="4"/>
      <c r="BL239" s="4"/>
      <c r="BM239" s="4"/>
      <c r="BN239" s="4">
        <v>2.3439999999999999</v>
      </c>
      <c r="BO239" s="4">
        <v>1.5369999999999999</v>
      </c>
      <c r="BP239" s="4"/>
    </row>
    <row r="240" spans="1:68" x14ac:dyDescent="0.45">
      <c r="A240" s="4" t="s">
        <v>482</v>
      </c>
      <c r="B240" s="4" t="s">
        <v>483</v>
      </c>
      <c r="C240" s="4" t="s">
        <v>542</v>
      </c>
      <c r="D240" s="4" t="s">
        <v>543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>
        <v>12.384155640646862</v>
      </c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>
        <v>13.582558663550531</v>
      </c>
      <c r="AV240" s="4"/>
      <c r="AW240" s="4">
        <v>11.837550406372115</v>
      </c>
      <c r="AX240" s="4">
        <v>12.27919232978439</v>
      </c>
      <c r="AY240" s="4">
        <v>11.194816669142952</v>
      </c>
      <c r="AZ240" s="4">
        <v>10.449770860455343</v>
      </c>
      <c r="BA240" s="4">
        <v>10.348658725280341</v>
      </c>
      <c r="BB240" s="4">
        <v>10.472393964499146</v>
      </c>
      <c r="BC240" s="4">
        <v>11.043831668588375</v>
      </c>
      <c r="BD240" s="4">
        <v>11.699436538021178</v>
      </c>
      <c r="BE240" s="4">
        <v>11.811703631614394</v>
      </c>
      <c r="BF240" s="4">
        <v>11.513612937666093</v>
      </c>
      <c r="BG240" s="4">
        <v>11.591133824368582</v>
      </c>
      <c r="BH240" s="4">
        <v>11.845427199478102</v>
      </c>
      <c r="BI240" s="4">
        <v>11.884494783924431</v>
      </c>
      <c r="BJ240" s="4">
        <v>12.487805247705618</v>
      </c>
      <c r="BK240" s="4"/>
      <c r="BL240" s="4"/>
      <c r="BM240" s="4"/>
      <c r="BN240" s="4">
        <v>10.240952564418409</v>
      </c>
      <c r="BO240" s="4"/>
      <c r="BP240" s="4"/>
    </row>
    <row r="241" spans="1:68" x14ac:dyDescent="0.45">
      <c r="A241" s="4" t="s">
        <v>484</v>
      </c>
      <c r="B241" s="4" t="s">
        <v>485</v>
      </c>
      <c r="C241" s="4" t="s">
        <v>542</v>
      </c>
      <c r="D241" s="4" t="s">
        <v>543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>
        <v>4.16</v>
      </c>
      <c r="AJ241" s="4"/>
      <c r="AK241" s="4"/>
      <c r="AL241" s="4">
        <v>1.3</v>
      </c>
      <c r="AM241" s="4"/>
      <c r="AN241" s="4"/>
      <c r="AO241" s="4"/>
      <c r="AP241" s="4"/>
      <c r="AQ241" s="4"/>
      <c r="AR241" s="4"/>
      <c r="AS241" s="4"/>
      <c r="AT241" s="4"/>
      <c r="AU241" s="4"/>
      <c r="AV241" s="4">
        <v>5.18</v>
      </c>
      <c r="AW241" s="4"/>
      <c r="AX241" s="4"/>
      <c r="AY241" s="4">
        <v>1.0900000000000001</v>
      </c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>
        <v>2.2480000000000002</v>
      </c>
      <c r="BL241" s="4"/>
      <c r="BM241" s="4"/>
      <c r="BN241" s="4">
        <v>2.1110000000000002</v>
      </c>
      <c r="BO241" s="4"/>
      <c r="BP241" s="4"/>
    </row>
    <row r="242" spans="1:68" x14ac:dyDescent="0.45">
      <c r="A242" s="4" t="s">
        <v>486</v>
      </c>
      <c r="B242" s="4" t="s">
        <v>487</v>
      </c>
      <c r="C242" s="4" t="s">
        <v>542</v>
      </c>
      <c r="D242" s="4" t="s">
        <v>543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>
        <v>2.565023572146834</v>
      </c>
      <c r="AN242" s="4"/>
      <c r="AO242" s="4"/>
      <c r="AP242" s="4"/>
      <c r="AQ242" s="4"/>
      <c r="AR242" s="4"/>
      <c r="AS242" s="4">
        <v>3.2637319710174495</v>
      </c>
      <c r="AT242" s="4"/>
      <c r="AU242" s="4"/>
      <c r="AV242" s="4"/>
      <c r="AW242" s="4"/>
      <c r="AX242" s="4">
        <v>4.2233834640803032</v>
      </c>
      <c r="AY242" s="4"/>
      <c r="AZ242" s="4"/>
      <c r="BA242" s="4"/>
      <c r="BB242" s="4"/>
      <c r="BC242" s="4">
        <v>2.9088687595021856</v>
      </c>
      <c r="BD242" s="4"/>
      <c r="BE242" s="4">
        <v>3.2622583585912737</v>
      </c>
      <c r="BF242" s="4"/>
      <c r="BG242" s="4"/>
      <c r="BH242" s="4"/>
      <c r="BI242" s="4"/>
      <c r="BJ242" s="4"/>
      <c r="BK242" s="4">
        <v>7.1742630597880233</v>
      </c>
      <c r="BL242" s="4">
        <v>6.2751686115896028</v>
      </c>
      <c r="BM242" s="4">
        <v>7.8823726292756442</v>
      </c>
      <c r="BN242" s="4">
        <v>6.3442351590948514</v>
      </c>
      <c r="BO242" s="4">
        <v>4.7933500354353082</v>
      </c>
      <c r="BP242" s="4">
        <v>4.1712474905805834</v>
      </c>
    </row>
    <row r="243" spans="1:68" x14ac:dyDescent="0.45">
      <c r="A243" s="4" t="s">
        <v>488</v>
      </c>
      <c r="B243" s="4" t="s">
        <v>489</v>
      </c>
      <c r="C243" s="4" t="s">
        <v>542</v>
      </c>
      <c r="D243" s="4" t="s">
        <v>543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</row>
    <row r="244" spans="1:68" x14ac:dyDescent="0.45">
      <c r="A244" s="4" t="s">
        <v>490</v>
      </c>
      <c r="B244" s="4" t="s">
        <v>491</v>
      </c>
      <c r="C244" s="4" t="s">
        <v>542</v>
      </c>
      <c r="D244" s="4" t="s">
        <v>543</v>
      </c>
      <c r="E244" s="4"/>
      <c r="F244" s="4"/>
      <c r="G244" s="4"/>
      <c r="H244" s="4"/>
      <c r="I244" s="4"/>
      <c r="J244" s="4"/>
      <c r="K244" s="4"/>
      <c r="L244" s="4"/>
      <c r="M244" s="4"/>
      <c r="N244" s="4">
        <v>13.17</v>
      </c>
      <c r="O244" s="4">
        <v>12.76</v>
      </c>
      <c r="P244" s="4">
        <v>13.03</v>
      </c>
      <c r="Q244" s="4"/>
      <c r="R244" s="4">
        <v>15.4</v>
      </c>
      <c r="S244" s="4">
        <v>15.24</v>
      </c>
      <c r="T244" s="4">
        <v>14.99</v>
      </c>
      <c r="U244" s="4"/>
      <c r="V244" s="4">
        <v>8.98</v>
      </c>
      <c r="W244" s="4">
        <v>7.27</v>
      </c>
      <c r="X244" s="4">
        <v>6.75</v>
      </c>
      <c r="Y244" s="4">
        <v>6.03</v>
      </c>
      <c r="Z244" s="4">
        <v>6.31</v>
      </c>
      <c r="AA244" s="4">
        <v>6.22</v>
      </c>
      <c r="AB244" s="4">
        <v>6.61</v>
      </c>
      <c r="AC244" s="4">
        <v>8.17</v>
      </c>
      <c r="AD244" s="4">
        <v>9.31</v>
      </c>
      <c r="AE244" s="4">
        <v>9.3699999999999992</v>
      </c>
      <c r="AF244" s="4">
        <v>22.11</v>
      </c>
      <c r="AG244" s="4">
        <v>21.88</v>
      </c>
      <c r="AH244" s="4">
        <v>21.95</v>
      </c>
      <c r="AI244" s="4">
        <v>19.87</v>
      </c>
      <c r="AJ244" s="4">
        <v>18.52</v>
      </c>
      <c r="AK244" s="4">
        <v>19.66</v>
      </c>
      <c r="AL244" s="4">
        <v>19.809999999999999</v>
      </c>
      <c r="AM244" s="4">
        <v>18.440000000000001</v>
      </c>
      <c r="AN244" s="4">
        <v>17.22</v>
      </c>
      <c r="AO244" s="4">
        <v>16.25</v>
      </c>
      <c r="AP244" s="4">
        <v>15.01</v>
      </c>
      <c r="AQ244" s="4">
        <v>14.21</v>
      </c>
      <c r="AR244" s="4">
        <v>13.12</v>
      </c>
      <c r="AS244" s="4">
        <v>12.1</v>
      </c>
      <c r="AT244" s="4">
        <v>10.88</v>
      </c>
      <c r="AU244" s="4">
        <v>10.39</v>
      </c>
      <c r="AV244" s="4">
        <v>10.48</v>
      </c>
      <c r="AW244" s="4">
        <v>8.33</v>
      </c>
      <c r="AX244" s="4">
        <v>7.95</v>
      </c>
      <c r="AY244" s="4">
        <v>6.27</v>
      </c>
      <c r="AZ244" s="4">
        <v>5.54</v>
      </c>
      <c r="BA244" s="4">
        <v>4.63</v>
      </c>
      <c r="BB244" s="4">
        <v>5.28</v>
      </c>
      <c r="BC244" s="4">
        <v>4.0330000000000004</v>
      </c>
      <c r="BD244" s="4">
        <v>3.4249999999999998</v>
      </c>
      <c r="BE244" s="4">
        <v>3.718</v>
      </c>
      <c r="BF244" s="4">
        <v>2.6829999999999998</v>
      </c>
      <c r="BG244" s="4">
        <v>2.4769999999999999</v>
      </c>
      <c r="BH244" s="4">
        <v>2.4279999999999999</v>
      </c>
      <c r="BI244" s="4">
        <v>3.2069999999999999</v>
      </c>
      <c r="BJ244" s="4"/>
      <c r="BK244" s="4"/>
      <c r="BL244" s="4">
        <v>3.5230000000000001</v>
      </c>
      <c r="BM244" s="4">
        <v>4.2060000000000004</v>
      </c>
      <c r="BN244" s="4">
        <v>4.4459999999999997</v>
      </c>
      <c r="BO244" s="4">
        <v>4.383</v>
      </c>
      <c r="BP244" s="4"/>
    </row>
    <row r="245" spans="1:68" x14ac:dyDescent="0.45">
      <c r="A245" s="4" t="s">
        <v>492</v>
      </c>
      <c r="B245" s="4" t="s">
        <v>493</v>
      </c>
      <c r="C245" s="4" t="s">
        <v>542</v>
      </c>
      <c r="D245" s="4" t="s">
        <v>543</v>
      </c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>
        <v>16.13</v>
      </c>
      <c r="AI245" s="4"/>
      <c r="AJ245" s="4"/>
      <c r="AK245" s="4"/>
      <c r="AL245" s="4"/>
      <c r="AM245" s="4"/>
      <c r="AN245" s="4"/>
      <c r="AO245" s="4"/>
      <c r="AP245" s="4">
        <v>15.94</v>
      </c>
      <c r="AQ245" s="4"/>
      <c r="AR245" s="4">
        <v>15.21</v>
      </c>
      <c r="AS245" s="4">
        <v>14.94</v>
      </c>
      <c r="AT245" s="4">
        <v>14.4</v>
      </c>
      <c r="AU245" s="4">
        <v>14.55</v>
      </c>
      <c r="AV245" s="4">
        <v>14.51</v>
      </c>
      <c r="AW245" s="4">
        <v>14.23</v>
      </c>
      <c r="AX245" s="4">
        <v>12.872</v>
      </c>
      <c r="AY245" s="4">
        <v>12.51</v>
      </c>
      <c r="AZ245" s="4">
        <v>12.365</v>
      </c>
      <c r="BA245" s="4">
        <v>12.444000000000001</v>
      </c>
      <c r="BB245" s="4">
        <v>13.291</v>
      </c>
      <c r="BC245" s="4">
        <v>13.048999999999999</v>
      </c>
      <c r="BD245" s="4">
        <v>18.334</v>
      </c>
      <c r="BE245" s="4">
        <v>17.63</v>
      </c>
      <c r="BF245" s="4">
        <v>15.933999999999999</v>
      </c>
      <c r="BG245" s="4">
        <v>14.259</v>
      </c>
      <c r="BH245" s="4">
        <v>15.159000000000001</v>
      </c>
      <c r="BI245" s="4">
        <v>15.557</v>
      </c>
      <c r="BJ245" s="4">
        <v>15.33</v>
      </c>
      <c r="BK245" s="4">
        <v>15.459</v>
      </c>
      <c r="BL245" s="4">
        <v>17.152999999999999</v>
      </c>
      <c r="BM245" s="4"/>
      <c r="BN245" s="4"/>
      <c r="BO245" s="4">
        <v>15.301</v>
      </c>
      <c r="BP245" s="4">
        <v>15.106</v>
      </c>
    </row>
    <row r="246" spans="1:68" x14ac:dyDescent="0.45">
      <c r="A246" s="4" t="s">
        <v>494</v>
      </c>
      <c r="B246" s="4" t="s">
        <v>495</v>
      </c>
      <c r="C246" s="4" t="s">
        <v>542</v>
      </c>
      <c r="D246" s="4" t="s">
        <v>543</v>
      </c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>
        <v>10.93</v>
      </c>
      <c r="AB246" s="4">
        <v>12.06</v>
      </c>
      <c r="AC246" s="4">
        <v>11.92</v>
      </c>
      <c r="AD246" s="4">
        <v>11.21</v>
      </c>
      <c r="AE246" s="4"/>
      <c r="AF246" s="4"/>
      <c r="AG246" s="4">
        <v>8.0399999999999991</v>
      </c>
      <c r="AH246" s="4">
        <v>8.26</v>
      </c>
      <c r="AI246" s="4">
        <v>8.0150000000000006</v>
      </c>
      <c r="AJ246" s="4">
        <v>8.2100000000000009</v>
      </c>
      <c r="AK246" s="4">
        <v>8.5090000000000003</v>
      </c>
      <c r="AL246" s="4">
        <v>8.9619999999999997</v>
      </c>
      <c r="AM246" s="4">
        <v>8.577</v>
      </c>
      <c r="AN246" s="4">
        <v>7.6440000000000001</v>
      </c>
      <c r="AO246" s="4">
        <v>6.6289999999999996</v>
      </c>
      <c r="AP246" s="4">
        <v>6.8410000000000002</v>
      </c>
      <c r="AQ246" s="4">
        <v>6.8879999999999999</v>
      </c>
      <c r="AR246" s="4">
        <v>7.6870000000000003</v>
      </c>
      <c r="AS246" s="4">
        <v>6.4950000000000001</v>
      </c>
      <c r="AT246" s="4">
        <v>8.3810000000000002</v>
      </c>
      <c r="AU246" s="4">
        <v>10.358000000000001</v>
      </c>
      <c r="AV246" s="4">
        <v>10.542</v>
      </c>
      <c r="AW246" s="4">
        <v>10.837999999999999</v>
      </c>
      <c r="AX246" s="4">
        <v>10.635999999999999</v>
      </c>
      <c r="AY246" s="4">
        <v>10.227</v>
      </c>
      <c r="AZ246" s="4">
        <v>10.285</v>
      </c>
      <c r="BA246" s="4">
        <v>10.965</v>
      </c>
      <c r="BB246" s="4">
        <v>14.026</v>
      </c>
      <c r="BC246" s="4">
        <v>11.879</v>
      </c>
      <c r="BD246" s="4">
        <v>9.7889999999999997</v>
      </c>
      <c r="BE246" s="4">
        <v>9.2100000000000009</v>
      </c>
      <c r="BF246" s="4">
        <v>9.7129999999999992</v>
      </c>
      <c r="BG246" s="4">
        <v>9.9009999999999998</v>
      </c>
      <c r="BH246" s="4">
        <v>10.304</v>
      </c>
      <c r="BI246" s="4">
        <v>10.898999999999999</v>
      </c>
      <c r="BJ246" s="4">
        <v>10.919</v>
      </c>
      <c r="BK246" s="4">
        <v>10.956</v>
      </c>
      <c r="BL246" s="4">
        <v>13.73</v>
      </c>
      <c r="BM246" s="4">
        <v>13.148</v>
      </c>
      <c r="BN246" s="4">
        <v>11.968999999999999</v>
      </c>
      <c r="BO246" s="4">
        <v>10.465</v>
      </c>
      <c r="BP246" s="4">
        <v>9.3879999999999999</v>
      </c>
    </row>
    <row r="247" spans="1:68" x14ac:dyDescent="0.45">
      <c r="A247" s="4" t="s">
        <v>496</v>
      </c>
      <c r="B247" s="4" t="s">
        <v>497</v>
      </c>
      <c r="C247" s="4" t="s">
        <v>542</v>
      </c>
      <c r="D247" s="4" t="s">
        <v>543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>
        <v>6.53</v>
      </c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>
        <v>8.4890000000000008</v>
      </c>
      <c r="BJ247" s="4">
        <v>26.553000000000001</v>
      </c>
      <c r="BK247" s="4"/>
      <c r="BL247" s="4"/>
      <c r="BM247" s="4"/>
      <c r="BN247" s="4"/>
      <c r="BO247" s="4">
        <v>7.3179999999999996</v>
      </c>
      <c r="BP247" s="4"/>
    </row>
    <row r="248" spans="1:68" x14ac:dyDescent="0.45">
      <c r="A248" s="4" t="s">
        <v>498</v>
      </c>
      <c r="B248" s="4" t="s">
        <v>499</v>
      </c>
      <c r="C248" s="4" t="s">
        <v>542</v>
      </c>
      <c r="D248" s="4" t="s">
        <v>543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>
        <v>3.6</v>
      </c>
      <c r="AK248" s="4"/>
      <c r="AL248" s="4"/>
      <c r="AM248" s="4"/>
      <c r="AN248" s="4"/>
      <c r="AO248" s="4"/>
      <c r="AP248" s="4"/>
      <c r="AQ248" s="4"/>
      <c r="AR248" s="4"/>
      <c r="AS248" s="4"/>
      <c r="AT248" s="4">
        <v>2.9940000000000002</v>
      </c>
      <c r="AU248" s="4">
        <v>3.6</v>
      </c>
      <c r="AV248" s="4"/>
      <c r="AW248" s="4"/>
      <c r="AX248" s="4"/>
      <c r="AY248" s="4">
        <v>3.2989999999999999</v>
      </c>
      <c r="AZ248" s="4"/>
      <c r="BA248" s="4">
        <v>0.34300000000000003</v>
      </c>
      <c r="BB248" s="4">
        <v>2.5</v>
      </c>
      <c r="BC248" s="4">
        <v>1.3140000000000001</v>
      </c>
      <c r="BD248" s="4">
        <v>3.47</v>
      </c>
      <c r="BE248" s="4">
        <v>1.4370000000000001</v>
      </c>
      <c r="BF248" s="4">
        <v>2.93</v>
      </c>
      <c r="BG248" s="4">
        <v>2.125</v>
      </c>
      <c r="BH248" s="4"/>
      <c r="BI248" s="4"/>
      <c r="BJ248" s="4"/>
      <c r="BK248" s="4"/>
      <c r="BL248" s="4"/>
      <c r="BM248" s="4">
        <v>2.7810000000000001</v>
      </c>
      <c r="BN248" s="4"/>
      <c r="BO248" s="4"/>
      <c r="BP248" s="4"/>
    </row>
    <row r="249" spans="1:68" x14ac:dyDescent="0.45">
      <c r="A249" s="4" t="s">
        <v>500</v>
      </c>
      <c r="B249" s="4" t="s">
        <v>501</v>
      </c>
      <c r="C249" s="4" t="s">
        <v>542</v>
      </c>
      <c r="D249" s="4" t="s">
        <v>543</v>
      </c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>
        <v>3.5</v>
      </c>
      <c r="AV249" s="4">
        <v>3.6</v>
      </c>
      <c r="AW249" s="4"/>
      <c r="AX249" s="4">
        <v>1.9</v>
      </c>
      <c r="AY249" s="4"/>
      <c r="AZ249" s="4"/>
      <c r="BA249" s="4"/>
      <c r="BB249" s="4">
        <v>3.6</v>
      </c>
      <c r="BC249" s="4">
        <v>1.401</v>
      </c>
      <c r="BD249" s="4">
        <v>0.88200000000000001</v>
      </c>
      <c r="BE249" s="4">
        <v>3.5510000000000002</v>
      </c>
      <c r="BF249" s="4">
        <v>1.91</v>
      </c>
      <c r="BG249" s="4">
        <v>1.5660000000000001</v>
      </c>
      <c r="BH249" s="4"/>
      <c r="BI249" s="4"/>
      <c r="BJ249" s="4">
        <v>3.4279999999999999</v>
      </c>
      <c r="BK249" s="4"/>
      <c r="BL249" s="4">
        <v>2.5630000000000002</v>
      </c>
      <c r="BM249" s="4"/>
      <c r="BN249" s="4">
        <v>3.4220000000000002</v>
      </c>
      <c r="BO249" s="4"/>
      <c r="BP249" s="4"/>
    </row>
    <row r="250" spans="1:68" x14ac:dyDescent="0.45">
      <c r="A250" s="4" t="s">
        <v>502</v>
      </c>
      <c r="B250" s="4" t="s">
        <v>503</v>
      </c>
      <c r="C250" s="4" t="s">
        <v>542</v>
      </c>
      <c r="D250" s="4" t="s">
        <v>543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>
        <v>5.62</v>
      </c>
      <c r="AO250" s="4">
        <v>7.65</v>
      </c>
      <c r="AP250" s="4">
        <v>8.93</v>
      </c>
      <c r="AQ250" s="4">
        <v>11.32</v>
      </c>
      <c r="AR250" s="4">
        <v>11.864000000000001</v>
      </c>
      <c r="AS250" s="4">
        <v>11.707000000000001</v>
      </c>
      <c r="AT250" s="4">
        <v>11.061</v>
      </c>
      <c r="AU250" s="4">
        <v>10.135999999999999</v>
      </c>
      <c r="AV250" s="4">
        <v>9.0570000000000004</v>
      </c>
      <c r="AW250" s="4">
        <v>8.59</v>
      </c>
      <c r="AX250" s="4">
        <v>7.18</v>
      </c>
      <c r="AY250" s="4">
        <v>6.81</v>
      </c>
      <c r="AZ250" s="4">
        <v>6.351</v>
      </c>
      <c r="BA250" s="4">
        <v>6.3630000000000004</v>
      </c>
      <c r="BB250" s="4">
        <v>8.84</v>
      </c>
      <c r="BC250" s="4">
        <v>8.1</v>
      </c>
      <c r="BD250" s="4">
        <v>7.851</v>
      </c>
      <c r="BE250" s="4">
        <v>7.5289999999999999</v>
      </c>
      <c r="BF250" s="4">
        <v>7.17</v>
      </c>
      <c r="BG250" s="4">
        <v>9.27</v>
      </c>
      <c r="BH250" s="4">
        <v>9.14</v>
      </c>
      <c r="BI250" s="4">
        <v>9.35</v>
      </c>
      <c r="BJ250" s="4">
        <v>9.5</v>
      </c>
      <c r="BK250" s="4">
        <v>8.7989999999999995</v>
      </c>
      <c r="BL250" s="4">
        <v>8.1940000000000008</v>
      </c>
      <c r="BM250" s="4">
        <v>9.4749999999999996</v>
      </c>
      <c r="BN250" s="4">
        <v>9.8339999999999996</v>
      </c>
      <c r="BO250" s="4"/>
      <c r="BP250" s="4"/>
    </row>
    <row r="251" spans="1:68" x14ac:dyDescent="0.45">
      <c r="A251" s="4" t="s">
        <v>504</v>
      </c>
      <c r="B251" s="4" t="s">
        <v>505</v>
      </c>
      <c r="C251" s="4" t="s">
        <v>542</v>
      </c>
      <c r="D251" s="4" t="s">
        <v>543</v>
      </c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>
        <v>3.0722618571655578</v>
      </c>
      <c r="AK251" s="4">
        <v>3.275184042445388</v>
      </c>
      <c r="AL251" s="4">
        <v>3.5053660150211607</v>
      </c>
      <c r="AM251" s="4">
        <v>3.6964336832654441</v>
      </c>
      <c r="AN251" s="4">
        <v>4.2953472925968725</v>
      </c>
      <c r="AO251" s="4">
        <v>4.3960709413051333</v>
      </c>
      <c r="AP251" s="4">
        <v>4.5326261958723384</v>
      </c>
      <c r="AQ251" s="4">
        <v>5.0029196920301411</v>
      </c>
      <c r="AR251" s="4">
        <v>5.2996744474607977</v>
      </c>
      <c r="AS251" s="4">
        <v>5.4413919163146875</v>
      </c>
      <c r="AT251" s="4">
        <v>5.613047832386739</v>
      </c>
      <c r="AU251" s="4">
        <v>6.1887884432462625</v>
      </c>
      <c r="AV251" s="4">
        <v>6.0579976613288551</v>
      </c>
      <c r="AW251" s="4">
        <v>5.9606186067269551</v>
      </c>
      <c r="AX251" s="4">
        <v>5.9318841986178548</v>
      </c>
      <c r="AY251" s="4">
        <v>5.6265198513353294</v>
      </c>
      <c r="AZ251" s="4">
        <v>5.6261813912676892</v>
      </c>
      <c r="BA251" s="4">
        <v>5.5748094107990953</v>
      </c>
      <c r="BB251" s="4">
        <v>5.909998864874515</v>
      </c>
      <c r="BC251" s="4">
        <v>5.3801487319895083</v>
      </c>
      <c r="BD251" s="4">
        <v>5.3736281195490436</v>
      </c>
      <c r="BE251" s="4">
        <v>5.3033375615027749</v>
      </c>
      <c r="BF251" s="4">
        <v>5.1692920788860688</v>
      </c>
      <c r="BG251" s="4">
        <v>5.2216276781034816</v>
      </c>
      <c r="BH251" s="4"/>
      <c r="BI251" s="4"/>
      <c r="BJ251" s="4">
        <v>5.677563264882715</v>
      </c>
      <c r="BK251" s="4">
        <v>6.1658063599210164</v>
      </c>
      <c r="BL251" s="4">
        <v>6.2939401012509606</v>
      </c>
      <c r="BM251" s="4">
        <v>7.0053844186039438</v>
      </c>
      <c r="BN251" s="4">
        <v>6.6466251639011427</v>
      </c>
      <c r="BO251" s="4"/>
      <c r="BP251" s="4"/>
    </row>
    <row r="252" spans="1:68" x14ac:dyDescent="0.45">
      <c r="A252" s="4" t="s">
        <v>506</v>
      </c>
      <c r="B252" s="4" t="s">
        <v>507</v>
      </c>
      <c r="C252" s="4" t="s">
        <v>542</v>
      </c>
      <c r="D252" s="4" t="s">
        <v>543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>
        <v>7.5</v>
      </c>
      <c r="P252" s="4">
        <v>7.6</v>
      </c>
      <c r="Q252" s="4">
        <v>7.7</v>
      </c>
      <c r="R252" s="4">
        <v>8.9</v>
      </c>
      <c r="S252" s="4">
        <v>8.1</v>
      </c>
      <c r="T252" s="4"/>
      <c r="U252" s="4"/>
      <c r="V252" s="4"/>
      <c r="W252" s="4"/>
      <c r="X252" s="4"/>
      <c r="Y252" s="4">
        <v>7.3</v>
      </c>
      <c r="Z252" s="4">
        <v>6.6</v>
      </c>
      <c r="AA252" s="4">
        <v>11.7</v>
      </c>
      <c r="AB252" s="4"/>
      <c r="AC252" s="4">
        <v>9.94</v>
      </c>
      <c r="AD252" s="4"/>
      <c r="AE252" s="4">
        <v>10.7</v>
      </c>
      <c r="AF252" s="4">
        <v>9.1</v>
      </c>
      <c r="AG252" s="4"/>
      <c r="AH252" s="4"/>
      <c r="AI252" s="4">
        <v>8.5299999999999994</v>
      </c>
      <c r="AJ252" s="4">
        <v>8.9499999999999993</v>
      </c>
      <c r="AK252" s="4">
        <v>8.9600000000000009</v>
      </c>
      <c r="AL252" s="4">
        <v>8.35</v>
      </c>
      <c r="AM252" s="4">
        <v>9.0399999999999991</v>
      </c>
      <c r="AN252" s="4">
        <v>10.02</v>
      </c>
      <c r="AO252" s="4">
        <v>11.93</v>
      </c>
      <c r="AP252" s="4">
        <v>11.44</v>
      </c>
      <c r="AQ252" s="4">
        <v>9.3620000000000001</v>
      </c>
      <c r="AR252" s="4">
        <v>10.465999999999999</v>
      </c>
      <c r="AS252" s="4">
        <v>12.627000000000001</v>
      </c>
      <c r="AT252" s="4">
        <v>15.052</v>
      </c>
      <c r="AU252" s="4">
        <v>16.648</v>
      </c>
      <c r="AV252" s="4">
        <v>16.661000000000001</v>
      </c>
      <c r="AW252" s="4">
        <v>12.98</v>
      </c>
      <c r="AX252" s="4">
        <v>12.009</v>
      </c>
      <c r="AY252" s="4">
        <v>10.843999999999999</v>
      </c>
      <c r="AZ252" s="4">
        <v>9.4030000000000005</v>
      </c>
      <c r="BA252" s="4">
        <v>8.0259999999999998</v>
      </c>
      <c r="BB252" s="4">
        <v>7.74</v>
      </c>
      <c r="BC252" s="4">
        <v>7.1580000000000004</v>
      </c>
      <c r="BD252" s="4">
        <v>6.3070000000000004</v>
      </c>
      <c r="BE252" s="4">
        <v>6.4509999999999996</v>
      </c>
      <c r="BF252" s="4">
        <v>6.444</v>
      </c>
      <c r="BG252" s="4">
        <v>6.5469999999999997</v>
      </c>
      <c r="BH252" s="4">
        <v>7.4880000000000004</v>
      </c>
      <c r="BI252" s="4">
        <v>7.8410000000000002</v>
      </c>
      <c r="BJ252" s="4">
        <v>7.89</v>
      </c>
      <c r="BK252" s="4">
        <v>8.3360000000000003</v>
      </c>
      <c r="BL252" s="4">
        <v>8.8360000000000003</v>
      </c>
      <c r="BM252" s="4">
        <v>10.413</v>
      </c>
      <c r="BN252" s="4">
        <v>9.3279999999999994</v>
      </c>
      <c r="BO252" s="4">
        <v>7.8769999999999998</v>
      </c>
      <c r="BP252" s="4">
        <v>9.4580000000000002</v>
      </c>
    </row>
    <row r="253" spans="1:68" x14ac:dyDescent="0.45">
      <c r="A253" s="4" t="s">
        <v>508</v>
      </c>
      <c r="B253" s="4" t="s">
        <v>509</v>
      </c>
      <c r="C253" s="4" t="s">
        <v>542</v>
      </c>
      <c r="D253" s="4" t="s">
        <v>543</v>
      </c>
      <c r="E253" s="4">
        <v>5.5</v>
      </c>
      <c r="F253" s="4">
        <v>6.7</v>
      </c>
      <c r="G253" s="4">
        <v>5.5</v>
      </c>
      <c r="H253" s="4">
        <v>5.7</v>
      </c>
      <c r="I253" s="4">
        <v>5.2</v>
      </c>
      <c r="J253" s="4">
        <v>4.5</v>
      </c>
      <c r="K253" s="4">
        <v>3.8</v>
      </c>
      <c r="L253" s="4">
        <v>3.8</v>
      </c>
      <c r="M253" s="4">
        <v>3.6</v>
      </c>
      <c r="N253" s="4">
        <v>3.5</v>
      </c>
      <c r="O253" s="4">
        <v>4.9000000000000004</v>
      </c>
      <c r="P253" s="4">
        <v>5.9</v>
      </c>
      <c r="Q253" s="4">
        <v>5.6</v>
      </c>
      <c r="R253" s="4">
        <v>4.9000000000000004</v>
      </c>
      <c r="S253" s="4">
        <v>5.6</v>
      </c>
      <c r="T253" s="4">
        <v>8.5</v>
      </c>
      <c r="U253" s="4">
        <v>7.7</v>
      </c>
      <c r="V253" s="4">
        <v>7.1</v>
      </c>
      <c r="W253" s="4">
        <v>6.1</v>
      </c>
      <c r="X253" s="4">
        <v>5.8</v>
      </c>
      <c r="Y253" s="4">
        <v>7.1</v>
      </c>
      <c r="Z253" s="4">
        <v>7.6</v>
      </c>
      <c r="AA253" s="4">
        <v>9.6999999999999993</v>
      </c>
      <c r="AB253" s="4">
        <v>9.6</v>
      </c>
      <c r="AC253" s="4">
        <v>7.5</v>
      </c>
      <c r="AD253" s="4">
        <v>7.2</v>
      </c>
      <c r="AE253" s="4">
        <v>7</v>
      </c>
      <c r="AF253" s="4">
        <v>6.2</v>
      </c>
      <c r="AG253" s="4">
        <v>5.5</v>
      </c>
      <c r="AH253" s="4">
        <v>5.3</v>
      </c>
      <c r="AI253" s="4">
        <v>5.6</v>
      </c>
      <c r="AJ253" s="4">
        <v>6.8</v>
      </c>
      <c r="AK253" s="4">
        <v>7.5</v>
      </c>
      <c r="AL253" s="4">
        <v>6.9</v>
      </c>
      <c r="AM253" s="4">
        <v>6.1189999999999998</v>
      </c>
      <c r="AN253" s="4">
        <v>5.65</v>
      </c>
      <c r="AO253" s="4">
        <v>5.4509999999999996</v>
      </c>
      <c r="AP253" s="4">
        <v>5</v>
      </c>
      <c r="AQ253" s="4">
        <v>4.5110000000000001</v>
      </c>
      <c r="AR253" s="4">
        <v>4.2190000000000003</v>
      </c>
      <c r="AS253" s="4">
        <v>3.992</v>
      </c>
      <c r="AT253" s="4">
        <v>4.7309999999999999</v>
      </c>
      <c r="AU253" s="4">
        <v>5.7830000000000004</v>
      </c>
      <c r="AV253" s="4">
        <v>5.9889999999999999</v>
      </c>
      <c r="AW253" s="4">
        <v>5.5289999999999999</v>
      </c>
      <c r="AX253" s="4">
        <v>5.0839999999999996</v>
      </c>
      <c r="AY253" s="4">
        <v>4.6230000000000002</v>
      </c>
      <c r="AZ253" s="4">
        <v>4.6219999999999999</v>
      </c>
      <c r="BA253" s="4">
        <v>5.7839999999999998</v>
      </c>
      <c r="BB253" s="4">
        <v>9.2539999999999996</v>
      </c>
      <c r="BC253" s="4">
        <v>9.6329999999999991</v>
      </c>
      <c r="BD253" s="4">
        <v>8.9489999999999998</v>
      </c>
      <c r="BE253" s="4">
        <v>8.0690000000000008</v>
      </c>
      <c r="BF253" s="4">
        <v>7.375</v>
      </c>
      <c r="BG253" s="4">
        <v>6.1680000000000001</v>
      </c>
      <c r="BH253" s="4">
        <v>5.28</v>
      </c>
      <c r="BI253" s="4">
        <v>4.8689999999999998</v>
      </c>
      <c r="BJ253" s="4">
        <v>4.3550000000000004</v>
      </c>
      <c r="BK253" s="4">
        <v>3.8959999999999999</v>
      </c>
      <c r="BL253" s="4">
        <v>3.669</v>
      </c>
      <c r="BM253" s="4">
        <v>8.0549999999999997</v>
      </c>
      <c r="BN253" s="4">
        <v>5.3490000000000002</v>
      </c>
      <c r="BO253" s="4">
        <v>3.65</v>
      </c>
      <c r="BP253" s="4">
        <v>3.6379999999999999</v>
      </c>
    </row>
    <row r="254" spans="1:68" x14ac:dyDescent="0.45">
      <c r="A254" s="4" t="s">
        <v>510</v>
      </c>
      <c r="B254" s="4" t="s">
        <v>511</v>
      </c>
      <c r="C254" s="4" t="s">
        <v>542</v>
      </c>
      <c r="D254" s="4" t="s">
        <v>543</v>
      </c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>
        <v>0.2</v>
      </c>
      <c r="AL254" s="4">
        <v>0.4</v>
      </c>
      <c r="AM254" s="4">
        <v>0.4</v>
      </c>
      <c r="AN254" s="4">
        <v>0.4</v>
      </c>
      <c r="AO254" s="4"/>
      <c r="AP254" s="4"/>
      <c r="AQ254" s="4"/>
      <c r="AR254" s="4"/>
      <c r="AS254" s="4">
        <v>0.4</v>
      </c>
      <c r="AT254" s="4">
        <v>0.4</v>
      </c>
      <c r="AU254" s="4">
        <v>0.4</v>
      </c>
      <c r="AV254" s="4">
        <v>0.3</v>
      </c>
      <c r="AW254" s="4">
        <v>0.4</v>
      </c>
      <c r="AX254" s="4">
        <v>0.3</v>
      </c>
      <c r="AY254" s="4">
        <v>0.2</v>
      </c>
      <c r="AZ254" s="4">
        <v>4.99</v>
      </c>
      <c r="BA254" s="4">
        <v>4.8899999999999997</v>
      </c>
      <c r="BB254" s="4">
        <v>5.04</v>
      </c>
      <c r="BC254" s="4">
        <v>5.36</v>
      </c>
      <c r="BD254" s="4">
        <v>4.96</v>
      </c>
      <c r="BE254" s="4">
        <v>4.87</v>
      </c>
      <c r="BF254" s="4">
        <v>4.8600000000000003</v>
      </c>
      <c r="BG254" s="4">
        <v>5.09</v>
      </c>
      <c r="BH254" s="4">
        <v>5.15</v>
      </c>
      <c r="BI254" s="4">
        <v>5.16</v>
      </c>
      <c r="BJ254" s="4">
        <v>5.83</v>
      </c>
      <c r="BK254" s="4">
        <v>9.35</v>
      </c>
      <c r="BL254" s="4">
        <v>8.98</v>
      </c>
      <c r="BM254" s="4">
        <v>5.2930000000000001</v>
      </c>
      <c r="BN254" s="4"/>
      <c r="BO254" s="4"/>
      <c r="BP254" s="4"/>
    </row>
    <row r="255" spans="1:68" x14ac:dyDescent="0.45">
      <c r="A255" s="4" t="s">
        <v>512</v>
      </c>
      <c r="B255" s="4" t="s">
        <v>513</v>
      </c>
      <c r="C255" s="4" t="s">
        <v>542</v>
      </c>
      <c r="D255" s="4" t="s">
        <v>543</v>
      </c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>
        <v>23.5</v>
      </c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>
        <v>19.77</v>
      </c>
      <c r="AK255" s="4"/>
      <c r="AL255" s="4"/>
      <c r="AM255" s="4"/>
      <c r="AN255" s="4"/>
      <c r="AO255" s="4"/>
      <c r="AP255" s="4"/>
      <c r="AQ255" s="4"/>
      <c r="AR255" s="4"/>
      <c r="AS255" s="4"/>
      <c r="AT255" s="4">
        <v>21.1</v>
      </c>
      <c r="AU255" s="4"/>
      <c r="AV255" s="4"/>
      <c r="AW255" s="4"/>
      <c r="AX255" s="4"/>
      <c r="AY255" s="4"/>
      <c r="AZ255" s="4"/>
      <c r="BA255" s="4">
        <v>18.79</v>
      </c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</row>
    <row r="256" spans="1:68" x14ac:dyDescent="0.45">
      <c r="A256" s="4" t="s">
        <v>514</v>
      </c>
      <c r="B256" s="4" t="s">
        <v>515</v>
      </c>
      <c r="C256" s="4" t="s">
        <v>542</v>
      </c>
      <c r="D256" s="4" t="s">
        <v>543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>
        <v>7.01</v>
      </c>
      <c r="U256" s="4">
        <v>6.34</v>
      </c>
      <c r="V256" s="4">
        <v>5.1100000000000003</v>
      </c>
      <c r="W256" s="4">
        <v>4.9800000000000004</v>
      </c>
      <c r="X256" s="4">
        <v>5.81</v>
      </c>
      <c r="Y256" s="4">
        <v>5.89</v>
      </c>
      <c r="Z256" s="4">
        <v>7</v>
      </c>
      <c r="AA256" s="4">
        <v>8.0500000000000007</v>
      </c>
      <c r="AB256" s="4">
        <v>11.49</v>
      </c>
      <c r="AC256" s="4">
        <v>12.86</v>
      </c>
      <c r="AD256" s="4">
        <v>13.16</v>
      </c>
      <c r="AE256" s="4">
        <v>10.93</v>
      </c>
      <c r="AF256" s="4">
        <v>9.1</v>
      </c>
      <c r="AG256" s="4">
        <v>7.28</v>
      </c>
      <c r="AH256" s="4">
        <v>9.74</v>
      </c>
      <c r="AI256" s="4">
        <v>13.96</v>
      </c>
      <c r="AJ256" s="4"/>
      <c r="AK256" s="4"/>
      <c r="AL256" s="4"/>
      <c r="AM256" s="4">
        <v>8.56</v>
      </c>
      <c r="AN256" s="4">
        <v>10.24</v>
      </c>
      <c r="AO256" s="4">
        <v>11.77</v>
      </c>
      <c r="AP256" s="4"/>
      <c r="AQ256" s="4"/>
      <c r="AR256" s="4"/>
      <c r="AS256" s="4"/>
      <c r="AT256" s="4">
        <v>8.83</v>
      </c>
      <c r="AU256" s="4">
        <v>16.170000000000002</v>
      </c>
      <c r="AV256" s="4">
        <v>16.78</v>
      </c>
      <c r="AW256" s="4"/>
      <c r="AX256" s="4">
        <v>10.663</v>
      </c>
      <c r="AY256" s="4">
        <v>8.6059999999999999</v>
      </c>
      <c r="AZ256" s="4">
        <v>7.2789999999999999</v>
      </c>
      <c r="BA256" s="4">
        <v>6.2450000000000001</v>
      </c>
      <c r="BB256" s="4">
        <v>6.0970000000000004</v>
      </c>
      <c r="BC256" s="4">
        <v>7.1120000000000001</v>
      </c>
      <c r="BD256" s="4">
        <v>6.9020000000000001</v>
      </c>
      <c r="BE256" s="4">
        <v>6.601</v>
      </c>
      <c r="BF256" s="4"/>
      <c r="BG256" s="4"/>
      <c r="BH256" s="4"/>
      <c r="BI256" s="4">
        <v>5.319</v>
      </c>
      <c r="BJ256" s="4">
        <v>5.0449999999999999</v>
      </c>
      <c r="BK256" s="4"/>
      <c r="BL256" s="4"/>
      <c r="BM256" s="4">
        <v>7.53</v>
      </c>
      <c r="BN256" s="4"/>
      <c r="BO256" s="4"/>
      <c r="BP256" s="4"/>
    </row>
    <row r="257" spans="1:68" x14ac:dyDescent="0.45">
      <c r="A257" s="4" t="s">
        <v>516</v>
      </c>
      <c r="B257" s="4" t="s">
        <v>517</v>
      </c>
      <c r="C257" s="4" t="s">
        <v>542</v>
      </c>
      <c r="D257" s="4" t="s">
        <v>543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>
        <v>3.29</v>
      </c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</row>
    <row r="258" spans="1:68" x14ac:dyDescent="0.45">
      <c r="A258" s="4" t="s">
        <v>518</v>
      </c>
      <c r="B258" s="4" t="s">
        <v>519</v>
      </c>
      <c r="C258" s="4" t="s">
        <v>542</v>
      </c>
      <c r="D258" s="4" t="s">
        <v>543</v>
      </c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</row>
    <row r="259" spans="1:68" x14ac:dyDescent="0.45">
      <c r="A259" s="4" t="s">
        <v>520</v>
      </c>
      <c r="B259" s="4" t="s">
        <v>521</v>
      </c>
      <c r="C259" s="4" t="s">
        <v>542</v>
      </c>
      <c r="D259" s="4" t="s">
        <v>543</v>
      </c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>
        <v>1.93</v>
      </c>
      <c r="AP259" s="4">
        <v>2.87</v>
      </c>
      <c r="AQ259" s="4">
        <v>2.29</v>
      </c>
      <c r="AR259" s="4">
        <v>2.33</v>
      </c>
      <c r="AS259" s="4">
        <v>2.2599999999999998</v>
      </c>
      <c r="AT259" s="4">
        <v>2.76</v>
      </c>
      <c r="AU259" s="4">
        <v>2.12</v>
      </c>
      <c r="AV259" s="4">
        <v>2.25</v>
      </c>
      <c r="AW259" s="4">
        <v>2.14</v>
      </c>
      <c r="AX259" s="4"/>
      <c r="AY259" s="4"/>
      <c r="AZ259" s="4">
        <v>2.0259999999999998</v>
      </c>
      <c r="BA259" s="4"/>
      <c r="BB259" s="4">
        <v>1.7370000000000001</v>
      </c>
      <c r="BC259" s="4">
        <v>1.1140000000000001</v>
      </c>
      <c r="BD259" s="4">
        <v>0.999</v>
      </c>
      <c r="BE259" s="4">
        <v>1.0269999999999999</v>
      </c>
      <c r="BF259" s="4">
        <v>1.3160000000000001</v>
      </c>
      <c r="BG259" s="4">
        <v>1.256</v>
      </c>
      <c r="BH259" s="4">
        <v>1.849</v>
      </c>
      <c r="BI259" s="4">
        <v>1.8480000000000001</v>
      </c>
      <c r="BJ259" s="4">
        <v>1.8740000000000001</v>
      </c>
      <c r="BK259" s="4">
        <v>1.161</v>
      </c>
      <c r="BL259" s="4">
        <v>1.681</v>
      </c>
      <c r="BM259" s="4">
        <v>2.1030000000000002</v>
      </c>
      <c r="BN259" s="4">
        <v>2.3849999999999998</v>
      </c>
      <c r="BO259" s="4">
        <v>1.5229999999999999</v>
      </c>
      <c r="BP259" s="4">
        <v>1.645</v>
      </c>
    </row>
    <row r="260" spans="1:68" x14ac:dyDescent="0.45">
      <c r="A260" s="4" t="s">
        <v>522</v>
      </c>
      <c r="B260" s="4" t="s">
        <v>523</v>
      </c>
      <c r="C260" s="4" t="s">
        <v>542</v>
      </c>
      <c r="D260" s="4" t="s">
        <v>543</v>
      </c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>
        <v>8.0060000000000002</v>
      </c>
      <c r="AZ260" s="4"/>
      <c r="BA260" s="4"/>
      <c r="BB260" s="4">
        <v>4.5650000000000004</v>
      </c>
      <c r="BC260" s="4">
        <v>1.8480000000000001</v>
      </c>
      <c r="BD260" s="4"/>
      <c r="BE260" s="4"/>
      <c r="BF260" s="4"/>
      <c r="BG260" s="4"/>
      <c r="BH260" s="4"/>
      <c r="BI260" s="4"/>
      <c r="BJ260" s="4"/>
      <c r="BK260" s="4"/>
      <c r="BL260" s="4">
        <v>5.4450000000000003</v>
      </c>
      <c r="BM260" s="4">
        <v>4.0460000000000003</v>
      </c>
      <c r="BN260" s="4"/>
      <c r="BO260" s="4"/>
      <c r="BP260" s="4"/>
    </row>
    <row r="261" spans="1:68" x14ac:dyDescent="0.45">
      <c r="A261" s="4" t="s">
        <v>524</v>
      </c>
      <c r="B261" s="4" t="s">
        <v>525</v>
      </c>
      <c r="C261" s="4" t="s">
        <v>542</v>
      </c>
      <c r="D261" s="4" t="s">
        <v>543</v>
      </c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>
        <v>4.9646171025881394</v>
      </c>
      <c r="AN261" s="4"/>
      <c r="AO261" s="4">
        <v>5.6364680306463946</v>
      </c>
      <c r="AP261" s="4"/>
      <c r="AQ261" s="4"/>
      <c r="AR261" s="4">
        <v>6.2142002789490327</v>
      </c>
      <c r="AS261" s="4">
        <v>5.5223793910734864</v>
      </c>
      <c r="AT261" s="4"/>
      <c r="AU261" s="4"/>
      <c r="AV261" s="4">
        <v>6.4384079120798683</v>
      </c>
      <c r="AW261" s="4"/>
      <c r="AX261" s="4">
        <v>5.7942738983469244</v>
      </c>
      <c r="AY261" s="4"/>
      <c r="AZ261" s="4"/>
      <c r="BA261" s="4"/>
      <c r="BB261" s="4">
        <v>6.3396398781713721</v>
      </c>
      <c r="BC261" s="4">
        <v>5.4860475910580195</v>
      </c>
      <c r="BD261" s="4">
        <v>5.9182760348291898</v>
      </c>
      <c r="BE261" s="4">
        <v>5.4418499572856245</v>
      </c>
      <c r="BF261" s="4">
        <v>5.6502796243048374</v>
      </c>
      <c r="BG261" s="4">
        <v>5.611280850327681</v>
      </c>
      <c r="BH261" s="4"/>
      <c r="BI261" s="4"/>
      <c r="BJ261" s="4">
        <v>5.6135615120111382</v>
      </c>
      <c r="BK261" s="4">
        <v>5.9810080893607314</v>
      </c>
      <c r="BL261" s="4">
        <v>5.8714737410535829</v>
      </c>
      <c r="BM261" s="4">
        <v>6.7108463441234312</v>
      </c>
      <c r="BN261" s="4">
        <v>6.198939753833562</v>
      </c>
      <c r="BO261" s="4"/>
      <c r="BP261" s="4"/>
    </row>
    <row r="262" spans="1:68" x14ac:dyDescent="0.45">
      <c r="A262" s="4" t="s">
        <v>526</v>
      </c>
      <c r="B262" s="4" t="s">
        <v>527</v>
      </c>
      <c r="C262" s="4" t="s">
        <v>542</v>
      </c>
      <c r="D262" s="4" t="s">
        <v>543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>
        <v>2.1</v>
      </c>
      <c r="AK262" s="4"/>
      <c r="AL262" s="4"/>
      <c r="AM262" s="4"/>
      <c r="AN262" s="4"/>
      <c r="AO262" s="4"/>
      <c r="AP262" s="4"/>
      <c r="AQ262" s="4"/>
      <c r="AR262" s="4"/>
      <c r="AS262" s="4"/>
      <c r="AT262" s="4">
        <v>4.96</v>
      </c>
      <c r="AU262" s="4"/>
      <c r="AV262" s="4"/>
      <c r="AW262" s="4"/>
      <c r="AX262" s="4"/>
      <c r="AY262" s="4">
        <v>1.29</v>
      </c>
      <c r="AZ262" s="4"/>
      <c r="BA262" s="4"/>
      <c r="BB262" s="4"/>
      <c r="BC262" s="4"/>
      <c r="BD262" s="4">
        <v>5.68</v>
      </c>
      <c r="BE262" s="4">
        <v>8.7520000000000007</v>
      </c>
      <c r="BF262" s="4"/>
      <c r="BG262" s="4">
        <v>8.7200000000000006</v>
      </c>
      <c r="BH262" s="4"/>
      <c r="BI262" s="4"/>
      <c r="BJ262" s="4">
        <v>9.4</v>
      </c>
      <c r="BK262" s="4"/>
      <c r="BL262" s="4"/>
      <c r="BM262" s="4"/>
      <c r="BN262" s="4"/>
      <c r="BO262" s="4">
        <v>5.048</v>
      </c>
      <c r="BP262" s="4"/>
    </row>
    <row r="263" spans="1:68" x14ac:dyDescent="0.45">
      <c r="A263" s="4" t="s">
        <v>528</v>
      </c>
      <c r="B263" s="4" t="s">
        <v>529</v>
      </c>
      <c r="C263" s="4" t="s">
        <v>542</v>
      </c>
      <c r="D263" s="4" t="s">
        <v>543</v>
      </c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>
        <v>11.629</v>
      </c>
      <c r="AT263" s="4">
        <v>57</v>
      </c>
      <c r="AU263" s="4">
        <v>55</v>
      </c>
      <c r="AV263" s="4">
        <v>49.7</v>
      </c>
      <c r="AW263" s="4">
        <v>39.700000000000003</v>
      </c>
      <c r="AX263" s="4">
        <v>41.4</v>
      </c>
      <c r="AY263" s="4">
        <v>44.9</v>
      </c>
      <c r="AZ263" s="4">
        <v>46.3</v>
      </c>
      <c r="BA263" s="4">
        <v>47.5</v>
      </c>
      <c r="BB263" s="4">
        <v>45.4</v>
      </c>
      <c r="BC263" s="4"/>
      <c r="BD263" s="4"/>
      <c r="BE263" s="4">
        <v>30.879000000000001</v>
      </c>
      <c r="BF263" s="4">
        <v>29.765999999999998</v>
      </c>
      <c r="BG263" s="4">
        <v>35.264000000000003</v>
      </c>
      <c r="BH263" s="4">
        <v>32.840000000000003</v>
      </c>
      <c r="BI263" s="4">
        <v>27.491</v>
      </c>
      <c r="BJ263" s="4">
        <v>30.344000000000001</v>
      </c>
      <c r="BK263" s="4">
        <v>27.760999999999999</v>
      </c>
      <c r="BL263" s="4">
        <v>25.068999999999999</v>
      </c>
      <c r="BM263" s="4">
        <v>25.459</v>
      </c>
      <c r="BN263" s="4">
        <v>20.391999999999999</v>
      </c>
      <c r="BO263" s="4">
        <v>12.093</v>
      </c>
      <c r="BP263" s="4"/>
    </row>
    <row r="264" spans="1:68" x14ac:dyDescent="0.45">
      <c r="A264" s="4" t="s">
        <v>530</v>
      </c>
      <c r="B264" s="4" t="s">
        <v>531</v>
      </c>
      <c r="C264" s="4" t="s">
        <v>542</v>
      </c>
      <c r="D264" s="4" t="s">
        <v>543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>
        <v>8.34</v>
      </c>
      <c r="AN264" s="4"/>
      <c r="AO264" s="4"/>
      <c r="AP264" s="4"/>
      <c r="AQ264" s="4"/>
      <c r="AR264" s="4">
        <v>11.46</v>
      </c>
      <c r="AS264" s="4"/>
      <c r="AT264" s="4"/>
      <c r="AU264" s="4"/>
      <c r="AV264" s="4"/>
      <c r="AW264" s="4">
        <v>16.23</v>
      </c>
      <c r="AX264" s="4">
        <v>16.05</v>
      </c>
      <c r="AY264" s="4">
        <v>15.7</v>
      </c>
      <c r="AZ264" s="4">
        <v>15.33</v>
      </c>
      <c r="BA264" s="4">
        <v>14.97</v>
      </c>
      <c r="BB264" s="4">
        <v>14.63</v>
      </c>
      <c r="BC264" s="4">
        <v>17.82</v>
      </c>
      <c r="BD264" s="4"/>
      <c r="BE264" s="4"/>
      <c r="BF264" s="4"/>
      <c r="BG264" s="4">
        <v>13.467000000000001</v>
      </c>
      <c r="BH264" s="4"/>
      <c r="BI264" s="4"/>
      <c r="BJ264" s="4"/>
      <c r="BK264" s="4"/>
      <c r="BL264" s="4"/>
      <c r="BM264" s="4"/>
      <c r="BN264" s="4"/>
      <c r="BO264" s="4"/>
      <c r="BP264" s="4"/>
    </row>
    <row r="265" spans="1:68" x14ac:dyDescent="0.45">
      <c r="A265" s="4" t="s">
        <v>532</v>
      </c>
      <c r="B265" s="4" t="s">
        <v>533</v>
      </c>
      <c r="C265" s="4" t="s">
        <v>542</v>
      </c>
      <c r="D265" s="4" t="s">
        <v>543</v>
      </c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>
        <v>25</v>
      </c>
      <c r="AR265" s="4">
        <v>25.37</v>
      </c>
      <c r="AS265" s="4">
        <v>29.88</v>
      </c>
      <c r="AT265" s="4">
        <v>25.370999999999999</v>
      </c>
      <c r="AU265" s="4">
        <v>27.18</v>
      </c>
      <c r="AV265" s="4">
        <v>27.116</v>
      </c>
      <c r="AW265" s="4">
        <v>24.672999999999998</v>
      </c>
      <c r="AX265" s="4">
        <v>23.84</v>
      </c>
      <c r="AY265" s="4">
        <v>22.616</v>
      </c>
      <c r="AZ265" s="4">
        <v>22.326000000000001</v>
      </c>
      <c r="BA265" s="4">
        <v>22.407</v>
      </c>
      <c r="BB265" s="4">
        <v>23.523</v>
      </c>
      <c r="BC265" s="4">
        <v>24.683</v>
      </c>
      <c r="BD265" s="4">
        <v>24.638999999999999</v>
      </c>
      <c r="BE265" s="4">
        <v>24.727</v>
      </c>
      <c r="BF265" s="4">
        <v>24.561</v>
      </c>
      <c r="BG265" s="4">
        <v>24.89</v>
      </c>
      <c r="BH265" s="4">
        <v>25.149000000000001</v>
      </c>
      <c r="BI265" s="4">
        <v>26.536999999999999</v>
      </c>
      <c r="BJ265" s="4">
        <v>27.035</v>
      </c>
      <c r="BK265" s="4">
        <v>26.905999999999999</v>
      </c>
      <c r="BL265" s="4">
        <v>28.468</v>
      </c>
      <c r="BM265" s="4">
        <v>29.216999999999999</v>
      </c>
      <c r="BN265" s="4">
        <v>34.006999999999998</v>
      </c>
      <c r="BO265" s="4">
        <v>33.268000000000001</v>
      </c>
      <c r="BP265" s="4">
        <v>32.097999999999999</v>
      </c>
    </row>
    <row r="266" spans="1:68" x14ac:dyDescent="0.45">
      <c r="A266" s="4" t="s">
        <v>534</v>
      </c>
      <c r="B266" s="4" t="s">
        <v>535</v>
      </c>
      <c r="C266" s="4" t="s">
        <v>542</v>
      </c>
      <c r="D266" s="4" t="s">
        <v>543</v>
      </c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>
        <v>13</v>
      </c>
      <c r="AF266" s="4"/>
      <c r="AG266" s="4"/>
      <c r="AH266" s="4"/>
      <c r="AI266" s="4">
        <v>15</v>
      </c>
      <c r="AJ266" s="4">
        <v>18.899999999999999</v>
      </c>
      <c r="AK266" s="4"/>
      <c r="AL266" s="4">
        <v>19.7</v>
      </c>
      <c r="AM266" s="4"/>
      <c r="AN266" s="4"/>
      <c r="AO266" s="4">
        <v>15.3</v>
      </c>
      <c r="AP266" s="4"/>
      <c r="AQ266" s="4">
        <v>12</v>
      </c>
      <c r="AR266" s="4"/>
      <c r="AS266" s="4">
        <v>12.93</v>
      </c>
      <c r="AT266" s="4"/>
      <c r="AU266" s="4"/>
      <c r="AV266" s="4"/>
      <c r="AW266" s="4"/>
      <c r="AX266" s="4">
        <v>15.9</v>
      </c>
      <c r="AY266" s="4"/>
      <c r="AZ266" s="4"/>
      <c r="BA266" s="4">
        <v>7.93</v>
      </c>
      <c r="BB266" s="4"/>
      <c r="BC266" s="4">
        <v>13.19</v>
      </c>
      <c r="BD266" s="4"/>
      <c r="BE266" s="4">
        <v>7.85</v>
      </c>
      <c r="BF266" s="4"/>
      <c r="BG266" s="4"/>
      <c r="BH266" s="4">
        <v>11.888</v>
      </c>
      <c r="BI266" s="4"/>
      <c r="BJ266" s="4">
        <v>4.5289999999999999</v>
      </c>
      <c r="BK266" s="4">
        <v>5.0330000000000004</v>
      </c>
      <c r="BL266" s="4">
        <v>5.5419999999999998</v>
      </c>
      <c r="BM266" s="4">
        <v>6.0330000000000004</v>
      </c>
      <c r="BN266" s="4">
        <v>5.1989999999999998</v>
      </c>
      <c r="BO266" s="4">
        <v>5.9950000000000001</v>
      </c>
      <c r="BP266" s="4"/>
    </row>
    <row r="267" spans="1:68" x14ac:dyDescent="0.45">
      <c r="A267" s="4" t="s">
        <v>536</v>
      </c>
      <c r="B267" s="4" t="s">
        <v>537</v>
      </c>
      <c r="C267" s="4" t="s">
        <v>542</v>
      </c>
      <c r="D267" s="4" t="s">
        <v>543</v>
      </c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>
        <v>10.8</v>
      </c>
      <c r="AB267" s="4"/>
      <c r="AC267" s="4"/>
      <c r="AD267" s="4"/>
      <c r="AE267" s="4"/>
      <c r="AF267" s="4">
        <v>7.18</v>
      </c>
      <c r="AG267" s="4"/>
      <c r="AH267" s="4"/>
      <c r="AI267" s="4"/>
      <c r="AJ267" s="4"/>
      <c r="AK267" s="4"/>
      <c r="AL267" s="4"/>
      <c r="AM267" s="4">
        <v>4.96</v>
      </c>
      <c r="AN267" s="4"/>
      <c r="AO267" s="4"/>
      <c r="AP267" s="4">
        <v>6.93</v>
      </c>
      <c r="AQ267" s="4"/>
      <c r="AR267" s="4">
        <v>6</v>
      </c>
      <c r="AS267" s="4"/>
      <c r="AT267" s="4"/>
      <c r="AU267" s="4"/>
      <c r="AV267" s="4"/>
      <c r="AW267" s="4">
        <v>4.3899999999999997</v>
      </c>
      <c r="AX267" s="4"/>
      <c r="AY267" s="4"/>
      <c r="AZ267" s="4"/>
      <c r="BA267" s="4"/>
      <c r="BB267" s="4"/>
      <c r="BC267" s="4"/>
      <c r="BD267" s="4">
        <v>5.3680000000000003</v>
      </c>
      <c r="BE267" s="4"/>
      <c r="BF267" s="4"/>
      <c r="BG267" s="4">
        <v>4.774</v>
      </c>
      <c r="BH267" s="4"/>
      <c r="BI267" s="4"/>
      <c r="BJ267" s="4"/>
      <c r="BK267" s="4"/>
      <c r="BL267" s="4">
        <v>7.3730000000000002</v>
      </c>
      <c r="BM267" s="4"/>
      <c r="BN267" s="4">
        <v>9.5399999999999991</v>
      </c>
      <c r="BO267" s="4">
        <v>10.087</v>
      </c>
      <c r="BP267" s="4">
        <v>9.3480000000000008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11C7B-42C5-4DCA-AE92-1C613D518E1B}">
  <dimension ref="A1:Y2673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1" sqref="C1:J1048576"/>
    </sheetView>
  </sheetViews>
  <sheetFormatPr defaultRowHeight="14.25" x14ac:dyDescent="0.45"/>
  <cols>
    <col min="1" max="1" width="13.3984375" bestFit="1" customWidth="1"/>
    <col min="2" max="2" width="10.53125" bestFit="1" customWidth="1"/>
    <col min="3" max="3" width="14" style="4" bestFit="1" customWidth="1"/>
    <col min="4" max="4" width="17.3984375" style="4" customWidth="1"/>
    <col min="5" max="15" width="9.06640625" style="4"/>
    <col min="17" max="17" width="19.3984375" bestFit="1" customWidth="1"/>
    <col min="18" max="18" width="19.796875" bestFit="1" customWidth="1"/>
    <col min="19" max="19" width="9.19921875" bestFit="1" customWidth="1"/>
  </cols>
  <sheetData>
    <row r="1" spans="1:25" x14ac:dyDescent="0.45">
      <c r="A1" t="s">
        <v>581</v>
      </c>
      <c r="B1" t="s">
        <v>582</v>
      </c>
      <c r="C1" s="4" t="s">
        <v>576</v>
      </c>
      <c r="D1" s="4" t="s">
        <v>577</v>
      </c>
      <c r="E1" s="4" t="s">
        <v>580</v>
      </c>
      <c r="F1" s="4" t="s">
        <v>578</v>
      </c>
      <c r="G1" s="4" t="s">
        <v>583</v>
      </c>
      <c r="H1" s="4" t="s">
        <v>579</v>
      </c>
      <c r="I1" s="4" t="s">
        <v>584</v>
      </c>
      <c r="J1" s="4" t="s">
        <v>585</v>
      </c>
      <c r="Q1" t="s">
        <v>573</v>
      </c>
      <c r="R1" t="s">
        <v>575</v>
      </c>
      <c r="S1" t="s">
        <v>574</v>
      </c>
    </row>
    <row r="2" spans="1:25" x14ac:dyDescent="0.45">
      <c r="A2">
        <v>1</v>
      </c>
      <c r="B2" s="4">
        <v>1</v>
      </c>
      <c r="C2" s="4" t="str">
        <f>VLOOKUP(A2,$P$2:$R$110,2,FALSE)</f>
        <v>Albania</v>
      </c>
      <c r="D2" s="4" t="str">
        <f>VLOOKUP(A2,$P$2:$S$110,4,FALSE)</f>
        <v>Albania</v>
      </c>
      <c r="E2" s="4">
        <f>VLOOKUP(B2,$X$2:$Y$25,2,FALSE)</f>
        <v>2000</v>
      </c>
      <c r="F2" s="4">
        <f>VLOOKUP($C2,Inflation!$A$2:$BP$267,MATCH('Hanke index'!$E2,Inflation!$A$1:$BP$1,0),FALSE)</f>
        <v>5.0018136346830902E-2</v>
      </c>
      <c r="G2" s="4">
        <f>VLOOKUP($C2,Interest!$A$2:$BP$267,MATCH('Hanke index'!$E2,Interest!$A$1:$BP$1,0),FALSE)</f>
        <v>22.102499999999999</v>
      </c>
      <c r="H2" s="4">
        <f>VLOOKUP($C2,Unemployment!$A$2:$BP$267,MATCH('Hanke index'!$E2,Unemployment!$A$1:$BP$1,0),FALSE)</f>
        <v>16.8</v>
      </c>
      <c r="I2" s="4">
        <f>VLOOKUP($C2,GDP!$A$2:$BP$267,MATCH('Hanke index'!$E2,GDP!$A$1:$BP$1,0),FALSE)</f>
        <v>6.9462165924425392</v>
      </c>
      <c r="J2" s="4">
        <f>SUM(F2,G2,H2)-I2</f>
        <v>32.006301543904293</v>
      </c>
      <c r="O2" s="6"/>
      <c r="P2">
        <v>1</v>
      </c>
      <c r="Q2" t="str">
        <f>VLOOKUP(R2,$U$2:$U$267,1,FALSE)</f>
        <v>Albania</v>
      </c>
      <c r="R2" s="6" t="s">
        <v>16</v>
      </c>
      <c r="S2" s="6" t="s">
        <v>16</v>
      </c>
      <c r="U2" s="4" t="s">
        <v>4</v>
      </c>
      <c r="X2">
        <v>1</v>
      </c>
      <c r="Y2" s="5">
        <v>2000</v>
      </c>
    </row>
    <row r="3" spans="1:25" x14ac:dyDescent="0.45">
      <c r="A3">
        <v>1</v>
      </c>
      <c r="B3" s="4">
        <v>2</v>
      </c>
      <c r="C3" s="4" t="str">
        <f t="shared" ref="C3:C66" si="0">VLOOKUP(A3,$P$2:$R$110,2,FALSE)</f>
        <v>Albania</v>
      </c>
      <c r="D3" s="4" t="str">
        <f t="shared" ref="D3:D66" si="1">VLOOKUP(A3,$P$2:$S$110,4,FALSE)</f>
        <v>Albania</v>
      </c>
      <c r="E3" s="4">
        <f t="shared" ref="E3:E66" si="2">VLOOKUP(B3,$X$2:$Y$25,2,FALSE)</f>
        <v>2001</v>
      </c>
      <c r="F3" s="4">
        <f>VLOOKUP($C3,Inflation!$A$2:$BP$267,MATCH('Hanke index'!$E3,Inflation!$A$1:$BP$1,0),FALSE)</f>
        <v>3.10758827031434</v>
      </c>
      <c r="G3" s="4">
        <f>VLOOKUP($C3,Interest!$A$2:$BP$267,MATCH('Hanke index'!$E3,Interest!$A$1:$BP$1,0),FALSE)</f>
        <v>19.654166666666701</v>
      </c>
      <c r="H3" s="4">
        <f>VLOOKUP($C3,Unemployment!$A$2:$BP$267,MATCH('Hanke index'!$E3,Unemployment!$A$1:$BP$1,0),FALSE)</f>
        <v>16.399999999999999</v>
      </c>
      <c r="I3" s="4">
        <f>VLOOKUP($C3,GDP!$A$2:$BP$267,MATCH('Hanke index'!$E3,GDP!$A$1:$BP$1,0),FALSE)</f>
        <v>8.2933126312102274</v>
      </c>
      <c r="J3" s="4">
        <f t="shared" ref="J3:J66" si="3">SUM(F3,G3,H3)-I3</f>
        <v>30.868442305770813</v>
      </c>
      <c r="O3" s="6"/>
      <c r="P3">
        <v>2</v>
      </c>
      <c r="Q3" s="4" t="str">
        <f t="shared" ref="Q3:Q66" si="4">VLOOKUP(R3,$U$2:$U$267,1,FALSE)</f>
        <v>Algeria</v>
      </c>
      <c r="R3" s="6" t="s">
        <v>126</v>
      </c>
      <c r="S3" s="6" t="s">
        <v>126</v>
      </c>
      <c r="U3" s="4" t="s">
        <v>8</v>
      </c>
      <c r="X3">
        <v>2</v>
      </c>
      <c r="Y3" s="5">
        <v>2001</v>
      </c>
    </row>
    <row r="4" spans="1:25" x14ac:dyDescent="0.45">
      <c r="A4" s="4">
        <v>1</v>
      </c>
      <c r="B4" s="4">
        <v>3</v>
      </c>
      <c r="C4" s="4" t="str">
        <f t="shared" si="0"/>
        <v>Albania</v>
      </c>
      <c r="D4" s="4" t="str">
        <f t="shared" si="1"/>
        <v>Albania</v>
      </c>
      <c r="E4" s="4">
        <f t="shared" si="2"/>
        <v>2002</v>
      </c>
      <c r="F4" s="4">
        <f>VLOOKUP($C4,Inflation!$A$2:$BP$267,MATCH('Hanke index'!$E4,Inflation!$A$1:$BP$1,0),FALSE)</f>
        <v>7.7705258343155199</v>
      </c>
      <c r="G4" s="4">
        <f>VLOOKUP($C4,Interest!$A$2:$BP$267,MATCH('Hanke index'!$E4,Interest!$A$1:$BP$1,0),FALSE)</f>
        <v>15.304166666666699</v>
      </c>
      <c r="H4" s="4">
        <f>VLOOKUP($C4,Unemployment!$A$2:$BP$267,MATCH('Hanke index'!$E4,Unemployment!$A$1:$BP$1,0),FALSE)</f>
        <v>4.6150000000000002</v>
      </c>
      <c r="I4" s="4">
        <f>VLOOKUP($C4,GDP!$A$2:$BP$267,MATCH('Hanke index'!$E4,GDP!$A$1:$BP$1,0),FALSE)</f>
        <v>4.5365241603567483</v>
      </c>
      <c r="J4" s="4">
        <f t="shared" si="3"/>
        <v>23.15316834062547</v>
      </c>
      <c r="O4" s="6"/>
      <c r="P4" s="4">
        <v>3</v>
      </c>
      <c r="Q4" s="4" t="str">
        <f t="shared" si="4"/>
        <v>Angola</v>
      </c>
      <c r="R4" s="6" t="s">
        <v>14</v>
      </c>
      <c r="S4" s="6" t="s">
        <v>14</v>
      </c>
      <c r="U4" s="4" t="s">
        <v>10</v>
      </c>
      <c r="X4" s="4">
        <v>3</v>
      </c>
      <c r="Y4" s="5">
        <v>2002</v>
      </c>
    </row>
    <row r="5" spans="1:25" x14ac:dyDescent="0.45">
      <c r="A5" s="4">
        <v>1</v>
      </c>
      <c r="B5" s="4">
        <v>4</v>
      </c>
      <c r="C5" s="4" t="str">
        <f t="shared" si="0"/>
        <v>Albania</v>
      </c>
      <c r="D5" s="4" t="str">
        <f t="shared" si="1"/>
        <v>Albania</v>
      </c>
      <c r="E5" s="4">
        <f t="shared" si="2"/>
        <v>2003</v>
      </c>
      <c r="F5" s="4">
        <f>VLOOKUP($C5,Inflation!$A$2:$BP$267,MATCH('Hanke index'!$E5,Inflation!$A$1:$BP$1,0),FALSE)</f>
        <v>0.48400261181846999</v>
      </c>
      <c r="G5" s="4">
        <f>VLOOKUP($C5,Interest!$A$2:$BP$267,MATCH('Hanke index'!$E5,Interest!$A$1:$BP$1,0),FALSE)</f>
        <v>14.2708333333333</v>
      </c>
      <c r="H5" s="4">
        <f>VLOOKUP($C5,Unemployment!$A$2:$BP$267,MATCH('Hanke index'!$E5,Unemployment!$A$1:$BP$1,0),FALSE)</f>
        <v>15</v>
      </c>
      <c r="I5" s="4">
        <f>VLOOKUP($C5,GDP!$A$2:$BP$267,MATCH('Hanke index'!$E5,GDP!$A$1:$BP$1,0),FALSE)</f>
        <v>5.5286374649178782</v>
      </c>
      <c r="J5" s="4">
        <f t="shared" si="3"/>
        <v>24.22619848023389</v>
      </c>
      <c r="O5" s="6"/>
      <c r="P5" s="4">
        <v>4</v>
      </c>
      <c r="Q5" s="4" t="str">
        <f t="shared" si="4"/>
        <v>Argentina</v>
      </c>
      <c r="R5" s="6" t="s">
        <v>24</v>
      </c>
      <c r="S5" s="6" t="s">
        <v>24</v>
      </c>
      <c r="U5" s="4" t="s">
        <v>12</v>
      </c>
      <c r="X5" s="4">
        <v>4</v>
      </c>
      <c r="Y5" s="5">
        <v>2003</v>
      </c>
    </row>
    <row r="6" spans="1:25" ht="24.75" x14ac:dyDescent="0.45">
      <c r="A6" s="4">
        <v>1</v>
      </c>
      <c r="B6" s="4">
        <v>5</v>
      </c>
      <c r="C6" s="4" t="str">
        <f t="shared" si="0"/>
        <v>Albania</v>
      </c>
      <c r="D6" s="4" t="str">
        <f t="shared" si="1"/>
        <v>Albania</v>
      </c>
      <c r="E6" s="4">
        <f t="shared" si="2"/>
        <v>2004</v>
      </c>
      <c r="F6" s="4">
        <f>VLOOKUP($C6,Inflation!$A$2:$BP$267,MATCH('Hanke index'!$E6,Inflation!$A$1:$BP$1,0),FALSE)</f>
        <v>2.2800191693810099</v>
      </c>
      <c r="G6" s="4">
        <f>VLOOKUP($C6,Interest!$A$2:$BP$267,MATCH('Hanke index'!$E6,Interest!$A$1:$BP$1,0),FALSE)</f>
        <v>11.7615218344487</v>
      </c>
      <c r="H6" s="4">
        <f>VLOOKUP($C6,Unemployment!$A$2:$BP$267,MATCH('Hanke index'!$E6,Unemployment!$A$1:$BP$1,0),FALSE)</f>
        <v>14.4</v>
      </c>
      <c r="I6" s="4">
        <f>VLOOKUP($C6,GDP!$A$2:$BP$267,MATCH('Hanke index'!$E6,GDP!$A$1:$BP$1,0),FALSE)</f>
        <v>5.5146679109791421</v>
      </c>
      <c r="J6" s="4">
        <f t="shared" si="3"/>
        <v>22.92687309285057</v>
      </c>
      <c r="O6" s="6"/>
      <c r="P6" s="4">
        <v>5</v>
      </c>
      <c r="Q6" s="4" t="str">
        <f t="shared" si="4"/>
        <v>Armenia</v>
      </c>
      <c r="R6" s="6" t="s">
        <v>26</v>
      </c>
      <c r="S6" s="6" t="s">
        <v>544</v>
      </c>
      <c r="U6" s="4" t="s">
        <v>14</v>
      </c>
      <c r="X6" s="4">
        <v>5</v>
      </c>
      <c r="Y6" s="5">
        <v>2004</v>
      </c>
    </row>
    <row r="7" spans="1:25" x14ac:dyDescent="0.45">
      <c r="A7" s="4">
        <v>1</v>
      </c>
      <c r="B7" s="4">
        <v>6</v>
      </c>
      <c r="C7" s="4" t="str">
        <f t="shared" si="0"/>
        <v>Albania</v>
      </c>
      <c r="D7" s="4" t="str">
        <f t="shared" si="1"/>
        <v>Albania</v>
      </c>
      <c r="E7" s="4">
        <f t="shared" si="2"/>
        <v>2005</v>
      </c>
      <c r="F7" s="4">
        <f>VLOOKUP($C7,Inflation!$A$2:$BP$267,MATCH('Hanke index'!$E7,Inflation!$A$1:$BP$1,0),FALSE)</f>
        <v>2.36658195679796</v>
      </c>
      <c r="G7" s="4">
        <f>VLOOKUP($C7,Interest!$A$2:$BP$267,MATCH('Hanke index'!$E7,Interest!$A$1:$BP$1,0),FALSE)</f>
        <v>13.074999999999999</v>
      </c>
      <c r="H7" s="4">
        <f>VLOOKUP($C7,Unemployment!$A$2:$BP$267,MATCH('Hanke index'!$E7,Unemployment!$A$1:$BP$1,0),FALSE)</f>
        <v>6.5659999999999998</v>
      </c>
      <c r="I7" s="4">
        <f>VLOOKUP($C7,GDP!$A$2:$BP$267,MATCH('Hanke index'!$E7,GDP!$A$1:$BP$1,0),FALSE)</f>
        <v>5.5264242469546474</v>
      </c>
      <c r="J7" s="4">
        <f t="shared" si="3"/>
        <v>16.481157709843313</v>
      </c>
      <c r="O7" s="6"/>
      <c r="P7" s="4">
        <v>6</v>
      </c>
      <c r="Q7" s="4" t="str">
        <f t="shared" si="4"/>
        <v>Australia</v>
      </c>
      <c r="R7" s="6" t="s">
        <v>32</v>
      </c>
      <c r="S7" s="6" t="s">
        <v>32</v>
      </c>
      <c r="U7" s="4" t="s">
        <v>16</v>
      </c>
      <c r="X7" s="4">
        <v>6</v>
      </c>
      <c r="Y7" s="5">
        <v>2005</v>
      </c>
    </row>
    <row r="8" spans="1:25" ht="24.75" x14ac:dyDescent="0.45">
      <c r="A8" s="4">
        <v>1</v>
      </c>
      <c r="B8" s="4">
        <v>7</v>
      </c>
      <c r="C8" s="4" t="str">
        <f t="shared" si="0"/>
        <v>Albania</v>
      </c>
      <c r="D8" s="4" t="str">
        <f t="shared" si="1"/>
        <v>Albania</v>
      </c>
      <c r="E8" s="4">
        <f t="shared" si="2"/>
        <v>2006</v>
      </c>
      <c r="F8" s="4">
        <f>VLOOKUP($C8,Inflation!$A$2:$BP$267,MATCH('Hanke index'!$E8,Inflation!$A$1:$BP$1,0),FALSE)</f>
        <v>2.3707283190428199</v>
      </c>
      <c r="G8" s="4">
        <f>VLOOKUP($C8,Interest!$A$2:$BP$267,MATCH('Hanke index'!$E8,Interest!$A$1:$BP$1,0),FALSE)</f>
        <v>12.939942861851501</v>
      </c>
      <c r="H8" s="4">
        <f>VLOOKUP($C8,Unemployment!$A$2:$BP$267,MATCH('Hanke index'!$E8,Unemployment!$A$1:$BP$1,0),FALSE)</f>
        <v>13.8</v>
      </c>
      <c r="I8" s="4">
        <f>VLOOKUP($C8,GDP!$A$2:$BP$267,MATCH('Hanke index'!$E8,GDP!$A$1:$BP$1,0),FALSE)</f>
        <v>5.9026590359192426</v>
      </c>
      <c r="J8" s="4">
        <f t="shared" si="3"/>
        <v>23.208012144975079</v>
      </c>
      <c r="O8" s="6"/>
      <c r="P8" s="4">
        <v>7</v>
      </c>
      <c r="Q8" s="4" t="str">
        <f t="shared" si="4"/>
        <v>Azerbaijan</v>
      </c>
      <c r="R8" s="6" t="s">
        <v>36</v>
      </c>
      <c r="S8" s="6" t="s">
        <v>545</v>
      </c>
      <c r="U8" s="4" t="s">
        <v>18</v>
      </c>
      <c r="X8" s="4">
        <v>7</v>
      </c>
      <c r="Y8" s="5">
        <v>2006</v>
      </c>
    </row>
    <row r="9" spans="1:25" ht="24.75" x14ac:dyDescent="0.45">
      <c r="A9" s="4">
        <v>1</v>
      </c>
      <c r="B9" s="4">
        <v>8</v>
      </c>
      <c r="C9" s="4" t="str">
        <f t="shared" si="0"/>
        <v>Albania</v>
      </c>
      <c r="D9" s="4" t="str">
        <f t="shared" si="1"/>
        <v>Albania</v>
      </c>
      <c r="E9" s="4">
        <f t="shared" si="2"/>
        <v>2007</v>
      </c>
      <c r="F9" s="4">
        <f>VLOOKUP($C9,Inflation!$A$2:$BP$267,MATCH('Hanke index'!$E9,Inflation!$A$1:$BP$1,0),FALSE)</f>
        <v>2.93268248162323</v>
      </c>
      <c r="G9" s="4">
        <f>VLOOKUP($C9,Interest!$A$2:$BP$267,MATCH('Hanke index'!$E9,Interest!$A$1:$BP$1,0),FALSE)</f>
        <v>14.099622787166201</v>
      </c>
      <c r="H9" s="4">
        <f>VLOOKUP($C9,Unemployment!$A$2:$BP$267,MATCH('Hanke index'!$E9,Unemployment!$A$1:$BP$1,0),FALSE)</f>
        <v>15.965999999999999</v>
      </c>
      <c r="I9" s="4">
        <f>VLOOKUP($C9,GDP!$A$2:$BP$267,MATCH('Hanke index'!$E9,GDP!$A$1:$BP$1,0),FALSE)</f>
        <v>5.9832595185556698</v>
      </c>
      <c r="J9" s="4">
        <f t="shared" si="3"/>
        <v>27.01504575023376</v>
      </c>
      <c r="O9" s="6"/>
      <c r="P9" s="4">
        <v>8</v>
      </c>
      <c r="Q9" s="4" t="str">
        <f t="shared" si="4"/>
        <v>Bangladesh</v>
      </c>
      <c r="R9" s="6" t="s">
        <v>46</v>
      </c>
      <c r="S9" s="6" t="s">
        <v>46</v>
      </c>
      <c r="U9" s="4" t="s">
        <v>20</v>
      </c>
      <c r="X9" s="4">
        <v>8</v>
      </c>
      <c r="Y9" s="5">
        <v>2007</v>
      </c>
    </row>
    <row r="10" spans="1:25" x14ac:dyDescent="0.45">
      <c r="A10" s="4">
        <v>1</v>
      </c>
      <c r="B10" s="4">
        <v>9</v>
      </c>
      <c r="C10" s="4" t="str">
        <f t="shared" si="0"/>
        <v>Albania</v>
      </c>
      <c r="D10" s="4" t="str">
        <f t="shared" si="1"/>
        <v>Albania</v>
      </c>
      <c r="E10" s="4">
        <f t="shared" si="2"/>
        <v>2008</v>
      </c>
      <c r="F10" s="4">
        <f>VLOOKUP($C10,Inflation!$A$2:$BP$267,MATCH('Hanke index'!$E10,Inflation!$A$1:$BP$1,0),FALSE)</f>
        <v>3.3208709038926401</v>
      </c>
      <c r="G10" s="4">
        <f>VLOOKUP($C10,Interest!$A$2:$BP$267,MATCH('Hanke index'!$E10,Interest!$A$1:$BP$1,0),FALSE)</f>
        <v>13.0196427128802</v>
      </c>
      <c r="H10" s="4">
        <f>VLOOKUP($C10,Unemployment!$A$2:$BP$267,MATCH('Hanke index'!$E10,Unemployment!$A$1:$BP$1,0),FALSE)</f>
        <v>13.06</v>
      </c>
      <c r="I10" s="4">
        <f>VLOOKUP($C10,GDP!$A$2:$BP$267,MATCH('Hanke index'!$E10,GDP!$A$1:$BP$1,0),FALSE)</f>
        <v>7.5000414302015059</v>
      </c>
      <c r="J10" s="4">
        <f t="shared" si="3"/>
        <v>21.900472186571335</v>
      </c>
      <c r="O10" s="6"/>
      <c r="P10" s="4">
        <v>9</v>
      </c>
      <c r="Q10" s="4" t="str">
        <f t="shared" si="4"/>
        <v>Barbados</v>
      </c>
      <c r="R10" s="6" t="s">
        <v>66</v>
      </c>
      <c r="S10" s="6" t="s">
        <v>66</v>
      </c>
      <c r="U10" s="4" t="s">
        <v>22</v>
      </c>
      <c r="X10" s="4">
        <v>9</v>
      </c>
      <c r="Y10" s="5">
        <v>2008</v>
      </c>
    </row>
    <row r="11" spans="1:25" ht="24.75" x14ac:dyDescent="0.45">
      <c r="A11" s="4">
        <v>1</v>
      </c>
      <c r="B11" s="4">
        <v>10</v>
      </c>
      <c r="C11" s="4" t="str">
        <f t="shared" si="0"/>
        <v>Albania</v>
      </c>
      <c r="D11" s="4" t="str">
        <f t="shared" si="1"/>
        <v>Albania</v>
      </c>
      <c r="E11" s="4">
        <f t="shared" si="2"/>
        <v>2009</v>
      </c>
      <c r="F11" s="4">
        <f>VLOOKUP($C11,Inflation!$A$2:$BP$267,MATCH('Hanke index'!$E11,Inflation!$A$1:$BP$1,0),FALSE)</f>
        <v>2.2669220945083102</v>
      </c>
      <c r="G11" s="4">
        <f>VLOOKUP($C11,Interest!$A$2:$BP$267,MATCH('Hanke index'!$E11,Interest!$A$1:$BP$1,0),FALSE)</f>
        <v>12.6609351537225</v>
      </c>
      <c r="H11" s="4">
        <f>VLOOKUP($C11,Unemployment!$A$2:$BP$267,MATCH('Hanke index'!$E11,Unemployment!$A$1:$BP$1,0),FALSE)</f>
        <v>13.673999999999999</v>
      </c>
      <c r="I11" s="4">
        <f>VLOOKUP($C11,GDP!$A$2:$BP$267,MATCH('Hanke index'!$E11,GDP!$A$1:$BP$1,0),FALSE)</f>
        <v>3.3542893498746054</v>
      </c>
      <c r="J11" s="4">
        <f t="shared" si="3"/>
        <v>25.247567898356202</v>
      </c>
      <c r="O11" s="6"/>
      <c r="P11" s="4">
        <v>10</v>
      </c>
      <c r="Q11" s="4" t="str">
        <f t="shared" si="4"/>
        <v>Belarus</v>
      </c>
      <c r="R11" s="6" t="s">
        <v>56</v>
      </c>
      <c r="S11" s="6" t="s">
        <v>546</v>
      </c>
      <c r="U11" s="4" t="s">
        <v>24</v>
      </c>
      <c r="X11" s="4">
        <v>10</v>
      </c>
      <c r="Y11" s="5">
        <v>2009</v>
      </c>
    </row>
    <row r="12" spans="1:25" x14ac:dyDescent="0.45">
      <c r="A12" s="4">
        <v>1</v>
      </c>
      <c r="B12" s="4">
        <v>11</v>
      </c>
      <c r="C12" s="4" t="str">
        <f t="shared" si="0"/>
        <v>Albania</v>
      </c>
      <c r="D12" s="4" t="str">
        <f t="shared" si="1"/>
        <v>Albania</v>
      </c>
      <c r="E12" s="4">
        <f t="shared" si="2"/>
        <v>2010</v>
      </c>
      <c r="F12" s="4">
        <f>VLOOKUP($C12,Inflation!$A$2:$BP$267,MATCH('Hanke index'!$E12,Inflation!$A$1:$BP$1,0),FALSE)</f>
        <v>3.6260469557981598</v>
      </c>
      <c r="G12" s="4">
        <f>VLOOKUP($C12,Interest!$A$2:$BP$267,MATCH('Hanke index'!$E12,Interest!$A$1:$BP$1,0),FALSE)</f>
        <v>12.822329885356099</v>
      </c>
      <c r="H12" s="4">
        <f>VLOOKUP($C12,Unemployment!$A$2:$BP$267,MATCH('Hanke index'!$E12,Unemployment!$A$1:$BP$1,0),FALSE)</f>
        <v>14.086</v>
      </c>
      <c r="I12" s="4">
        <f>VLOOKUP($C12,GDP!$A$2:$BP$267,MATCH('Hanke index'!$E12,GDP!$A$1:$BP$1,0),FALSE)</f>
        <v>3.7069381525531924</v>
      </c>
      <c r="J12" s="4">
        <f t="shared" si="3"/>
        <v>26.82743868860107</v>
      </c>
      <c r="O12" s="6"/>
      <c r="P12" s="4">
        <v>11</v>
      </c>
      <c r="Q12" s="4" t="str">
        <f t="shared" si="4"/>
        <v>Belize</v>
      </c>
      <c r="R12" s="6" t="s">
        <v>58</v>
      </c>
      <c r="S12" s="6" t="s">
        <v>58</v>
      </c>
      <c r="U12" s="4" t="s">
        <v>26</v>
      </c>
      <c r="X12" s="4">
        <v>11</v>
      </c>
      <c r="Y12" s="5">
        <v>2010</v>
      </c>
    </row>
    <row r="13" spans="1:25" x14ac:dyDescent="0.45">
      <c r="A13" s="4">
        <v>1</v>
      </c>
      <c r="B13" s="4">
        <v>12</v>
      </c>
      <c r="C13" s="4" t="str">
        <f t="shared" si="0"/>
        <v>Albania</v>
      </c>
      <c r="D13" s="4" t="str">
        <f t="shared" si="1"/>
        <v>Albania</v>
      </c>
      <c r="E13" s="4">
        <f t="shared" si="2"/>
        <v>2011</v>
      </c>
      <c r="F13" s="4">
        <f>VLOOKUP($C13,Inflation!$A$2:$BP$267,MATCH('Hanke index'!$E13,Inflation!$A$1:$BP$1,0),FALSE)</f>
        <v>3.42912324722163</v>
      </c>
      <c r="G13" s="4">
        <f>VLOOKUP($C13,Interest!$A$2:$BP$267,MATCH('Hanke index'!$E13,Interest!$A$1:$BP$1,0),FALSE)</f>
        <v>12.432098598767899</v>
      </c>
      <c r="H13" s="4">
        <f>VLOOKUP($C13,Unemployment!$A$2:$BP$267,MATCH('Hanke index'!$E13,Unemployment!$A$1:$BP$1,0),FALSE)</f>
        <v>13.481</v>
      </c>
      <c r="I13" s="4">
        <f>VLOOKUP($C13,GDP!$A$2:$BP$267,MATCH('Hanke index'!$E13,GDP!$A$1:$BP$1,0),FALSE)</f>
        <v>2.5454061445010439</v>
      </c>
      <c r="J13" s="4">
        <f t="shared" si="3"/>
        <v>26.796815701488484</v>
      </c>
      <c r="O13" s="6"/>
      <c r="P13" s="4">
        <v>12</v>
      </c>
      <c r="Q13" s="4" t="str">
        <f t="shared" si="4"/>
        <v>Bhutan</v>
      </c>
      <c r="R13" s="6" t="s">
        <v>70</v>
      </c>
      <c r="S13" s="6" t="s">
        <v>70</v>
      </c>
      <c r="U13" s="4" t="s">
        <v>28</v>
      </c>
      <c r="X13" s="4">
        <v>12</v>
      </c>
      <c r="Y13" s="5">
        <v>2011</v>
      </c>
    </row>
    <row r="14" spans="1:25" x14ac:dyDescent="0.45">
      <c r="A14" s="4">
        <v>1</v>
      </c>
      <c r="B14" s="4">
        <v>13</v>
      </c>
      <c r="C14" s="4" t="str">
        <f t="shared" si="0"/>
        <v>Albania</v>
      </c>
      <c r="D14" s="4" t="str">
        <f t="shared" si="1"/>
        <v>Albania</v>
      </c>
      <c r="E14" s="4">
        <f t="shared" si="2"/>
        <v>2012</v>
      </c>
      <c r="F14" s="4">
        <f>VLOOKUP($C14,Inflation!$A$2:$BP$267,MATCH('Hanke index'!$E14,Inflation!$A$1:$BP$1,0),FALSE)</f>
        <v>2.0315926839530101</v>
      </c>
      <c r="G14" s="4">
        <f>VLOOKUP($C14,Interest!$A$2:$BP$267,MATCH('Hanke index'!$E14,Interest!$A$1:$BP$1,0),FALSE)</f>
        <v>10.8803465425902</v>
      </c>
      <c r="H14" s="4">
        <f>VLOOKUP($C14,Unemployment!$A$2:$BP$267,MATCH('Hanke index'!$E14,Unemployment!$A$1:$BP$1,0),FALSE)</f>
        <v>13.375999999999999</v>
      </c>
      <c r="I14" s="4">
        <f>VLOOKUP($C14,GDP!$A$2:$BP$267,MATCH('Hanke index'!$E14,GDP!$A$1:$BP$1,0),FALSE)</f>
        <v>1.4172427999077968</v>
      </c>
      <c r="J14" s="4">
        <f t="shared" si="3"/>
        <v>24.870696426635412</v>
      </c>
      <c r="O14" s="6"/>
      <c r="P14" s="4">
        <v>13</v>
      </c>
      <c r="Q14" s="4" t="str">
        <f t="shared" si="4"/>
        <v>Bolivia</v>
      </c>
      <c r="R14" s="6" t="s">
        <v>62</v>
      </c>
      <c r="S14" s="6" t="s">
        <v>62</v>
      </c>
      <c r="U14" s="4" t="s">
        <v>30</v>
      </c>
      <c r="X14" s="4">
        <v>13</v>
      </c>
      <c r="Y14" s="5">
        <v>2012</v>
      </c>
    </row>
    <row r="15" spans="1:25" ht="49.5" x14ac:dyDescent="0.45">
      <c r="A15" s="4">
        <v>1</v>
      </c>
      <c r="B15" s="4">
        <v>14</v>
      </c>
      <c r="C15" s="4" t="str">
        <f t="shared" si="0"/>
        <v>Albania</v>
      </c>
      <c r="D15" s="4" t="str">
        <f t="shared" si="1"/>
        <v>Albania</v>
      </c>
      <c r="E15" s="4">
        <f t="shared" si="2"/>
        <v>2013</v>
      </c>
      <c r="F15" s="4">
        <f>VLOOKUP($C15,Inflation!$A$2:$BP$267,MATCH('Hanke index'!$E15,Inflation!$A$1:$BP$1,0),FALSE)</f>
        <v>1.93762080205229</v>
      </c>
      <c r="G15" s="4">
        <f>VLOOKUP($C15,Interest!$A$2:$BP$267,MATCH('Hanke index'!$E15,Interest!$A$1:$BP$1,0),FALSE)</f>
        <v>9.8266043443155002</v>
      </c>
      <c r="H15" s="4">
        <f>VLOOKUP($C15,Unemployment!$A$2:$BP$267,MATCH('Hanke index'!$E15,Unemployment!$A$1:$BP$1,0),FALSE)</f>
        <v>15.866</v>
      </c>
      <c r="I15" s="4">
        <f>VLOOKUP($C15,GDP!$A$2:$BP$267,MATCH('Hanke index'!$E15,GDP!$A$1:$BP$1,0),FALSE)</f>
        <v>1.0020175407110798</v>
      </c>
      <c r="J15" s="4">
        <f t="shared" si="3"/>
        <v>26.628207605656712</v>
      </c>
      <c r="O15" s="6"/>
      <c r="P15" s="4">
        <v>14</v>
      </c>
      <c r="Q15" s="4" t="str">
        <f t="shared" si="4"/>
        <v>Bosnia and Herzegovina</v>
      </c>
      <c r="R15" s="6" t="s">
        <v>54</v>
      </c>
      <c r="S15" s="6" t="s">
        <v>54</v>
      </c>
      <c r="U15" s="4" t="s">
        <v>32</v>
      </c>
      <c r="X15" s="4">
        <v>14</v>
      </c>
      <c r="Y15" s="5">
        <v>2013</v>
      </c>
    </row>
    <row r="16" spans="1:25" x14ac:dyDescent="0.45">
      <c r="A16" s="4">
        <v>1</v>
      </c>
      <c r="B16" s="4">
        <v>15</v>
      </c>
      <c r="C16" s="4" t="str">
        <f t="shared" si="0"/>
        <v>Albania</v>
      </c>
      <c r="D16" s="4" t="str">
        <f t="shared" si="1"/>
        <v>Albania</v>
      </c>
      <c r="E16" s="4">
        <f t="shared" si="2"/>
        <v>2014</v>
      </c>
      <c r="F16" s="4">
        <f>VLOOKUP($C16,Inflation!$A$2:$BP$267,MATCH('Hanke index'!$E16,Inflation!$A$1:$BP$1,0),FALSE)</f>
        <v>1.6258650440261</v>
      </c>
      <c r="G16" s="4">
        <f>VLOOKUP($C16,Interest!$A$2:$BP$267,MATCH('Hanke index'!$E16,Interest!$A$1:$BP$1,0),FALSE)</f>
        <v>7.9725000000000001</v>
      </c>
      <c r="H16" s="4">
        <f>VLOOKUP($C16,Unemployment!$A$2:$BP$267,MATCH('Hanke index'!$E16,Unemployment!$A$1:$BP$1,0),FALSE)</f>
        <v>18.055</v>
      </c>
      <c r="I16" s="4">
        <f>VLOOKUP($C16,GDP!$A$2:$BP$267,MATCH('Hanke index'!$E16,GDP!$A$1:$BP$1,0),FALSE)</f>
        <v>1.774448852603939</v>
      </c>
      <c r="J16" s="4">
        <f t="shared" si="3"/>
        <v>25.87891619142216</v>
      </c>
      <c r="O16" s="6"/>
      <c r="P16" s="4">
        <v>15</v>
      </c>
      <c r="Q16" s="4" t="str">
        <f t="shared" si="4"/>
        <v>Botswana</v>
      </c>
      <c r="R16" s="6" t="s">
        <v>72</v>
      </c>
      <c r="S16" s="6" t="s">
        <v>72</v>
      </c>
      <c r="U16" s="4" t="s">
        <v>34</v>
      </c>
      <c r="X16" s="4">
        <v>15</v>
      </c>
      <c r="Y16" s="5">
        <v>2014</v>
      </c>
    </row>
    <row r="17" spans="1:25" x14ac:dyDescent="0.45">
      <c r="A17" s="4">
        <v>1</v>
      </c>
      <c r="B17" s="4">
        <v>16</v>
      </c>
      <c r="C17" s="4" t="str">
        <f t="shared" si="0"/>
        <v>Albania</v>
      </c>
      <c r="D17" s="4" t="str">
        <f t="shared" si="1"/>
        <v>Albania</v>
      </c>
      <c r="E17" s="4">
        <f t="shared" si="2"/>
        <v>2015</v>
      </c>
      <c r="F17" s="4">
        <f>VLOOKUP($C17,Inflation!$A$2:$BP$267,MATCH('Hanke index'!$E17,Inflation!$A$1:$BP$1,0),FALSE)</f>
        <v>1.8961740259236499</v>
      </c>
      <c r="G17" s="4">
        <f>VLOOKUP($C17,Interest!$A$2:$BP$267,MATCH('Hanke index'!$E17,Interest!$A$1:$BP$1,0),FALSE)</f>
        <v>7.8775000000000004</v>
      </c>
      <c r="H17" s="4">
        <f>VLOOKUP($C17,Unemployment!$A$2:$BP$267,MATCH('Hanke index'!$E17,Unemployment!$A$1:$BP$1,0),FALSE)</f>
        <v>17.193000000000001</v>
      </c>
      <c r="I17" s="4">
        <f>VLOOKUP($C17,GDP!$A$2:$BP$267,MATCH('Hanke index'!$E17,GDP!$A$1:$BP$1,0),FALSE)</f>
        <v>2.2187263751780364</v>
      </c>
      <c r="J17" s="4">
        <f t="shared" si="3"/>
        <v>24.747947650745616</v>
      </c>
      <c r="O17" s="6"/>
      <c r="P17" s="4">
        <v>16</v>
      </c>
      <c r="Q17" s="4" t="str">
        <f t="shared" si="4"/>
        <v>Brazil</v>
      </c>
      <c r="R17" s="6" t="s">
        <v>64</v>
      </c>
      <c r="S17" s="6" t="s">
        <v>64</v>
      </c>
      <c r="U17" s="4" t="s">
        <v>36</v>
      </c>
      <c r="X17" s="4">
        <v>16</v>
      </c>
      <c r="Y17" s="5">
        <v>2015</v>
      </c>
    </row>
    <row r="18" spans="1:25" ht="37.15" x14ac:dyDescent="0.45">
      <c r="A18" s="4">
        <v>1</v>
      </c>
      <c r="B18" s="4">
        <v>17</v>
      </c>
      <c r="C18" s="4" t="str">
        <f t="shared" si="0"/>
        <v>Albania</v>
      </c>
      <c r="D18" s="4" t="str">
        <f t="shared" si="1"/>
        <v>Albania</v>
      </c>
      <c r="E18" s="4">
        <f t="shared" si="2"/>
        <v>2016</v>
      </c>
      <c r="F18" s="4">
        <f>VLOOKUP($C18,Inflation!$A$2:$BP$267,MATCH('Hanke index'!$E18,Inflation!$A$1:$BP$1,0),FALSE)</f>
        <v>1.2754316836741</v>
      </c>
      <c r="G18" s="4">
        <f>VLOOKUP($C18,Interest!$A$2:$BP$267,MATCH('Hanke index'!$E18,Interest!$A$1:$BP$1,0),FALSE)</f>
        <v>6.7341666666666704</v>
      </c>
      <c r="H18" s="4">
        <f>VLOOKUP($C18,Unemployment!$A$2:$BP$267,MATCH('Hanke index'!$E18,Unemployment!$A$1:$BP$1,0),FALSE)</f>
        <v>15.417999999999999</v>
      </c>
      <c r="I18" s="4">
        <f>VLOOKUP($C18,GDP!$A$2:$BP$267,MATCH('Hanke index'!$E18,GDP!$A$1:$BP$1,0),FALSE)</f>
        <v>3.3149806838413696</v>
      </c>
      <c r="J18" s="4">
        <f t="shared" si="3"/>
        <v>20.1126176664994</v>
      </c>
      <c r="O18" s="6"/>
      <c r="P18" s="4">
        <v>17</v>
      </c>
      <c r="Q18" s="4" t="str">
        <f t="shared" si="4"/>
        <v>Brunei Darussalam</v>
      </c>
      <c r="R18" s="6" t="s">
        <v>68</v>
      </c>
      <c r="S18" s="6" t="s">
        <v>68</v>
      </c>
      <c r="U18" s="4" t="s">
        <v>38</v>
      </c>
      <c r="X18" s="4">
        <v>17</v>
      </c>
      <c r="Y18" s="5">
        <v>2016</v>
      </c>
    </row>
    <row r="19" spans="1:25" x14ac:dyDescent="0.45">
      <c r="A19" s="4">
        <v>1</v>
      </c>
      <c r="B19" s="4">
        <v>18</v>
      </c>
      <c r="C19" s="4" t="str">
        <f t="shared" si="0"/>
        <v>Albania</v>
      </c>
      <c r="D19" s="4" t="str">
        <f t="shared" si="1"/>
        <v>Albania</v>
      </c>
      <c r="E19" s="4">
        <f t="shared" si="2"/>
        <v>2017</v>
      </c>
      <c r="F19" s="4">
        <f>VLOOKUP($C19,Inflation!$A$2:$BP$267,MATCH('Hanke index'!$E19,Inflation!$A$1:$BP$1,0),FALSE)</f>
        <v>1.9866613317119901</v>
      </c>
      <c r="G19" s="4">
        <f>VLOOKUP($C19,Interest!$A$2:$BP$267,MATCH('Hanke index'!$E19,Interest!$A$1:$BP$1,0),FALSE)</f>
        <v>6.22</v>
      </c>
      <c r="H19" s="4">
        <f>VLOOKUP($C19,Unemployment!$A$2:$BP$267,MATCH('Hanke index'!$E19,Unemployment!$A$1:$BP$1,0),FALSE)</f>
        <v>13.616</v>
      </c>
      <c r="I19" s="4">
        <f>VLOOKUP($C19,GDP!$A$2:$BP$267,MATCH('Hanke index'!$E19,GDP!$A$1:$BP$1,0),FALSE)</f>
        <v>3.8025987201905309</v>
      </c>
      <c r="J19" s="4">
        <f t="shared" si="3"/>
        <v>18.02006261152146</v>
      </c>
      <c r="O19" s="6"/>
      <c r="P19" s="4">
        <v>18</v>
      </c>
      <c r="Q19" s="4" t="str">
        <f t="shared" si="4"/>
        <v>Bulgaria</v>
      </c>
      <c r="R19" s="6" t="s">
        <v>48</v>
      </c>
      <c r="S19" s="6" t="s">
        <v>48</v>
      </c>
      <c r="U19" s="4" t="s">
        <v>40</v>
      </c>
      <c r="X19" s="4">
        <v>18</v>
      </c>
      <c r="Y19" s="5">
        <v>2017</v>
      </c>
    </row>
    <row r="20" spans="1:25" x14ac:dyDescent="0.45">
      <c r="A20" s="4">
        <v>1</v>
      </c>
      <c r="B20" s="4">
        <v>19</v>
      </c>
      <c r="C20" s="4" t="str">
        <f t="shared" si="0"/>
        <v>Albania</v>
      </c>
      <c r="D20" s="4" t="str">
        <f t="shared" si="1"/>
        <v>Albania</v>
      </c>
      <c r="E20" s="4">
        <f t="shared" si="2"/>
        <v>2018</v>
      </c>
      <c r="F20" s="4">
        <f>VLOOKUP($C20,Inflation!$A$2:$BP$267,MATCH('Hanke index'!$E20,Inflation!$A$1:$BP$1,0),FALSE)</f>
        <v>2.0280596307113599</v>
      </c>
      <c r="G20" s="4">
        <f>VLOOKUP($C20,Interest!$A$2:$BP$267,MATCH('Hanke index'!$E20,Interest!$A$1:$BP$1,0),FALSE)</f>
        <v>5.9325000000000001</v>
      </c>
      <c r="H20" s="4">
        <f>VLOOKUP($C20,Unemployment!$A$2:$BP$267,MATCH('Hanke index'!$E20,Unemployment!$A$1:$BP$1,0),FALSE)</f>
        <v>12.304</v>
      </c>
      <c r="I20" s="4">
        <f>VLOOKUP($C20,GDP!$A$2:$BP$267,MATCH('Hanke index'!$E20,GDP!$A$1:$BP$1,0),FALSE)</f>
        <v>4.0193456169557606</v>
      </c>
      <c r="J20" s="4">
        <f t="shared" si="3"/>
        <v>16.2452140137556</v>
      </c>
      <c r="O20" s="6"/>
      <c r="P20" s="4">
        <v>19</v>
      </c>
      <c r="Q20" s="4" t="str">
        <f t="shared" si="4"/>
        <v>Burundi</v>
      </c>
      <c r="R20" s="6" t="s">
        <v>38</v>
      </c>
      <c r="S20" s="6" t="s">
        <v>38</v>
      </c>
      <c r="U20" s="4" t="s">
        <v>42</v>
      </c>
      <c r="X20" s="4">
        <v>19</v>
      </c>
      <c r="Y20" s="5">
        <v>2018</v>
      </c>
    </row>
    <row r="21" spans="1:25" x14ac:dyDescent="0.45">
      <c r="A21" s="4">
        <v>1</v>
      </c>
      <c r="B21" s="4">
        <v>20</v>
      </c>
      <c r="C21" s="4" t="str">
        <f t="shared" si="0"/>
        <v>Albania</v>
      </c>
      <c r="D21" s="4" t="str">
        <f t="shared" si="1"/>
        <v>Albania</v>
      </c>
      <c r="E21" s="4">
        <f t="shared" si="2"/>
        <v>2019</v>
      </c>
      <c r="F21" s="4">
        <f>VLOOKUP($C21,Inflation!$A$2:$BP$267,MATCH('Hanke index'!$E21,Inflation!$A$1:$BP$1,0),FALSE)</f>
        <v>1.41109078954246</v>
      </c>
      <c r="G21" s="4">
        <f>VLOOKUP($C21,Interest!$A$2:$BP$267,MATCH('Hanke index'!$E21,Interest!$A$1:$BP$1,0),FALSE)</f>
        <v>6.2758333333333303</v>
      </c>
      <c r="H21" s="4">
        <f>VLOOKUP($C21,Unemployment!$A$2:$BP$267,MATCH('Hanke index'!$E21,Unemployment!$A$1:$BP$1,0),FALSE)</f>
        <v>11.465999999999999</v>
      </c>
      <c r="I21" s="4">
        <f>VLOOKUP($C21,GDP!$A$2:$BP$267,MATCH('Hanke index'!$E21,GDP!$A$1:$BP$1,0),FALSE)</f>
        <v>2.0625675399998897</v>
      </c>
      <c r="J21" s="4">
        <f t="shared" si="3"/>
        <v>17.090356582875899</v>
      </c>
      <c r="O21" s="6"/>
      <c r="P21" s="4">
        <v>20</v>
      </c>
      <c r="Q21" s="4" t="str">
        <f t="shared" si="4"/>
        <v>Cambodia</v>
      </c>
      <c r="R21" s="6" t="s">
        <v>252</v>
      </c>
      <c r="S21" s="6" t="s">
        <v>252</v>
      </c>
      <c r="U21" s="4" t="s">
        <v>44</v>
      </c>
      <c r="X21" s="4">
        <v>20</v>
      </c>
      <c r="Y21" s="5">
        <v>2019</v>
      </c>
    </row>
    <row r="22" spans="1:25" x14ac:dyDescent="0.45">
      <c r="A22" s="4">
        <v>1</v>
      </c>
      <c r="B22" s="4">
        <v>21</v>
      </c>
      <c r="C22" s="4" t="str">
        <f t="shared" si="0"/>
        <v>Albania</v>
      </c>
      <c r="D22" s="4" t="str">
        <f t="shared" si="1"/>
        <v>Albania</v>
      </c>
      <c r="E22" s="4">
        <f t="shared" si="2"/>
        <v>2020</v>
      </c>
      <c r="F22" s="4">
        <f>VLOOKUP($C22,Inflation!$A$2:$BP$267,MATCH('Hanke index'!$E22,Inflation!$A$1:$BP$1,0),FALSE)</f>
        <v>1.62088661717011</v>
      </c>
      <c r="G22" s="4">
        <f>VLOOKUP($C22,Interest!$A$2:$BP$267,MATCH('Hanke index'!$E22,Interest!$A$1:$BP$1,0),FALSE)</f>
        <v>6.12083333333333</v>
      </c>
      <c r="H22" s="4">
        <f>VLOOKUP($C22,Unemployment!$A$2:$BP$267,MATCH('Hanke index'!$E22,Unemployment!$A$1:$BP$1,0),FALSE)</f>
        <v>0</v>
      </c>
      <c r="I22" s="4">
        <f>VLOOKUP($C22,GDP!$A$2:$BP$267,MATCH('Hanke index'!$E22,GDP!$A$1:$BP$1,0),FALSE)</f>
        <v>-3.3137161471208287</v>
      </c>
      <c r="J22" s="4">
        <f t="shared" si="3"/>
        <v>11.05543609762427</v>
      </c>
      <c r="O22" s="6"/>
      <c r="P22" s="4">
        <v>21</v>
      </c>
      <c r="Q22" s="4" t="str">
        <f t="shared" si="4"/>
        <v>Cameroon</v>
      </c>
      <c r="R22" s="6" t="s">
        <v>90</v>
      </c>
      <c r="S22" s="6" t="s">
        <v>90</v>
      </c>
      <c r="U22" s="4" t="s">
        <v>46</v>
      </c>
      <c r="X22" s="4">
        <v>21</v>
      </c>
      <c r="Y22" s="5">
        <v>2020</v>
      </c>
    </row>
    <row r="23" spans="1:25" x14ac:dyDescent="0.45">
      <c r="A23" s="4">
        <v>1</v>
      </c>
      <c r="B23" s="4">
        <v>22</v>
      </c>
      <c r="C23" s="4" t="str">
        <f t="shared" si="0"/>
        <v>Albania</v>
      </c>
      <c r="D23" s="4" t="str">
        <f t="shared" si="1"/>
        <v>Albania</v>
      </c>
      <c r="E23" s="4">
        <f t="shared" si="2"/>
        <v>2021</v>
      </c>
      <c r="F23" s="4">
        <f>VLOOKUP($C23,Inflation!$A$2:$BP$267,MATCH('Hanke index'!$E23,Inflation!$A$1:$BP$1,0),FALSE)</f>
        <v>2.0414716313954901</v>
      </c>
      <c r="G23" s="4">
        <f>VLOOKUP($C23,Interest!$A$2:$BP$267,MATCH('Hanke index'!$E23,Interest!$A$1:$BP$1,0),FALSE)</f>
        <v>6.0216666666666701</v>
      </c>
      <c r="H23" s="4">
        <f>VLOOKUP($C23,Unemployment!$A$2:$BP$267,MATCH('Hanke index'!$E23,Unemployment!$A$1:$BP$1,0),FALSE)</f>
        <v>0</v>
      </c>
      <c r="I23" s="4">
        <f>VLOOKUP($C23,GDP!$A$2:$BP$267,MATCH('Hanke index'!$E23,GDP!$A$1:$BP$1,0),FALSE)</f>
        <v>8.9695533917893471</v>
      </c>
      <c r="J23" s="4">
        <f t="shared" si="3"/>
        <v>-0.90641509372718687</v>
      </c>
      <c r="O23" s="6"/>
      <c r="P23" s="4">
        <v>22</v>
      </c>
      <c r="Q23" s="4" t="str">
        <f t="shared" si="4"/>
        <v>Canada</v>
      </c>
      <c r="R23" s="6" t="s">
        <v>76</v>
      </c>
      <c r="S23" s="6" t="s">
        <v>76</v>
      </c>
      <c r="U23" s="4" t="s">
        <v>48</v>
      </c>
      <c r="X23" s="4">
        <v>22</v>
      </c>
      <c r="Y23" s="5">
        <v>2021</v>
      </c>
    </row>
    <row r="24" spans="1:25" ht="37.15" x14ac:dyDescent="0.45">
      <c r="A24" s="4">
        <v>1</v>
      </c>
      <c r="B24" s="4">
        <v>23</v>
      </c>
      <c r="C24" s="4" t="str">
        <f t="shared" si="0"/>
        <v>Albania</v>
      </c>
      <c r="D24" s="4" t="str">
        <f t="shared" si="1"/>
        <v>Albania</v>
      </c>
      <c r="E24" s="4">
        <f t="shared" si="2"/>
        <v>2022</v>
      </c>
      <c r="F24" s="4">
        <f>VLOOKUP($C24,Inflation!$A$2:$BP$267,MATCH('Hanke index'!$E24,Inflation!$A$1:$BP$1,0),FALSE)</f>
        <v>6.7252027153004796</v>
      </c>
      <c r="G24" s="4">
        <f>VLOOKUP($C24,Interest!$A$2:$BP$267,MATCH('Hanke index'!$E24,Interest!$A$1:$BP$1,0),FALSE)</f>
        <v>6.5066666666666704</v>
      </c>
      <c r="H24" s="4">
        <f>VLOOKUP($C24,Unemployment!$A$2:$BP$267,MATCH('Hanke index'!$E24,Unemployment!$A$1:$BP$1,0),FALSE)</f>
        <v>0</v>
      </c>
      <c r="I24" s="4">
        <f>VLOOKUP($C24,GDP!$A$2:$BP$267,MATCH('Hanke index'!$E24,GDP!$A$1:$BP$1,0),FALSE)</f>
        <v>4.8266883143443664</v>
      </c>
      <c r="J24" s="4">
        <f t="shared" si="3"/>
        <v>8.4051810676227845</v>
      </c>
      <c r="O24" s="6"/>
      <c r="P24" s="4">
        <v>23</v>
      </c>
      <c r="Q24" s="4" t="str">
        <f t="shared" si="4"/>
        <v>Central African Republic</v>
      </c>
      <c r="R24" s="4" t="s">
        <v>74</v>
      </c>
      <c r="S24" s="6" t="s">
        <v>547</v>
      </c>
      <c r="U24" s="4" t="s">
        <v>50</v>
      </c>
      <c r="X24" s="4">
        <v>23</v>
      </c>
      <c r="Y24" s="5">
        <v>2022</v>
      </c>
    </row>
    <row r="25" spans="1:25" x14ac:dyDescent="0.45">
      <c r="A25" s="4">
        <v>1</v>
      </c>
      <c r="B25" s="4">
        <v>24</v>
      </c>
      <c r="C25" s="4" t="str">
        <f t="shared" si="0"/>
        <v>Albania</v>
      </c>
      <c r="D25" s="4" t="str">
        <f t="shared" si="1"/>
        <v>Albania</v>
      </c>
      <c r="E25" s="4">
        <f t="shared" si="2"/>
        <v>2023</v>
      </c>
      <c r="F25" s="4">
        <f>VLOOKUP($C25,Inflation!$A$2:$BP$267,MATCH('Hanke index'!$E25,Inflation!$A$1:$BP$1,0),FALSE)</f>
        <v>4.7597642193010703</v>
      </c>
      <c r="G25" s="4">
        <f>VLOOKUP($C25,Interest!$A$2:$BP$267,MATCH('Hanke index'!$E25,Interest!$A$1:$BP$1,0),FALSE)</f>
        <v>6.3516666666666701</v>
      </c>
      <c r="H25" s="4">
        <f>VLOOKUP($C25,Unemployment!$A$2:$BP$267,MATCH('Hanke index'!$E25,Unemployment!$A$1:$BP$1,0),FALSE)</f>
        <v>0</v>
      </c>
      <c r="I25" s="4">
        <f>VLOOKUP($C25,GDP!$A$2:$BP$267,MATCH('Hanke index'!$E25,GDP!$A$1:$BP$1,0),FALSE)</f>
        <v>3.9366252574216674</v>
      </c>
      <c r="J25" s="4">
        <f t="shared" si="3"/>
        <v>7.1748056285460731</v>
      </c>
      <c r="O25" s="6"/>
      <c r="P25" s="4">
        <v>24</v>
      </c>
      <c r="Q25" s="4" t="str">
        <f t="shared" si="4"/>
        <v>Chad</v>
      </c>
      <c r="R25" s="6" t="s">
        <v>464</v>
      </c>
      <c r="S25" s="6" t="s">
        <v>464</v>
      </c>
      <c r="U25" s="4" t="s">
        <v>52</v>
      </c>
      <c r="X25" s="4">
        <v>24</v>
      </c>
      <c r="Y25" s="5">
        <v>2023</v>
      </c>
    </row>
    <row r="26" spans="1:25" x14ac:dyDescent="0.45">
      <c r="A26">
        <f>A2+1</f>
        <v>2</v>
      </c>
      <c r="B26">
        <f>B2</f>
        <v>1</v>
      </c>
      <c r="C26" s="4" t="str">
        <f t="shared" si="0"/>
        <v>Algeria</v>
      </c>
      <c r="D26" s="4" t="str">
        <f t="shared" si="1"/>
        <v>Algeria</v>
      </c>
      <c r="E26" s="4">
        <f t="shared" si="2"/>
        <v>2000</v>
      </c>
      <c r="F26" s="4">
        <f>VLOOKUP($C26,Inflation!$A$2:$BP$267,MATCH('Hanke index'!$E26,Inflation!$A$1:$BP$1,0),FALSE)</f>
        <v>0.33916318907176801</v>
      </c>
      <c r="G26" s="4">
        <f>VLOOKUP($C26,Interest!$A$2:$BP$267,MATCH('Hanke index'!$E26,Interest!$A$1:$BP$1,0),FALSE)</f>
        <v>10</v>
      </c>
      <c r="H26" s="4">
        <f>VLOOKUP($C26,Unemployment!$A$2:$BP$267,MATCH('Hanke index'!$E26,Unemployment!$A$1:$BP$1,0),FALSE)</f>
        <v>29.77</v>
      </c>
      <c r="I26" s="4">
        <f>VLOOKUP($C26,GDP!$A$2:$BP$267,MATCH('Hanke index'!$E26,GDP!$A$1:$BP$1,0),FALSE)</f>
        <v>3.8000000013300337</v>
      </c>
      <c r="J26" s="4">
        <f t="shared" si="3"/>
        <v>36.309163187741731</v>
      </c>
      <c r="O26" s="6"/>
      <c r="P26" s="4">
        <v>25</v>
      </c>
      <c r="Q26" s="4" t="str">
        <f t="shared" si="4"/>
        <v>Chile</v>
      </c>
      <c r="R26" s="6" t="s">
        <v>84</v>
      </c>
      <c r="S26" s="6" t="s">
        <v>84</v>
      </c>
      <c r="U26" s="4" t="s">
        <v>54</v>
      </c>
    </row>
    <row r="27" spans="1:25" ht="37.15" x14ac:dyDescent="0.45">
      <c r="A27" s="4">
        <f t="shared" ref="A27:A90" si="5">A3+1</f>
        <v>2</v>
      </c>
      <c r="B27" s="4">
        <f t="shared" ref="B27:B90" si="6">B3</f>
        <v>2</v>
      </c>
      <c r="C27" s="4" t="str">
        <f t="shared" si="0"/>
        <v>Algeria</v>
      </c>
      <c r="D27" s="4" t="str">
        <f t="shared" si="1"/>
        <v>Algeria</v>
      </c>
      <c r="E27" s="4">
        <f t="shared" si="2"/>
        <v>2001</v>
      </c>
      <c r="F27" s="4">
        <f>VLOOKUP($C27,Inflation!$A$2:$BP$267,MATCH('Hanke index'!$E27,Inflation!$A$1:$BP$1,0),FALSE)</f>
        <v>4.2259883485467302</v>
      </c>
      <c r="G27" s="4">
        <f>VLOOKUP($C27,Interest!$A$2:$BP$267,MATCH('Hanke index'!$E27,Interest!$A$1:$BP$1,0),FALSE)</f>
        <v>9.5</v>
      </c>
      <c r="H27" s="4">
        <f>VLOOKUP($C27,Unemployment!$A$2:$BP$267,MATCH('Hanke index'!$E27,Unemployment!$A$1:$BP$1,0),FALSE)</f>
        <v>27.3</v>
      </c>
      <c r="I27" s="4">
        <f>VLOOKUP($C27,GDP!$A$2:$BP$267,MATCH('Hanke index'!$E27,GDP!$A$1:$BP$1,0),FALSE)</f>
        <v>2.999999999098506</v>
      </c>
      <c r="J27" s="4">
        <f t="shared" si="3"/>
        <v>38.025988349448227</v>
      </c>
      <c r="O27" s="6"/>
      <c r="P27" s="4">
        <v>26</v>
      </c>
      <c r="Q27" s="4" t="str">
        <f t="shared" si="4"/>
        <v>Macao SAR, China</v>
      </c>
      <c r="R27" s="4" t="s">
        <v>298</v>
      </c>
      <c r="S27" s="6" t="s">
        <v>548</v>
      </c>
      <c r="U27" s="4" t="s">
        <v>56</v>
      </c>
    </row>
    <row r="28" spans="1:25" x14ac:dyDescent="0.45">
      <c r="A28" s="4">
        <f t="shared" si="5"/>
        <v>2</v>
      </c>
      <c r="B28" s="4">
        <f t="shared" si="6"/>
        <v>3</v>
      </c>
      <c r="C28" s="4" t="str">
        <f t="shared" si="0"/>
        <v>Algeria</v>
      </c>
      <c r="D28" s="4" t="str">
        <f t="shared" si="1"/>
        <v>Algeria</v>
      </c>
      <c r="E28" s="4">
        <f t="shared" si="2"/>
        <v>2002</v>
      </c>
      <c r="F28" s="4">
        <f>VLOOKUP($C28,Inflation!$A$2:$BP$267,MATCH('Hanke index'!$E28,Inflation!$A$1:$BP$1,0),FALSE)</f>
        <v>1.4183019234505101</v>
      </c>
      <c r="G28" s="4">
        <f>VLOOKUP($C28,Interest!$A$2:$BP$267,MATCH('Hanke index'!$E28,Interest!$A$1:$BP$1,0),FALSE)</f>
        <v>8.5833333333333304</v>
      </c>
      <c r="H28" s="4">
        <f>VLOOKUP($C28,Unemployment!$A$2:$BP$267,MATCH('Hanke index'!$E28,Unemployment!$A$1:$BP$1,0),FALSE)</f>
        <v>25.9</v>
      </c>
      <c r="I28" s="4">
        <f>VLOOKUP($C28,GDP!$A$2:$BP$267,MATCH('Hanke index'!$E28,GDP!$A$1:$BP$1,0),FALSE)</f>
        <v>5.4000000000000057</v>
      </c>
      <c r="J28" s="4">
        <f t="shared" si="3"/>
        <v>30.501635256783835</v>
      </c>
      <c r="O28" s="6"/>
      <c r="P28" s="4">
        <v>27</v>
      </c>
      <c r="Q28" s="4" t="str">
        <f t="shared" si="4"/>
        <v>Colombia</v>
      </c>
      <c r="R28" s="6" t="s">
        <v>96</v>
      </c>
      <c r="S28" s="6" t="s">
        <v>96</v>
      </c>
      <c r="U28" s="4" t="s">
        <v>58</v>
      </c>
    </row>
    <row r="29" spans="1:25" ht="37.15" x14ac:dyDescent="0.45">
      <c r="A29" s="4">
        <f t="shared" si="5"/>
        <v>2</v>
      </c>
      <c r="B29" s="4">
        <f t="shared" si="6"/>
        <v>4</v>
      </c>
      <c r="C29" s="4" t="str">
        <f t="shared" si="0"/>
        <v>Algeria</v>
      </c>
      <c r="D29" s="4" t="str">
        <f t="shared" si="1"/>
        <v>Algeria</v>
      </c>
      <c r="E29" s="4">
        <f t="shared" si="2"/>
        <v>2003</v>
      </c>
      <c r="F29" s="4">
        <f>VLOOKUP($C29,Inflation!$A$2:$BP$267,MATCH('Hanke index'!$E29,Inflation!$A$1:$BP$1,0),FALSE)</f>
        <v>4.2689539583949996</v>
      </c>
      <c r="G29" s="4">
        <f>VLOOKUP($C29,Interest!$A$2:$BP$267,MATCH('Hanke index'!$E29,Interest!$A$1:$BP$1,0),FALSE)</f>
        <v>8.125</v>
      </c>
      <c r="H29" s="4">
        <f>VLOOKUP($C29,Unemployment!$A$2:$BP$267,MATCH('Hanke index'!$E29,Unemployment!$A$1:$BP$1,0),FALSE)</f>
        <v>23.72</v>
      </c>
      <c r="I29" s="4">
        <f>VLOOKUP($C29,GDP!$A$2:$BP$267,MATCH('Hanke index'!$E29,GDP!$A$1:$BP$1,0),FALSE)</f>
        <v>6.5</v>
      </c>
      <c r="J29" s="4">
        <f t="shared" si="3"/>
        <v>29.613953958395001</v>
      </c>
      <c r="O29" s="6"/>
      <c r="P29" s="4">
        <v>28</v>
      </c>
      <c r="Q29" s="4" t="str">
        <f t="shared" si="4"/>
        <v>Comoros</v>
      </c>
      <c r="R29" s="6" t="s">
        <v>98</v>
      </c>
      <c r="S29" s="6" t="s">
        <v>549</v>
      </c>
      <c r="U29" s="4" t="s">
        <v>60</v>
      </c>
    </row>
    <row r="30" spans="1:25" ht="37.15" x14ac:dyDescent="0.45">
      <c r="A30" s="4">
        <f t="shared" si="5"/>
        <v>2</v>
      </c>
      <c r="B30" s="4">
        <f t="shared" si="6"/>
        <v>5</v>
      </c>
      <c r="C30" s="4" t="str">
        <f t="shared" si="0"/>
        <v>Algeria</v>
      </c>
      <c r="D30" s="4" t="str">
        <f t="shared" si="1"/>
        <v>Algeria</v>
      </c>
      <c r="E30" s="4">
        <f t="shared" si="2"/>
        <v>2004</v>
      </c>
      <c r="F30" s="4">
        <f>VLOOKUP($C30,Inflation!$A$2:$BP$267,MATCH('Hanke index'!$E30,Inflation!$A$1:$BP$1,0),FALSE)</f>
        <v>3.96180030257187</v>
      </c>
      <c r="G30" s="4">
        <f>VLOOKUP($C30,Interest!$A$2:$BP$267,MATCH('Hanke index'!$E30,Interest!$A$1:$BP$1,0),FALSE)</f>
        <v>8</v>
      </c>
      <c r="H30" s="4">
        <f>VLOOKUP($C30,Unemployment!$A$2:$BP$267,MATCH('Hanke index'!$E30,Unemployment!$A$1:$BP$1,0),FALSE)</f>
        <v>17.649999999999999</v>
      </c>
      <c r="I30" s="4">
        <f>VLOOKUP($C30,GDP!$A$2:$BP$267,MATCH('Hanke index'!$E30,GDP!$A$1:$BP$1,0),FALSE)</f>
        <v>4.5000000000000142</v>
      </c>
      <c r="J30" s="4">
        <f t="shared" si="3"/>
        <v>25.111800302571854</v>
      </c>
      <c r="O30" s="6"/>
      <c r="P30" s="4">
        <v>29</v>
      </c>
      <c r="Q30" s="4" t="str">
        <f t="shared" si="4"/>
        <v>Congo, Dem. Rep.</v>
      </c>
      <c r="R30" s="4" t="s">
        <v>92</v>
      </c>
      <c r="S30" s="6" t="s">
        <v>550</v>
      </c>
      <c r="U30" s="4" t="s">
        <v>62</v>
      </c>
    </row>
    <row r="31" spans="1:25" ht="24.75" x14ac:dyDescent="0.45">
      <c r="A31" s="4">
        <f t="shared" si="5"/>
        <v>2</v>
      </c>
      <c r="B31" s="4">
        <f t="shared" si="6"/>
        <v>6</v>
      </c>
      <c r="C31" s="4" t="str">
        <f t="shared" si="0"/>
        <v>Algeria</v>
      </c>
      <c r="D31" s="4" t="str">
        <f t="shared" si="1"/>
        <v>Algeria</v>
      </c>
      <c r="E31" s="4">
        <f t="shared" si="2"/>
        <v>2005</v>
      </c>
      <c r="F31" s="4">
        <f>VLOOKUP($C31,Inflation!$A$2:$BP$267,MATCH('Hanke index'!$E31,Inflation!$A$1:$BP$1,0),FALSE)</f>
        <v>1.38244656662118</v>
      </c>
      <c r="G31" s="4">
        <f>VLOOKUP($C31,Interest!$A$2:$BP$267,MATCH('Hanke index'!$E31,Interest!$A$1:$BP$1,0),FALSE)</f>
        <v>8</v>
      </c>
      <c r="H31" s="4">
        <f>VLOOKUP($C31,Unemployment!$A$2:$BP$267,MATCH('Hanke index'!$E31,Unemployment!$A$1:$BP$1,0),FALSE)</f>
        <v>15.27</v>
      </c>
      <c r="I31" s="4">
        <f>VLOOKUP($C31,GDP!$A$2:$BP$267,MATCH('Hanke index'!$E31,GDP!$A$1:$BP$1,0),FALSE)</f>
        <v>5.399999999999892</v>
      </c>
      <c r="J31" s="4">
        <f t="shared" si="3"/>
        <v>19.252446566621288</v>
      </c>
      <c r="O31" s="6"/>
      <c r="P31" s="4">
        <v>30</v>
      </c>
      <c r="Q31" s="4" t="str">
        <f t="shared" si="4"/>
        <v>Congo, Rep.</v>
      </c>
      <c r="R31" s="4" t="s">
        <v>94</v>
      </c>
      <c r="S31" s="6" t="s">
        <v>551</v>
      </c>
      <c r="U31" s="4" t="s">
        <v>64</v>
      </c>
    </row>
    <row r="32" spans="1:25" x14ac:dyDescent="0.45">
      <c r="A32" s="4">
        <f t="shared" si="5"/>
        <v>2</v>
      </c>
      <c r="B32" s="4">
        <f t="shared" si="6"/>
        <v>7</v>
      </c>
      <c r="C32" s="4" t="str">
        <f t="shared" si="0"/>
        <v>Algeria</v>
      </c>
      <c r="D32" s="4" t="str">
        <f t="shared" si="1"/>
        <v>Algeria</v>
      </c>
      <c r="E32" s="4">
        <f t="shared" si="2"/>
        <v>2006</v>
      </c>
      <c r="F32" s="4">
        <f>VLOOKUP($C32,Inflation!$A$2:$BP$267,MATCH('Hanke index'!$E32,Inflation!$A$1:$BP$1,0),FALSE)</f>
        <v>2.3114991851442399</v>
      </c>
      <c r="G32" s="4">
        <f>VLOOKUP($C32,Interest!$A$2:$BP$267,MATCH('Hanke index'!$E32,Interest!$A$1:$BP$1,0),FALSE)</f>
        <v>8</v>
      </c>
      <c r="H32" s="4">
        <f>VLOOKUP($C32,Unemployment!$A$2:$BP$267,MATCH('Hanke index'!$E32,Unemployment!$A$1:$BP$1,0),FALSE)</f>
        <v>12.27</v>
      </c>
      <c r="I32" s="4">
        <f>VLOOKUP($C32,GDP!$A$2:$BP$267,MATCH('Hanke index'!$E32,GDP!$A$1:$BP$1,0),FALSE)</f>
        <v>2.9000000000001052</v>
      </c>
      <c r="J32" s="4">
        <f t="shared" si="3"/>
        <v>19.681499185144133</v>
      </c>
      <c r="O32" s="6"/>
      <c r="P32" s="4">
        <v>31</v>
      </c>
      <c r="Q32" s="4" t="str">
        <f t="shared" si="4"/>
        <v>Costa Rica</v>
      </c>
      <c r="R32" s="6" t="s">
        <v>102</v>
      </c>
      <c r="S32" s="6" t="s">
        <v>102</v>
      </c>
      <c r="U32" s="4" t="s">
        <v>66</v>
      </c>
    </row>
    <row r="33" spans="1:21" ht="61.9" x14ac:dyDescent="0.45">
      <c r="A33" s="4">
        <f t="shared" si="5"/>
        <v>2</v>
      </c>
      <c r="B33" s="4">
        <f t="shared" si="6"/>
        <v>8</v>
      </c>
      <c r="C33" s="4" t="str">
        <f t="shared" si="0"/>
        <v>Algeria</v>
      </c>
      <c r="D33" s="4" t="str">
        <f t="shared" si="1"/>
        <v>Algeria</v>
      </c>
      <c r="E33" s="4">
        <f t="shared" si="2"/>
        <v>2007</v>
      </c>
      <c r="F33" s="4">
        <f>VLOOKUP($C33,Inflation!$A$2:$BP$267,MATCH('Hanke index'!$E33,Inflation!$A$1:$BP$1,0),FALSE)</f>
        <v>3.6789957474169901</v>
      </c>
      <c r="G33" s="4">
        <f>VLOOKUP($C33,Interest!$A$2:$BP$267,MATCH('Hanke index'!$E33,Interest!$A$1:$BP$1,0),FALSE)</f>
        <v>8</v>
      </c>
      <c r="H33" s="4">
        <f>VLOOKUP($C33,Unemployment!$A$2:$BP$267,MATCH('Hanke index'!$E33,Unemployment!$A$1:$BP$1,0),FALSE)</f>
        <v>13.79</v>
      </c>
      <c r="I33" s="4">
        <f>VLOOKUP($C33,GDP!$A$2:$BP$267,MATCH('Hanke index'!$E33,GDP!$A$1:$BP$1,0),FALSE)</f>
        <v>3.0999999999998806</v>
      </c>
      <c r="J33" s="4">
        <f t="shared" si="3"/>
        <v>22.368995747417109</v>
      </c>
      <c r="O33" s="6"/>
      <c r="P33" s="4">
        <v>32</v>
      </c>
      <c r="Q33" s="4" t="str">
        <f t="shared" si="4"/>
        <v>Curacao</v>
      </c>
      <c r="R33" s="4" t="s">
        <v>108</v>
      </c>
      <c r="S33" s="6" t="s">
        <v>552</v>
      </c>
      <c r="U33" s="4" t="s">
        <v>68</v>
      </c>
    </row>
    <row r="34" spans="1:21" ht="24.75" x14ac:dyDescent="0.45">
      <c r="A34" s="4">
        <f t="shared" si="5"/>
        <v>2</v>
      </c>
      <c r="B34" s="4">
        <f t="shared" si="6"/>
        <v>9</v>
      </c>
      <c r="C34" s="4" t="str">
        <f t="shared" si="0"/>
        <v>Algeria</v>
      </c>
      <c r="D34" s="4" t="str">
        <f t="shared" si="1"/>
        <v>Algeria</v>
      </c>
      <c r="E34" s="4">
        <f t="shared" si="2"/>
        <v>2008</v>
      </c>
      <c r="F34" s="4">
        <f>VLOOKUP($C34,Inflation!$A$2:$BP$267,MATCH('Hanke index'!$E34,Inflation!$A$1:$BP$1,0),FALSE)</f>
        <v>4.8585906281493898</v>
      </c>
      <c r="G34" s="4">
        <f>VLOOKUP($C34,Interest!$A$2:$BP$267,MATCH('Hanke index'!$E34,Interest!$A$1:$BP$1,0),FALSE)</f>
        <v>8</v>
      </c>
      <c r="H34" s="4">
        <f>VLOOKUP($C34,Unemployment!$A$2:$BP$267,MATCH('Hanke index'!$E34,Unemployment!$A$1:$BP$1,0),FALSE)</f>
        <v>11.33</v>
      </c>
      <c r="I34" s="4">
        <f>VLOOKUP($C34,GDP!$A$2:$BP$267,MATCH('Hanke index'!$E34,GDP!$A$1:$BP$1,0),FALSE)</f>
        <v>2.5000000000000995</v>
      </c>
      <c r="J34" s="4">
        <f t="shared" si="3"/>
        <v>21.688590628149292</v>
      </c>
      <c r="O34" s="6"/>
      <c r="P34" s="4">
        <v>33</v>
      </c>
      <c r="Q34" s="4" t="str">
        <f t="shared" si="4"/>
        <v>Czechia</v>
      </c>
      <c r="R34" s="4" t="s">
        <v>114</v>
      </c>
      <c r="S34" s="6" t="s">
        <v>553</v>
      </c>
      <c r="U34" s="4" t="s">
        <v>70</v>
      </c>
    </row>
    <row r="35" spans="1:21" x14ac:dyDescent="0.45">
      <c r="A35" s="4">
        <f t="shared" si="5"/>
        <v>2</v>
      </c>
      <c r="B35" s="4">
        <f t="shared" si="6"/>
        <v>10</v>
      </c>
      <c r="C35" s="4" t="str">
        <f t="shared" si="0"/>
        <v>Algeria</v>
      </c>
      <c r="D35" s="4" t="str">
        <f t="shared" si="1"/>
        <v>Algeria</v>
      </c>
      <c r="E35" s="4">
        <f t="shared" si="2"/>
        <v>2009</v>
      </c>
      <c r="F35" s="4">
        <f>VLOOKUP($C35,Inflation!$A$2:$BP$267,MATCH('Hanke index'!$E35,Inflation!$A$1:$BP$1,0),FALSE)</f>
        <v>5.7370603614562796</v>
      </c>
      <c r="G35" s="4">
        <f>VLOOKUP($C35,Interest!$A$2:$BP$267,MATCH('Hanke index'!$E35,Interest!$A$1:$BP$1,0),FALSE)</f>
        <v>8</v>
      </c>
      <c r="H35" s="4">
        <f>VLOOKUP($C35,Unemployment!$A$2:$BP$267,MATCH('Hanke index'!$E35,Unemployment!$A$1:$BP$1,0),FALSE)</f>
        <v>10.16</v>
      </c>
      <c r="I35" s="4">
        <f>VLOOKUP($C35,GDP!$A$2:$BP$267,MATCH('Hanke index'!$E35,GDP!$A$1:$BP$1,0),FALSE)</f>
        <v>1.1999999999999602</v>
      </c>
      <c r="J35" s="4">
        <f t="shared" si="3"/>
        <v>22.69706036145632</v>
      </c>
      <c r="O35" s="6"/>
      <c r="P35" s="4">
        <v>34</v>
      </c>
      <c r="Q35" s="4" t="str">
        <f t="shared" si="4"/>
        <v>Denmark</v>
      </c>
      <c r="R35" s="6" t="s">
        <v>122</v>
      </c>
      <c r="S35" s="6" t="s">
        <v>122</v>
      </c>
      <c r="U35" s="4" t="s">
        <v>72</v>
      </c>
    </row>
    <row r="36" spans="1:21" x14ac:dyDescent="0.45">
      <c r="A36" s="4">
        <f t="shared" si="5"/>
        <v>2</v>
      </c>
      <c r="B36" s="4">
        <f t="shared" si="6"/>
        <v>11</v>
      </c>
      <c r="C36" s="4" t="str">
        <f t="shared" si="0"/>
        <v>Algeria</v>
      </c>
      <c r="D36" s="4" t="str">
        <f t="shared" si="1"/>
        <v>Algeria</v>
      </c>
      <c r="E36" s="4">
        <f t="shared" si="2"/>
        <v>2010</v>
      </c>
      <c r="F36" s="4">
        <f>VLOOKUP($C36,Inflation!$A$2:$BP$267,MATCH('Hanke index'!$E36,Inflation!$A$1:$BP$1,0),FALSE)</f>
        <v>3.9110619553402799</v>
      </c>
      <c r="G36" s="4">
        <f>VLOOKUP($C36,Interest!$A$2:$BP$267,MATCH('Hanke index'!$E36,Interest!$A$1:$BP$1,0),FALSE)</f>
        <v>8</v>
      </c>
      <c r="H36" s="4">
        <f>VLOOKUP($C36,Unemployment!$A$2:$BP$267,MATCH('Hanke index'!$E36,Unemployment!$A$1:$BP$1,0),FALSE)</f>
        <v>9.9600000000000009</v>
      </c>
      <c r="I36" s="4">
        <f>VLOOKUP($C36,GDP!$A$2:$BP$267,MATCH('Hanke index'!$E36,GDP!$A$1:$BP$1,0),FALSE)</f>
        <v>4.800000000000054</v>
      </c>
      <c r="J36" s="4">
        <f t="shared" si="3"/>
        <v>17.071061955340227</v>
      </c>
      <c r="O36" s="6"/>
      <c r="P36" s="4">
        <v>35</v>
      </c>
      <c r="Q36" s="4" t="str">
        <f t="shared" si="4"/>
        <v>Djibouti</v>
      </c>
      <c r="R36" s="6" t="s">
        <v>118</v>
      </c>
      <c r="S36" s="6" t="s">
        <v>118</v>
      </c>
      <c r="U36" s="4" t="s">
        <v>74</v>
      </c>
    </row>
    <row r="37" spans="1:21" ht="24.75" x14ac:dyDescent="0.45">
      <c r="A37" s="4">
        <f t="shared" si="5"/>
        <v>2</v>
      </c>
      <c r="B37" s="4">
        <f t="shared" si="6"/>
        <v>12</v>
      </c>
      <c r="C37" s="4" t="str">
        <f t="shared" si="0"/>
        <v>Algeria</v>
      </c>
      <c r="D37" s="4" t="str">
        <f t="shared" si="1"/>
        <v>Algeria</v>
      </c>
      <c r="E37" s="4">
        <f t="shared" si="2"/>
        <v>2011</v>
      </c>
      <c r="F37" s="4">
        <f>VLOOKUP($C37,Inflation!$A$2:$BP$267,MATCH('Hanke index'!$E37,Inflation!$A$1:$BP$1,0),FALSE)</f>
        <v>4.5242115050527003</v>
      </c>
      <c r="G37" s="4">
        <f>VLOOKUP($C37,Interest!$A$2:$BP$267,MATCH('Hanke index'!$E37,Interest!$A$1:$BP$1,0),FALSE)</f>
        <v>8</v>
      </c>
      <c r="H37" s="4">
        <f>VLOOKUP($C37,Unemployment!$A$2:$BP$267,MATCH('Hanke index'!$E37,Unemployment!$A$1:$BP$1,0),FALSE)</f>
        <v>9.9600000000000009</v>
      </c>
      <c r="I37" s="4">
        <f>VLOOKUP($C37,GDP!$A$2:$BP$267,MATCH('Hanke index'!$E37,GDP!$A$1:$BP$1,0),FALSE)</f>
        <v>2.9999999999998437</v>
      </c>
      <c r="J37" s="4">
        <f t="shared" si="3"/>
        <v>19.484211505052858</v>
      </c>
      <c r="O37" s="6"/>
      <c r="P37" s="4">
        <v>36</v>
      </c>
      <c r="Q37" s="4" t="str">
        <f t="shared" si="4"/>
        <v>Dominican Republic</v>
      </c>
      <c r="R37" s="4" t="s">
        <v>124</v>
      </c>
      <c r="S37" s="6" t="s">
        <v>554</v>
      </c>
      <c r="U37" s="4" t="s">
        <v>76</v>
      </c>
    </row>
    <row r="38" spans="1:21" ht="37.15" x14ac:dyDescent="0.45">
      <c r="A38" s="4">
        <f t="shared" si="5"/>
        <v>2</v>
      </c>
      <c r="B38" s="4">
        <f t="shared" si="6"/>
        <v>13</v>
      </c>
      <c r="C38" s="4" t="str">
        <f t="shared" si="0"/>
        <v>Algeria</v>
      </c>
      <c r="D38" s="4" t="str">
        <f t="shared" si="1"/>
        <v>Algeria</v>
      </c>
      <c r="E38" s="4">
        <f t="shared" si="2"/>
        <v>2012</v>
      </c>
      <c r="F38" s="4">
        <f>VLOOKUP($C38,Inflation!$A$2:$BP$267,MATCH('Hanke index'!$E38,Inflation!$A$1:$BP$1,0),FALSE)</f>
        <v>8.8914509106231705</v>
      </c>
      <c r="G38" s="4">
        <f>VLOOKUP($C38,Interest!$A$2:$BP$267,MATCH('Hanke index'!$E38,Interest!$A$1:$BP$1,0),FALSE)</f>
        <v>8</v>
      </c>
      <c r="H38" s="4">
        <f>VLOOKUP($C38,Unemployment!$A$2:$BP$267,MATCH('Hanke index'!$E38,Unemployment!$A$1:$BP$1,0),FALSE)</f>
        <v>10.97</v>
      </c>
      <c r="I38" s="4">
        <f>VLOOKUP($C38,GDP!$A$2:$BP$267,MATCH('Hanke index'!$E38,GDP!$A$1:$BP$1,0),FALSE)</f>
        <v>2.4000000000000483</v>
      </c>
      <c r="J38" s="4">
        <f t="shared" si="3"/>
        <v>25.461450910623121</v>
      </c>
      <c r="O38" s="6"/>
      <c r="P38" s="4">
        <v>37</v>
      </c>
      <c r="Q38" s="4" t="str">
        <f t="shared" si="4"/>
        <v>Equatorial Guinea</v>
      </c>
      <c r="R38" s="6" t="s">
        <v>182</v>
      </c>
      <c r="S38" s="6" t="s">
        <v>555</v>
      </c>
      <c r="U38" s="4" t="s">
        <v>78</v>
      </c>
    </row>
    <row r="39" spans="1:21" ht="37.15" x14ac:dyDescent="0.45">
      <c r="A39" s="4">
        <f t="shared" si="5"/>
        <v>2</v>
      </c>
      <c r="B39" s="4">
        <f t="shared" si="6"/>
        <v>14</v>
      </c>
      <c r="C39" s="4" t="str">
        <f t="shared" si="0"/>
        <v>Algeria</v>
      </c>
      <c r="D39" s="4" t="str">
        <f t="shared" si="1"/>
        <v>Algeria</v>
      </c>
      <c r="E39" s="4">
        <f t="shared" si="2"/>
        <v>2013</v>
      </c>
      <c r="F39" s="4">
        <f>VLOOKUP($C39,Inflation!$A$2:$BP$267,MATCH('Hanke index'!$E39,Inflation!$A$1:$BP$1,0),FALSE)</f>
        <v>3.25423910998847</v>
      </c>
      <c r="G39" s="4">
        <f>VLOOKUP($C39,Interest!$A$2:$BP$267,MATCH('Hanke index'!$E39,Interest!$A$1:$BP$1,0),FALSE)</f>
        <v>8</v>
      </c>
      <c r="H39" s="4">
        <f>VLOOKUP($C39,Unemployment!$A$2:$BP$267,MATCH('Hanke index'!$E39,Unemployment!$A$1:$BP$1,0),FALSE)</f>
        <v>9.82</v>
      </c>
      <c r="I39" s="4">
        <f>VLOOKUP($C39,GDP!$A$2:$BP$267,MATCH('Hanke index'!$E39,GDP!$A$1:$BP$1,0),FALSE)</f>
        <v>2.6000000000000085</v>
      </c>
      <c r="J39" s="4">
        <f t="shared" si="3"/>
        <v>18.47423910998846</v>
      </c>
      <c r="O39" s="6"/>
      <c r="P39" s="4">
        <v>38</v>
      </c>
      <c r="Q39" s="4" t="str">
        <f t="shared" si="4"/>
        <v>Eswatini</v>
      </c>
      <c r="R39" s="6" t="s">
        <v>454</v>
      </c>
      <c r="S39" s="6" t="s">
        <v>556</v>
      </c>
      <c r="U39" s="4" t="s">
        <v>80</v>
      </c>
    </row>
    <row r="40" spans="1:21" ht="61.9" x14ac:dyDescent="0.45">
      <c r="A40" s="4">
        <f t="shared" si="5"/>
        <v>2</v>
      </c>
      <c r="B40" s="4">
        <f t="shared" si="6"/>
        <v>15</v>
      </c>
      <c r="C40" s="4" t="str">
        <f t="shared" si="0"/>
        <v>Algeria</v>
      </c>
      <c r="D40" s="4" t="str">
        <f t="shared" si="1"/>
        <v>Algeria</v>
      </c>
      <c r="E40" s="4">
        <f t="shared" si="2"/>
        <v>2014</v>
      </c>
      <c r="F40" s="4">
        <f>VLOOKUP($C40,Inflation!$A$2:$BP$267,MATCH('Hanke index'!$E40,Inflation!$A$1:$BP$1,0),FALSE)</f>
        <v>2.9169269206745798</v>
      </c>
      <c r="G40" s="4">
        <f>VLOOKUP($C40,Interest!$A$2:$BP$267,MATCH('Hanke index'!$E40,Interest!$A$1:$BP$1,0),FALSE)</f>
        <v>8</v>
      </c>
      <c r="H40" s="4">
        <f>VLOOKUP($C40,Unemployment!$A$2:$BP$267,MATCH('Hanke index'!$E40,Unemployment!$A$1:$BP$1,0),FALSE)</f>
        <v>10.207000000000001</v>
      </c>
      <c r="I40" s="4">
        <f>VLOOKUP($C40,GDP!$A$2:$BP$267,MATCH('Hanke index'!$E40,GDP!$A$1:$BP$1,0),FALSE)</f>
        <v>4.0999999999999659</v>
      </c>
      <c r="J40" s="4">
        <f t="shared" si="3"/>
        <v>17.023926920674615</v>
      </c>
      <c r="O40" s="6"/>
      <c r="P40" s="4">
        <v>39</v>
      </c>
      <c r="Q40" s="4" t="str">
        <f t="shared" si="4"/>
        <v>Ethiopia</v>
      </c>
      <c r="R40" s="6" t="s">
        <v>150</v>
      </c>
      <c r="S40" s="6" t="s">
        <v>557</v>
      </c>
      <c r="U40" s="4" t="s">
        <v>82</v>
      </c>
    </row>
    <row r="41" spans="1:21" ht="24.75" x14ac:dyDescent="0.45">
      <c r="A41" s="4">
        <f t="shared" si="5"/>
        <v>2</v>
      </c>
      <c r="B41" s="4">
        <f t="shared" si="6"/>
        <v>16</v>
      </c>
      <c r="C41" s="4" t="str">
        <f t="shared" si="0"/>
        <v>Algeria</v>
      </c>
      <c r="D41" s="4" t="str">
        <f t="shared" si="1"/>
        <v>Algeria</v>
      </c>
      <c r="E41" s="4">
        <f t="shared" si="2"/>
        <v>2015</v>
      </c>
      <c r="F41" s="4">
        <f>VLOOKUP($C41,Inflation!$A$2:$BP$267,MATCH('Hanke index'!$E41,Inflation!$A$1:$BP$1,0),FALSE)</f>
        <v>4.7844470069388896</v>
      </c>
      <c r="G41" s="4">
        <f>VLOOKUP($C41,Interest!$A$2:$BP$267,MATCH('Hanke index'!$E41,Interest!$A$1:$BP$1,0),FALSE)</f>
        <v>8</v>
      </c>
      <c r="H41" s="4">
        <f>VLOOKUP($C41,Unemployment!$A$2:$BP$267,MATCH('Hanke index'!$E41,Unemployment!$A$1:$BP$1,0),FALSE)</f>
        <v>11.206</v>
      </c>
      <c r="I41" s="4">
        <f>VLOOKUP($C41,GDP!$A$2:$BP$267,MATCH('Hanke index'!$E41,GDP!$A$1:$BP$1,0),FALSE)</f>
        <v>3.2000000000000881</v>
      </c>
      <c r="J41" s="4">
        <f t="shared" si="3"/>
        <v>20.790447006938802</v>
      </c>
      <c r="O41" s="6"/>
      <c r="P41" s="4">
        <v>40</v>
      </c>
      <c r="Q41" s="4" t="str">
        <f t="shared" si="4"/>
        <v>Fiji</v>
      </c>
      <c r="R41" s="6" t="s">
        <v>158</v>
      </c>
      <c r="S41" s="6" t="s">
        <v>558</v>
      </c>
      <c r="U41" s="4" t="s">
        <v>84</v>
      </c>
    </row>
    <row r="42" spans="1:21" x14ac:dyDescent="0.45">
      <c r="A42" s="4">
        <f t="shared" si="5"/>
        <v>2</v>
      </c>
      <c r="B42" s="4">
        <f t="shared" si="6"/>
        <v>17</v>
      </c>
      <c r="C42" s="4" t="str">
        <f t="shared" si="0"/>
        <v>Algeria</v>
      </c>
      <c r="D42" s="4" t="str">
        <f t="shared" si="1"/>
        <v>Algeria</v>
      </c>
      <c r="E42" s="4">
        <f t="shared" si="2"/>
        <v>2016</v>
      </c>
      <c r="F42" s="4">
        <f>VLOOKUP($C42,Inflation!$A$2:$BP$267,MATCH('Hanke index'!$E42,Inflation!$A$1:$BP$1,0),FALSE)</f>
        <v>6.3976948026875702</v>
      </c>
      <c r="G42" s="4">
        <f>VLOOKUP($C42,Interest!$A$2:$BP$267,MATCH('Hanke index'!$E42,Interest!$A$1:$BP$1,0),FALSE)</f>
        <v>8</v>
      </c>
      <c r="H42" s="4">
        <f>VLOOKUP($C42,Unemployment!$A$2:$BP$267,MATCH('Hanke index'!$E42,Unemployment!$A$1:$BP$1,0),FALSE)</f>
        <v>10.202</v>
      </c>
      <c r="I42" s="4">
        <f>VLOOKUP($C42,GDP!$A$2:$BP$267,MATCH('Hanke index'!$E42,GDP!$A$1:$BP$1,0),FALSE)</f>
        <v>3.8999999999999488</v>
      </c>
      <c r="J42" s="4">
        <f t="shared" si="3"/>
        <v>20.699694802687624</v>
      </c>
      <c r="O42" s="6"/>
      <c r="P42" s="4">
        <v>41</v>
      </c>
      <c r="Q42" s="4" t="str">
        <f t="shared" si="4"/>
        <v>Finland</v>
      </c>
      <c r="R42" s="6" t="s">
        <v>156</v>
      </c>
      <c r="S42" s="6" t="s">
        <v>156</v>
      </c>
      <c r="U42" s="4" t="s">
        <v>86</v>
      </c>
    </row>
    <row r="43" spans="1:21" x14ac:dyDescent="0.45">
      <c r="A43" s="4">
        <f t="shared" si="5"/>
        <v>2</v>
      </c>
      <c r="B43" s="4">
        <f t="shared" si="6"/>
        <v>18</v>
      </c>
      <c r="C43" s="4" t="str">
        <f t="shared" si="0"/>
        <v>Algeria</v>
      </c>
      <c r="D43" s="4" t="str">
        <f t="shared" si="1"/>
        <v>Algeria</v>
      </c>
      <c r="E43" s="4">
        <f t="shared" si="2"/>
        <v>2017</v>
      </c>
      <c r="F43" s="4">
        <f>VLOOKUP($C43,Inflation!$A$2:$BP$267,MATCH('Hanke index'!$E43,Inflation!$A$1:$BP$1,0),FALSE)</f>
        <v>5.5911159096166401</v>
      </c>
      <c r="G43" s="4">
        <f>VLOOKUP($C43,Interest!$A$2:$BP$267,MATCH('Hanke index'!$E43,Interest!$A$1:$BP$1,0),FALSE)</f>
        <v>8</v>
      </c>
      <c r="H43" s="4">
        <f>VLOOKUP($C43,Unemployment!$A$2:$BP$267,MATCH('Hanke index'!$E43,Unemployment!$A$1:$BP$1,0),FALSE)</f>
        <v>12</v>
      </c>
      <c r="I43" s="4">
        <f>VLOOKUP($C43,GDP!$A$2:$BP$267,MATCH('Hanke index'!$E43,GDP!$A$1:$BP$1,0),FALSE)</f>
        <v>1.5000000000000284</v>
      </c>
      <c r="J43" s="4">
        <f t="shared" si="3"/>
        <v>24.091115909616612</v>
      </c>
      <c r="O43" s="6"/>
      <c r="P43" s="4">
        <v>42</v>
      </c>
      <c r="Q43" s="4" t="str">
        <f t="shared" si="4"/>
        <v>Gabon</v>
      </c>
      <c r="R43" s="6" t="s">
        <v>166</v>
      </c>
      <c r="S43" s="6" t="s">
        <v>166</v>
      </c>
      <c r="U43" s="4" t="s">
        <v>88</v>
      </c>
    </row>
    <row r="44" spans="1:21" ht="24.75" x14ac:dyDescent="0.45">
      <c r="A44" s="4">
        <f t="shared" si="5"/>
        <v>2</v>
      </c>
      <c r="B44" s="4">
        <f t="shared" si="6"/>
        <v>19</v>
      </c>
      <c r="C44" s="4" t="str">
        <f t="shared" si="0"/>
        <v>Algeria</v>
      </c>
      <c r="D44" s="4" t="str">
        <f t="shared" si="1"/>
        <v>Algeria</v>
      </c>
      <c r="E44" s="4">
        <f t="shared" si="2"/>
        <v>2018</v>
      </c>
      <c r="F44" s="4">
        <f>VLOOKUP($C44,Inflation!$A$2:$BP$267,MATCH('Hanke index'!$E44,Inflation!$A$1:$BP$1,0),FALSE)</f>
        <v>4.2699902046708402</v>
      </c>
      <c r="G44" s="4">
        <f>VLOOKUP($C44,Interest!$A$2:$BP$267,MATCH('Hanke index'!$E44,Interest!$A$1:$BP$1,0),FALSE)</f>
        <v>8</v>
      </c>
      <c r="H44" s="4">
        <f>VLOOKUP($C44,Unemployment!$A$2:$BP$267,MATCH('Hanke index'!$E44,Unemployment!$A$1:$BP$1,0),FALSE)</f>
        <v>0</v>
      </c>
      <c r="I44" s="4">
        <f>VLOOKUP($C44,GDP!$A$2:$BP$267,MATCH('Hanke index'!$E44,GDP!$A$1:$BP$1,0),FALSE)</f>
        <v>1.4000000000000199</v>
      </c>
      <c r="J44" s="4">
        <f t="shared" si="3"/>
        <v>10.86999020467082</v>
      </c>
      <c r="O44" s="6"/>
      <c r="P44" s="4">
        <v>43</v>
      </c>
      <c r="Q44" s="4" t="str">
        <f t="shared" si="4"/>
        <v>Gambia, The</v>
      </c>
      <c r="R44" s="6" t="s">
        <v>178</v>
      </c>
      <c r="S44" s="6" t="s">
        <v>178</v>
      </c>
      <c r="U44" s="4" t="s">
        <v>90</v>
      </c>
    </row>
    <row r="45" spans="1:21" x14ac:dyDescent="0.45">
      <c r="A45" s="4">
        <f t="shared" si="5"/>
        <v>2</v>
      </c>
      <c r="B45" s="4">
        <f t="shared" si="6"/>
        <v>20</v>
      </c>
      <c r="C45" s="4" t="str">
        <f t="shared" si="0"/>
        <v>Algeria</v>
      </c>
      <c r="D45" s="4" t="str">
        <f t="shared" si="1"/>
        <v>Algeria</v>
      </c>
      <c r="E45" s="4">
        <f t="shared" si="2"/>
        <v>2019</v>
      </c>
      <c r="F45" s="4">
        <f>VLOOKUP($C45,Inflation!$A$2:$BP$267,MATCH('Hanke index'!$E45,Inflation!$A$1:$BP$1,0),FALSE)</f>
        <v>1.95176821052892</v>
      </c>
      <c r="G45" s="4">
        <f>VLOOKUP($C45,Interest!$A$2:$BP$267,MATCH('Hanke index'!$E45,Interest!$A$1:$BP$1,0),FALSE)</f>
        <v>8</v>
      </c>
      <c r="H45" s="4">
        <f>VLOOKUP($C45,Unemployment!$A$2:$BP$267,MATCH('Hanke index'!$E45,Unemployment!$A$1:$BP$1,0),FALSE)</f>
        <v>0</v>
      </c>
      <c r="I45" s="4">
        <f>VLOOKUP($C45,GDP!$A$2:$BP$267,MATCH('Hanke index'!$E45,GDP!$A$1:$BP$1,0),FALSE)</f>
        <v>0.89999999999994884</v>
      </c>
      <c r="J45" s="4">
        <f t="shared" si="3"/>
        <v>9.0517682105289712</v>
      </c>
      <c r="O45" s="6"/>
      <c r="P45" s="4">
        <v>44</v>
      </c>
      <c r="Q45" s="4" t="str">
        <f t="shared" si="4"/>
        <v>Georgia</v>
      </c>
      <c r="R45" s="6" t="s">
        <v>170</v>
      </c>
      <c r="S45" s="6" t="s">
        <v>170</v>
      </c>
      <c r="U45" s="4" t="s">
        <v>92</v>
      </c>
    </row>
    <row r="46" spans="1:21" x14ac:dyDescent="0.45">
      <c r="A46" s="4">
        <f t="shared" si="5"/>
        <v>2</v>
      </c>
      <c r="B46" s="4">
        <f t="shared" si="6"/>
        <v>21</v>
      </c>
      <c r="C46" s="4" t="str">
        <f t="shared" si="0"/>
        <v>Algeria</v>
      </c>
      <c r="D46" s="4" t="str">
        <f t="shared" si="1"/>
        <v>Algeria</v>
      </c>
      <c r="E46" s="4">
        <f t="shared" si="2"/>
        <v>2020</v>
      </c>
      <c r="F46" s="4">
        <f>VLOOKUP($C46,Inflation!$A$2:$BP$267,MATCH('Hanke index'!$E46,Inflation!$A$1:$BP$1,0),FALSE)</f>
        <v>2.4151309408341399</v>
      </c>
      <c r="G46" s="4">
        <f>VLOOKUP($C46,Interest!$A$2:$BP$267,MATCH('Hanke index'!$E46,Interest!$A$1:$BP$1,0),FALSE)</f>
        <v>8</v>
      </c>
      <c r="H46" s="4">
        <f>VLOOKUP($C46,Unemployment!$A$2:$BP$267,MATCH('Hanke index'!$E46,Unemployment!$A$1:$BP$1,0),FALSE)</f>
        <v>0</v>
      </c>
      <c r="I46" s="4">
        <f>VLOOKUP($C46,GDP!$A$2:$BP$267,MATCH('Hanke index'!$E46,GDP!$A$1:$BP$1,0),FALSE)</f>
        <v>-4.9999999999999716</v>
      </c>
      <c r="J46" s="4">
        <f t="shared" si="3"/>
        <v>15.415130940834111</v>
      </c>
      <c r="O46" s="6"/>
      <c r="P46" s="4">
        <v>45</v>
      </c>
      <c r="Q46" s="4" t="str">
        <f t="shared" si="4"/>
        <v>Ghana</v>
      </c>
      <c r="R46" s="6" t="s">
        <v>172</v>
      </c>
      <c r="S46" s="6" t="s">
        <v>172</v>
      </c>
      <c r="U46" s="4" t="s">
        <v>94</v>
      </c>
    </row>
    <row r="47" spans="1:21" x14ac:dyDescent="0.45">
      <c r="A47" s="4">
        <f t="shared" si="5"/>
        <v>2</v>
      </c>
      <c r="B47" s="4">
        <f t="shared" si="6"/>
        <v>22</v>
      </c>
      <c r="C47" s="4" t="str">
        <f t="shared" si="0"/>
        <v>Algeria</v>
      </c>
      <c r="D47" s="4" t="str">
        <f t="shared" si="1"/>
        <v>Algeria</v>
      </c>
      <c r="E47" s="4">
        <f t="shared" si="2"/>
        <v>2021</v>
      </c>
      <c r="F47" s="4">
        <f>VLOOKUP($C47,Inflation!$A$2:$BP$267,MATCH('Hanke index'!$E47,Inflation!$A$1:$BP$1,0),FALSE)</f>
        <v>7.2260630741547702</v>
      </c>
      <c r="G47" s="4">
        <f>VLOOKUP($C47,Interest!$A$2:$BP$267,MATCH('Hanke index'!$E47,Interest!$A$1:$BP$1,0),FALSE)</f>
        <v>8</v>
      </c>
      <c r="H47" s="4">
        <f>VLOOKUP($C47,Unemployment!$A$2:$BP$267,MATCH('Hanke index'!$E47,Unemployment!$A$1:$BP$1,0),FALSE)</f>
        <v>0</v>
      </c>
      <c r="I47" s="4">
        <f>VLOOKUP($C47,GDP!$A$2:$BP$267,MATCH('Hanke index'!$E47,GDP!$A$1:$BP$1,0),FALSE)</f>
        <v>3.7999999999999545</v>
      </c>
      <c r="J47" s="4">
        <f t="shared" si="3"/>
        <v>11.426063074154815</v>
      </c>
      <c r="O47" s="6"/>
      <c r="P47" s="4">
        <v>46</v>
      </c>
      <c r="Q47" s="4" t="str">
        <f t="shared" si="4"/>
        <v>Guatemala</v>
      </c>
      <c r="R47" s="6" t="s">
        <v>190</v>
      </c>
      <c r="S47" s="6" t="s">
        <v>190</v>
      </c>
      <c r="U47" s="4" t="s">
        <v>96</v>
      </c>
    </row>
    <row r="48" spans="1:21" x14ac:dyDescent="0.45">
      <c r="A48" s="4">
        <f t="shared" si="5"/>
        <v>2</v>
      </c>
      <c r="B48" s="4">
        <f t="shared" si="6"/>
        <v>23</v>
      </c>
      <c r="C48" s="4" t="str">
        <f t="shared" si="0"/>
        <v>Algeria</v>
      </c>
      <c r="D48" s="4" t="str">
        <f t="shared" si="1"/>
        <v>Algeria</v>
      </c>
      <c r="E48" s="4">
        <f t="shared" si="2"/>
        <v>2022</v>
      </c>
      <c r="F48" s="4">
        <f>VLOOKUP($C48,Inflation!$A$2:$BP$267,MATCH('Hanke index'!$E48,Inflation!$A$1:$BP$1,0),FALSE)</f>
        <v>9.2655155155155295</v>
      </c>
      <c r="G48" s="4">
        <f>VLOOKUP($C48,Interest!$A$2:$BP$267,MATCH('Hanke index'!$E48,Interest!$A$1:$BP$1,0),FALSE)</f>
        <v>8</v>
      </c>
      <c r="H48" s="4">
        <f>VLOOKUP($C48,Unemployment!$A$2:$BP$267,MATCH('Hanke index'!$E48,Unemployment!$A$1:$BP$1,0),FALSE)</f>
        <v>0</v>
      </c>
      <c r="I48" s="4">
        <f>VLOOKUP($C48,GDP!$A$2:$BP$267,MATCH('Hanke index'!$E48,GDP!$A$1:$BP$1,0),FALSE)</f>
        <v>3.5999999999999801</v>
      </c>
      <c r="J48" s="4">
        <f t="shared" si="3"/>
        <v>13.665515515515551</v>
      </c>
      <c r="O48" s="6"/>
      <c r="P48" s="4">
        <v>47</v>
      </c>
      <c r="Q48" s="4" t="str">
        <f t="shared" si="4"/>
        <v>Guinea</v>
      </c>
      <c r="R48" s="6" t="s">
        <v>176</v>
      </c>
      <c r="S48" s="6" t="s">
        <v>176</v>
      </c>
      <c r="U48" s="4" t="s">
        <v>98</v>
      </c>
    </row>
    <row r="49" spans="1:21" x14ac:dyDescent="0.45">
      <c r="A49" s="4">
        <f t="shared" si="5"/>
        <v>2</v>
      </c>
      <c r="B49" s="4">
        <f t="shared" si="6"/>
        <v>24</v>
      </c>
      <c r="C49" s="4" t="str">
        <f t="shared" si="0"/>
        <v>Algeria</v>
      </c>
      <c r="D49" s="4" t="str">
        <f t="shared" si="1"/>
        <v>Algeria</v>
      </c>
      <c r="E49" s="4">
        <f t="shared" si="2"/>
        <v>2023</v>
      </c>
      <c r="F49" s="4">
        <f>VLOOKUP($C49,Inflation!$A$2:$BP$267,MATCH('Hanke index'!$E49,Inflation!$A$1:$BP$1,0),FALSE)</f>
        <v>9.3221737592832206</v>
      </c>
      <c r="G49" s="4">
        <f>VLOOKUP($C49,Interest!$A$2:$BP$267,MATCH('Hanke index'!$E49,Interest!$A$1:$BP$1,0),FALSE)</f>
        <v>8</v>
      </c>
      <c r="H49" s="4">
        <f>VLOOKUP($C49,Unemployment!$A$2:$BP$267,MATCH('Hanke index'!$E49,Unemployment!$A$1:$BP$1,0),FALSE)</f>
        <v>0</v>
      </c>
      <c r="I49" s="4">
        <f>VLOOKUP($C49,GDP!$A$2:$BP$267,MATCH('Hanke index'!$E49,GDP!$A$1:$BP$1,0),FALSE)</f>
        <v>4.1000000000000369</v>
      </c>
      <c r="J49" s="4">
        <f t="shared" si="3"/>
        <v>13.222173759283184</v>
      </c>
      <c r="O49" s="6"/>
      <c r="P49" s="4">
        <v>48</v>
      </c>
      <c r="Q49" s="4" t="str">
        <f t="shared" si="4"/>
        <v>Honduras</v>
      </c>
      <c r="R49" s="6" t="s">
        <v>200</v>
      </c>
      <c r="S49" s="6" t="s">
        <v>200</v>
      </c>
      <c r="U49" s="4" t="s">
        <v>100</v>
      </c>
    </row>
    <row r="50" spans="1:21" x14ac:dyDescent="0.45">
      <c r="A50" s="4">
        <f t="shared" si="5"/>
        <v>3</v>
      </c>
      <c r="B50" s="4">
        <f t="shared" si="6"/>
        <v>1</v>
      </c>
      <c r="C50" s="4" t="str">
        <f t="shared" si="0"/>
        <v>Angola</v>
      </c>
      <c r="D50" s="4" t="str">
        <f t="shared" si="1"/>
        <v>Angola</v>
      </c>
      <c r="E50" s="4">
        <f t="shared" si="2"/>
        <v>2000</v>
      </c>
      <c r="F50" s="4">
        <f>VLOOKUP($C50,Inflation!$A$2:$BP$267,MATCH('Hanke index'!$E50,Inflation!$A$1:$BP$1,0),FALSE)</f>
        <v>324.996871601321</v>
      </c>
      <c r="G50" s="4">
        <f>VLOOKUP($C50,Interest!$A$2:$BP$267,MATCH('Hanke index'!$E50,Interest!$A$1:$BP$1,0),FALSE)</f>
        <v>103.16017416666701</v>
      </c>
      <c r="H50" s="4">
        <f>VLOOKUP($C50,Unemployment!$A$2:$BP$267,MATCH('Hanke index'!$E50,Unemployment!$A$1:$BP$1,0),FALSE)</f>
        <v>0</v>
      </c>
      <c r="I50" s="4">
        <f>VLOOKUP($C50,GDP!$A$2:$BP$267,MATCH('Hanke index'!$E50,GDP!$A$1:$BP$1,0),FALSE)</f>
        <v>3.0546242343078518</v>
      </c>
      <c r="J50" s="4">
        <f t="shared" si="3"/>
        <v>425.10242153368017</v>
      </c>
      <c r="O50" s="6"/>
      <c r="P50" s="4">
        <v>49</v>
      </c>
      <c r="Q50" s="4" t="str">
        <f t="shared" si="4"/>
        <v>Hungary</v>
      </c>
      <c r="R50" s="6" t="s">
        <v>208</v>
      </c>
      <c r="S50" s="6" t="s">
        <v>208</v>
      </c>
      <c r="U50" s="4" t="s">
        <v>102</v>
      </c>
    </row>
    <row r="51" spans="1:21" x14ac:dyDescent="0.45">
      <c r="A51" s="4">
        <f t="shared" si="5"/>
        <v>3</v>
      </c>
      <c r="B51" s="4">
        <f t="shared" si="6"/>
        <v>2</v>
      </c>
      <c r="C51" s="4" t="str">
        <f t="shared" si="0"/>
        <v>Angola</v>
      </c>
      <c r="D51" s="4" t="str">
        <f t="shared" si="1"/>
        <v>Angola</v>
      </c>
      <c r="E51" s="4">
        <f t="shared" si="2"/>
        <v>2001</v>
      </c>
      <c r="F51" s="4">
        <f>VLOOKUP($C51,Inflation!$A$2:$BP$267,MATCH('Hanke index'!$E51,Inflation!$A$1:$BP$1,0),FALSE)</f>
        <v>152.56102246929899</v>
      </c>
      <c r="G51" s="4">
        <f>VLOOKUP($C51,Interest!$A$2:$BP$267,MATCH('Hanke index'!$E51,Interest!$A$1:$BP$1,0),FALSE)</f>
        <v>95.966560833333304</v>
      </c>
      <c r="H51" s="4">
        <f>VLOOKUP($C51,Unemployment!$A$2:$BP$267,MATCH('Hanke index'!$E51,Unemployment!$A$1:$BP$1,0),FALSE)</f>
        <v>0</v>
      </c>
      <c r="I51" s="4">
        <f>VLOOKUP($C51,GDP!$A$2:$BP$267,MATCH('Hanke index'!$E51,GDP!$A$1:$BP$1,0),FALSE)</f>
        <v>4.2059985561950981</v>
      </c>
      <c r="J51" s="4">
        <f t="shared" si="3"/>
        <v>244.32158474643722</v>
      </c>
      <c r="O51" s="6"/>
      <c r="P51" s="4">
        <v>50</v>
      </c>
      <c r="Q51" s="4" t="str">
        <f t="shared" si="4"/>
        <v>Iceland</v>
      </c>
      <c r="R51" s="6" t="s">
        <v>234</v>
      </c>
      <c r="S51" s="6" t="s">
        <v>234</v>
      </c>
      <c r="U51" s="4" t="s">
        <v>104</v>
      </c>
    </row>
    <row r="52" spans="1:21" x14ac:dyDescent="0.45">
      <c r="A52" s="4">
        <f t="shared" si="5"/>
        <v>3</v>
      </c>
      <c r="B52" s="4">
        <f t="shared" si="6"/>
        <v>3</v>
      </c>
      <c r="C52" s="4" t="str">
        <f t="shared" si="0"/>
        <v>Angola</v>
      </c>
      <c r="D52" s="4" t="str">
        <f t="shared" si="1"/>
        <v>Angola</v>
      </c>
      <c r="E52" s="4">
        <f t="shared" si="2"/>
        <v>2002</v>
      </c>
      <c r="F52" s="4">
        <f>VLOOKUP($C52,Inflation!$A$2:$BP$267,MATCH('Hanke index'!$E52,Inflation!$A$1:$BP$1,0),FALSE)</f>
        <v>108.89743608942899</v>
      </c>
      <c r="G52" s="4">
        <f>VLOOKUP($C52,Interest!$A$2:$BP$267,MATCH('Hanke index'!$E52,Interest!$A$1:$BP$1,0),FALSE)</f>
        <v>97.335833333333298</v>
      </c>
      <c r="H52" s="4">
        <f>VLOOKUP($C52,Unemployment!$A$2:$BP$267,MATCH('Hanke index'!$E52,Unemployment!$A$1:$BP$1,0),FALSE)</f>
        <v>0</v>
      </c>
      <c r="I52" s="4">
        <f>VLOOKUP($C52,GDP!$A$2:$BP$267,MATCH('Hanke index'!$E52,GDP!$A$1:$BP$1,0),FALSE)</f>
        <v>13.66568876085617</v>
      </c>
      <c r="J52" s="4">
        <f t="shared" si="3"/>
        <v>192.56758066190613</v>
      </c>
      <c r="O52" s="6"/>
      <c r="P52" s="4">
        <v>51</v>
      </c>
      <c r="Q52" s="4" t="str">
        <f t="shared" si="4"/>
        <v>India</v>
      </c>
      <c r="R52" s="6" t="s">
        <v>224</v>
      </c>
      <c r="S52" s="6" t="s">
        <v>224</v>
      </c>
      <c r="U52" s="4" t="s">
        <v>106</v>
      </c>
    </row>
    <row r="53" spans="1:21" x14ac:dyDescent="0.45">
      <c r="A53" s="4">
        <f t="shared" si="5"/>
        <v>3</v>
      </c>
      <c r="B53" s="4">
        <f t="shared" si="6"/>
        <v>4</v>
      </c>
      <c r="C53" s="4" t="str">
        <f t="shared" si="0"/>
        <v>Angola</v>
      </c>
      <c r="D53" s="4" t="str">
        <f t="shared" si="1"/>
        <v>Angola</v>
      </c>
      <c r="E53" s="4">
        <f t="shared" si="2"/>
        <v>2003</v>
      </c>
      <c r="F53" s="4">
        <f>VLOOKUP($C53,Inflation!$A$2:$BP$267,MATCH('Hanke index'!$E53,Inflation!$A$1:$BP$1,0),FALSE)</f>
        <v>98.224143657330401</v>
      </c>
      <c r="G53" s="4">
        <f>VLOOKUP($C53,Interest!$A$2:$BP$267,MATCH('Hanke index'!$E53,Interest!$A$1:$BP$1,0),FALSE)</f>
        <v>96.114999999999995</v>
      </c>
      <c r="H53" s="4">
        <f>VLOOKUP($C53,Unemployment!$A$2:$BP$267,MATCH('Hanke index'!$E53,Unemployment!$A$1:$BP$1,0),FALSE)</f>
        <v>0</v>
      </c>
      <c r="I53" s="4">
        <f>VLOOKUP($C53,GDP!$A$2:$BP$267,MATCH('Hanke index'!$E53,GDP!$A$1:$BP$1,0),FALSE)</f>
        <v>2.9900000000000091</v>
      </c>
      <c r="J53" s="4">
        <f t="shared" si="3"/>
        <v>191.34914365733039</v>
      </c>
      <c r="O53" s="6"/>
      <c r="P53" s="4">
        <v>52</v>
      </c>
      <c r="Q53" s="4" t="str">
        <f t="shared" si="4"/>
        <v>Indonesia</v>
      </c>
      <c r="R53" s="6" t="s">
        <v>218</v>
      </c>
      <c r="S53" s="6" t="s">
        <v>218</v>
      </c>
      <c r="U53" s="4" t="s">
        <v>108</v>
      </c>
    </row>
    <row r="54" spans="1:21" x14ac:dyDescent="0.45">
      <c r="A54" s="4">
        <f t="shared" si="5"/>
        <v>3</v>
      </c>
      <c r="B54" s="4">
        <f t="shared" si="6"/>
        <v>5</v>
      </c>
      <c r="C54" s="4" t="str">
        <f t="shared" si="0"/>
        <v>Angola</v>
      </c>
      <c r="D54" s="4" t="str">
        <f t="shared" si="1"/>
        <v>Angola</v>
      </c>
      <c r="E54" s="4">
        <f t="shared" si="2"/>
        <v>2004</v>
      </c>
      <c r="F54" s="4">
        <f>VLOOKUP($C54,Inflation!$A$2:$BP$267,MATCH('Hanke index'!$E54,Inflation!$A$1:$BP$1,0),FALSE)</f>
        <v>43.542106751968703</v>
      </c>
      <c r="G54" s="4">
        <f>VLOOKUP($C54,Interest!$A$2:$BP$267,MATCH('Hanke index'!$E54,Interest!$A$1:$BP$1,0),FALSE)</f>
        <v>82.334166666666704</v>
      </c>
      <c r="H54" s="4">
        <f>VLOOKUP($C54,Unemployment!$A$2:$BP$267,MATCH('Hanke index'!$E54,Unemployment!$A$1:$BP$1,0),FALSE)</f>
        <v>23.643000000000001</v>
      </c>
      <c r="I54" s="4">
        <f>VLOOKUP($C54,GDP!$A$2:$BP$267,MATCH('Hanke index'!$E54,GDP!$A$1:$BP$1,0),FALSE)</f>
        <v>10.950000005946478</v>
      </c>
      <c r="J54" s="4">
        <f t="shared" si="3"/>
        <v>138.56927341268891</v>
      </c>
      <c r="O54" s="6"/>
      <c r="P54" s="4">
        <v>53</v>
      </c>
      <c r="Q54" s="4" t="str">
        <f t="shared" si="4"/>
        <v>Iraq</v>
      </c>
      <c r="R54" s="6" t="s">
        <v>232</v>
      </c>
      <c r="S54" s="6" t="s">
        <v>232</v>
      </c>
      <c r="U54" s="4" t="s">
        <v>110</v>
      </c>
    </row>
    <row r="55" spans="1:21" x14ac:dyDescent="0.45">
      <c r="A55" s="4">
        <f t="shared" si="5"/>
        <v>3</v>
      </c>
      <c r="B55" s="4">
        <f t="shared" si="6"/>
        <v>6</v>
      </c>
      <c r="C55" s="4" t="str">
        <f t="shared" si="0"/>
        <v>Angola</v>
      </c>
      <c r="D55" s="4" t="str">
        <f t="shared" si="1"/>
        <v>Angola</v>
      </c>
      <c r="E55" s="4">
        <f t="shared" si="2"/>
        <v>2005</v>
      </c>
      <c r="F55" s="4">
        <f>VLOOKUP($C55,Inflation!$A$2:$BP$267,MATCH('Hanke index'!$E55,Inflation!$A$1:$BP$1,0),FALSE)</f>
        <v>22.953513851394</v>
      </c>
      <c r="G55" s="4">
        <f>VLOOKUP($C55,Interest!$A$2:$BP$267,MATCH('Hanke index'!$E55,Interest!$A$1:$BP$1,0),FALSE)</f>
        <v>67.718130736968405</v>
      </c>
      <c r="H55" s="4">
        <f>VLOOKUP($C55,Unemployment!$A$2:$BP$267,MATCH('Hanke index'!$E55,Unemployment!$A$1:$BP$1,0),FALSE)</f>
        <v>0</v>
      </c>
      <c r="I55" s="4">
        <f>VLOOKUP($C55,GDP!$A$2:$BP$267,MATCH('Hanke index'!$E55,GDP!$A$1:$BP$1,0),FALSE)</f>
        <v>15.029999990551318</v>
      </c>
      <c r="J55" s="4">
        <f t="shared" si="3"/>
        <v>75.64164459781108</v>
      </c>
      <c r="O55" s="6"/>
      <c r="P55" s="4">
        <v>54</v>
      </c>
      <c r="Q55" s="4" t="str">
        <f t="shared" si="4"/>
        <v>Israel</v>
      </c>
      <c r="R55" s="6" t="s">
        <v>236</v>
      </c>
      <c r="S55" s="6" t="s">
        <v>236</v>
      </c>
      <c r="U55" s="4" t="s">
        <v>112</v>
      </c>
    </row>
    <row r="56" spans="1:21" x14ac:dyDescent="0.45">
      <c r="A56" s="4">
        <f t="shared" si="5"/>
        <v>3</v>
      </c>
      <c r="B56" s="4">
        <f t="shared" si="6"/>
        <v>7</v>
      </c>
      <c r="C56" s="4" t="str">
        <f t="shared" si="0"/>
        <v>Angola</v>
      </c>
      <c r="D56" s="4" t="str">
        <f t="shared" si="1"/>
        <v>Angola</v>
      </c>
      <c r="E56" s="4">
        <f t="shared" si="2"/>
        <v>2006</v>
      </c>
      <c r="F56" s="4">
        <f>VLOOKUP($C56,Inflation!$A$2:$BP$267,MATCH('Hanke index'!$E56,Inflation!$A$1:$BP$1,0),FALSE)</f>
        <v>13.3052101780032</v>
      </c>
      <c r="G56" s="4">
        <f>VLOOKUP($C56,Interest!$A$2:$BP$267,MATCH('Hanke index'!$E56,Interest!$A$1:$BP$1,0),FALSE)</f>
        <v>19.510814452791099</v>
      </c>
      <c r="H56" s="4">
        <f>VLOOKUP($C56,Unemployment!$A$2:$BP$267,MATCH('Hanke index'!$E56,Unemployment!$A$1:$BP$1,0),FALSE)</f>
        <v>0</v>
      </c>
      <c r="I56" s="4">
        <f>VLOOKUP($C56,GDP!$A$2:$BP$267,MATCH('Hanke index'!$E56,GDP!$A$1:$BP$1,0),FALSE)</f>
        <v>11.549999997879027</v>
      </c>
      <c r="J56" s="4">
        <f t="shared" si="3"/>
        <v>21.266024632915276</v>
      </c>
      <c r="O56" s="6"/>
      <c r="P56" s="4">
        <v>55</v>
      </c>
      <c r="Q56" s="4" t="str">
        <f t="shared" si="4"/>
        <v>Jordan</v>
      </c>
      <c r="R56" s="6" t="s">
        <v>242</v>
      </c>
      <c r="S56" s="6" t="s">
        <v>242</v>
      </c>
      <c r="U56" s="4" t="s">
        <v>114</v>
      </c>
    </row>
    <row r="57" spans="1:21" ht="24.75" x14ac:dyDescent="0.45">
      <c r="A57" s="4">
        <f t="shared" si="5"/>
        <v>3</v>
      </c>
      <c r="B57" s="4">
        <f t="shared" si="6"/>
        <v>8</v>
      </c>
      <c r="C57" s="4" t="str">
        <f t="shared" si="0"/>
        <v>Angola</v>
      </c>
      <c r="D57" s="4" t="str">
        <f t="shared" si="1"/>
        <v>Angola</v>
      </c>
      <c r="E57" s="4">
        <f t="shared" si="2"/>
        <v>2007</v>
      </c>
      <c r="F57" s="4">
        <f>VLOOKUP($C57,Inflation!$A$2:$BP$267,MATCH('Hanke index'!$E57,Inflation!$A$1:$BP$1,0),FALSE)</f>
        <v>12.251497445948701</v>
      </c>
      <c r="G57" s="4">
        <f>VLOOKUP($C57,Interest!$A$2:$BP$267,MATCH('Hanke index'!$E57,Interest!$A$1:$BP$1,0),FALSE)</f>
        <v>17.698835600595501</v>
      </c>
      <c r="H57" s="4">
        <f>VLOOKUP($C57,Unemployment!$A$2:$BP$267,MATCH('Hanke index'!$E57,Unemployment!$A$1:$BP$1,0),FALSE)</f>
        <v>0</v>
      </c>
      <c r="I57" s="4">
        <f>VLOOKUP($C57,GDP!$A$2:$BP$267,MATCH('Hanke index'!$E57,GDP!$A$1:$BP$1,0),FALSE)</f>
        <v>14.0100000086059</v>
      </c>
      <c r="J57" s="4">
        <f t="shared" si="3"/>
        <v>15.940333037938302</v>
      </c>
      <c r="O57" s="6"/>
      <c r="P57" s="4">
        <v>56</v>
      </c>
      <c r="Q57" s="4" t="str">
        <f t="shared" si="4"/>
        <v>Kazakhstan</v>
      </c>
      <c r="R57" s="6" t="s">
        <v>246</v>
      </c>
      <c r="S57" s="6" t="s">
        <v>559</v>
      </c>
      <c r="U57" s="4" t="s">
        <v>116</v>
      </c>
    </row>
    <row r="58" spans="1:21" x14ac:dyDescent="0.45">
      <c r="A58" s="4">
        <f t="shared" si="5"/>
        <v>3</v>
      </c>
      <c r="B58" s="4">
        <f t="shared" si="6"/>
        <v>9</v>
      </c>
      <c r="C58" s="4" t="str">
        <f t="shared" si="0"/>
        <v>Angola</v>
      </c>
      <c r="D58" s="4" t="str">
        <f t="shared" si="1"/>
        <v>Angola</v>
      </c>
      <c r="E58" s="4">
        <f t="shared" si="2"/>
        <v>2008</v>
      </c>
      <c r="F58" s="4">
        <f>VLOOKUP($C58,Inflation!$A$2:$BP$267,MATCH('Hanke index'!$E58,Inflation!$A$1:$BP$1,0),FALSE)</f>
        <v>12.475829132639801</v>
      </c>
      <c r="G58" s="4">
        <f>VLOOKUP($C58,Interest!$A$2:$BP$267,MATCH('Hanke index'!$E58,Interest!$A$1:$BP$1,0),FALSE)</f>
        <v>12.533605759663001</v>
      </c>
      <c r="H58" s="4">
        <f>VLOOKUP($C58,Unemployment!$A$2:$BP$267,MATCH('Hanke index'!$E58,Unemployment!$A$1:$BP$1,0),FALSE)</f>
        <v>0</v>
      </c>
      <c r="I58" s="4">
        <f>VLOOKUP($C58,GDP!$A$2:$BP$267,MATCH('Hanke index'!$E58,GDP!$A$1:$BP$1,0),FALSE)</f>
        <v>11.169999994214635</v>
      </c>
      <c r="J58" s="4">
        <f t="shared" si="3"/>
        <v>13.839434898088165</v>
      </c>
      <c r="O58" s="6"/>
      <c r="P58" s="4">
        <v>57</v>
      </c>
      <c r="Q58" s="4" t="str">
        <f t="shared" si="4"/>
        <v>Kenya</v>
      </c>
      <c r="R58" s="6" t="s">
        <v>248</v>
      </c>
      <c r="S58" s="6" t="s">
        <v>248</v>
      </c>
      <c r="U58" s="4" t="s">
        <v>118</v>
      </c>
    </row>
    <row r="59" spans="1:21" ht="24.75" x14ac:dyDescent="0.45">
      <c r="A59" s="4">
        <f t="shared" si="5"/>
        <v>3</v>
      </c>
      <c r="B59" s="4">
        <f t="shared" si="6"/>
        <v>10</v>
      </c>
      <c r="C59" s="4" t="str">
        <f t="shared" si="0"/>
        <v>Angola</v>
      </c>
      <c r="D59" s="4" t="str">
        <f t="shared" si="1"/>
        <v>Angola</v>
      </c>
      <c r="E59" s="4">
        <f t="shared" si="2"/>
        <v>2009</v>
      </c>
      <c r="F59" s="4">
        <f>VLOOKUP($C59,Inflation!$A$2:$BP$267,MATCH('Hanke index'!$E59,Inflation!$A$1:$BP$1,0),FALSE)</f>
        <v>13.7302839288408</v>
      </c>
      <c r="G59" s="4">
        <f>VLOOKUP($C59,Interest!$A$2:$BP$267,MATCH('Hanke index'!$E59,Interest!$A$1:$BP$1,0),FALSE)</f>
        <v>15.682074235437</v>
      </c>
      <c r="H59" s="4">
        <f>VLOOKUP($C59,Unemployment!$A$2:$BP$267,MATCH('Hanke index'!$E59,Unemployment!$A$1:$BP$1,0),FALSE)</f>
        <v>3.782</v>
      </c>
      <c r="I59" s="4">
        <f>VLOOKUP($C59,GDP!$A$2:$BP$267,MATCH('Hanke index'!$E59,GDP!$A$1:$BP$1,0),FALSE)</f>
        <v>0.8600000021527876</v>
      </c>
      <c r="J59" s="4">
        <f t="shared" si="3"/>
        <v>32.334358162125014</v>
      </c>
      <c r="O59" s="6"/>
      <c r="P59" s="4">
        <v>58</v>
      </c>
      <c r="Q59" s="4" t="str">
        <f t="shared" si="4"/>
        <v>Korea, Rep.</v>
      </c>
      <c r="R59" s="4" t="s">
        <v>258</v>
      </c>
      <c r="S59" s="6" t="s">
        <v>560</v>
      </c>
      <c r="U59" s="4" t="s">
        <v>120</v>
      </c>
    </row>
    <row r="60" spans="1:21" ht="24.75" x14ac:dyDescent="0.45">
      <c r="A60" s="4">
        <f t="shared" si="5"/>
        <v>3</v>
      </c>
      <c r="B60" s="4">
        <f t="shared" si="6"/>
        <v>11</v>
      </c>
      <c r="C60" s="4" t="str">
        <f t="shared" si="0"/>
        <v>Angola</v>
      </c>
      <c r="D60" s="4" t="str">
        <f t="shared" si="1"/>
        <v>Angola</v>
      </c>
      <c r="E60" s="4">
        <f t="shared" si="2"/>
        <v>2010</v>
      </c>
      <c r="F60" s="4">
        <f>VLOOKUP($C60,Inflation!$A$2:$BP$267,MATCH('Hanke index'!$E60,Inflation!$A$1:$BP$1,0),FALSE)</f>
        <v>14.4696564932577</v>
      </c>
      <c r="G60" s="4">
        <f>VLOOKUP($C60,Interest!$A$2:$BP$267,MATCH('Hanke index'!$E60,Interest!$A$1:$BP$1,0),FALSE)</f>
        <v>22.543572022126899</v>
      </c>
      <c r="H60" s="4">
        <f>VLOOKUP($C60,Unemployment!$A$2:$BP$267,MATCH('Hanke index'!$E60,Unemployment!$A$1:$BP$1,0),FALSE)</f>
        <v>9.43</v>
      </c>
      <c r="I60" s="4">
        <f>VLOOKUP($C60,GDP!$A$2:$BP$267,MATCH('Hanke index'!$E60,GDP!$A$1:$BP$1,0),FALSE)</f>
        <v>4.3983759381076339</v>
      </c>
      <c r="J60" s="4">
        <f t="shared" si="3"/>
        <v>42.044852577276963</v>
      </c>
      <c r="O60" s="6"/>
      <c r="P60" s="4">
        <v>59</v>
      </c>
      <c r="Q60" s="4" t="str">
        <f t="shared" si="4"/>
        <v>Kyrgyz Republic</v>
      </c>
      <c r="R60" s="4" t="s">
        <v>250</v>
      </c>
      <c r="S60" s="6" t="s">
        <v>561</v>
      </c>
      <c r="U60" s="4" t="s">
        <v>122</v>
      </c>
    </row>
    <row r="61" spans="1:21" ht="37.15" x14ac:dyDescent="0.45">
      <c r="A61" s="4">
        <f t="shared" si="5"/>
        <v>3</v>
      </c>
      <c r="B61" s="4">
        <f t="shared" si="6"/>
        <v>12</v>
      </c>
      <c r="C61" s="4" t="str">
        <f t="shared" si="0"/>
        <v>Angola</v>
      </c>
      <c r="D61" s="4" t="str">
        <f t="shared" si="1"/>
        <v>Angola</v>
      </c>
      <c r="E61" s="4">
        <f t="shared" si="2"/>
        <v>2011</v>
      </c>
      <c r="F61" s="4">
        <f>VLOOKUP($C61,Inflation!$A$2:$BP$267,MATCH('Hanke index'!$E61,Inflation!$A$1:$BP$1,0),FALSE)</f>
        <v>13.4824679218511</v>
      </c>
      <c r="G61" s="4">
        <f>VLOOKUP($C61,Interest!$A$2:$BP$267,MATCH('Hanke index'!$E61,Interest!$A$1:$BP$1,0),FALSE)</f>
        <v>18.757240536575701</v>
      </c>
      <c r="H61" s="4">
        <f>VLOOKUP($C61,Unemployment!$A$2:$BP$267,MATCH('Hanke index'!$E61,Unemployment!$A$1:$BP$1,0),FALSE)</f>
        <v>16.77</v>
      </c>
      <c r="I61" s="4">
        <f>VLOOKUP($C61,GDP!$A$2:$BP$267,MATCH('Hanke index'!$E61,GDP!$A$1:$BP$1,0),FALSE)</f>
        <v>3.472053147981029</v>
      </c>
      <c r="J61" s="4">
        <f t="shared" si="3"/>
        <v>45.537655310445771</v>
      </c>
      <c r="O61" s="6"/>
      <c r="P61" s="4">
        <v>60</v>
      </c>
      <c r="Q61" s="4" t="str">
        <f t="shared" si="4"/>
        <v>Lesotho</v>
      </c>
      <c r="R61" s="6" t="s">
        <v>288</v>
      </c>
      <c r="S61" s="6" t="s">
        <v>562</v>
      </c>
      <c r="U61" s="4" t="s">
        <v>124</v>
      </c>
    </row>
    <row r="62" spans="1:21" x14ac:dyDescent="0.45">
      <c r="A62" s="4">
        <f t="shared" si="5"/>
        <v>3</v>
      </c>
      <c r="B62" s="4">
        <f t="shared" si="6"/>
        <v>13</v>
      </c>
      <c r="C62" s="4" t="str">
        <f t="shared" si="0"/>
        <v>Angola</v>
      </c>
      <c r="D62" s="4" t="str">
        <f t="shared" si="1"/>
        <v>Angola</v>
      </c>
      <c r="E62" s="4">
        <f t="shared" si="2"/>
        <v>2012</v>
      </c>
      <c r="F62" s="4">
        <f>VLOOKUP($C62,Inflation!$A$2:$BP$267,MATCH('Hanke index'!$E62,Inflation!$A$1:$BP$1,0),FALSE)</f>
        <v>10.2779049218839</v>
      </c>
      <c r="G62" s="4">
        <f>VLOOKUP($C62,Interest!$A$2:$BP$267,MATCH('Hanke index'!$E62,Interest!$A$1:$BP$1,0),FALSE)</f>
        <v>16.6564013212232</v>
      </c>
      <c r="H62" s="4">
        <f>VLOOKUP($C62,Unemployment!$A$2:$BP$267,MATCH('Hanke index'!$E62,Unemployment!$A$1:$BP$1,0),FALSE)</f>
        <v>0</v>
      </c>
      <c r="I62" s="4">
        <f>VLOOKUP($C62,GDP!$A$2:$BP$267,MATCH('Hanke index'!$E62,GDP!$A$1:$BP$1,0),FALSE)</f>
        <v>8.5421070758414146</v>
      </c>
      <c r="J62" s="4">
        <f t="shared" si="3"/>
        <v>18.392199167265687</v>
      </c>
      <c r="O62" s="6"/>
      <c r="P62" s="4">
        <v>61</v>
      </c>
      <c r="Q62" s="4" t="str">
        <f t="shared" si="4"/>
        <v>Lithuania</v>
      </c>
      <c r="R62" s="6" t="s">
        <v>292</v>
      </c>
      <c r="S62" s="6" t="s">
        <v>292</v>
      </c>
      <c r="U62" s="4" t="s">
        <v>126</v>
      </c>
    </row>
    <row r="63" spans="1:21" ht="24.75" x14ac:dyDescent="0.45">
      <c r="A63" s="4">
        <f t="shared" si="5"/>
        <v>3</v>
      </c>
      <c r="B63" s="4">
        <f t="shared" si="6"/>
        <v>14</v>
      </c>
      <c r="C63" s="4" t="str">
        <f t="shared" si="0"/>
        <v>Angola</v>
      </c>
      <c r="D63" s="4" t="str">
        <f t="shared" si="1"/>
        <v>Angola</v>
      </c>
      <c r="E63" s="4">
        <f t="shared" si="2"/>
        <v>2013</v>
      </c>
      <c r="F63" s="4">
        <f>VLOOKUP($C63,Inflation!$A$2:$BP$267,MATCH('Hanke index'!$E63,Inflation!$A$1:$BP$1,0),FALSE)</f>
        <v>8.7778142933262409</v>
      </c>
      <c r="G63" s="4">
        <f>VLOOKUP($C63,Interest!$A$2:$BP$267,MATCH('Hanke index'!$E63,Interest!$A$1:$BP$1,0),FALSE)</f>
        <v>15.808638295586601</v>
      </c>
      <c r="H63" s="4">
        <f>VLOOKUP($C63,Unemployment!$A$2:$BP$267,MATCH('Hanke index'!$E63,Unemployment!$A$1:$BP$1,0),FALSE)</f>
        <v>0</v>
      </c>
      <c r="I63" s="4">
        <f>VLOOKUP($C63,GDP!$A$2:$BP$267,MATCH('Hanke index'!$E63,GDP!$A$1:$BP$1,0),FALSE)</f>
        <v>4.9546130311273799</v>
      </c>
      <c r="J63" s="4">
        <f t="shared" si="3"/>
        <v>19.631839557785462</v>
      </c>
      <c r="O63" s="6"/>
      <c r="P63" s="4">
        <v>62</v>
      </c>
      <c r="Q63" s="4" t="str">
        <f t="shared" si="4"/>
        <v>Madagascar</v>
      </c>
      <c r="R63" s="6" t="s">
        <v>308</v>
      </c>
      <c r="S63" s="6" t="s">
        <v>563</v>
      </c>
      <c r="U63" s="4" t="s">
        <v>128</v>
      </c>
    </row>
    <row r="64" spans="1:21" x14ac:dyDescent="0.45">
      <c r="A64" s="4">
        <f t="shared" si="5"/>
        <v>3</v>
      </c>
      <c r="B64" s="4">
        <f t="shared" si="6"/>
        <v>15</v>
      </c>
      <c r="C64" s="4" t="str">
        <f t="shared" si="0"/>
        <v>Angola</v>
      </c>
      <c r="D64" s="4" t="str">
        <f t="shared" si="1"/>
        <v>Angola</v>
      </c>
      <c r="E64" s="4">
        <f t="shared" si="2"/>
        <v>2014</v>
      </c>
      <c r="F64" s="4">
        <f>VLOOKUP($C64,Inflation!$A$2:$BP$267,MATCH('Hanke index'!$E64,Inflation!$A$1:$BP$1,0),FALSE)</f>
        <v>7.2803873036112101</v>
      </c>
      <c r="G64" s="4">
        <f>VLOOKUP($C64,Interest!$A$2:$BP$267,MATCH('Hanke index'!$E64,Interest!$A$1:$BP$1,0),FALSE)</f>
        <v>16.3822709411366</v>
      </c>
      <c r="H64" s="4">
        <f>VLOOKUP($C64,Unemployment!$A$2:$BP$267,MATCH('Hanke index'!$E64,Unemployment!$A$1:$BP$1,0),FALSE)</f>
        <v>9.5790000000000006</v>
      </c>
      <c r="I64" s="4">
        <f>VLOOKUP($C64,GDP!$A$2:$BP$267,MATCH('Hanke index'!$E64,GDP!$A$1:$BP$1,0),FALSE)</f>
        <v>4.8225592696215642</v>
      </c>
      <c r="J64" s="4">
        <f t="shared" si="3"/>
        <v>28.419098975126246</v>
      </c>
      <c r="O64" s="6"/>
      <c r="P64" s="4">
        <v>63</v>
      </c>
      <c r="Q64" s="4" t="str">
        <f t="shared" si="4"/>
        <v>Malawi</v>
      </c>
      <c r="R64" s="6" t="s">
        <v>342</v>
      </c>
      <c r="S64" s="6" t="s">
        <v>342</v>
      </c>
      <c r="U64" s="4" t="s">
        <v>130</v>
      </c>
    </row>
    <row r="65" spans="1:21" x14ac:dyDescent="0.45">
      <c r="A65" s="4">
        <f t="shared" si="5"/>
        <v>3</v>
      </c>
      <c r="B65" s="4">
        <f t="shared" si="6"/>
        <v>16</v>
      </c>
      <c r="C65" s="4" t="str">
        <f t="shared" si="0"/>
        <v>Angola</v>
      </c>
      <c r="D65" s="4" t="str">
        <f t="shared" si="1"/>
        <v>Angola</v>
      </c>
      <c r="E65" s="4">
        <f t="shared" si="2"/>
        <v>2015</v>
      </c>
      <c r="F65" s="4">
        <f>VLOOKUP($C65,Inflation!$A$2:$BP$267,MATCH('Hanke index'!$E65,Inflation!$A$1:$BP$1,0),FALSE)</f>
        <v>9.3559721553378399</v>
      </c>
      <c r="G65" s="4">
        <f>VLOOKUP($C65,Interest!$A$2:$BP$267,MATCH('Hanke index'!$E65,Interest!$A$1:$BP$1,0),FALSE)</f>
        <v>16.881862399882198</v>
      </c>
      <c r="H65" s="4">
        <f>VLOOKUP($C65,Unemployment!$A$2:$BP$267,MATCH('Hanke index'!$E65,Unemployment!$A$1:$BP$1,0),FALSE)</f>
        <v>0</v>
      </c>
      <c r="I65" s="4">
        <f>VLOOKUP($C65,GDP!$A$2:$BP$267,MATCH('Hanke index'!$E65,GDP!$A$1:$BP$1,0),FALSE)</f>
        <v>0.94357156132500108</v>
      </c>
      <c r="J65" s="4">
        <f t="shared" si="3"/>
        <v>25.294262993895039</v>
      </c>
      <c r="O65" s="6"/>
      <c r="P65" s="4">
        <v>64</v>
      </c>
      <c r="Q65" s="4" t="str">
        <f t="shared" si="4"/>
        <v>Malaysia</v>
      </c>
      <c r="R65" s="6" t="s">
        <v>344</v>
      </c>
      <c r="S65" s="6" t="s">
        <v>344</v>
      </c>
      <c r="U65" s="4" t="s">
        <v>132</v>
      </c>
    </row>
    <row r="66" spans="1:21" x14ac:dyDescent="0.45">
      <c r="A66" s="4">
        <f t="shared" si="5"/>
        <v>3</v>
      </c>
      <c r="B66" s="4">
        <f t="shared" si="6"/>
        <v>17</v>
      </c>
      <c r="C66" s="4" t="str">
        <f t="shared" si="0"/>
        <v>Angola</v>
      </c>
      <c r="D66" s="4" t="str">
        <f t="shared" si="1"/>
        <v>Angola</v>
      </c>
      <c r="E66" s="4">
        <f t="shared" si="2"/>
        <v>2016</v>
      </c>
      <c r="F66" s="4">
        <f>VLOOKUP($C66,Inflation!$A$2:$BP$267,MATCH('Hanke index'!$E66,Inflation!$A$1:$BP$1,0),FALSE)</f>
        <v>30.694415080671899</v>
      </c>
      <c r="G66" s="4">
        <f>VLOOKUP($C66,Interest!$A$2:$BP$267,MATCH('Hanke index'!$E66,Interest!$A$1:$BP$1,0),FALSE)</f>
        <v>15.7805039391116</v>
      </c>
      <c r="H66" s="4">
        <f>VLOOKUP($C66,Unemployment!$A$2:$BP$267,MATCH('Hanke index'!$E66,Unemployment!$A$1:$BP$1,0),FALSE)</f>
        <v>0</v>
      </c>
      <c r="I66" s="4">
        <f>VLOOKUP($C66,GDP!$A$2:$BP$267,MATCH('Hanke index'!$E66,GDP!$A$1:$BP$1,0),FALSE)</f>
        <v>-2.5800496440493248</v>
      </c>
      <c r="J66" s="4">
        <f t="shared" si="3"/>
        <v>49.054968663832824</v>
      </c>
      <c r="O66" s="6"/>
      <c r="P66" s="4">
        <v>65</v>
      </c>
      <c r="Q66" s="4" t="str">
        <f t="shared" si="4"/>
        <v>Maldives</v>
      </c>
      <c r="R66" s="6" t="s">
        <v>310</v>
      </c>
      <c r="S66" s="6" t="s">
        <v>310</v>
      </c>
      <c r="U66" s="4" t="s">
        <v>134</v>
      </c>
    </row>
    <row r="67" spans="1:21" x14ac:dyDescent="0.45">
      <c r="A67" s="4">
        <f t="shared" si="5"/>
        <v>3</v>
      </c>
      <c r="B67" s="4">
        <f t="shared" si="6"/>
        <v>18</v>
      </c>
      <c r="C67" s="4" t="str">
        <f t="shared" ref="C67:C130" si="7">VLOOKUP(A67,$P$2:$R$110,2,FALSE)</f>
        <v>Angola</v>
      </c>
      <c r="D67" s="4" t="str">
        <f t="shared" ref="D67:D130" si="8">VLOOKUP(A67,$P$2:$S$110,4,FALSE)</f>
        <v>Angola</v>
      </c>
      <c r="E67" s="4">
        <f t="shared" ref="E67:E130" si="9">VLOOKUP(B67,$X$2:$Y$25,2,FALSE)</f>
        <v>2017</v>
      </c>
      <c r="F67" s="4">
        <f>VLOOKUP($C67,Inflation!$A$2:$BP$267,MATCH('Hanke index'!$E67,Inflation!$A$1:$BP$1,0),FALSE)</f>
        <v>29.844479901567901</v>
      </c>
      <c r="G67" s="4">
        <f>VLOOKUP($C67,Interest!$A$2:$BP$267,MATCH('Hanke index'!$E67,Interest!$A$1:$BP$1,0),FALSE)</f>
        <v>15.8061003813255</v>
      </c>
      <c r="H67" s="4">
        <f>VLOOKUP($C67,Unemployment!$A$2:$BP$267,MATCH('Hanke index'!$E67,Unemployment!$A$1:$BP$1,0),FALSE)</f>
        <v>0</v>
      </c>
      <c r="I67" s="4">
        <f>VLOOKUP($C67,GDP!$A$2:$BP$267,MATCH('Hanke index'!$E67,GDP!$A$1:$BP$1,0),FALSE)</f>
        <v>-0.14721294108575478</v>
      </c>
      <c r="J67" s="4">
        <f t="shared" ref="J67:J130" si="10">SUM(F67,G67,H67)-I67</f>
        <v>45.797793223979156</v>
      </c>
      <c r="O67" s="6"/>
      <c r="P67" s="4">
        <v>66</v>
      </c>
      <c r="Q67" s="4" t="str">
        <f t="shared" ref="Q67:Q110" si="11">VLOOKUP(R67,$U$2:$U$267,1,FALSE)</f>
        <v>Mauritius</v>
      </c>
      <c r="R67" s="6" t="s">
        <v>340</v>
      </c>
      <c r="S67" s="6" t="s">
        <v>340</v>
      </c>
      <c r="U67" s="4" t="s">
        <v>136</v>
      </c>
    </row>
    <row r="68" spans="1:21" x14ac:dyDescent="0.45">
      <c r="A68" s="4">
        <f t="shared" si="5"/>
        <v>3</v>
      </c>
      <c r="B68" s="4">
        <f t="shared" si="6"/>
        <v>19</v>
      </c>
      <c r="C68" s="4" t="str">
        <f t="shared" si="7"/>
        <v>Angola</v>
      </c>
      <c r="D68" s="4" t="str">
        <f t="shared" si="8"/>
        <v>Angola</v>
      </c>
      <c r="E68" s="4">
        <f t="shared" si="9"/>
        <v>2018</v>
      </c>
      <c r="F68" s="4">
        <f>VLOOKUP($C68,Inflation!$A$2:$BP$267,MATCH('Hanke index'!$E68,Inflation!$A$1:$BP$1,0),FALSE)</f>
        <v>19.628937970152101</v>
      </c>
      <c r="G68" s="4">
        <f>VLOOKUP($C68,Interest!$A$2:$BP$267,MATCH('Hanke index'!$E68,Interest!$A$1:$BP$1,0),FALSE)</f>
        <v>20.6770040277157</v>
      </c>
      <c r="H68" s="4">
        <f>VLOOKUP($C68,Unemployment!$A$2:$BP$267,MATCH('Hanke index'!$E68,Unemployment!$A$1:$BP$1,0),FALSE)</f>
        <v>0</v>
      </c>
      <c r="I68" s="4">
        <f>VLOOKUP($C68,GDP!$A$2:$BP$267,MATCH('Hanke index'!$E68,GDP!$A$1:$BP$1,0),FALSE)</f>
        <v>-1.3163616889689536</v>
      </c>
      <c r="J68" s="4">
        <f t="shared" si="10"/>
        <v>41.622303686836759</v>
      </c>
      <c r="O68" s="6"/>
      <c r="P68" s="4">
        <v>67</v>
      </c>
      <c r="Q68" s="4" t="str">
        <f t="shared" si="11"/>
        <v>Mexico</v>
      </c>
      <c r="R68" s="6" t="s">
        <v>314</v>
      </c>
      <c r="S68" s="6" t="s">
        <v>314</v>
      </c>
      <c r="U68" s="4" t="s">
        <v>138</v>
      </c>
    </row>
    <row r="69" spans="1:21" ht="24.75" x14ac:dyDescent="0.45">
      <c r="A69" s="4">
        <f t="shared" si="5"/>
        <v>3</v>
      </c>
      <c r="B69" s="4">
        <f t="shared" si="6"/>
        <v>20</v>
      </c>
      <c r="C69" s="4" t="str">
        <f t="shared" si="7"/>
        <v>Angola</v>
      </c>
      <c r="D69" s="4" t="str">
        <f t="shared" si="8"/>
        <v>Angola</v>
      </c>
      <c r="E69" s="4">
        <f t="shared" si="9"/>
        <v>2019</v>
      </c>
      <c r="F69" s="4">
        <f>VLOOKUP($C69,Inflation!$A$2:$BP$267,MATCH('Hanke index'!$E69,Inflation!$A$1:$BP$1,0),FALSE)</f>
        <v>17.080954143437999</v>
      </c>
      <c r="G69" s="4">
        <f>VLOOKUP($C69,Interest!$A$2:$BP$267,MATCH('Hanke index'!$E69,Interest!$A$1:$BP$1,0),FALSE)</f>
        <v>19.295367205655001</v>
      </c>
      <c r="H69" s="4">
        <f>VLOOKUP($C69,Unemployment!$A$2:$BP$267,MATCH('Hanke index'!$E69,Unemployment!$A$1:$BP$1,0),FALSE)</f>
        <v>16.497</v>
      </c>
      <c r="I69" s="4">
        <f>VLOOKUP($C69,GDP!$A$2:$BP$267,MATCH('Hanke index'!$E69,GDP!$A$1:$BP$1,0),FALSE)</f>
        <v>-0.70227295761601738</v>
      </c>
      <c r="J69" s="4">
        <f t="shared" si="10"/>
        <v>53.575594306709021</v>
      </c>
      <c r="O69" s="6"/>
      <c r="P69" s="4">
        <v>68</v>
      </c>
      <c r="Q69" s="4" t="str">
        <f t="shared" si="11"/>
        <v>Moldova</v>
      </c>
      <c r="R69" s="6" t="s">
        <v>306</v>
      </c>
      <c r="S69" s="6" t="s">
        <v>564</v>
      </c>
      <c r="U69" s="4" t="s">
        <v>140</v>
      </c>
    </row>
    <row r="70" spans="1:21" ht="24.75" x14ac:dyDescent="0.45">
      <c r="A70" s="4">
        <f t="shared" si="5"/>
        <v>3</v>
      </c>
      <c r="B70" s="4">
        <f t="shared" si="6"/>
        <v>21</v>
      </c>
      <c r="C70" s="4" t="str">
        <f t="shared" si="7"/>
        <v>Angola</v>
      </c>
      <c r="D70" s="4" t="str">
        <f t="shared" si="8"/>
        <v>Angola</v>
      </c>
      <c r="E70" s="4">
        <f t="shared" si="9"/>
        <v>2020</v>
      </c>
      <c r="F70" s="4">
        <f>VLOOKUP($C70,Inflation!$A$2:$BP$267,MATCH('Hanke index'!$E70,Inflation!$A$1:$BP$1,0),FALSE)</f>
        <v>22.271539247050999</v>
      </c>
      <c r="G70" s="4">
        <f>VLOOKUP($C70,Interest!$A$2:$BP$267,MATCH('Hanke index'!$E70,Interest!$A$1:$BP$1,0),FALSE)</f>
        <v>19.6558949254322</v>
      </c>
      <c r="H70" s="4">
        <f>VLOOKUP($C70,Unemployment!$A$2:$BP$267,MATCH('Hanke index'!$E70,Unemployment!$A$1:$BP$1,0),FALSE)</f>
        <v>0</v>
      </c>
      <c r="I70" s="4">
        <f>VLOOKUP($C70,GDP!$A$2:$BP$267,MATCH('Hanke index'!$E70,GDP!$A$1:$BP$1,0),FALSE)</f>
        <v>-5.6382147171493386</v>
      </c>
      <c r="J70" s="4">
        <f t="shared" si="10"/>
        <v>47.565648889632541</v>
      </c>
      <c r="O70" s="6"/>
      <c r="P70" s="4">
        <v>69</v>
      </c>
      <c r="Q70" s="4" t="str">
        <f t="shared" si="11"/>
        <v>Montenegro</v>
      </c>
      <c r="R70" s="6" t="s">
        <v>330</v>
      </c>
      <c r="S70" s="6" t="s">
        <v>330</v>
      </c>
      <c r="U70" s="4" t="s">
        <v>142</v>
      </c>
    </row>
    <row r="71" spans="1:21" ht="24.75" x14ac:dyDescent="0.45">
      <c r="A71" s="4">
        <f t="shared" si="5"/>
        <v>3</v>
      </c>
      <c r="B71" s="4">
        <f t="shared" si="6"/>
        <v>22</v>
      </c>
      <c r="C71" s="4" t="str">
        <f t="shared" si="7"/>
        <v>Angola</v>
      </c>
      <c r="D71" s="4" t="str">
        <f t="shared" si="8"/>
        <v>Angola</v>
      </c>
      <c r="E71" s="4">
        <f t="shared" si="9"/>
        <v>2021</v>
      </c>
      <c r="F71" s="4">
        <f>VLOOKUP($C71,Inflation!$A$2:$BP$267,MATCH('Hanke index'!$E71,Inflation!$A$1:$BP$1,0),FALSE)</f>
        <v>25.7542948841891</v>
      </c>
      <c r="G71" s="4">
        <f>VLOOKUP($C71,Interest!$A$2:$BP$267,MATCH('Hanke index'!$E71,Interest!$A$1:$BP$1,0),FALSE)</f>
        <v>19.4031546297083</v>
      </c>
      <c r="H71" s="4">
        <f>VLOOKUP($C71,Unemployment!$A$2:$BP$267,MATCH('Hanke index'!$E71,Unemployment!$A$1:$BP$1,0),FALSE)</f>
        <v>15.798999999999999</v>
      </c>
      <c r="I71" s="4">
        <f>VLOOKUP($C71,GDP!$A$2:$BP$267,MATCH('Hanke index'!$E71,GDP!$A$1:$BP$1,0),FALSE)</f>
        <v>1.1992105214515334</v>
      </c>
      <c r="J71" s="4">
        <f t="shared" si="10"/>
        <v>59.75723899244587</v>
      </c>
      <c r="O71" s="6"/>
      <c r="P71" s="4">
        <v>70</v>
      </c>
      <c r="Q71" s="4" t="str">
        <f t="shared" si="11"/>
        <v>Mozambique</v>
      </c>
      <c r="R71" s="6" t="s">
        <v>336</v>
      </c>
      <c r="S71" s="6" t="s">
        <v>565</v>
      </c>
      <c r="U71" s="4" t="s">
        <v>144</v>
      </c>
    </row>
    <row r="72" spans="1:21" x14ac:dyDescent="0.45">
      <c r="A72" s="4">
        <f t="shared" si="5"/>
        <v>3</v>
      </c>
      <c r="B72" s="4">
        <f t="shared" si="6"/>
        <v>23</v>
      </c>
      <c r="C72" s="4" t="str">
        <f t="shared" si="7"/>
        <v>Angola</v>
      </c>
      <c r="D72" s="4" t="str">
        <f t="shared" si="8"/>
        <v>Angola</v>
      </c>
      <c r="E72" s="4">
        <f t="shared" si="9"/>
        <v>2022</v>
      </c>
      <c r="F72" s="4">
        <f>VLOOKUP($C72,Inflation!$A$2:$BP$267,MATCH('Hanke index'!$E72,Inflation!$A$1:$BP$1,0),FALSE)</f>
        <v>21.3552901320822</v>
      </c>
      <c r="G72" s="4">
        <f>VLOOKUP($C72,Interest!$A$2:$BP$267,MATCH('Hanke index'!$E72,Interest!$A$1:$BP$1,0),FALSE)</f>
        <v>20.1172113762759</v>
      </c>
      <c r="H72" s="4">
        <f>VLOOKUP($C72,Unemployment!$A$2:$BP$267,MATCH('Hanke index'!$E72,Unemployment!$A$1:$BP$1,0),FALSE)</f>
        <v>0</v>
      </c>
      <c r="I72" s="4">
        <f>VLOOKUP($C72,GDP!$A$2:$BP$267,MATCH('Hanke index'!$E72,GDP!$A$1:$BP$1,0),FALSE)</f>
        <v>3.0447265239191807</v>
      </c>
      <c r="J72" s="4">
        <f t="shared" si="10"/>
        <v>38.427774984438919</v>
      </c>
      <c r="O72" s="6"/>
      <c r="P72" s="4">
        <v>71</v>
      </c>
      <c r="Q72" s="4" t="str">
        <f t="shared" si="11"/>
        <v>Namibia</v>
      </c>
      <c r="R72" s="6" t="s">
        <v>348</v>
      </c>
      <c r="S72" s="6" t="s">
        <v>348</v>
      </c>
      <c r="U72" s="4" t="s">
        <v>146</v>
      </c>
    </row>
    <row r="73" spans="1:21" x14ac:dyDescent="0.45">
      <c r="A73" s="4">
        <f t="shared" si="5"/>
        <v>3</v>
      </c>
      <c r="B73" s="4">
        <f t="shared" si="6"/>
        <v>24</v>
      </c>
      <c r="C73" s="4" t="str">
        <f t="shared" si="7"/>
        <v>Angola</v>
      </c>
      <c r="D73" s="4" t="str">
        <f t="shared" si="8"/>
        <v>Angola</v>
      </c>
      <c r="E73" s="4">
        <f t="shared" si="9"/>
        <v>2023</v>
      </c>
      <c r="F73" s="4">
        <f>VLOOKUP($C73,Inflation!$A$2:$BP$267,MATCH('Hanke index'!$E73,Inflation!$A$1:$BP$1,0),FALSE)</f>
        <v>13.6441017767715</v>
      </c>
      <c r="G73" s="4">
        <f>VLOOKUP($C73,Interest!$A$2:$BP$267,MATCH('Hanke index'!$E73,Interest!$A$1:$BP$1,0),FALSE)</f>
        <v>16.9208615225951</v>
      </c>
      <c r="H73" s="4">
        <f>VLOOKUP($C73,Unemployment!$A$2:$BP$267,MATCH('Hanke index'!$E73,Unemployment!$A$1:$BP$1,0),FALSE)</f>
        <v>0</v>
      </c>
      <c r="I73" s="4">
        <f>VLOOKUP($C73,GDP!$A$2:$BP$267,MATCH('Hanke index'!$E73,GDP!$A$1:$BP$1,0),FALSE)</f>
        <v>1.001289360282982</v>
      </c>
      <c r="J73" s="4">
        <f t="shared" si="10"/>
        <v>29.563673939083618</v>
      </c>
      <c r="O73" s="6"/>
      <c r="P73" s="4">
        <v>72</v>
      </c>
      <c r="Q73" s="4" t="str">
        <f t="shared" si="11"/>
        <v>Nepal</v>
      </c>
      <c r="R73" s="6" t="s">
        <v>362</v>
      </c>
      <c r="S73" s="6" t="s">
        <v>362</v>
      </c>
      <c r="U73" s="4" t="s">
        <v>148</v>
      </c>
    </row>
    <row r="74" spans="1:21" x14ac:dyDescent="0.45">
      <c r="A74" s="4">
        <f t="shared" si="5"/>
        <v>4</v>
      </c>
      <c r="B74" s="4">
        <f t="shared" si="6"/>
        <v>1</v>
      </c>
      <c r="C74" s="4" t="str">
        <f t="shared" si="7"/>
        <v>Argentina</v>
      </c>
      <c r="D74" s="4" t="str">
        <f t="shared" si="8"/>
        <v>Argentina</v>
      </c>
      <c r="E74" s="4">
        <f t="shared" si="9"/>
        <v>2000</v>
      </c>
      <c r="F74" s="4">
        <f>VLOOKUP($C74,Inflation!$A$2:$BP$267,MATCH('Hanke index'!$E74,Inflation!$A$1:$BP$1,0),FALSE)</f>
        <v>0</v>
      </c>
      <c r="G74" s="4">
        <f>VLOOKUP($C74,Interest!$A$2:$BP$267,MATCH('Hanke index'!$E74,Interest!$A$1:$BP$1,0),FALSE)</f>
        <v>0</v>
      </c>
      <c r="H74" s="4">
        <f>VLOOKUP($C74,Unemployment!$A$2:$BP$267,MATCH('Hanke index'!$E74,Unemployment!$A$1:$BP$1,0),FALSE)</f>
        <v>15</v>
      </c>
      <c r="I74" s="4">
        <f>VLOOKUP($C74,GDP!$A$2:$BP$267,MATCH('Hanke index'!$E74,GDP!$A$1:$BP$1,0),FALSE)</f>
        <v>-0.78899893905690988</v>
      </c>
      <c r="J74" s="4">
        <f t="shared" si="10"/>
        <v>15.78899893905691</v>
      </c>
      <c r="O74" s="6"/>
      <c r="P74" s="4">
        <v>73</v>
      </c>
      <c r="Q74" s="4" t="str">
        <f t="shared" si="11"/>
        <v>Nicaragua</v>
      </c>
      <c r="R74" s="6" t="s">
        <v>356</v>
      </c>
      <c r="S74" s="6" t="s">
        <v>356</v>
      </c>
      <c r="U74" s="4" t="s">
        <v>150</v>
      </c>
    </row>
    <row r="75" spans="1:21" x14ac:dyDescent="0.45">
      <c r="A75" s="4">
        <f t="shared" si="5"/>
        <v>4</v>
      </c>
      <c r="B75" s="4">
        <f t="shared" si="6"/>
        <v>2</v>
      </c>
      <c r="C75" s="4" t="str">
        <f t="shared" si="7"/>
        <v>Argentina</v>
      </c>
      <c r="D75" s="4" t="str">
        <f t="shared" si="8"/>
        <v>Argentina</v>
      </c>
      <c r="E75" s="4">
        <f t="shared" si="9"/>
        <v>2001</v>
      </c>
      <c r="F75" s="4">
        <f>VLOOKUP($C75,Inflation!$A$2:$BP$267,MATCH('Hanke index'!$E75,Inflation!$A$1:$BP$1,0),FALSE)</f>
        <v>0</v>
      </c>
      <c r="G75" s="4">
        <f>VLOOKUP($C75,Interest!$A$2:$BP$267,MATCH('Hanke index'!$E75,Interest!$A$1:$BP$1,0),FALSE)</f>
        <v>0</v>
      </c>
      <c r="H75" s="4">
        <f>VLOOKUP($C75,Unemployment!$A$2:$BP$267,MATCH('Hanke index'!$E75,Unemployment!$A$1:$BP$1,0),FALSE)</f>
        <v>17.32</v>
      </c>
      <c r="I75" s="4">
        <f>VLOOKUP($C75,GDP!$A$2:$BP$267,MATCH('Hanke index'!$E75,GDP!$A$1:$BP$1,0),FALSE)</f>
        <v>-4.4088396825855654</v>
      </c>
      <c r="J75" s="4">
        <f t="shared" si="10"/>
        <v>21.728839682585566</v>
      </c>
      <c r="O75" s="6"/>
      <c r="P75" s="4">
        <v>74</v>
      </c>
      <c r="Q75" s="4" t="str">
        <f t="shared" si="11"/>
        <v>Nigeria</v>
      </c>
      <c r="R75" s="6" t="s">
        <v>354</v>
      </c>
      <c r="S75" s="6" t="s">
        <v>354</v>
      </c>
      <c r="U75" s="4" t="s">
        <v>152</v>
      </c>
    </row>
    <row r="76" spans="1:21" ht="49.5" x14ac:dyDescent="0.45">
      <c r="A76" s="4">
        <f t="shared" si="5"/>
        <v>4</v>
      </c>
      <c r="B76" s="4">
        <f t="shared" si="6"/>
        <v>3</v>
      </c>
      <c r="C76" s="4" t="str">
        <f t="shared" si="7"/>
        <v>Argentina</v>
      </c>
      <c r="D76" s="4" t="str">
        <f t="shared" si="8"/>
        <v>Argentina</v>
      </c>
      <c r="E76" s="4">
        <f t="shared" si="9"/>
        <v>2002</v>
      </c>
      <c r="F76" s="4">
        <f>VLOOKUP($C76,Inflation!$A$2:$BP$267,MATCH('Hanke index'!$E76,Inflation!$A$1:$BP$1,0),FALSE)</f>
        <v>0</v>
      </c>
      <c r="G76" s="4">
        <f>VLOOKUP($C76,Interest!$A$2:$BP$267,MATCH('Hanke index'!$E76,Interest!$A$1:$BP$1,0),FALSE)</f>
        <v>0</v>
      </c>
      <c r="H76" s="4">
        <f>VLOOKUP($C76,Unemployment!$A$2:$BP$267,MATCH('Hanke index'!$E76,Unemployment!$A$1:$BP$1,0),FALSE)</f>
        <v>19.59</v>
      </c>
      <c r="I76" s="4">
        <f>VLOOKUP($C76,GDP!$A$2:$BP$267,MATCH('Hanke index'!$E76,GDP!$A$1:$BP$1,0),FALSE)</f>
        <v>-10.894484828590279</v>
      </c>
      <c r="J76" s="4">
        <f t="shared" si="10"/>
        <v>30.484484828590279</v>
      </c>
      <c r="O76" s="6"/>
      <c r="P76" s="4">
        <v>75</v>
      </c>
      <c r="Q76" s="4" t="str">
        <f t="shared" si="11"/>
        <v>North Macedonia</v>
      </c>
      <c r="R76" s="6" t="s">
        <v>320</v>
      </c>
      <c r="S76" s="6" t="s">
        <v>566</v>
      </c>
      <c r="U76" s="4" t="s">
        <v>154</v>
      </c>
    </row>
    <row r="77" spans="1:21" x14ac:dyDescent="0.45">
      <c r="A77" s="4">
        <f t="shared" si="5"/>
        <v>4</v>
      </c>
      <c r="B77" s="4">
        <f t="shared" si="6"/>
        <v>4</v>
      </c>
      <c r="C77" s="4" t="str">
        <f t="shared" si="7"/>
        <v>Argentina</v>
      </c>
      <c r="D77" s="4" t="str">
        <f t="shared" si="8"/>
        <v>Argentina</v>
      </c>
      <c r="E77" s="4">
        <f t="shared" si="9"/>
        <v>2003</v>
      </c>
      <c r="F77" s="4">
        <f>VLOOKUP($C77,Inflation!$A$2:$BP$267,MATCH('Hanke index'!$E77,Inflation!$A$1:$BP$1,0),FALSE)</f>
        <v>0</v>
      </c>
      <c r="G77" s="4">
        <f>VLOOKUP($C77,Interest!$A$2:$BP$267,MATCH('Hanke index'!$E77,Interest!$A$1:$BP$1,0),FALSE)</f>
        <v>0</v>
      </c>
      <c r="H77" s="4">
        <f>VLOOKUP($C77,Unemployment!$A$2:$BP$267,MATCH('Hanke index'!$E77,Unemployment!$A$1:$BP$1,0),FALSE)</f>
        <v>15.36</v>
      </c>
      <c r="I77" s="4">
        <f>VLOOKUP($C77,GDP!$A$2:$BP$267,MATCH('Hanke index'!$E77,GDP!$A$1:$BP$1,0),FALSE)</f>
        <v>8.8370407957692407</v>
      </c>
      <c r="J77" s="4">
        <f t="shared" si="10"/>
        <v>6.5229592042307587</v>
      </c>
      <c r="O77" s="6"/>
      <c r="P77" s="4">
        <v>76</v>
      </c>
      <c r="Q77" s="4" t="str">
        <f t="shared" si="11"/>
        <v>Norway</v>
      </c>
      <c r="R77" s="6" t="s">
        <v>360</v>
      </c>
      <c r="S77" s="6" t="s">
        <v>360</v>
      </c>
      <c r="U77" s="4" t="s">
        <v>156</v>
      </c>
    </row>
    <row r="78" spans="1:21" x14ac:dyDescent="0.45">
      <c r="A78" s="4">
        <f t="shared" si="5"/>
        <v>4</v>
      </c>
      <c r="B78" s="4">
        <f t="shared" si="6"/>
        <v>5</v>
      </c>
      <c r="C78" s="4" t="str">
        <f t="shared" si="7"/>
        <v>Argentina</v>
      </c>
      <c r="D78" s="4" t="str">
        <f t="shared" si="8"/>
        <v>Argentina</v>
      </c>
      <c r="E78" s="4">
        <f t="shared" si="9"/>
        <v>2004</v>
      </c>
      <c r="F78" s="4">
        <f>VLOOKUP($C78,Inflation!$A$2:$BP$267,MATCH('Hanke index'!$E78,Inflation!$A$1:$BP$1,0),FALSE)</f>
        <v>0</v>
      </c>
      <c r="G78" s="4">
        <f>VLOOKUP($C78,Interest!$A$2:$BP$267,MATCH('Hanke index'!$E78,Interest!$A$1:$BP$1,0),FALSE)</f>
        <v>0</v>
      </c>
      <c r="H78" s="4">
        <f>VLOOKUP($C78,Unemployment!$A$2:$BP$267,MATCH('Hanke index'!$E78,Unemployment!$A$1:$BP$1,0),FALSE)</f>
        <v>13.522</v>
      </c>
      <c r="I78" s="4">
        <f>VLOOKUP($C78,GDP!$A$2:$BP$267,MATCH('Hanke index'!$E78,GDP!$A$1:$BP$1,0),FALSE)</f>
        <v>9.0295733006815198</v>
      </c>
      <c r="J78" s="4">
        <f t="shared" si="10"/>
        <v>4.4924266993184805</v>
      </c>
      <c r="O78" s="6"/>
      <c r="P78" s="4">
        <v>77</v>
      </c>
      <c r="Q78" s="4" t="str">
        <f t="shared" si="11"/>
        <v>Pakistan</v>
      </c>
      <c r="R78" s="6" t="s">
        <v>374</v>
      </c>
      <c r="S78" s="6" t="s">
        <v>374</v>
      </c>
      <c r="U78" s="4" t="s">
        <v>158</v>
      </c>
    </row>
    <row r="79" spans="1:21" x14ac:dyDescent="0.45">
      <c r="A79" s="4">
        <f t="shared" si="5"/>
        <v>4</v>
      </c>
      <c r="B79" s="4">
        <f t="shared" si="6"/>
        <v>6</v>
      </c>
      <c r="C79" s="4" t="str">
        <f t="shared" si="7"/>
        <v>Argentina</v>
      </c>
      <c r="D79" s="4" t="str">
        <f t="shared" si="8"/>
        <v>Argentina</v>
      </c>
      <c r="E79" s="4">
        <f t="shared" si="9"/>
        <v>2005</v>
      </c>
      <c r="F79" s="4">
        <f>VLOOKUP($C79,Inflation!$A$2:$BP$267,MATCH('Hanke index'!$E79,Inflation!$A$1:$BP$1,0),FALSE)</f>
        <v>0</v>
      </c>
      <c r="G79" s="4">
        <f>VLOOKUP($C79,Interest!$A$2:$BP$267,MATCH('Hanke index'!$E79,Interest!$A$1:$BP$1,0),FALSE)</f>
        <v>0</v>
      </c>
      <c r="H79" s="4">
        <f>VLOOKUP($C79,Unemployment!$A$2:$BP$267,MATCH('Hanke index'!$E79,Unemployment!$A$1:$BP$1,0),FALSE)</f>
        <v>11.506</v>
      </c>
      <c r="I79" s="4">
        <f>VLOOKUP($C79,GDP!$A$2:$BP$267,MATCH('Hanke index'!$E79,GDP!$A$1:$BP$1,0),FALSE)</f>
        <v>8.8516599201343666</v>
      </c>
      <c r="J79" s="4">
        <f t="shared" si="10"/>
        <v>2.6543400798656336</v>
      </c>
      <c r="O79" s="6"/>
      <c r="P79" s="4">
        <v>78</v>
      </c>
      <c r="Q79" s="4" t="str">
        <f t="shared" si="11"/>
        <v>Panama</v>
      </c>
      <c r="R79" s="6" t="s">
        <v>376</v>
      </c>
      <c r="S79" s="6" t="s">
        <v>376</v>
      </c>
      <c r="U79" s="4" t="s">
        <v>160</v>
      </c>
    </row>
    <row r="80" spans="1:21" ht="37.15" x14ac:dyDescent="0.45">
      <c r="A80" s="4">
        <f t="shared" si="5"/>
        <v>4</v>
      </c>
      <c r="B80" s="4">
        <f t="shared" si="6"/>
        <v>7</v>
      </c>
      <c r="C80" s="4" t="str">
        <f t="shared" si="7"/>
        <v>Argentina</v>
      </c>
      <c r="D80" s="4" t="str">
        <f t="shared" si="8"/>
        <v>Argentina</v>
      </c>
      <c r="E80" s="4">
        <f t="shared" si="9"/>
        <v>2006</v>
      </c>
      <c r="F80" s="4">
        <f>VLOOKUP($C80,Inflation!$A$2:$BP$267,MATCH('Hanke index'!$E80,Inflation!$A$1:$BP$1,0),FALSE)</f>
        <v>0</v>
      </c>
      <c r="G80" s="4">
        <f>VLOOKUP($C80,Interest!$A$2:$BP$267,MATCH('Hanke index'!$E80,Interest!$A$1:$BP$1,0),FALSE)</f>
        <v>0</v>
      </c>
      <c r="H80" s="4">
        <f>VLOOKUP($C80,Unemployment!$A$2:$BP$267,MATCH('Hanke index'!$E80,Unemployment!$A$1:$BP$1,0),FALSE)</f>
        <v>10.077999999999999</v>
      </c>
      <c r="I80" s="4">
        <f>VLOOKUP($C80,GDP!$A$2:$BP$267,MATCH('Hanke index'!$E80,GDP!$A$1:$BP$1,0),FALSE)</f>
        <v>8.0471515004302745</v>
      </c>
      <c r="J80" s="4">
        <f t="shared" si="10"/>
        <v>2.0308484995697249</v>
      </c>
      <c r="O80" s="6"/>
      <c r="P80" s="4">
        <v>79</v>
      </c>
      <c r="Q80" s="4" t="str">
        <f t="shared" si="11"/>
        <v>Papua New Guinea</v>
      </c>
      <c r="R80" s="6" t="s">
        <v>384</v>
      </c>
      <c r="S80" s="6" t="s">
        <v>384</v>
      </c>
      <c r="U80" s="4" t="s">
        <v>162</v>
      </c>
    </row>
    <row r="81" spans="1:21" x14ac:dyDescent="0.45">
      <c r="A81" s="4">
        <f t="shared" si="5"/>
        <v>4</v>
      </c>
      <c r="B81" s="4">
        <f t="shared" si="6"/>
        <v>8</v>
      </c>
      <c r="C81" s="4" t="str">
        <f t="shared" si="7"/>
        <v>Argentina</v>
      </c>
      <c r="D81" s="4" t="str">
        <f t="shared" si="8"/>
        <v>Argentina</v>
      </c>
      <c r="E81" s="4">
        <f t="shared" si="9"/>
        <v>2007</v>
      </c>
      <c r="F81" s="4">
        <f>VLOOKUP($C81,Inflation!$A$2:$BP$267,MATCH('Hanke index'!$E81,Inflation!$A$1:$BP$1,0),FALSE)</f>
        <v>0</v>
      </c>
      <c r="G81" s="4">
        <f>VLOOKUP($C81,Interest!$A$2:$BP$267,MATCH('Hanke index'!$E81,Interest!$A$1:$BP$1,0),FALSE)</f>
        <v>0</v>
      </c>
      <c r="H81" s="4">
        <f>VLOOKUP($C81,Unemployment!$A$2:$BP$267,MATCH('Hanke index'!$E81,Unemployment!$A$1:$BP$1,0),FALSE)</f>
        <v>8.4700000000000006</v>
      </c>
      <c r="I81" s="4">
        <f>VLOOKUP($C81,GDP!$A$2:$BP$267,MATCH('Hanke index'!$E81,GDP!$A$1:$BP$1,0),FALSE)</f>
        <v>9.0076508750475739</v>
      </c>
      <c r="J81" s="4">
        <f t="shared" si="10"/>
        <v>-0.53765087504757325</v>
      </c>
      <c r="O81" s="6"/>
      <c r="P81" s="4">
        <v>80</v>
      </c>
      <c r="Q81" s="4" t="str">
        <f t="shared" si="11"/>
        <v>Paraguay</v>
      </c>
      <c r="R81" s="6" t="s">
        <v>396</v>
      </c>
      <c r="S81" s="6" t="s">
        <v>396</v>
      </c>
      <c r="U81" s="4" t="s">
        <v>164</v>
      </c>
    </row>
    <row r="82" spans="1:21" x14ac:dyDescent="0.45">
      <c r="A82" s="4">
        <f t="shared" si="5"/>
        <v>4</v>
      </c>
      <c r="B82" s="4">
        <f t="shared" si="6"/>
        <v>9</v>
      </c>
      <c r="C82" s="4" t="str">
        <f t="shared" si="7"/>
        <v>Argentina</v>
      </c>
      <c r="D82" s="4" t="str">
        <f t="shared" si="8"/>
        <v>Argentina</v>
      </c>
      <c r="E82" s="4">
        <f t="shared" si="9"/>
        <v>2008</v>
      </c>
      <c r="F82" s="4">
        <f>VLOOKUP($C82,Inflation!$A$2:$BP$267,MATCH('Hanke index'!$E82,Inflation!$A$1:$BP$1,0),FALSE)</f>
        <v>0</v>
      </c>
      <c r="G82" s="4">
        <f>VLOOKUP($C82,Interest!$A$2:$BP$267,MATCH('Hanke index'!$E82,Interest!$A$1:$BP$1,0),FALSE)</f>
        <v>0</v>
      </c>
      <c r="H82" s="4">
        <f>VLOOKUP($C82,Unemployment!$A$2:$BP$267,MATCH('Hanke index'!$E82,Unemployment!$A$1:$BP$1,0),FALSE)</f>
        <v>7.8369999999999997</v>
      </c>
      <c r="I82" s="4">
        <f>VLOOKUP($C82,GDP!$A$2:$BP$267,MATCH('Hanke index'!$E82,GDP!$A$1:$BP$1,0),FALSE)</f>
        <v>4.057233103464057</v>
      </c>
      <c r="J82" s="4">
        <f t="shared" si="10"/>
        <v>3.7797668965359428</v>
      </c>
      <c r="O82" s="6"/>
      <c r="P82" s="4">
        <v>81</v>
      </c>
      <c r="Q82" s="4" t="str">
        <f t="shared" si="11"/>
        <v>Peru</v>
      </c>
      <c r="R82" s="6" t="s">
        <v>378</v>
      </c>
      <c r="S82" s="6" t="s">
        <v>378</v>
      </c>
      <c r="U82" s="4" t="s">
        <v>166</v>
      </c>
    </row>
    <row r="83" spans="1:21" x14ac:dyDescent="0.45">
      <c r="A83" s="4">
        <f t="shared" si="5"/>
        <v>4</v>
      </c>
      <c r="B83" s="4">
        <f t="shared" si="6"/>
        <v>10</v>
      </c>
      <c r="C83" s="4" t="str">
        <f t="shared" si="7"/>
        <v>Argentina</v>
      </c>
      <c r="D83" s="4" t="str">
        <f t="shared" si="8"/>
        <v>Argentina</v>
      </c>
      <c r="E83" s="4">
        <f t="shared" si="9"/>
        <v>2009</v>
      </c>
      <c r="F83" s="4">
        <f>VLOOKUP($C83,Inflation!$A$2:$BP$267,MATCH('Hanke index'!$E83,Inflation!$A$1:$BP$1,0),FALSE)</f>
        <v>0</v>
      </c>
      <c r="G83" s="4">
        <f>VLOOKUP($C83,Interest!$A$2:$BP$267,MATCH('Hanke index'!$E83,Interest!$A$1:$BP$1,0),FALSE)</f>
        <v>0</v>
      </c>
      <c r="H83" s="4">
        <f>VLOOKUP($C83,Unemployment!$A$2:$BP$267,MATCH('Hanke index'!$E83,Unemployment!$A$1:$BP$1,0),FALSE)</f>
        <v>8.6449999999999996</v>
      </c>
      <c r="I83" s="4">
        <f>VLOOKUP($C83,GDP!$A$2:$BP$267,MATCH('Hanke index'!$E83,GDP!$A$1:$BP$1,0),FALSE)</f>
        <v>-5.9185250763494679</v>
      </c>
      <c r="J83" s="4">
        <f t="shared" si="10"/>
        <v>14.563525076349467</v>
      </c>
      <c r="O83" s="6"/>
      <c r="P83" s="4">
        <v>82</v>
      </c>
      <c r="Q83" s="4" t="str">
        <f t="shared" si="11"/>
        <v>Philippines</v>
      </c>
      <c r="R83" s="6" t="s">
        <v>380</v>
      </c>
      <c r="S83" s="6" t="s">
        <v>380</v>
      </c>
      <c r="U83" s="4" t="s">
        <v>168</v>
      </c>
    </row>
    <row r="84" spans="1:21" ht="24.75" x14ac:dyDescent="0.45">
      <c r="A84" s="4">
        <f t="shared" si="5"/>
        <v>4</v>
      </c>
      <c r="B84" s="4">
        <f t="shared" si="6"/>
        <v>11</v>
      </c>
      <c r="C84" s="4" t="str">
        <f t="shared" si="7"/>
        <v>Argentina</v>
      </c>
      <c r="D84" s="4" t="str">
        <f t="shared" si="8"/>
        <v>Argentina</v>
      </c>
      <c r="E84" s="4">
        <f t="shared" si="9"/>
        <v>2010</v>
      </c>
      <c r="F84" s="4">
        <f>VLOOKUP($C84,Inflation!$A$2:$BP$267,MATCH('Hanke index'!$E84,Inflation!$A$1:$BP$1,0),FALSE)</f>
        <v>0</v>
      </c>
      <c r="G84" s="4">
        <f>VLOOKUP($C84,Interest!$A$2:$BP$267,MATCH('Hanke index'!$E84,Interest!$A$1:$BP$1,0),FALSE)</f>
        <v>10.557499999999999</v>
      </c>
      <c r="H84" s="4">
        <f>VLOOKUP($C84,Unemployment!$A$2:$BP$267,MATCH('Hanke index'!$E84,Unemployment!$A$1:$BP$1,0),FALSE)</f>
        <v>7.7140000000000004</v>
      </c>
      <c r="I84" s="4">
        <f>VLOOKUP($C84,GDP!$A$2:$BP$267,MATCH('Hanke index'!$E84,GDP!$A$1:$BP$1,0),FALSE)</f>
        <v>10.125398156100232</v>
      </c>
      <c r="J84" s="4">
        <f t="shared" si="10"/>
        <v>8.1461018438997677</v>
      </c>
      <c r="O84" s="6"/>
      <c r="P84" s="4">
        <v>83</v>
      </c>
      <c r="Q84" s="4" t="str">
        <f t="shared" si="11"/>
        <v>Poland</v>
      </c>
      <c r="R84" s="6" t="s">
        <v>386</v>
      </c>
      <c r="S84" s="6" t="s">
        <v>567</v>
      </c>
      <c r="U84" s="4" t="s">
        <v>170</v>
      </c>
    </row>
    <row r="85" spans="1:21" ht="24.75" x14ac:dyDescent="0.45">
      <c r="A85" s="4">
        <f t="shared" si="5"/>
        <v>4</v>
      </c>
      <c r="B85" s="4">
        <f t="shared" si="6"/>
        <v>12</v>
      </c>
      <c r="C85" s="4" t="str">
        <f t="shared" si="7"/>
        <v>Argentina</v>
      </c>
      <c r="D85" s="4" t="str">
        <f t="shared" si="8"/>
        <v>Argentina</v>
      </c>
      <c r="E85" s="4">
        <f t="shared" si="9"/>
        <v>2011</v>
      </c>
      <c r="F85" s="4">
        <f>VLOOKUP($C85,Inflation!$A$2:$BP$267,MATCH('Hanke index'!$E85,Inflation!$A$1:$BP$1,0),FALSE)</f>
        <v>0</v>
      </c>
      <c r="G85" s="4">
        <f>VLOOKUP($C85,Interest!$A$2:$BP$267,MATCH('Hanke index'!$E85,Interest!$A$1:$BP$1,0),FALSE)</f>
        <v>14.0875</v>
      </c>
      <c r="H85" s="4">
        <f>VLOOKUP($C85,Unemployment!$A$2:$BP$267,MATCH('Hanke index'!$E85,Unemployment!$A$1:$BP$1,0),FALSE)</f>
        <v>7.18</v>
      </c>
      <c r="I85" s="4">
        <f>VLOOKUP($C85,GDP!$A$2:$BP$267,MATCH('Hanke index'!$E85,GDP!$A$1:$BP$1,0),FALSE)</f>
        <v>6.003951692805785</v>
      </c>
      <c r="J85" s="4">
        <f t="shared" si="10"/>
        <v>15.263548307194213</v>
      </c>
      <c r="O85" s="6"/>
      <c r="P85" s="4">
        <v>84</v>
      </c>
      <c r="Q85" s="4" t="str">
        <f t="shared" si="11"/>
        <v>Russian Federation</v>
      </c>
      <c r="R85" s="6" t="s">
        <v>410</v>
      </c>
      <c r="S85" s="6" t="s">
        <v>410</v>
      </c>
      <c r="U85" s="4" t="s">
        <v>172</v>
      </c>
    </row>
    <row r="86" spans="1:21" x14ac:dyDescent="0.45">
      <c r="A86" s="4">
        <f t="shared" si="5"/>
        <v>4</v>
      </c>
      <c r="B86" s="4">
        <f t="shared" si="6"/>
        <v>13</v>
      </c>
      <c r="C86" s="4" t="str">
        <f t="shared" si="7"/>
        <v>Argentina</v>
      </c>
      <c r="D86" s="4" t="str">
        <f t="shared" si="8"/>
        <v>Argentina</v>
      </c>
      <c r="E86" s="4">
        <f t="shared" si="9"/>
        <v>2012</v>
      </c>
      <c r="F86" s="4">
        <f>VLOOKUP($C86,Inflation!$A$2:$BP$267,MATCH('Hanke index'!$E86,Inflation!$A$1:$BP$1,0),FALSE)</f>
        <v>0</v>
      </c>
      <c r="G86" s="4">
        <f>VLOOKUP($C86,Interest!$A$2:$BP$267,MATCH('Hanke index'!$E86,Interest!$A$1:$BP$1,0),FALSE)</f>
        <v>14.060833333333299</v>
      </c>
      <c r="H86" s="4">
        <f>VLOOKUP($C86,Unemployment!$A$2:$BP$267,MATCH('Hanke index'!$E86,Unemployment!$A$1:$BP$1,0),FALSE)</f>
        <v>7.2169999999999996</v>
      </c>
      <c r="I86" s="4">
        <f>VLOOKUP($C86,GDP!$A$2:$BP$267,MATCH('Hanke index'!$E86,GDP!$A$1:$BP$1,0),FALSE)</f>
        <v>-1.0264204544320989</v>
      </c>
      <c r="J86" s="4">
        <f t="shared" si="10"/>
        <v>22.304253787765397</v>
      </c>
      <c r="O86" s="6"/>
      <c r="P86" s="4">
        <v>85</v>
      </c>
      <c r="Q86" s="4" t="str">
        <f t="shared" si="11"/>
        <v>Rwanda</v>
      </c>
      <c r="R86" s="6" t="s">
        <v>412</v>
      </c>
      <c r="S86" s="6" t="s">
        <v>412</v>
      </c>
      <c r="U86" s="4" t="s">
        <v>174</v>
      </c>
    </row>
    <row r="87" spans="1:21" x14ac:dyDescent="0.45">
      <c r="A87" s="4">
        <f t="shared" si="5"/>
        <v>4</v>
      </c>
      <c r="B87" s="4">
        <f t="shared" si="6"/>
        <v>14</v>
      </c>
      <c r="C87" s="4" t="str">
        <f t="shared" si="7"/>
        <v>Argentina</v>
      </c>
      <c r="D87" s="4" t="str">
        <f t="shared" si="8"/>
        <v>Argentina</v>
      </c>
      <c r="E87" s="4">
        <f t="shared" si="9"/>
        <v>2013</v>
      </c>
      <c r="F87" s="4">
        <f>VLOOKUP($C87,Inflation!$A$2:$BP$267,MATCH('Hanke index'!$E87,Inflation!$A$1:$BP$1,0),FALSE)</f>
        <v>0</v>
      </c>
      <c r="G87" s="4">
        <f>VLOOKUP($C87,Interest!$A$2:$BP$267,MATCH('Hanke index'!$E87,Interest!$A$1:$BP$1,0),FALSE)</f>
        <v>17.149166666666702</v>
      </c>
      <c r="H87" s="4">
        <f>VLOOKUP($C87,Unemployment!$A$2:$BP$267,MATCH('Hanke index'!$E87,Unemployment!$A$1:$BP$1,0),FALSE)</f>
        <v>7.1</v>
      </c>
      <c r="I87" s="4">
        <f>VLOOKUP($C87,GDP!$A$2:$BP$267,MATCH('Hanke index'!$E87,GDP!$A$1:$BP$1,0),FALSE)</f>
        <v>2.4053237807943617</v>
      </c>
      <c r="J87" s="4">
        <f t="shared" si="10"/>
        <v>21.843842885872341</v>
      </c>
      <c r="O87" s="6"/>
      <c r="P87" s="4">
        <v>86</v>
      </c>
      <c r="Q87" s="4" t="str">
        <f t="shared" si="11"/>
        <v>Samoa</v>
      </c>
      <c r="R87" s="6" t="s">
        <v>526</v>
      </c>
      <c r="S87" s="6" t="s">
        <v>526</v>
      </c>
      <c r="U87" s="4" t="s">
        <v>176</v>
      </c>
    </row>
    <row r="88" spans="1:21" ht="24.75" x14ac:dyDescent="0.45">
      <c r="A88" s="4">
        <f t="shared" si="5"/>
        <v>4</v>
      </c>
      <c r="B88" s="4">
        <f t="shared" si="6"/>
        <v>15</v>
      </c>
      <c r="C88" s="4" t="str">
        <f t="shared" si="7"/>
        <v>Argentina</v>
      </c>
      <c r="D88" s="4" t="str">
        <f t="shared" si="8"/>
        <v>Argentina</v>
      </c>
      <c r="E88" s="4">
        <f t="shared" si="9"/>
        <v>2014</v>
      </c>
      <c r="F88" s="4">
        <f>VLOOKUP($C88,Inflation!$A$2:$BP$267,MATCH('Hanke index'!$E88,Inflation!$A$1:$BP$1,0),FALSE)</f>
        <v>0</v>
      </c>
      <c r="G88" s="4">
        <f>VLOOKUP($C88,Interest!$A$2:$BP$267,MATCH('Hanke index'!$E88,Interest!$A$1:$BP$1,0),FALSE)</f>
        <v>24.009166666666701</v>
      </c>
      <c r="H88" s="4">
        <f>VLOOKUP($C88,Unemployment!$A$2:$BP$267,MATCH('Hanke index'!$E88,Unemployment!$A$1:$BP$1,0),FALSE)</f>
        <v>7.2679999999999998</v>
      </c>
      <c r="I88" s="4">
        <f>VLOOKUP($C88,GDP!$A$2:$BP$267,MATCH('Hanke index'!$E88,GDP!$A$1:$BP$1,0),FALSE)</f>
        <v>-2.5126153208139357</v>
      </c>
      <c r="J88" s="4">
        <f t="shared" si="10"/>
        <v>33.789781987480637</v>
      </c>
      <c r="O88" s="6"/>
      <c r="P88" s="4">
        <v>87</v>
      </c>
      <c r="Q88" s="4" t="str">
        <f t="shared" si="11"/>
        <v>Saudi Arabia</v>
      </c>
      <c r="R88" s="6" t="s">
        <v>416</v>
      </c>
      <c r="S88" s="6" t="s">
        <v>416</v>
      </c>
      <c r="U88" s="4" t="s">
        <v>178</v>
      </c>
    </row>
    <row r="89" spans="1:21" x14ac:dyDescent="0.45">
      <c r="A89" s="4">
        <f t="shared" si="5"/>
        <v>4</v>
      </c>
      <c r="B89" s="4">
        <f t="shared" si="6"/>
        <v>16</v>
      </c>
      <c r="C89" s="4" t="str">
        <f t="shared" si="7"/>
        <v>Argentina</v>
      </c>
      <c r="D89" s="4" t="str">
        <f t="shared" si="8"/>
        <v>Argentina</v>
      </c>
      <c r="E89" s="4">
        <f t="shared" si="9"/>
        <v>2015</v>
      </c>
      <c r="F89" s="4">
        <f>VLOOKUP($C89,Inflation!$A$2:$BP$267,MATCH('Hanke index'!$E89,Inflation!$A$1:$BP$1,0),FALSE)</f>
        <v>0</v>
      </c>
      <c r="G89" s="4">
        <f>VLOOKUP($C89,Interest!$A$2:$BP$267,MATCH('Hanke index'!$E89,Interest!$A$1:$BP$1,0),FALSE)</f>
        <v>24.9158333333333</v>
      </c>
      <c r="H89" s="4">
        <f>VLOOKUP($C89,Unemployment!$A$2:$BP$267,MATCH('Hanke index'!$E89,Unemployment!$A$1:$BP$1,0),FALSE)</f>
        <v>0</v>
      </c>
      <c r="I89" s="4">
        <f>VLOOKUP($C89,GDP!$A$2:$BP$267,MATCH('Hanke index'!$E89,GDP!$A$1:$BP$1,0),FALSE)</f>
        <v>2.7311598282894352</v>
      </c>
      <c r="J89" s="4">
        <f t="shared" si="10"/>
        <v>22.184673505043865</v>
      </c>
      <c r="O89" s="6"/>
      <c r="P89" s="4">
        <v>88</v>
      </c>
      <c r="Q89" s="4" t="str">
        <f t="shared" si="11"/>
        <v>Seychelles</v>
      </c>
      <c r="R89" s="6" t="s">
        <v>458</v>
      </c>
      <c r="S89" s="6" t="s">
        <v>458</v>
      </c>
      <c r="U89" s="4" t="s">
        <v>180</v>
      </c>
    </row>
    <row r="90" spans="1:21" x14ac:dyDescent="0.45">
      <c r="A90" s="4">
        <f t="shared" si="5"/>
        <v>4</v>
      </c>
      <c r="B90" s="4">
        <f t="shared" si="6"/>
        <v>17</v>
      </c>
      <c r="C90" s="4" t="str">
        <f t="shared" si="7"/>
        <v>Argentina</v>
      </c>
      <c r="D90" s="4" t="str">
        <f t="shared" si="8"/>
        <v>Argentina</v>
      </c>
      <c r="E90" s="4">
        <f t="shared" si="9"/>
        <v>2016</v>
      </c>
      <c r="F90" s="4">
        <f>VLOOKUP($C90,Inflation!$A$2:$BP$267,MATCH('Hanke index'!$E90,Inflation!$A$1:$BP$1,0),FALSE)</f>
        <v>0</v>
      </c>
      <c r="G90" s="4">
        <f>VLOOKUP($C90,Interest!$A$2:$BP$267,MATCH('Hanke index'!$E90,Interest!$A$1:$BP$1,0),FALSE)</f>
        <v>31.232500000000002</v>
      </c>
      <c r="H90" s="4">
        <f>VLOOKUP($C90,Unemployment!$A$2:$BP$267,MATCH('Hanke index'!$E90,Unemployment!$A$1:$BP$1,0),FALSE)</f>
        <v>0</v>
      </c>
      <c r="I90" s="4">
        <f>VLOOKUP($C90,GDP!$A$2:$BP$267,MATCH('Hanke index'!$E90,GDP!$A$1:$BP$1,0),FALSE)</f>
        <v>-2.0803278437781074</v>
      </c>
      <c r="J90" s="4">
        <f t="shared" si="10"/>
        <v>33.312827843778109</v>
      </c>
      <c r="O90" s="6"/>
      <c r="P90" s="4">
        <v>89</v>
      </c>
      <c r="Q90" s="4" t="str">
        <f t="shared" si="11"/>
        <v>Singapore</v>
      </c>
      <c r="R90" s="6" t="s">
        <v>422</v>
      </c>
      <c r="S90" s="6" t="s">
        <v>422</v>
      </c>
      <c r="U90" s="4" t="s">
        <v>182</v>
      </c>
    </row>
    <row r="91" spans="1:21" ht="24.75" x14ac:dyDescent="0.45">
      <c r="A91" s="4">
        <f t="shared" ref="A91:A154" si="12">A67+1</f>
        <v>4</v>
      </c>
      <c r="B91" s="4">
        <f t="shared" ref="B91:B154" si="13">B67</f>
        <v>18</v>
      </c>
      <c r="C91" s="4" t="str">
        <f t="shared" si="7"/>
        <v>Argentina</v>
      </c>
      <c r="D91" s="4" t="str">
        <f t="shared" si="8"/>
        <v>Argentina</v>
      </c>
      <c r="E91" s="4">
        <f t="shared" si="9"/>
        <v>2017</v>
      </c>
      <c r="F91" s="4">
        <f>VLOOKUP($C91,Inflation!$A$2:$BP$267,MATCH('Hanke index'!$E91,Inflation!$A$1:$BP$1,0),FALSE)</f>
        <v>0</v>
      </c>
      <c r="G91" s="4">
        <f>VLOOKUP($C91,Interest!$A$2:$BP$267,MATCH('Hanke index'!$E91,Interest!$A$1:$BP$1,0),FALSE)</f>
        <v>26.580833333333299</v>
      </c>
      <c r="H91" s="4">
        <f>VLOOKUP($C91,Unemployment!$A$2:$BP$267,MATCH('Hanke index'!$E91,Unemployment!$A$1:$BP$1,0),FALSE)</f>
        <v>8.3469999999999995</v>
      </c>
      <c r="I91" s="4">
        <f>VLOOKUP($C91,GDP!$A$2:$BP$267,MATCH('Hanke index'!$E91,GDP!$A$1:$BP$1,0),FALSE)</f>
        <v>2.8185029777591808</v>
      </c>
      <c r="J91" s="4">
        <f t="shared" si="10"/>
        <v>32.109330355574116</v>
      </c>
      <c r="O91" s="6"/>
      <c r="P91" s="4">
        <v>90</v>
      </c>
      <c r="Q91" s="4" t="str">
        <f t="shared" si="11"/>
        <v>Solomon Islands</v>
      </c>
      <c r="R91" s="6" t="s">
        <v>424</v>
      </c>
      <c r="S91" s="6" t="s">
        <v>424</v>
      </c>
      <c r="U91" s="4" t="s">
        <v>184</v>
      </c>
    </row>
    <row r="92" spans="1:21" ht="24.75" x14ac:dyDescent="0.45">
      <c r="A92" s="4">
        <f t="shared" si="12"/>
        <v>4</v>
      </c>
      <c r="B92" s="4">
        <f t="shared" si="13"/>
        <v>19</v>
      </c>
      <c r="C92" s="4" t="str">
        <f t="shared" si="7"/>
        <v>Argentina</v>
      </c>
      <c r="D92" s="4" t="str">
        <f t="shared" si="8"/>
        <v>Argentina</v>
      </c>
      <c r="E92" s="4">
        <f t="shared" si="9"/>
        <v>2018</v>
      </c>
      <c r="F92" s="4">
        <f>VLOOKUP($C92,Inflation!$A$2:$BP$267,MATCH('Hanke index'!$E92,Inflation!$A$1:$BP$1,0),FALSE)</f>
        <v>0</v>
      </c>
      <c r="G92" s="4">
        <f>VLOOKUP($C92,Interest!$A$2:$BP$267,MATCH('Hanke index'!$E92,Interest!$A$1:$BP$1,0),FALSE)</f>
        <v>48.516666666666701</v>
      </c>
      <c r="H92" s="4">
        <f>VLOOKUP($C92,Unemployment!$A$2:$BP$267,MATCH('Hanke index'!$E92,Unemployment!$A$1:$BP$1,0),FALSE)</f>
        <v>9.2210000000000001</v>
      </c>
      <c r="I92" s="4">
        <f>VLOOKUP($C92,GDP!$A$2:$BP$267,MATCH('Hanke index'!$E92,GDP!$A$1:$BP$1,0),FALSE)</f>
        <v>-2.6173964628203805</v>
      </c>
      <c r="J92" s="4">
        <f t="shared" si="10"/>
        <v>60.355063129487078</v>
      </c>
      <c r="O92" s="6"/>
      <c r="P92" s="4">
        <v>91</v>
      </c>
      <c r="Q92" s="4" t="str">
        <f t="shared" si="11"/>
        <v>South Africa</v>
      </c>
      <c r="R92" s="6" t="s">
        <v>532</v>
      </c>
      <c r="S92" s="6" t="s">
        <v>532</v>
      </c>
      <c r="U92" s="4" t="s">
        <v>186</v>
      </c>
    </row>
    <row r="93" spans="1:21" x14ac:dyDescent="0.45">
      <c r="A93" s="4">
        <f t="shared" si="12"/>
        <v>4</v>
      </c>
      <c r="B93" s="4">
        <f t="shared" si="13"/>
        <v>20</v>
      </c>
      <c r="C93" s="4" t="str">
        <f t="shared" si="7"/>
        <v>Argentina</v>
      </c>
      <c r="D93" s="4" t="str">
        <f t="shared" si="8"/>
        <v>Argentina</v>
      </c>
      <c r="E93" s="4">
        <f t="shared" si="9"/>
        <v>2019</v>
      </c>
      <c r="F93" s="4">
        <f>VLOOKUP($C93,Inflation!$A$2:$BP$267,MATCH('Hanke index'!$E93,Inflation!$A$1:$BP$1,0),FALSE)</f>
        <v>0</v>
      </c>
      <c r="G93" s="4">
        <f>VLOOKUP($C93,Interest!$A$2:$BP$267,MATCH('Hanke index'!$E93,Interest!$A$1:$BP$1,0),FALSE)</f>
        <v>67.254166666666706</v>
      </c>
      <c r="H93" s="4">
        <f>VLOOKUP($C93,Unemployment!$A$2:$BP$267,MATCH('Hanke index'!$E93,Unemployment!$A$1:$BP$1,0),FALSE)</f>
        <v>9.843</v>
      </c>
      <c r="I93" s="4">
        <f>VLOOKUP($C93,GDP!$A$2:$BP$267,MATCH('Hanke index'!$E93,GDP!$A$1:$BP$1,0),FALSE)</f>
        <v>-2.000861002857846</v>
      </c>
      <c r="J93" s="4">
        <f t="shared" si="10"/>
        <v>79.098027669524555</v>
      </c>
      <c r="O93" s="6"/>
      <c r="P93" s="4">
        <v>92</v>
      </c>
      <c r="Q93" s="4" t="str">
        <f t="shared" si="11"/>
        <v>Sri Lanka</v>
      </c>
      <c r="R93" s="6" t="s">
        <v>282</v>
      </c>
      <c r="S93" s="6" t="s">
        <v>282</v>
      </c>
      <c r="U93" s="4" t="s">
        <v>188</v>
      </c>
    </row>
    <row r="94" spans="1:21" x14ac:dyDescent="0.45">
      <c r="A94" s="4">
        <f t="shared" si="12"/>
        <v>4</v>
      </c>
      <c r="B94" s="4">
        <f t="shared" si="13"/>
        <v>21</v>
      </c>
      <c r="C94" s="4" t="str">
        <f t="shared" si="7"/>
        <v>Argentina</v>
      </c>
      <c r="D94" s="4" t="str">
        <f t="shared" si="8"/>
        <v>Argentina</v>
      </c>
      <c r="E94" s="4">
        <f t="shared" si="9"/>
        <v>2020</v>
      </c>
      <c r="F94" s="4">
        <f>VLOOKUP($C94,Inflation!$A$2:$BP$267,MATCH('Hanke index'!$E94,Inflation!$A$1:$BP$1,0),FALSE)</f>
        <v>0</v>
      </c>
      <c r="G94" s="4">
        <f>VLOOKUP($C94,Interest!$A$2:$BP$267,MATCH('Hanke index'!$E94,Interest!$A$1:$BP$1,0),FALSE)</f>
        <v>29.387499999999999</v>
      </c>
      <c r="H94" s="4">
        <f>VLOOKUP($C94,Unemployment!$A$2:$BP$267,MATCH('Hanke index'!$E94,Unemployment!$A$1:$BP$1,0),FALSE)</f>
        <v>11.461</v>
      </c>
      <c r="I94" s="4">
        <f>VLOOKUP($C94,GDP!$A$2:$BP$267,MATCH('Hanke index'!$E94,GDP!$A$1:$BP$1,0),FALSE)</f>
        <v>-9.9004848136464005</v>
      </c>
      <c r="J94" s="4">
        <f t="shared" si="10"/>
        <v>50.748984813646402</v>
      </c>
      <c r="O94" s="6"/>
      <c r="P94" s="4">
        <v>93</v>
      </c>
      <c r="Q94" s="4" t="str">
        <f t="shared" si="11"/>
        <v>Sweden</v>
      </c>
      <c r="R94" s="6" t="s">
        <v>452</v>
      </c>
      <c r="S94" s="6" t="s">
        <v>452</v>
      </c>
      <c r="U94" s="4" t="s">
        <v>190</v>
      </c>
    </row>
    <row r="95" spans="1:21" ht="24.75" x14ac:dyDescent="0.45">
      <c r="A95" s="4">
        <f t="shared" si="12"/>
        <v>4</v>
      </c>
      <c r="B95" s="4">
        <f t="shared" si="13"/>
        <v>22</v>
      </c>
      <c r="C95" s="4" t="str">
        <f t="shared" si="7"/>
        <v>Argentina</v>
      </c>
      <c r="D95" s="4" t="str">
        <f t="shared" si="8"/>
        <v>Argentina</v>
      </c>
      <c r="E95" s="4">
        <f t="shared" si="9"/>
        <v>2021</v>
      </c>
      <c r="F95" s="4">
        <f>VLOOKUP($C95,Inflation!$A$2:$BP$267,MATCH('Hanke index'!$E95,Inflation!$A$1:$BP$1,0),FALSE)</f>
        <v>0</v>
      </c>
      <c r="G95" s="4">
        <f>VLOOKUP($C95,Interest!$A$2:$BP$267,MATCH('Hanke index'!$E95,Interest!$A$1:$BP$1,0),FALSE)</f>
        <v>35.558333333333302</v>
      </c>
      <c r="H95" s="4">
        <f>VLOOKUP($C95,Unemployment!$A$2:$BP$267,MATCH('Hanke index'!$E95,Unemployment!$A$1:$BP$1,0),FALSE)</f>
        <v>8.7360000000000007</v>
      </c>
      <c r="I95" s="4">
        <f>VLOOKUP($C95,GDP!$A$2:$BP$267,MATCH('Hanke index'!$E95,GDP!$A$1:$BP$1,0),FALSE)</f>
        <v>10.441811988250564</v>
      </c>
      <c r="J95" s="4">
        <f t="shared" si="10"/>
        <v>33.852521345082735</v>
      </c>
      <c r="O95" s="6"/>
      <c r="P95" s="4">
        <v>94</v>
      </c>
      <c r="Q95" s="4" t="str">
        <f t="shared" si="11"/>
        <v>Switzerland</v>
      </c>
      <c r="R95" s="6" t="s">
        <v>80</v>
      </c>
      <c r="S95" s="6" t="s">
        <v>80</v>
      </c>
      <c r="U95" s="4" t="s">
        <v>192</v>
      </c>
    </row>
    <row r="96" spans="1:21" ht="24.75" x14ac:dyDescent="0.45">
      <c r="A96" s="4">
        <f t="shared" si="12"/>
        <v>4</v>
      </c>
      <c r="B96" s="4">
        <f t="shared" si="13"/>
        <v>23</v>
      </c>
      <c r="C96" s="4" t="str">
        <f t="shared" si="7"/>
        <v>Argentina</v>
      </c>
      <c r="D96" s="4" t="str">
        <f t="shared" si="8"/>
        <v>Argentina</v>
      </c>
      <c r="E96" s="4">
        <f t="shared" si="9"/>
        <v>2022</v>
      </c>
      <c r="F96" s="4">
        <f>VLOOKUP($C96,Inflation!$A$2:$BP$267,MATCH('Hanke index'!$E96,Inflation!$A$1:$BP$1,0),FALSE)</f>
        <v>0</v>
      </c>
      <c r="G96" s="4">
        <f>VLOOKUP($C96,Interest!$A$2:$BP$267,MATCH('Hanke index'!$E96,Interest!$A$1:$BP$1,0),FALSE)</f>
        <v>52.399166666666702</v>
      </c>
      <c r="H96" s="4">
        <f>VLOOKUP($C96,Unemployment!$A$2:$BP$267,MATCH('Hanke index'!$E96,Unemployment!$A$1:$BP$1,0),FALSE)</f>
        <v>6.8049999999999997</v>
      </c>
      <c r="I96" s="4">
        <f>VLOOKUP($C96,GDP!$A$2:$BP$267,MATCH('Hanke index'!$E96,GDP!$A$1:$BP$1,0),FALSE)</f>
        <v>5.2698796738407196</v>
      </c>
      <c r="J96" s="4">
        <f t="shared" si="10"/>
        <v>53.934286992825982</v>
      </c>
      <c r="O96" s="6"/>
      <c r="P96" s="4">
        <v>95</v>
      </c>
      <c r="Q96" s="4" t="str">
        <f t="shared" si="11"/>
        <v>Tajikistan</v>
      </c>
      <c r="R96" s="6" t="s">
        <v>474</v>
      </c>
      <c r="S96" s="6" t="s">
        <v>568</v>
      </c>
      <c r="U96" s="4" t="s">
        <v>194</v>
      </c>
    </row>
    <row r="97" spans="1:21" ht="37.15" x14ac:dyDescent="0.45">
      <c r="A97" s="4">
        <f t="shared" si="12"/>
        <v>4</v>
      </c>
      <c r="B97" s="4">
        <f t="shared" si="13"/>
        <v>24</v>
      </c>
      <c r="C97" s="4" t="str">
        <f t="shared" si="7"/>
        <v>Argentina</v>
      </c>
      <c r="D97" s="4" t="str">
        <f t="shared" si="8"/>
        <v>Argentina</v>
      </c>
      <c r="E97" s="4">
        <f t="shared" si="9"/>
        <v>2023</v>
      </c>
      <c r="F97" s="4">
        <f>VLOOKUP($C97,Inflation!$A$2:$BP$267,MATCH('Hanke index'!$E97,Inflation!$A$1:$BP$1,0),FALSE)</f>
        <v>0</v>
      </c>
      <c r="G97" s="4">
        <f>VLOOKUP($C97,Interest!$A$2:$BP$267,MATCH('Hanke index'!$E97,Interest!$A$1:$BP$1,0),FALSE)</f>
        <v>95.894166666666706</v>
      </c>
      <c r="H97" s="4">
        <f>VLOOKUP($C97,Unemployment!$A$2:$BP$267,MATCH('Hanke index'!$E97,Unemployment!$A$1:$BP$1,0),FALSE)</f>
        <v>6.1390000000000002</v>
      </c>
      <c r="I97" s="4">
        <f>VLOOKUP($C97,GDP!$A$2:$BP$267,MATCH('Hanke index'!$E97,GDP!$A$1:$BP$1,0),FALSE)</f>
        <v>-1.611001620901888</v>
      </c>
      <c r="J97" s="4">
        <f t="shared" si="10"/>
        <v>103.64416828756859</v>
      </c>
      <c r="O97" s="6"/>
      <c r="P97" s="4">
        <v>96</v>
      </c>
      <c r="Q97" s="4" t="str">
        <f t="shared" si="11"/>
        <v>Tanzania</v>
      </c>
      <c r="R97" s="6" t="s">
        <v>498</v>
      </c>
      <c r="S97" s="6" t="s">
        <v>569</v>
      </c>
      <c r="U97" s="4" t="s">
        <v>196</v>
      </c>
    </row>
    <row r="98" spans="1:21" x14ac:dyDescent="0.45">
      <c r="A98" s="4">
        <f t="shared" si="12"/>
        <v>5</v>
      </c>
      <c r="B98" s="4">
        <f t="shared" si="13"/>
        <v>1</v>
      </c>
      <c r="C98" s="4" t="str">
        <f t="shared" si="7"/>
        <v>Armenia</v>
      </c>
      <c r="D98" s="4" t="str">
        <f t="shared" si="8"/>
        <v>Armenia, Rep. of</v>
      </c>
      <c r="E98" s="4">
        <f t="shared" si="9"/>
        <v>2000</v>
      </c>
      <c r="F98" s="4">
        <f>VLOOKUP($C98,Inflation!$A$2:$BP$267,MATCH('Hanke index'!$E98,Inflation!$A$1:$BP$1,0),FALSE)</f>
        <v>-0.79088376893475698</v>
      </c>
      <c r="G98" s="4">
        <f>VLOOKUP($C98,Interest!$A$2:$BP$267,MATCH('Hanke index'!$E98,Interest!$A$1:$BP$1,0),FALSE)</f>
        <v>31.566000390833299</v>
      </c>
      <c r="H98" s="4">
        <f>VLOOKUP($C98,Unemployment!$A$2:$BP$267,MATCH('Hanke index'!$E98,Unemployment!$A$1:$BP$1,0),FALSE)</f>
        <v>0</v>
      </c>
      <c r="I98" s="4">
        <f>VLOOKUP($C98,GDP!$A$2:$BP$267,MATCH('Hanke index'!$E98,GDP!$A$1:$BP$1,0),FALSE)</f>
        <v>5.9000000031209225</v>
      </c>
      <c r="J98" s="4">
        <f t="shared" si="10"/>
        <v>24.875116618777618</v>
      </c>
      <c r="O98" s="6"/>
      <c r="P98" s="4">
        <v>97</v>
      </c>
      <c r="Q98" s="4" t="str">
        <f t="shared" si="11"/>
        <v>Thailand</v>
      </c>
      <c r="R98" s="6" t="s">
        <v>472</v>
      </c>
      <c r="S98" s="6" t="s">
        <v>472</v>
      </c>
      <c r="U98" s="4" t="s">
        <v>198</v>
      </c>
    </row>
    <row r="99" spans="1:21" x14ac:dyDescent="0.45">
      <c r="A99" s="4">
        <f t="shared" si="12"/>
        <v>5</v>
      </c>
      <c r="B99" s="4">
        <f t="shared" si="13"/>
        <v>2</v>
      </c>
      <c r="C99" s="4" t="str">
        <f t="shared" si="7"/>
        <v>Armenia</v>
      </c>
      <c r="D99" s="4" t="str">
        <f t="shared" si="8"/>
        <v>Armenia, Rep. of</v>
      </c>
      <c r="E99" s="4">
        <f t="shared" si="9"/>
        <v>2001</v>
      </c>
      <c r="F99" s="4">
        <f>VLOOKUP($C99,Inflation!$A$2:$BP$267,MATCH('Hanke index'!$E99,Inflation!$A$1:$BP$1,0),FALSE)</f>
        <v>3.1459046468501999</v>
      </c>
      <c r="G99" s="4">
        <f>VLOOKUP($C99,Interest!$A$2:$BP$267,MATCH('Hanke index'!$E99,Interest!$A$1:$BP$1,0),FALSE)</f>
        <v>26.6875</v>
      </c>
      <c r="H99" s="4">
        <f>VLOOKUP($C99,Unemployment!$A$2:$BP$267,MATCH('Hanke index'!$E99,Unemployment!$A$1:$BP$1,0),FALSE)</f>
        <v>0</v>
      </c>
      <c r="I99" s="4">
        <f>VLOOKUP($C99,GDP!$A$2:$BP$267,MATCH('Hanke index'!$E99,GDP!$A$1:$BP$1,0),FALSE)</f>
        <v>9.5999999992759655</v>
      </c>
      <c r="J99" s="4">
        <f t="shared" si="10"/>
        <v>20.233404647574233</v>
      </c>
      <c r="O99" s="6"/>
      <c r="P99" s="4">
        <v>98</v>
      </c>
      <c r="Q99" s="4" t="str">
        <f t="shared" si="11"/>
        <v>Tonga</v>
      </c>
      <c r="R99" s="6" t="s">
        <v>484</v>
      </c>
      <c r="S99" s="6" t="s">
        <v>484</v>
      </c>
      <c r="U99" s="4" t="s">
        <v>200</v>
      </c>
    </row>
    <row r="100" spans="1:21" ht="37.15" x14ac:dyDescent="0.45">
      <c r="A100" s="4">
        <f t="shared" si="12"/>
        <v>5</v>
      </c>
      <c r="B100" s="4">
        <f t="shared" si="13"/>
        <v>3</v>
      </c>
      <c r="C100" s="4" t="str">
        <f t="shared" si="7"/>
        <v>Armenia</v>
      </c>
      <c r="D100" s="4" t="str">
        <f t="shared" si="8"/>
        <v>Armenia, Rep. of</v>
      </c>
      <c r="E100" s="4">
        <f t="shared" si="9"/>
        <v>2002</v>
      </c>
      <c r="F100" s="4">
        <f>VLOOKUP($C100,Inflation!$A$2:$BP$267,MATCH('Hanke index'!$E100,Inflation!$A$1:$BP$1,0),FALSE)</f>
        <v>1.0600492934166701</v>
      </c>
      <c r="G100" s="4">
        <f>VLOOKUP($C100,Interest!$A$2:$BP$267,MATCH('Hanke index'!$E100,Interest!$A$1:$BP$1,0),FALSE)</f>
        <v>21.136981930552398</v>
      </c>
      <c r="H100" s="4">
        <f>VLOOKUP($C100,Unemployment!$A$2:$BP$267,MATCH('Hanke index'!$E100,Unemployment!$A$1:$BP$1,0),FALSE)</f>
        <v>0</v>
      </c>
      <c r="I100" s="4">
        <f>VLOOKUP($C100,GDP!$A$2:$BP$267,MATCH('Hanke index'!$E100,GDP!$A$1:$BP$1,0),FALSE)</f>
        <v>13.199999997935578</v>
      </c>
      <c r="J100" s="4">
        <f t="shared" si="10"/>
        <v>8.9970312260334921</v>
      </c>
      <c r="O100" s="6"/>
      <c r="P100" s="4">
        <v>99</v>
      </c>
      <c r="Q100" s="4" t="str">
        <f t="shared" si="11"/>
        <v>Trinidad and Tobago</v>
      </c>
      <c r="R100" s="6" t="s">
        <v>490</v>
      </c>
      <c r="S100" s="6" t="s">
        <v>490</v>
      </c>
      <c r="U100" s="4" t="s">
        <v>202</v>
      </c>
    </row>
    <row r="101" spans="1:21" ht="24.75" x14ac:dyDescent="0.45">
      <c r="A101" s="4">
        <f t="shared" si="12"/>
        <v>5</v>
      </c>
      <c r="B101" s="4">
        <f t="shared" si="13"/>
        <v>4</v>
      </c>
      <c r="C101" s="4" t="str">
        <f t="shared" si="7"/>
        <v>Armenia</v>
      </c>
      <c r="D101" s="4" t="str">
        <f t="shared" si="8"/>
        <v>Armenia, Rep. of</v>
      </c>
      <c r="E101" s="4">
        <f t="shared" si="9"/>
        <v>2003</v>
      </c>
      <c r="F101" s="4">
        <f>VLOOKUP($C101,Inflation!$A$2:$BP$267,MATCH('Hanke index'!$E101,Inflation!$A$1:$BP$1,0),FALSE)</f>
        <v>4.7215533660534001</v>
      </c>
      <c r="G101" s="4">
        <f>VLOOKUP($C101,Interest!$A$2:$BP$267,MATCH('Hanke index'!$E101,Interest!$A$1:$BP$1,0),FALSE)</f>
        <v>20.829054432724899</v>
      </c>
      <c r="H101" s="4">
        <f>VLOOKUP($C101,Unemployment!$A$2:$BP$267,MATCH('Hanke index'!$E101,Unemployment!$A$1:$BP$1,0),FALSE)</f>
        <v>0</v>
      </c>
      <c r="I101" s="4">
        <f>VLOOKUP($C101,GDP!$A$2:$BP$267,MATCH('Hanke index'!$E101,GDP!$A$1:$BP$1,0),FALSE)</f>
        <v>14.000000001550148</v>
      </c>
      <c r="J101" s="4">
        <f t="shared" si="10"/>
        <v>11.55060779722815</v>
      </c>
      <c r="O101" s="6"/>
      <c r="P101" s="4">
        <v>100</v>
      </c>
      <c r="Q101" s="4" t="str">
        <f t="shared" si="11"/>
        <v>Turkiye</v>
      </c>
      <c r="R101" s="4" t="s">
        <v>494</v>
      </c>
      <c r="S101" s="6" t="s">
        <v>570</v>
      </c>
      <c r="U101" s="4" t="s">
        <v>204</v>
      </c>
    </row>
    <row r="102" spans="1:21" x14ac:dyDescent="0.45">
      <c r="A102" s="4">
        <f t="shared" si="12"/>
        <v>5</v>
      </c>
      <c r="B102" s="4">
        <f t="shared" si="13"/>
        <v>5</v>
      </c>
      <c r="C102" s="4" t="str">
        <f t="shared" si="7"/>
        <v>Armenia</v>
      </c>
      <c r="D102" s="4" t="str">
        <f t="shared" si="8"/>
        <v>Armenia, Rep. of</v>
      </c>
      <c r="E102" s="4">
        <f t="shared" si="9"/>
        <v>2004</v>
      </c>
      <c r="F102" s="4">
        <f>VLOOKUP($C102,Inflation!$A$2:$BP$267,MATCH('Hanke index'!$E102,Inflation!$A$1:$BP$1,0),FALSE)</f>
        <v>6.9612613587579499</v>
      </c>
      <c r="G102" s="4">
        <f>VLOOKUP($C102,Interest!$A$2:$BP$267,MATCH('Hanke index'!$E102,Interest!$A$1:$BP$1,0),FALSE)</f>
        <v>18.6332851199601</v>
      </c>
      <c r="H102" s="4">
        <f>VLOOKUP($C102,Unemployment!$A$2:$BP$267,MATCH('Hanke index'!$E102,Unemployment!$A$1:$BP$1,0),FALSE)</f>
        <v>0</v>
      </c>
      <c r="I102" s="4">
        <f>VLOOKUP($C102,GDP!$A$2:$BP$267,MATCH('Hanke index'!$E102,GDP!$A$1:$BP$1,0),FALSE)</f>
        <v>10.499999998820186</v>
      </c>
      <c r="J102" s="4">
        <f t="shared" si="10"/>
        <v>15.094546479897865</v>
      </c>
      <c r="O102" s="6"/>
      <c r="P102" s="4">
        <v>101</v>
      </c>
      <c r="Q102" s="4" t="str">
        <f t="shared" si="11"/>
        <v>Uganda</v>
      </c>
      <c r="R102" s="6" t="s">
        <v>500</v>
      </c>
      <c r="S102" s="6" t="s">
        <v>500</v>
      </c>
      <c r="U102" s="4" t="s">
        <v>206</v>
      </c>
    </row>
    <row r="103" spans="1:21" x14ac:dyDescent="0.45">
      <c r="A103" s="4">
        <f t="shared" si="12"/>
        <v>5</v>
      </c>
      <c r="B103" s="4">
        <f t="shared" si="13"/>
        <v>6</v>
      </c>
      <c r="C103" s="4" t="str">
        <f t="shared" si="7"/>
        <v>Armenia</v>
      </c>
      <c r="D103" s="4" t="str">
        <f t="shared" si="8"/>
        <v>Armenia, Rep. of</v>
      </c>
      <c r="E103" s="4">
        <f t="shared" si="9"/>
        <v>2005</v>
      </c>
      <c r="F103" s="4">
        <f>VLOOKUP($C103,Inflation!$A$2:$BP$267,MATCH('Hanke index'!$E103,Inflation!$A$1:$BP$1,0),FALSE)</f>
        <v>0.63892800241009695</v>
      </c>
      <c r="G103" s="4">
        <f>VLOOKUP($C103,Interest!$A$2:$BP$267,MATCH('Hanke index'!$E103,Interest!$A$1:$BP$1,0),FALSE)</f>
        <v>17.9842728930413</v>
      </c>
      <c r="H103" s="4">
        <f>VLOOKUP($C103,Unemployment!$A$2:$BP$267,MATCH('Hanke index'!$E103,Unemployment!$A$1:$BP$1,0),FALSE)</f>
        <v>0</v>
      </c>
      <c r="I103" s="4">
        <f>VLOOKUP($C103,GDP!$A$2:$BP$267,MATCH('Hanke index'!$E103,GDP!$A$1:$BP$1,0),FALSE)</f>
        <v>13.899999999113263</v>
      </c>
      <c r="J103" s="4">
        <f t="shared" si="10"/>
        <v>4.7232008963381347</v>
      </c>
      <c r="O103" s="6"/>
      <c r="P103" s="4">
        <v>102</v>
      </c>
      <c r="Q103" s="4" t="str">
        <f t="shared" si="11"/>
        <v>Ukraine</v>
      </c>
      <c r="R103" s="6" t="s">
        <v>502</v>
      </c>
      <c r="S103" s="6" t="s">
        <v>502</v>
      </c>
      <c r="U103" s="4" t="s">
        <v>208</v>
      </c>
    </row>
    <row r="104" spans="1:21" ht="37.15" x14ac:dyDescent="0.45">
      <c r="A104" s="4">
        <f t="shared" si="12"/>
        <v>5</v>
      </c>
      <c r="B104" s="4">
        <f t="shared" si="13"/>
        <v>7</v>
      </c>
      <c r="C104" s="4" t="str">
        <f t="shared" si="7"/>
        <v>Armenia</v>
      </c>
      <c r="D104" s="4" t="str">
        <f t="shared" si="8"/>
        <v>Armenia, Rep. of</v>
      </c>
      <c r="E104" s="4">
        <f t="shared" si="9"/>
        <v>2006</v>
      </c>
      <c r="F104" s="4">
        <f>VLOOKUP($C104,Inflation!$A$2:$BP$267,MATCH('Hanke index'!$E104,Inflation!$A$1:$BP$1,0),FALSE)</f>
        <v>2.8923566245900401</v>
      </c>
      <c r="G104" s="4">
        <f>VLOOKUP($C104,Interest!$A$2:$BP$267,MATCH('Hanke index'!$E104,Interest!$A$1:$BP$1,0),FALSE)</f>
        <v>16.525103710924601</v>
      </c>
      <c r="H104" s="4">
        <f>VLOOKUP($C104,Unemployment!$A$2:$BP$267,MATCH('Hanke index'!$E104,Unemployment!$A$1:$BP$1,0),FALSE)</f>
        <v>0</v>
      </c>
      <c r="I104" s="4">
        <f>VLOOKUP($C104,GDP!$A$2:$BP$267,MATCH('Hanke index'!$E104,GDP!$A$1:$BP$1,0),FALSE)</f>
        <v>13.199999999466144</v>
      </c>
      <c r="J104" s="4">
        <f t="shared" si="10"/>
        <v>6.2174603360484966</v>
      </c>
      <c r="O104" s="6"/>
      <c r="P104" s="4">
        <v>103</v>
      </c>
      <c r="Q104" s="4" t="str">
        <f t="shared" si="11"/>
        <v>United Arab Emirates</v>
      </c>
      <c r="R104" s="6" t="s">
        <v>22</v>
      </c>
      <c r="S104" s="6" t="s">
        <v>22</v>
      </c>
      <c r="U104" s="4" t="s">
        <v>210</v>
      </c>
    </row>
    <row r="105" spans="1:21" ht="24.75" x14ac:dyDescent="0.45">
      <c r="A105" s="4">
        <f t="shared" si="12"/>
        <v>5</v>
      </c>
      <c r="B105" s="4">
        <f t="shared" si="13"/>
        <v>8</v>
      </c>
      <c r="C105" s="4" t="str">
        <f t="shared" si="7"/>
        <v>Armenia</v>
      </c>
      <c r="D105" s="4" t="str">
        <f t="shared" si="8"/>
        <v>Armenia, Rep. of</v>
      </c>
      <c r="E105" s="4">
        <f t="shared" si="9"/>
        <v>2007</v>
      </c>
      <c r="F105" s="4">
        <f>VLOOKUP($C105,Inflation!$A$2:$BP$267,MATCH('Hanke index'!$E105,Inflation!$A$1:$BP$1,0),FALSE)</f>
        <v>4.4073608964451596</v>
      </c>
      <c r="G105" s="4">
        <f>VLOOKUP($C105,Interest!$A$2:$BP$267,MATCH('Hanke index'!$E105,Interest!$A$1:$BP$1,0),FALSE)</f>
        <v>17.5156853679268</v>
      </c>
      <c r="H105" s="4">
        <f>VLOOKUP($C105,Unemployment!$A$2:$BP$267,MATCH('Hanke index'!$E105,Unemployment!$A$1:$BP$1,0),FALSE)</f>
        <v>10.394</v>
      </c>
      <c r="I105" s="4">
        <f>VLOOKUP($C105,GDP!$A$2:$BP$267,MATCH('Hanke index'!$E105,GDP!$A$1:$BP$1,0),FALSE)</f>
        <v>13.700000001546698</v>
      </c>
      <c r="J105" s="4">
        <f t="shared" si="10"/>
        <v>18.617046262825262</v>
      </c>
      <c r="O105" s="6"/>
      <c r="P105" s="4">
        <v>104</v>
      </c>
      <c r="Q105" s="4" t="str">
        <f t="shared" si="11"/>
        <v>United Kingdom</v>
      </c>
      <c r="R105" s="6" t="s">
        <v>168</v>
      </c>
      <c r="S105" s="6" t="s">
        <v>168</v>
      </c>
      <c r="U105" s="4" t="s">
        <v>212</v>
      </c>
    </row>
    <row r="106" spans="1:21" x14ac:dyDescent="0.45">
      <c r="A106" s="4">
        <f t="shared" si="12"/>
        <v>5</v>
      </c>
      <c r="B106" s="4">
        <f t="shared" si="13"/>
        <v>9</v>
      </c>
      <c r="C106" s="4" t="str">
        <f t="shared" si="7"/>
        <v>Armenia</v>
      </c>
      <c r="D106" s="4" t="str">
        <f t="shared" si="8"/>
        <v>Armenia, Rep. of</v>
      </c>
      <c r="E106" s="4">
        <f t="shared" si="9"/>
        <v>2008</v>
      </c>
      <c r="F106" s="4">
        <f>VLOOKUP($C106,Inflation!$A$2:$BP$267,MATCH('Hanke index'!$E106,Inflation!$A$1:$BP$1,0),FALSE)</f>
        <v>8.9499533535338696</v>
      </c>
      <c r="G106" s="4">
        <f>VLOOKUP($C106,Interest!$A$2:$BP$267,MATCH('Hanke index'!$E106,Interest!$A$1:$BP$1,0),FALSE)</f>
        <v>17.049482733602801</v>
      </c>
      <c r="H106" s="4">
        <f>VLOOKUP($C106,Unemployment!$A$2:$BP$267,MATCH('Hanke index'!$E106,Unemployment!$A$1:$BP$1,0),FALSE)</f>
        <v>22.974</v>
      </c>
      <c r="I106" s="4">
        <f>VLOOKUP($C106,GDP!$A$2:$BP$267,MATCH('Hanke index'!$E106,GDP!$A$1:$BP$1,0),FALSE)</f>
        <v>6.9000000004295856</v>
      </c>
      <c r="J106" s="4">
        <f t="shared" si="10"/>
        <v>42.07343608670709</v>
      </c>
      <c r="O106" s="6"/>
      <c r="P106" s="4">
        <v>105</v>
      </c>
      <c r="Q106" s="4" t="str">
        <f t="shared" si="11"/>
        <v>Uruguay</v>
      </c>
      <c r="R106" s="6" t="s">
        <v>506</v>
      </c>
      <c r="S106" s="6" t="s">
        <v>506</v>
      </c>
      <c r="U106" s="4" t="s">
        <v>214</v>
      </c>
    </row>
    <row r="107" spans="1:21" ht="24.75" x14ac:dyDescent="0.45">
      <c r="A107" s="4">
        <f t="shared" si="12"/>
        <v>5</v>
      </c>
      <c r="B107" s="4">
        <f t="shared" si="13"/>
        <v>10</v>
      </c>
      <c r="C107" s="4" t="str">
        <f t="shared" si="7"/>
        <v>Armenia</v>
      </c>
      <c r="D107" s="4" t="str">
        <f t="shared" si="8"/>
        <v>Armenia, Rep. of</v>
      </c>
      <c r="E107" s="4">
        <f t="shared" si="9"/>
        <v>2009</v>
      </c>
      <c r="F107" s="4">
        <f>VLOOKUP($C107,Inflation!$A$2:$BP$267,MATCH('Hanke index'!$E107,Inflation!$A$1:$BP$1,0),FALSE)</f>
        <v>3.4067668268380098</v>
      </c>
      <c r="G107" s="4">
        <f>VLOOKUP($C107,Interest!$A$2:$BP$267,MATCH('Hanke index'!$E107,Interest!$A$1:$BP$1,0),FALSE)</f>
        <v>18.764470594602201</v>
      </c>
      <c r="H107" s="4">
        <f>VLOOKUP($C107,Unemployment!$A$2:$BP$267,MATCH('Hanke index'!$E107,Unemployment!$A$1:$BP$1,0),FALSE)</f>
        <v>19.295000000000002</v>
      </c>
      <c r="I107" s="4">
        <f>VLOOKUP($C107,GDP!$A$2:$BP$267,MATCH('Hanke index'!$E107,GDP!$A$1:$BP$1,0),FALSE)</f>
        <v>-14.100000000699779</v>
      </c>
      <c r="J107" s="4">
        <f t="shared" si="10"/>
        <v>55.566237422139992</v>
      </c>
      <c r="O107" s="6"/>
      <c r="P107" s="4">
        <v>106</v>
      </c>
      <c r="Q107" s="4" t="str">
        <f t="shared" si="11"/>
        <v>Uzbekistan</v>
      </c>
      <c r="R107" s="6" t="s">
        <v>510</v>
      </c>
      <c r="S107" s="6" t="s">
        <v>571</v>
      </c>
      <c r="U107" s="4" t="s">
        <v>216</v>
      </c>
    </row>
    <row r="108" spans="1:21" x14ac:dyDescent="0.45">
      <c r="A108" s="4">
        <f t="shared" si="12"/>
        <v>5</v>
      </c>
      <c r="B108" s="4">
        <f t="shared" si="13"/>
        <v>11</v>
      </c>
      <c r="C108" s="4" t="str">
        <f t="shared" si="7"/>
        <v>Armenia</v>
      </c>
      <c r="D108" s="4" t="str">
        <f t="shared" si="8"/>
        <v>Armenia, Rep. of</v>
      </c>
      <c r="E108" s="4">
        <f t="shared" si="9"/>
        <v>2010</v>
      </c>
      <c r="F108" s="4">
        <f>VLOOKUP($C108,Inflation!$A$2:$BP$267,MATCH('Hanke index'!$E108,Inflation!$A$1:$BP$1,0),FALSE)</f>
        <v>8.1763613847395202</v>
      </c>
      <c r="G108" s="4">
        <f>VLOOKUP($C108,Interest!$A$2:$BP$267,MATCH('Hanke index'!$E108,Interest!$A$1:$BP$1,0),FALSE)</f>
        <v>19.200428314312202</v>
      </c>
      <c r="H108" s="4">
        <f>VLOOKUP($C108,Unemployment!$A$2:$BP$267,MATCH('Hanke index'!$E108,Unemployment!$A$1:$BP$1,0),FALSE)</f>
        <v>19.523</v>
      </c>
      <c r="I108" s="4">
        <f>VLOOKUP($C108,GDP!$A$2:$BP$267,MATCH('Hanke index'!$E108,GDP!$A$1:$BP$1,0),FALSE)</f>
        <v>2.2000000002150983</v>
      </c>
      <c r="J108" s="4">
        <f t="shared" si="10"/>
        <v>44.699789698836625</v>
      </c>
      <c r="O108" s="6"/>
      <c r="P108" s="4">
        <v>107</v>
      </c>
      <c r="Q108" s="4" t="str">
        <f t="shared" si="11"/>
        <v>Vanuatu</v>
      </c>
      <c r="R108" s="6" t="s">
        <v>522</v>
      </c>
      <c r="S108" s="6" t="s">
        <v>522</v>
      </c>
      <c r="U108" s="4" t="s">
        <v>218</v>
      </c>
    </row>
    <row r="109" spans="1:21" x14ac:dyDescent="0.45">
      <c r="A109" s="4">
        <f t="shared" si="12"/>
        <v>5</v>
      </c>
      <c r="B109" s="4">
        <f t="shared" si="13"/>
        <v>12</v>
      </c>
      <c r="C109" s="4" t="str">
        <f t="shared" si="7"/>
        <v>Armenia</v>
      </c>
      <c r="D109" s="4" t="str">
        <f t="shared" si="8"/>
        <v>Armenia, Rep. of</v>
      </c>
      <c r="E109" s="4">
        <f t="shared" si="9"/>
        <v>2011</v>
      </c>
      <c r="F109" s="4">
        <f>VLOOKUP($C109,Inflation!$A$2:$BP$267,MATCH('Hanke index'!$E109,Inflation!$A$1:$BP$1,0),FALSE)</f>
        <v>7.6500080785929399</v>
      </c>
      <c r="G109" s="4">
        <f>VLOOKUP($C109,Interest!$A$2:$BP$267,MATCH('Hanke index'!$E109,Interest!$A$1:$BP$1,0),FALSE)</f>
        <v>17.754473785416899</v>
      </c>
      <c r="H109" s="4">
        <f>VLOOKUP($C109,Unemployment!$A$2:$BP$267,MATCH('Hanke index'!$E109,Unemployment!$A$1:$BP$1,0),FALSE)</f>
        <v>18.884</v>
      </c>
      <c r="I109" s="4">
        <f>VLOOKUP($C109,GDP!$A$2:$BP$267,MATCH('Hanke index'!$E109,GDP!$A$1:$BP$1,0),FALSE)</f>
        <v>4.6999999986741159</v>
      </c>
      <c r="J109" s="4">
        <f t="shared" si="10"/>
        <v>39.588481865335723</v>
      </c>
      <c r="O109" s="6"/>
      <c r="P109" s="4">
        <v>108</v>
      </c>
      <c r="Q109" s="4" t="str">
        <f t="shared" si="11"/>
        <v>Viet Nam</v>
      </c>
      <c r="R109" s="4" t="s">
        <v>520</v>
      </c>
      <c r="S109" s="6" t="s">
        <v>572</v>
      </c>
      <c r="U109" s="4" t="s">
        <v>220</v>
      </c>
    </row>
    <row r="110" spans="1:21" x14ac:dyDescent="0.45">
      <c r="A110" s="4">
        <f t="shared" si="12"/>
        <v>5</v>
      </c>
      <c r="B110" s="4">
        <f t="shared" si="13"/>
        <v>13</v>
      </c>
      <c r="C110" s="4" t="str">
        <f t="shared" si="7"/>
        <v>Armenia</v>
      </c>
      <c r="D110" s="4" t="str">
        <f t="shared" si="8"/>
        <v>Armenia, Rep. of</v>
      </c>
      <c r="E110" s="4">
        <f t="shared" si="9"/>
        <v>2012</v>
      </c>
      <c r="F110" s="4">
        <f>VLOOKUP($C110,Inflation!$A$2:$BP$267,MATCH('Hanke index'!$E110,Inflation!$A$1:$BP$1,0),FALSE)</f>
        <v>2.5580200775790698</v>
      </c>
      <c r="G110" s="4">
        <f>VLOOKUP($C110,Interest!$A$2:$BP$267,MATCH('Hanke index'!$E110,Interest!$A$1:$BP$1,0),FALSE)</f>
        <v>17.230068238183499</v>
      </c>
      <c r="H110" s="4">
        <f>VLOOKUP($C110,Unemployment!$A$2:$BP$267,MATCH('Hanke index'!$E110,Unemployment!$A$1:$BP$1,0),FALSE)</f>
        <v>17.510999999999999</v>
      </c>
      <c r="I110" s="4">
        <f>VLOOKUP($C110,GDP!$A$2:$BP$267,MATCH('Hanke index'!$E110,GDP!$A$1:$BP$1,0),FALSE)</f>
        <v>7.200000000964863</v>
      </c>
      <c r="J110" s="4">
        <f t="shared" si="10"/>
        <v>30.099088314797704</v>
      </c>
      <c r="O110" s="6"/>
      <c r="P110" s="4">
        <v>109</v>
      </c>
      <c r="Q110" s="4" t="str">
        <f t="shared" si="11"/>
        <v>Zambia</v>
      </c>
      <c r="R110" s="6" t="s">
        <v>534</v>
      </c>
      <c r="S110" s="6" t="s">
        <v>534</v>
      </c>
      <c r="U110" s="4" t="s">
        <v>222</v>
      </c>
    </row>
    <row r="111" spans="1:21" x14ac:dyDescent="0.45">
      <c r="A111" s="4">
        <f t="shared" si="12"/>
        <v>5</v>
      </c>
      <c r="B111" s="4">
        <f t="shared" si="13"/>
        <v>14</v>
      </c>
      <c r="C111" s="4" t="str">
        <f t="shared" si="7"/>
        <v>Armenia</v>
      </c>
      <c r="D111" s="4" t="str">
        <f t="shared" si="8"/>
        <v>Armenia, Rep. of</v>
      </c>
      <c r="E111" s="4">
        <f t="shared" si="9"/>
        <v>2013</v>
      </c>
      <c r="F111" s="4">
        <f>VLOOKUP($C111,Inflation!$A$2:$BP$267,MATCH('Hanke index'!$E111,Inflation!$A$1:$BP$1,0),FALSE)</f>
        <v>5.7896677854465102</v>
      </c>
      <c r="G111" s="4">
        <f>VLOOKUP($C111,Interest!$A$2:$BP$267,MATCH('Hanke index'!$E111,Interest!$A$1:$BP$1,0),FALSE)</f>
        <v>15.994987367976901</v>
      </c>
      <c r="H111" s="4">
        <f>VLOOKUP($C111,Unemployment!$A$2:$BP$267,MATCH('Hanke index'!$E111,Unemployment!$A$1:$BP$1,0),FALSE)</f>
        <v>16.576000000000001</v>
      </c>
      <c r="I111" s="4">
        <f>VLOOKUP($C111,GDP!$A$2:$BP$267,MATCH('Hanke index'!$E111,GDP!$A$1:$BP$1,0),FALSE)</f>
        <v>3.3</v>
      </c>
      <c r="J111" s="4">
        <f t="shared" si="10"/>
        <v>35.060655153423411</v>
      </c>
      <c r="U111" s="4" t="s">
        <v>224</v>
      </c>
    </row>
    <row r="112" spans="1:21" x14ac:dyDescent="0.45">
      <c r="A112" s="4">
        <f t="shared" si="12"/>
        <v>5</v>
      </c>
      <c r="B112" s="4">
        <f t="shared" si="13"/>
        <v>15</v>
      </c>
      <c r="C112" s="4" t="str">
        <f t="shared" si="7"/>
        <v>Armenia</v>
      </c>
      <c r="D112" s="4" t="str">
        <f t="shared" si="8"/>
        <v>Armenia, Rep. of</v>
      </c>
      <c r="E112" s="4">
        <f t="shared" si="9"/>
        <v>2014</v>
      </c>
      <c r="F112" s="4">
        <f>VLOOKUP($C112,Inflation!$A$2:$BP$267,MATCH('Hanke index'!$E112,Inflation!$A$1:$BP$1,0),FALSE)</f>
        <v>2.98130868933672</v>
      </c>
      <c r="G112" s="4">
        <f>VLOOKUP($C112,Interest!$A$2:$BP$267,MATCH('Hanke index'!$E112,Interest!$A$1:$BP$1,0),FALSE)</f>
        <v>16.408665262708901</v>
      </c>
      <c r="H112" s="4">
        <f>VLOOKUP($C112,Unemployment!$A$2:$BP$267,MATCH('Hanke index'!$E112,Unemployment!$A$1:$BP$1,0),FALSE)</f>
        <v>17.498999999999999</v>
      </c>
      <c r="I112" s="4">
        <f>VLOOKUP($C112,GDP!$A$2:$BP$267,MATCH('Hanke index'!$E112,GDP!$A$1:$BP$1,0),FALSE)</f>
        <v>3.6000000005899295</v>
      </c>
      <c r="J112" s="4">
        <f t="shared" si="10"/>
        <v>33.288973951455688</v>
      </c>
      <c r="U112" s="4" t="s">
        <v>226</v>
      </c>
    </row>
    <row r="113" spans="1:21" x14ac:dyDescent="0.45">
      <c r="A113" s="4">
        <f t="shared" si="12"/>
        <v>5</v>
      </c>
      <c r="B113" s="4">
        <f t="shared" si="13"/>
        <v>16</v>
      </c>
      <c r="C113" s="4" t="str">
        <f t="shared" si="7"/>
        <v>Armenia</v>
      </c>
      <c r="D113" s="4" t="str">
        <f t="shared" si="8"/>
        <v>Armenia, Rep. of</v>
      </c>
      <c r="E113" s="4">
        <f t="shared" si="9"/>
        <v>2015</v>
      </c>
      <c r="F113" s="4">
        <f>VLOOKUP($C113,Inflation!$A$2:$BP$267,MATCH('Hanke index'!$E113,Inflation!$A$1:$BP$1,0),FALSE)</f>
        <v>3.7316911926169301</v>
      </c>
      <c r="G113" s="4">
        <f>VLOOKUP($C113,Interest!$A$2:$BP$267,MATCH('Hanke index'!$E113,Interest!$A$1:$BP$1,0),FALSE)</f>
        <v>17.590330317752901</v>
      </c>
      <c r="H113" s="4">
        <f>VLOOKUP($C113,Unemployment!$A$2:$BP$267,MATCH('Hanke index'!$E113,Unemployment!$A$1:$BP$1,0),FALSE)</f>
        <v>18.260999999999999</v>
      </c>
      <c r="I113" s="4">
        <f>VLOOKUP($C113,GDP!$A$2:$BP$267,MATCH('Hanke index'!$E113,GDP!$A$1:$BP$1,0),FALSE)</f>
        <v>3.1999999989662484</v>
      </c>
      <c r="J113" s="4">
        <f t="shared" si="10"/>
        <v>36.383021511403584</v>
      </c>
      <c r="U113" s="4" t="s">
        <v>228</v>
      </c>
    </row>
    <row r="114" spans="1:21" x14ac:dyDescent="0.45">
      <c r="A114" s="4">
        <f t="shared" si="12"/>
        <v>5</v>
      </c>
      <c r="B114" s="4">
        <f t="shared" si="13"/>
        <v>17</v>
      </c>
      <c r="C114" s="4" t="str">
        <f t="shared" si="7"/>
        <v>Armenia</v>
      </c>
      <c r="D114" s="4" t="str">
        <f t="shared" si="8"/>
        <v>Armenia, Rep. of</v>
      </c>
      <c r="E114" s="4">
        <f t="shared" si="9"/>
        <v>2016</v>
      </c>
      <c r="F114" s="4">
        <f>VLOOKUP($C114,Inflation!$A$2:$BP$267,MATCH('Hanke index'!$E114,Inflation!$A$1:$BP$1,0),FALSE)</f>
        <v>-1.403607559009</v>
      </c>
      <c r="G114" s="4">
        <f>VLOOKUP($C114,Interest!$A$2:$BP$267,MATCH('Hanke index'!$E114,Interest!$A$1:$BP$1,0),FALSE)</f>
        <v>17.356706114633301</v>
      </c>
      <c r="H114" s="4">
        <f>VLOOKUP($C114,Unemployment!$A$2:$BP$267,MATCH('Hanke index'!$E114,Unemployment!$A$1:$BP$1,0),FALSE)</f>
        <v>17.617000000000001</v>
      </c>
      <c r="I114" s="4">
        <f>VLOOKUP($C114,GDP!$A$2:$BP$267,MATCH('Hanke index'!$E114,GDP!$A$1:$BP$1,0),FALSE)</f>
        <v>0.19999999982599093</v>
      </c>
      <c r="J114" s="4">
        <f t="shared" si="10"/>
        <v>33.370098555798307</v>
      </c>
      <c r="U114" s="4" t="s">
        <v>230</v>
      </c>
    </row>
    <row r="115" spans="1:21" x14ac:dyDescent="0.45">
      <c r="A115" s="4">
        <f t="shared" si="12"/>
        <v>5</v>
      </c>
      <c r="B115" s="4">
        <f t="shared" si="13"/>
        <v>18</v>
      </c>
      <c r="C115" s="4" t="str">
        <f t="shared" si="7"/>
        <v>Armenia</v>
      </c>
      <c r="D115" s="4" t="str">
        <f t="shared" si="8"/>
        <v>Armenia, Rep. of</v>
      </c>
      <c r="E115" s="4">
        <f t="shared" si="9"/>
        <v>2017</v>
      </c>
      <c r="F115" s="4">
        <f>VLOOKUP($C115,Inflation!$A$2:$BP$267,MATCH('Hanke index'!$E115,Inflation!$A$1:$BP$1,0),FALSE)</f>
        <v>0.96955326881613801</v>
      </c>
      <c r="G115" s="4">
        <f>VLOOKUP($C115,Interest!$A$2:$BP$267,MATCH('Hanke index'!$E115,Interest!$A$1:$BP$1,0),FALSE)</f>
        <v>14.406001675832901</v>
      </c>
      <c r="H115" s="4">
        <f>VLOOKUP($C115,Unemployment!$A$2:$BP$267,MATCH('Hanke index'!$E115,Unemployment!$A$1:$BP$1,0),FALSE)</f>
        <v>17.704999999999998</v>
      </c>
      <c r="I115" s="4">
        <f>VLOOKUP($C115,GDP!$A$2:$BP$267,MATCH('Hanke index'!$E115,GDP!$A$1:$BP$1,0),FALSE)</f>
        <v>7.500000001641439</v>
      </c>
      <c r="J115" s="4">
        <f t="shared" si="10"/>
        <v>25.580554943007598</v>
      </c>
      <c r="U115" s="4" t="s">
        <v>232</v>
      </c>
    </row>
    <row r="116" spans="1:21" x14ac:dyDescent="0.45">
      <c r="A116" s="4">
        <f t="shared" si="12"/>
        <v>5</v>
      </c>
      <c r="B116" s="4">
        <f t="shared" si="13"/>
        <v>19</v>
      </c>
      <c r="C116" s="4" t="str">
        <f t="shared" si="7"/>
        <v>Armenia</v>
      </c>
      <c r="D116" s="4" t="str">
        <f t="shared" si="8"/>
        <v>Armenia, Rep. of</v>
      </c>
      <c r="E116" s="4">
        <f t="shared" si="9"/>
        <v>2018</v>
      </c>
      <c r="F116" s="4">
        <f>VLOOKUP($C116,Inflation!$A$2:$BP$267,MATCH('Hanke index'!$E116,Inflation!$A$1:$BP$1,0),FALSE)</f>
        <v>2.5202338200163799</v>
      </c>
      <c r="G116" s="4">
        <f>VLOOKUP($C116,Interest!$A$2:$BP$267,MATCH('Hanke index'!$E116,Interest!$A$1:$BP$1,0),FALSE)</f>
        <v>12.793041927804</v>
      </c>
      <c r="H116" s="4">
        <f>VLOOKUP($C116,Unemployment!$A$2:$BP$267,MATCH('Hanke index'!$E116,Unemployment!$A$1:$BP$1,0),FALSE)</f>
        <v>10.589</v>
      </c>
      <c r="I116" s="4">
        <f>VLOOKUP($C116,GDP!$A$2:$BP$267,MATCH('Hanke index'!$E116,GDP!$A$1:$BP$1,0),FALSE)</f>
        <v>5.1999999996532438</v>
      </c>
      <c r="J116" s="4">
        <f t="shared" si="10"/>
        <v>20.702275748167136</v>
      </c>
      <c r="U116" s="4" t="s">
        <v>234</v>
      </c>
    </row>
    <row r="117" spans="1:21" x14ac:dyDescent="0.45">
      <c r="A117" s="4">
        <f t="shared" si="12"/>
        <v>5</v>
      </c>
      <c r="B117" s="4">
        <f t="shared" si="13"/>
        <v>20</v>
      </c>
      <c r="C117" s="4" t="str">
        <f t="shared" si="7"/>
        <v>Armenia</v>
      </c>
      <c r="D117" s="4" t="str">
        <f t="shared" si="8"/>
        <v>Armenia, Rep. of</v>
      </c>
      <c r="E117" s="4">
        <f t="shared" si="9"/>
        <v>2019</v>
      </c>
      <c r="F117" s="4">
        <f>VLOOKUP($C117,Inflation!$A$2:$BP$267,MATCH('Hanke index'!$E117,Inflation!$A$1:$BP$1,0),FALSE)</f>
        <v>1.4434466077069801</v>
      </c>
      <c r="G117" s="4">
        <f>VLOOKUP($C117,Interest!$A$2:$BP$267,MATCH('Hanke index'!$E117,Interest!$A$1:$BP$1,0),FALSE)</f>
        <v>12.1419889531682</v>
      </c>
      <c r="H117" s="4">
        <f>VLOOKUP($C117,Unemployment!$A$2:$BP$267,MATCH('Hanke index'!$E117,Unemployment!$A$1:$BP$1,0),FALSE)</f>
        <v>9.7940000000000005</v>
      </c>
      <c r="I117" s="4">
        <f>VLOOKUP($C117,GDP!$A$2:$BP$267,MATCH('Hanke index'!$E117,GDP!$A$1:$BP$1,0),FALSE)</f>
        <v>7.5999999985391753</v>
      </c>
      <c r="J117" s="4">
        <f t="shared" si="10"/>
        <v>15.779435562336005</v>
      </c>
      <c r="U117" s="4" t="s">
        <v>236</v>
      </c>
    </row>
    <row r="118" spans="1:21" x14ac:dyDescent="0.45">
      <c r="A118" s="4">
        <f t="shared" si="12"/>
        <v>5</v>
      </c>
      <c r="B118" s="4">
        <f t="shared" si="13"/>
        <v>21</v>
      </c>
      <c r="C118" s="4" t="str">
        <f t="shared" si="7"/>
        <v>Armenia</v>
      </c>
      <c r="D118" s="4" t="str">
        <f t="shared" si="8"/>
        <v>Armenia, Rep. of</v>
      </c>
      <c r="E118" s="4">
        <f t="shared" si="9"/>
        <v>2020</v>
      </c>
      <c r="F118" s="4">
        <f>VLOOKUP($C118,Inflation!$A$2:$BP$267,MATCH('Hanke index'!$E118,Inflation!$A$1:$BP$1,0),FALSE)</f>
        <v>1.2114357783846501</v>
      </c>
      <c r="G118" s="4">
        <f>VLOOKUP($C118,Interest!$A$2:$BP$267,MATCH('Hanke index'!$E118,Interest!$A$1:$BP$1,0),FALSE)</f>
        <v>11.6198425058429</v>
      </c>
      <c r="H118" s="4">
        <f>VLOOKUP($C118,Unemployment!$A$2:$BP$267,MATCH('Hanke index'!$E118,Unemployment!$A$1:$BP$1,0),FALSE)</f>
        <v>8.0549999999999997</v>
      </c>
      <c r="I118" s="4">
        <f>VLOOKUP($C118,GDP!$A$2:$BP$267,MATCH('Hanke index'!$E118,GDP!$A$1:$BP$1,0),FALSE)</f>
        <v>-7.1999999992063124</v>
      </c>
      <c r="J118" s="4">
        <f t="shared" si="10"/>
        <v>28.086278283433863</v>
      </c>
      <c r="U118" s="4" t="s">
        <v>238</v>
      </c>
    </row>
    <row r="119" spans="1:21" x14ac:dyDescent="0.45">
      <c r="A119" s="4">
        <f t="shared" si="12"/>
        <v>5</v>
      </c>
      <c r="B119" s="4">
        <f t="shared" si="13"/>
        <v>22</v>
      </c>
      <c r="C119" s="4" t="str">
        <f t="shared" si="7"/>
        <v>Armenia</v>
      </c>
      <c r="D119" s="4" t="str">
        <f t="shared" si="8"/>
        <v>Armenia, Rep. of</v>
      </c>
      <c r="E119" s="4">
        <f t="shared" si="9"/>
        <v>2021</v>
      </c>
      <c r="F119" s="4">
        <f>VLOOKUP($C119,Inflation!$A$2:$BP$267,MATCH('Hanke index'!$E119,Inflation!$A$1:$BP$1,0),FALSE)</f>
        <v>7.1848362944337101</v>
      </c>
      <c r="G119" s="4">
        <f>VLOOKUP($C119,Interest!$A$2:$BP$267,MATCH('Hanke index'!$E119,Interest!$A$1:$BP$1,0),FALSE)</f>
        <v>11.7619087610202</v>
      </c>
      <c r="H119" s="4">
        <f>VLOOKUP($C119,Unemployment!$A$2:$BP$267,MATCH('Hanke index'!$E119,Unemployment!$A$1:$BP$1,0),FALSE)</f>
        <v>8.4179999999999993</v>
      </c>
      <c r="I119" s="4">
        <f>VLOOKUP($C119,GDP!$A$2:$BP$267,MATCH('Hanke index'!$E119,GDP!$A$1:$BP$1,0),FALSE)</f>
        <v>5.8000000006564534</v>
      </c>
      <c r="J119" s="4">
        <f t="shared" si="10"/>
        <v>21.564745054797456</v>
      </c>
      <c r="U119" s="4" t="s">
        <v>240</v>
      </c>
    </row>
    <row r="120" spans="1:21" x14ac:dyDescent="0.45">
      <c r="A120" s="4">
        <f t="shared" si="12"/>
        <v>5</v>
      </c>
      <c r="B120" s="4">
        <f t="shared" si="13"/>
        <v>23</v>
      </c>
      <c r="C120" s="4" t="str">
        <f t="shared" si="7"/>
        <v>Armenia</v>
      </c>
      <c r="D120" s="4" t="str">
        <f t="shared" si="8"/>
        <v>Armenia, Rep. of</v>
      </c>
      <c r="E120" s="4">
        <f t="shared" si="9"/>
        <v>2022</v>
      </c>
      <c r="F120" s="4">
        <f>VLOOKUP($C120,Inflation!$A$2:$BP$267,MATCH('Hanke index'!$E120,Inflation!$A$1:$BP$1,0),FALSE)</f>
        <v>8.6409110897385499</v>
      </c>
      <c r="G120" s="4">
        <f>VLOOKUP($C120,Interest!$A$2:$BP$267,MATCH('Hanke index'!$E120,Interest!$A$1:$BP$1,0),FALSE)</f>
        <v>11.7194139566373</v>
      </c>
      <c r="H120" s="4">
        <f>VLOOKUP($C120,Unemployment!$A$2:$BP$267,MATCH('Hanke index'!$E120,Unemployment!$A$1:$BP$1,0),FALSE)</f>
        <v>0</v>
      </c>
      <c r="I120" s="4">
        <f>VLOOKUP($C120,GDP!$A$2:$BP$267,MATCH('Hanke index'!$E120,GDP!$A$1:$BP$1,0),FALSE)</f>
        <v>12.599999999776628</v>
      </c>
      <c r="J120" s="4">
        <f t="shared" si="10"/>
        <v>7.7603250465992204</v>
      </c>
      <c r="U120" s="4" t="s">
        <v>242</v>
      </c>
    </row>
    <row r="121" spans="1:21" x14ac:dyDescent="0.45">
      <c r="A121" s="4">
        <f t="shared" si="12"/>
        <v>5</v>
      </c>
      <c r="B121" s="4">
        <f t="shared" si="13"/>
        <v>24</v>
      </c>
      <c r="C121" s="4" t="str">
        <f t="shared" si="7"/>
        <v>Armenia</v>
      </c>
      <c r="D121" s="4" t="str">
        <f t="shared" si="8"/>
        <v>Armenia, Rep. of</v>
      </c>
      <c r="E121" s="4">
        <f t="shared" si="9"/>
        <v>2023</v>
      </c>
      <c r="F121" s="4">
        <f>VLOOKUP($C121,Inflation!$A$2:$BP$267,MATCH('Hanke index'!$E121,Inflation!$A$1:$BP$1,0),FALSE)</f>
        <v>1.9804187761555401</v>
      </c>
      <c r="G121" s="4">
        <f>VLOOKUP($C121,Interest!$A$2:$BP$267,MATCH('Hanke index'!$E121,Interest!$A$1:$BP$1,0),FALSE)</f>
        <v>12.385239068097601</v>
      </c>
      <c r="H121" s="4">
        <f>VLOOKUP($C121,Unemployment!$A$2:$BP$267,MATCH('Hanke index'!$E121,Unemployment!$A$1:$BP$1,0),FALSE)</f>
        <v>0</v>
      </c>
      <c r="I121" s="4">
        <f>VLOOKUP($C121,GDP!$A$2:$BP$267,MATCH('Hanke index'!$E121,GDP!$A$1:$BP$1,0),FALSE)</f>
        <v>8.2999999995953857</v>
      </c>
      <c r="J121" s="4">
        <f t="shared" si="10"/>
        <v>6.0656578446577551</v>
      </c>
      <c r="U121" s="4" t="s">
        <v>244</v>
      </c>
    </row>
    <row r="122" spans="1:21" x14ac:dyDescent="0.45">
      <c r="A122" s="4">
        <f t="shared" si="12"/>
        <v>6</v>
      </c>
      <c r="B122" s="4">
        <f t="shared" si="13"/>
        <v>1</v>
      </c>
      <c r="C122" s="4" t="str">
        <f t="shared" si="7"/>
        <v>Australia</v>
      </c>
      <c r="D122" s="4" t="str">
        <f t="shared" si="8"/>
        <v>Australia</v>
      </c>
      <c r="E122" s="4">
        <f t="shared" si="9"/>
        <v>2000</v>
      </c>
      <c r="F122" s="4">
        <f>VLOOKUP($C122,Inflation!$A$2:$BP$267,MATCH('Hanke index'!$E122,Inflation!$A$1:$BP$1,0),FALSE)</f>
        <v>4.4574351479722401</v>
      </c>
      <c r="G122" s="4">
        <f>VLOOKUP($C122,Interest!$A$2:$BP$267,MATCH('Hanke index'!$E122,Interest!$A$1:$BP$1,0),FALSE)</f>
        <v>7.7166666666666703</v>
      </c>
      <c r="H122" s="4">
        <f>VLOOKUP($C122,Unemployment!$A$2:$BP$267,MATCH('Hanke index'!$E122,Unemployment!$A$1:$BP$1,0),FALSE)</f>
        <v>6.2880000000000003</v>
      </c>
      <c r="I122" s="4">
        <f>VLOOKUP($C122,GDP!$A$2:$BP$267,MATCH('Hanke index'!$E122,GDP!$A$1:$BP$1,0),FALSE)</f>
        <v>3.9215029305806013</v>
      </c>
      <c r="J122" s="4">
        <f t="shared" si="10"/>
        <v>14.540598884058308</v>
      </c>
      <c r="U122" s="4" t="s">
        <v>246</v>
      </c>
    </row>
    <row r="123" spans="1:21" x14ac:dyDescent="0.45">
      <c r="A123" s="4">
        <f t="shared" si="12"/>
        <v>6</v>
      </c>
      <c r="B123" s="4">
        <f t="shared" si="13"/>
        <v>2</v>
      </c>
      <c r="C123" s="4" t="str">
        <f t="shared" si="7"/>
        <v>Australia</v>
      </c>
      <c r="D123" s="4" t="str">
        <f t="shared" si="8"/>
        <v>Australia</v>
      </c>
      <c r="E123" s="4">
        <f t="shared" si="9"/>
        <v>2001</v>
      </c>
      <c r="F123" s="4">
        <f>VLOOKUP($C123,Inflation!$A$2:$BP$267,MATCH('Hanke index'!$E123,Inflation!$A$1:$BP$1,0),FALSE)</f>
        <v>4.4071353620146896</v>
      </c>
      <c r="G123" s="4">
        <f>VLOOKUP($C123,Interest!$A$2:$BP$267,MATCH('Hanke index'!$E123,Interest!$A$1:$BP$1,0),FALSE)</f>
        <v>6.8416666666666703</v>
      </c>
      <c r="H123" s="4">
        <f>VLOOKUP($C123,Unemployment!$A$2:$BP$267,MATCH('Hanke index'!$E123,Unemployment!$A$1:$BP$1,0),FALSE)</f>
        <v>6.7469999999999999</v>
      </c>
      <c r="I123" s="4">
        <f>VLOOKUP($C123,GDP!$A$2:$BP$267,MATCH('Hanke index'!$E123,GDP!$A$1:$BP$1,0),FALSE)</f>
        <v>2.0251055345459292</v>
      </c>
      <c r="J123" s="4">
        <f t="shared" si="10"/>
        <v>15.970696494135431</v>
      </c>
      <c r="U123" s="4" t="s">
        <v>248</v>
      </c>
    </row>
    <row r="124" spans="1:21" x14ac:dyDescent="0.45">
      <c r="A124" s="4">
        <f t="shared" si="12"/>
        <v>6</v>
      </c>
      <c r="B124" s="4">
        <f t="shared" si="13"/>
        <v>3</v>
      </c>
      <c r="C124" s="4" t="str">
        <f t="shared" si="7"/>
        <v>Australia</v>
      </c>
      <c r="D124" s="4" t="str">
        <f t="shared" si="8"/>
        <v>Australia</v>
      </c>
      <c r="E124" s="4">
        <f t="shared" si="9"/>
        <v>2002</v>
      </c>
      <c r="F124" s="4">
        <f>VLOOKUP($C124,Inflation!$A$2:$BP$267,MATCH('Hanke index'!$E124,Inflation!$A$1:$BP$1,0),FALSE)</f>
        <v>2.9815745393634798</v>
      </c>
      <c r="G124" s="4">
        <f>VLOOKUP($C124,Interest!$A$2:$BP$267,MATCH('Hanke index'!$E124,Interest!$A$1:$BP$1,0),FALSE)</f>
        <v>6.3624999999999998</v>
      </c>
      <c r="H124" s="4">
        <f>VLOOKUP($C124,Unemployment!$A$2:$BP$267,MATCH('Hanke index'!$E124,Unemployment!$A$1:$BP$1,0),FALSE)</f>
        <v>6.375</v>
      </c>
      <c r="I124" s="4">
        <f>VLOOKUP($C124,GDP!$A$2:$BP$267,MATCH('Hanke index'!$E124,GDP!$A$1:$BP$1,0),FALSE)</f>
        <v>3.9795856806736225</v>
      </c>
      <c r="J124" s="4">
        <f t="shared" si="10"/>
        <v>11.739488858689857</v>
      </c>
      <c r="U124" s="4" t="s">
        <v>250</v>
      </c>
    </row>
    <row r="125" spans="1:21" x14ac:dyDescent="0.45">
      <c r="A125" s="4">
        <f t="shared" si="12"/>
        <v>6</v>
      </c>
      <c r="B125" s="4">
        <f t="shared" si="13"/>
        <v>4</v>
      </c>
      <c r="C125" s="4" t="str">
        <f t="shared" si="7"/>
        <v>Australia</v>
      </c>
      <c r="D125" s="4" t="str">
        <f t="shared" si="8"/>
        <v>Australia</v>
      </c>
      <c r="E125" s="4">
        <f t="shared" si="9"/>
        <v>2003</v>
      </c>
      <c r="F125" s="4">
        <f>VLOOKUP($C125,Inflation!$A$2:$BP$267,MATCH('Hanke index'!$E125,Inflation!$A$1:$BP$1,0),FALSE)</f>
        <v>2.7325959661678598</v>
      </c>
      <c r="G125" s="4">
        <f>VLOOKUP($C125,Interest!$A$2:$BP$267,MATCH('Hanke index'!$E125,Interest!$A$1:$BP$1,0),FALSE)</f>
        <v>6.6124999999999998</v>
      </c>
      <c r="H125" s="4">
        <f>VLOOKUP($C125,Unemployment!$A$2:$BP$267,MATCH('Hanke index'!$E125,Unemployment!$A$1:$BP$1,0),FALSE)</f>
        <v>5.9329999999999998</v>
      </c>
      <c r="I125" s="4">
        <f>VLOOKUP($C125,GDP!$A$2:$BP$267,MATCH('Hanke index'!$E125,GDP!$A$1:$BP$1,0),FALSE)</f>
        <v>3.0907619048934833</v>
      </c>
      <c r="J125" s="4">
        <f t="shared" si="10"/>
        <v>12.187334061274376</v>
      </c>
      <c r="U125" s="4" t="s">
        <v>252</v>
      </c>
    </row>
    <row r="126" spans="1:21" x14ac:dyDescent="0.45">
      <c r="A126" s="4">
        <f t="shared" si="12"/>
        <v>6</v>
      </c>
      <c r="B126" s="4">
        <f t="shared" si="13"/>
        <v>5</v>
      </c>
      <c r="C126" s="4" t="str">
        <f t="shared" si="7"/>
        <v>Australia</v>
      </c>
      <c r="D126" s="4" t="str">
        <f t="shared" si="8"/>
        <v>Australia</v>
      </c>
      <c r="E126" s="4">
        <f t="shared" si="9"/>
        <v>2004</v>
      </c>
      <c r="F126" s="4">
        <f>VLOOKUP($C126,Inflation!$A$2:$BP$267,MATCH('Hanke index'!$E126,Inflation!$A$1:$BP$1,0),FALSE)</f>
        <v>2.34325522482583</v>
      </c>
      <c r="G126" s="4">
        <f>VLOOKUP($C126,Interest!$A$2:$BP$267,MATCH('Hanke index'!$E126,Interest!$A$1:$BP$1,0),FALSE)</f>
        <v>7.05</v>
      </c>
      <c r="H126" s="4">
        <f>VLOOKUP($C126,Unemployment!$A$2:$BP$267,MATCH('Hanke index'!$E126,Unemployment!$A$1:$BP$1,0),FALSE)</f>
        <v>5.399</v>
      </c>
      <c r="I126" s="4">
        <f>VLOOKUP($C126,GDP!$A$2:$BP$267,MATCH('Hanke index'!$E126,GDP!$A$1:$BP$1,0),FALSE)</f>
        <v>4.224284813599624</v>
      </c>
      <c r="J126" s="4">
        <f t="shared" si="10"/>
        <v>10.567970411226206</v>
      </c>
      <c r="U126" s="4" t="s">
        <v>254</v>
      </c>
    </row>
    <row r="127" spans="1:21" x14ac:dyDescent="0.45">
      <c r="A127" s="4">
        <f t="shared" si="12"/>
        <v>6</v>
      </c>
      <c r="B127" s="4">
        <f t="shared" si="13"/>
        <v>6</v>
      </c>
      <c r="C127" s="4" t="str">
        <f t="shared" si="7"/>
        <v>Australia</v>
      </c>
      <c r="D127" s="4" t="str">
        <f t="shared" si="8"/>
        <v>Australia</v>
      </c>
      <c r="E127" s="4">
        <f t="shared" si="9"/>
        <v>2005</v>
      </c>
      <c r="F127" s="4">
        <f>VLOOKUP($C127,Inflation!$A$2:$BP$267,MATCH('Hanke index'!$E127,Inflation!$A$1:$BP$1,0),FALSE)</f>
        <v>2.6918316831683202</v>
      </c>
      <c r="G127" s="4">
        <f>VLOOKUP($C127,Interest!$A$2:$BP$267,MATCH('Hanke index'!$E127,Interest!$A$1:$BP$1,0),FALSE)</f>
        <v>7.2583333333333302</v>
      </c>
      <c r="H127" s="4">
        <f>VLOOKUP($C127,Unemployment!$A$2:$BP$267,MATCH('Hanke index'!$E127,Unemployment!$A$1:$BP$1,0),FALSE)</f>
        <v>5.0359999999999996</v>
      </c>
      <c r="I127" s="4">
        <f>VLOOKUP($C127,GDP!$A$2:$BP$267,MATCH('Hanke index'!$E127,GDP!$A$1:$BP$1,0),FALSE)</f>
        <v>3.1541675318422051</v>
      </c>
      <c r="J127" s="4">
        <f t="shared" si="10"/>
        <v>11.831997484659444</v>
      </c>
      <c r="U127" s="4" t="s">
        <v>256</v>
      </c>
    </row>
    <row r="128" spans="1:21" x14ac:dyDescent="0.45">
      <c r="A128" s="4">
        <f t="shared" si="12"/>
        <v>6</v>
      </c>
      <c r="B128" s="4">
        <f t="shared" si="13"/>
        <v>7</v>
      </c>
      <c r="C128" s="4" t="str">
        <f t="shared" si="7"/>
        <v>Australia</v>
      </c>
      <c r="D128" s="4" t="str">
        <f t="shared" si="8"/>
        <v>Australia</v>
      </c>
      <c r="E128" s="4">
        <f t="shared" si="9"/>
        <v>2006</v>
      </c>
      <c r="F128" s="4">
        <f>VLOOKUP($C128,Inflation!$A$2:$BP$267,MATCH('Hanke index'!$E128,Inflation!$A$1:$BP$1,0),FALSE)</f>
        <v>3.5552877372702598</v>
      </c>
      <c r="G128" s="4">
        <f>VLOOKUP($C128,Interest!$A$2:$BP$267,MATCH('Hanke index'!$E128,Interest!$A$1:$BP$1,0),FALSE)</f>
        <v>7.6124999999999998</v>
      </c>
      <c r="H128" s="4">
        <f>VLOOKUP($C128,Unemployment!$A$2:$BP$267,MATCH('Hanke index'!$E128,Unemployment!$A$1:$BP$1,0),FALSE)</f>
        <v>4.7850000000000001</v>
      </c>
      <c r="I128" s="4">
        <f>VLOOKUP($C128,GDP!$A$2:$BP$267,MATCH('Hanke index'!$E128,GDP!$A$1:$BP$1,0),FALSE)</f>
        <v>2.7553461055722721</v>
      </c>
      <c r="J128" s="4">
        <f t="shared" si="10"/>
        <v>13.197441631697988</v>
      </c>
      <c r="U128" s="4" t="s">
        <v>258</v>
      </c>
    </row>
    <row r="129" spans="1:21" x14ac:dyDescent="0.45">
      <c r="A129" s="4">
        <f t="shared" si="12"/>
        <v>6</v>
      </c>
      <c r="B129" s="4">
        <f t="shared" si="13"/>
        <v>8</v>
      </c>
      <c r="C129" s="4" t="str">
        <f t="shared" si="7"/>
        <v>Australia</v>
      </c>
      <c r="D129" s="4" t="str">
        <f t="shared" si="8"/>
        <v>Australia</v>
      </c>
      <c r="E129" s="4">
        <f t="shared" si="9"/>
        <v>2007</v>
      </c>
      <c r="F129" s="4">
        <f>VLOOKUP($C129,Inflation!$A$2:$BP$267,MATCH('Hanke index'!$E129,Inflation!$A$1:$BP$1,0),FALSE)</f>
        <v>2.3276112889147602</v>
      </c>
      <c r="G129" s="4">
        <f>VLOOKUP($C129,Interest!$A$2:$BP$267,MATCH('Hanke index'!$E129,Interest!$A$1:$BP$1,0),FALSE)</f>
        <v>8.1958333333333293</v>
      </c>
      <c r="H129" s="4">
        <f>VLOOKUP($C129,Unemployment!$A$2:$BP$267,MATCH('Hanke index'!$E129,Unemployment!$A$1:$BP$1,0),FALSE)</f>
        <v>4.3810000000000002</v>
      </c>
      <c r="I129" s="4">
        <f>VLOOKUP($C129,GDP!$A$2:$BP$267,MATCH('Hanke index'!$E129,GDP!$A$1:$BP$1,0),FALSE)</f>
        <v>3.7733217130356564</v>
      </c>
      <c r="J129" s="4">
        <f t="shared" si="10"/>
        <v>11.131122909212433</v>
      </c>
      <c r="U129" s="4" t="s">
        <v>260</v>
      </c>
    </row>
    <row r="130" spans="1:21" x14ac:dyDescent="0.45">
      <c r="A130" s="4">
        <f t="shared" si="12"/>
        <v>6</v>
      </c>
      <c r="B130" s="4">
        <f t="shared" si="13"/>
        <v>9</v>
      </c>
      <c r="C130" s="4" t="str">
        <f t="shared" si="7"/>
        <v>Australia</v>
      </c>
      <c r="D130" s="4" t="str">
        <f t="shared" si="8"/>
        <v>Australia</v>
      </c>
      <c r="E130" s="4">
        <f t="shared" si="9"/>
        <v>2008</v>
      </c>
      <c r="F130" s="4">
        <f>VLOOKUP($C130,Inflation!$A$2:$BP$267,MATCH('Hanke index'!$E130,Inflation!$A$1:$BP$1,0),FALSE)</f>
        <v>4.3502985499004803</v>
      </c>
      <c r="G130" s="4">
        <f>VLOOKUP($C130,Interest!$A$2:$BP$267,MATCH('Hanke index'!$E130,Interest!$A$1:$BP$1,0),FALSE)</f>
        <v>8.9083333333333297</v>
      </c>
      <c r="H130" s="4">
        <f>VLOOKUP($C130,Unemployment!$A$2:$BP$267,MATCH('Hanke index'!$E130,Unemployment!$A$1:$BP$1,0),FALSE)</f>
        <v>4.242</v>
      </c>
      <c r="I130" s="4">
        <f>VLOOKUP($C130,GDP!$A$2:$BP$267,MATCH('Hanke index'!$E130,GDP!$A$1:$BP$1,0),FALSE)</f>
        <v>3.5862669522604591</v>
      </c>
      <c r="J130" s="4">
        <f t="shared" si="10"/>
        <v>13.914364930973353</v>
      </c>
      <c r="U130" s="4" t="s">
        <v>262</v>
      </c>
    </row>
    <row r="131" spans="1:21" x14ac:dyDescent="0.45">
      <c r="A131" s="4">
        <f t="shared" si="12"/>
        <v>6</v>
      </c>
      <c r="B131" s="4">
        <f t="shared" si="13"/>
        <v>10</v>
      </c>
      <c r="C131" s="4" t="str">
        <f t="shared" ref="C131:C194" si="14">VLOOKUP(A131,$P$2:$R$110,2,FALSE)</f>
        <v>Australia</v>
      </c>
      <c r="D131" s="4" t="str">
        <f t="shared" ref="D131:D194" si="15">VLOOKUP(A131,$P$2:$S$110,4,FALSE)</f>
        <v>Australia</v>
      </c>
      <c r="E131" s="4">
        <f t="shared" ref="E131:E194" si="16">VLOOKUP(B131,$X$2:$Y$25,2,FALSE)</f>
        <v>2009</v>
      </c>
      <c r="F131" s="4">
        <f>VLOOKUP($C131,Inflation!$A$2:$BP$267,MATCH('Hanke index'!$E131,Inflation!$A$1:$BP$1,0),FALSE)</f>
        <v>1.77111716621254</v>
      </c>
      <c r="G131" s="4">
        <f>VLOOKUP($C131,Interest!$A$2:$BP$267,MATCH('Hanke index'!$E131,Interest!$A$1:$BP$1,0),FALSE)</f>
        <v>6.0208333333333304</v>
      </c>
      <c r="H131" s="4">
        <f>VLOOKUP($C131,Unemployment!$A$2:$BP$267,MATCH('Hanke index'!$E131,Unemployment!$A$1:$BP$1,0),FALSE)</f>
        <v>5.5650000000000004</v>
      </c>
      <c r="I131" s="4">
        <f>VLOOKUP($C131,GDP!$A$2:$BP$267,MATCH('Hanke index'!$E131,GDP!$A$1:$BP$1,0),FALSE)</f>
        <v>1.8925558192254925</v>
      </c>
      <c r="J131" s="4">
        <f t="shared" ref="J131:J194" si="17">SUM(F131,G131,H131)-I131</f>
        <v>11.464394680320378</v>
      </c>
      <c r="U131" s="4" t="s">
        <v>264</v>
      </c>
    </row>
    <row r="132" spans="1:21" x14ac:dyDescent="0.45">
      <c r="A132" s="4">
        <f t="shared" si="12"/>
        <v>6</v>
      </c>
      <c r="B132" s="4">
        <f t="shared" si="13"/>
        <v>11</v>
      </c>
      <c r="C132" s="4" t="str">
        <f t="shared" si="14"/>
        <v>Australia</v>
      </c>
      <c r="D132" s="4" t="str">
        <f t="shared" si="15"/>
        <v>Australia</v>
      </c>
      <c r="E132" s="4">
        <f t="shared" si="16"/>
        <v>2010</v>
      </c>
      <c r="F132" s="4">
        <f>VLOOKUP($C132,Inflation!$A$2:$BP$267,MATCH('Hanke index'!$E132,Inflation!$A$1:$BP$1,0),FALSE)</f>
        <v>2.9183400267737598</v>
      </c>
      <c r="G132" s="4">
        <f>VLOOKUP($C132,Interest!$A$2:$BP$267,MATCH('Hanke index'!$E132,Interest!$A$1:$BP$1,0),FALSE)</f>
        <v>7.2791666666666703</v>
      </c>
      <c r="H132" s="4">
        <f>VLOOKUP($C132,Unemployment!$A$2:$BP$267,MATCH('Hanke index'!$E132,Unemployment!$A$1:$BP$1,0),FALSE)</f>
        <v>5.2140000000000004</v>
      </c>
      <c r="I132" s="4">
        <f>VLOOKUP($C132,GDP!$A$2:$BP$267,MATCH('Hanke index'!$E132,GDP!$A$1:$BP$1,0),FALSE)</f>
        <v>2.2199802653654928</v>
      </c>
      <c r="J132" s="4">
        <f t="shared" si="17"/>
        <v>13.191526428074939</v>
      </c>
      <c r="U132" s="4" t="s">
        <v>266</v>
      </c>
    </row>
    <row r="133" spans="1:21" x14ac:dyDescent="0.45">
      <c r="A133" s="4">
        <f t="shared" si="12"/>
        <v>6</v>
      </c>
      <c r="B133" s="4">
        <f t="shared" si="13"/>
        <v>12</v>
      </c>
      <c r="C133" s="4" t="str">
        <f t="shared" si="14"/>
        <v>Australia</v>
      </c>
      <c r="D133" s="4" t="str">
        <f t="shared" si="15"/>
        <v>Australia</v>
      </c>
      <c r="E133" s="4">
        <f t="shared" si="16"/>
        <v>2011</v>
      </c>
      <c r="F133" s="4">
        <f>VLOOKUP($C133,Inflation!$A$2:$BP$267,MATCH('Hanke index'!$E133,Inflation!$A$1:$BP$1,0),FALSE)</f>
        <v>3.3038501560874001</v>
      </c>
      <c r="G133" s="4">
        <f>VLOOKUP($C133,Interest!$A$2:$BP$267,MATCH('Hanke index'!$E133,Interest!$A$1:$BP$1,0),FALSE)</f>
        <v>7.7374999999999998</v>
      </c>
      <c r="H133" s="4">
        <f>VLOOKUP($C133,Unemployment!$A$2:$BP$267,MATCH('Hanke index'!$E133,Unemployment!$A$1:$BP$1,0),FALSE)</f>
        <v>5.0830000000000002</v>
      </c>
      <c r="I133" s="4">
        <f>VLOOKUP($C133,GDP!$A$2:$BP$267,MATCH('Hanke index'!$E133,GDP!$A$1:$BP$1,0),FALSE)</f>
        <v>2.4070801829198842</v>
      </c>
      <c r="J133" s="4">
        <f t="shared" si="17"/>
        <v>13.717269973167518</v>
      </c>
      <c r="U133" s="4" t="s">
        <v>268</v>
      </c>
    </row>
    <row r="134" spans="1:21" x14ac:dyDescent="0.45">
      <c r="A134" s="4">
        <f t="shared" si="12"/>
        <v>6</v>
      </c>
      <c r="B134" s="4">
        <f t="shared" si="13"/>
        <v>13</v>
      </c>
      <c r="C134" s="4" t="str">
        <f t="shared" si="14"/>
        <v>Australia</v>
      </c>
      <c r="D134" s="4" t="str">
        <f t="shared" si="15"/>
        <v>Australia</v>
      </c>
      <c r="E134" s="4">
        <f t="shared" si="16"/>
        <v>2012</v>
      </c>
      <c r="F134" s="4">
        <f>VLOOKUP($C134,Inflation!$A$2:$BP$267,MATCH('Hanke index'!$E134,Inflation!$A$1:$BP$1,0),FALSE)</f>
        <v>1.76278015613196</v>
      </c>
      <c r="G134" s="4">
        <f>VLOOKUP($C134,Interest!$A$2:$BP$267,MATCH('Hanke index'!$E134,Interest!$A$1:$BP$1,0),FALSE)</f>
        <v>6.9749999999999996</v>
      </c>
      <c r="H134" s="4">
        <f>VLOOKUP($C134,Unemployment!$A$2:$BP$267,MATCH('Hanke index'!$E134,Unemployment!$A$1:$BP$1,0),FALSE)</f>
        <v>5.2249999999999996</v>
      </c>
      <c r="I134" s="4">
        <f>VLOOKUP($C134,GDP!$A$2:$BP$267,MATCH('Hanke index'!$E134,GDP!$A$1:$BP$1,0),FALSE)</f>
        <v>3.916709424540727</v>
      </c>
      <c r="J134" s="4">
        <f t="shared" si="17"/>
        <v>10.046070731591232</v>
      </c>
      <c r="U134" s="4" t="s">
        <v>270</v>
      </c>
    </row>
    <row r="135" spans="1:21" x14ac:dyDescent="0.45">
      <c r="A135" s="4">
        <f t="shared" si="12"/>
        <v>6</v>
      </c>
      <c r="B135" s="4">
        <f t="shared" si="13"/>
        <v>14</v>
      </c>
      <c r="C135" s="4" t="str">
        <f t="shared" si="14"/>
        <v>Australia</v>
      </c>
      <c r="D135" s="4" t="str">
        <f t="shared" si="15"/>
        <v>Australia</v>
      </c>
      <c r="E135" s="4">
        <f t="shared" si="16"/>
        <v>2013</v>
      </c>
      <c r="F135" s="4">
        <f>VLOOKUP($C135,Inflation!$A$2:$BP$267,MATCH('Hanke index'!$E135,Inflation!$A$1:$BP$1,0),FALSE)</f>
        <v>2.4498886414254</v>
      </c>
      <c r="G135" s="4">
        <f>VLOOKUP($C135,Interest!$A$2:$BP$267,MATCH('Hanke index'!$E135,Interest!$A$1:$BP$1,0),FALSE)</f>
        <v>6.1791666666666698</v>
      </c>
      <c r="H135" s="4">
        <f>VLOOKUP($C135,Unemployment!$A$2:$BP$267,MATCH('Hanke index'!$E135,Unemployment!$A$1:$BP$1,0),FALSE)</f>
        <v>5.6630000000000003</v>
      </c>
      <c r="I135" s="4">
        <f>VLOOKUP($C135,GDP!$A$2:$BP$267,MATCH('Hanke index'!$E135,GDP!$A$1:$BP$1,0),FALSE)</f>
        <v>2.6021933943655853</v>
      </c>
      <c r="J135" s="4">
        <f t="shared" si="17"/>
        <v>11.689861913726485</v>
      </c>
      <c r="U135" s="4" t="s">
        <v>272</v>
      </c>
    </row>
    <row r="136" spans="1:21" x14ac:dyDescent="0.45">
      <c r="A136" s="4">
        <f t="shared" si="12"/>
        <v>6</v>
      </c>
      <c r="B136" s="4">
        <f t="shared" si="13"/>
        <v>15</v>
      </c>
      <c r="C136" s="4" t="str">
        <f t="shared" si="14"/>
        <v>Australia</v>
      </c>
      <c r="D136" s="4" t="str">
        <f t="shared" si="15"/>
        <v>Australia</v>
      </c>
      <c r="E136" s="4">
        <f t="shared" si="16"/>
        <v>2014</v>
      </c>
      <c r="F136" s="4">
        <f>VLOOKUP($C136,Inflation!$A$2:$BP$267,MATCH('Hanke index'!$E136,Inflation!$A$1:$BP$1,0),FALSE)</f>
        <v>2.4879227053140398</v>
      </c>
      <c r="G136" s="4">
        <f>VLOOKUP($C136,Interest!$A$2:$BP$267,MATCH('Hanke index'!$E136,Interest!$A$1:$BP$1,0),FALSE)</f>
        <v>5.95</v>
      </c>
      <c r="H136" s="4">
        <f>VLOOKUP($C136,Unemployment!$A$2:$BP$267,MATCH('Hanke index'!$E136,Unemployment!$A$1:$BP$1,0),FALSE)</f>
        <v>6.0780000000000003</v>
      </c>
      <c r="I136" s="4">
        <f>VLOOKUP($C136,GDP!$A$2:$BP$267,MATCH('Hanke index'!$E136,GDP!$A$1:$BP$1,0),FALSE)</f>
        <v>2.5952841159404159</v>
      </c>
      <c r="J136" s="4">
        <f t="shared" si="17"/>
        <v>11.920638589373624</v>
      </c>
      <c r="U136" s="4" t="s">
        <v>274</v>
      </c>
    </row>
    <row r="137" spans="1:21" x14ac:dyDescent="0.45">
      <c r="A137" s="4">
        <f t="shared" si="12"/>
        <v>6</v>
      </c>
      <c r="B137" s="4">
        <f t="shared" si="13"/>
        <v>16</v>
      </c>
      <c r="C137" s="4" t="str">
        <f t="shared" si="14"/>
        <v>Australia</v>
      </c>
      <c r="D137" s="4" t="str">
        <f t="shared" si="15"/>
        <v>Australia</v>
      </c>
      <c r="E137" s="4">
        <f t="shared" si="16"/>
        <v>2015</v>
      </c>
      <c r="F137" s="4">
        <f>VLOOKUP($C137,Inflation!$A$2:$BP$267,MATCH('Hanke index'!$E137,Inflation!$A$1:$BP$1,0),FALSE)</f>
        <v>1.50836672165921</v>
      </c>
      <c r="G137" s="4">
        <f>VLOOKUP($C137,Interest!$A$2:$BP$267,MATCH('Hanke index'!$E137,Interest!$A$1:$BP$1,0),FALSE)</f>
        <v>5.5750000000000002</v>
      </c>
      <c r="H137" s="4">
        <f>VLOOKUP($C137,Unemployment!$A$2:$BP$267,MATCH('Hanke index'!$E137,Unemployment!$A$1:$BP$1,0),FALSE)</f>
        <v>6.0549999999999997</v>
      </c>
      <c r="I137" s="4">
        <f>VLOOKUP($C137,GDP!$A$2:$BP$267,MATCH('Hanke index'!$E137,GDP!$A$1:$BP$1,0),FALSE)</f>
        <v>2.1901692869522122</v>
      </c>
      <c r="J137" s="4">
        <f t="shared" si="17"/>
        <v>10.948197434706998</v>
      </c>
      <c r="U137" s="4" t="s">
        <v>276</v>
      </c>
    </row>
    <row r="138" spans="1:21" x14ac:dyDescent="0.45">
      <c r="A138" s="4">
        <f t="shared" si="12"/>
        <v>6</v>
      </c>
      <c r="B138" s="4">
        <f t="shared" si="13"/>
        <v>17</v>
      </c>
      <c r="C138" s="4" t="str">
        <f t="shared" si="14"/>
        <v>Australia</v>
      </c>
      <c r="D138" s="4" t="str">
        <f t="shared" si="15"/>
        <v>Australia</v>
      </c>
      <c r="E138" s="4">
        <f t="shared" si="16"/>
        <v>2016</v>
      </c>
      <c r="F138" s="4">
        <f>VLOOKUP($C138,Inflation!$A$2:$BP$267,MATCH('Hanke index'!$E138,Inflation!$A$1:$BP$1,0),FALSE)</f>
        <v>1.2769909449732399</v>
      </c>
      <c r="G138" s="4">
        <f>VLOOKUP($C138,Interest!$A$2:$BP$267,MATCH('Hanke index'!$E138,Interest!$A$1:$BP$1,0),FALSE)</f>
        <v>5.4208333333333298</v>
      </c>
      <c r="H138" s="4">
        <f>VLOOKUP($C138,Unemployment!$A$2:$BP$267,MATCH('Hanke index'!$E138,Unemployment!$A$1:$BP$1,0),FALSE)</f>
        <v>5.7110000000000003</v>
      </c>
      <c r="I138" s="4">
        <f>VLOOKUP($C138,GDP!$A$2:$BP$267,MATCH('Hanke index'!$E138,GDP!$A$1:$BP$1,0),FALSE)</f>
        <v>2.759385972383896</v>
      </c>
      <c r="J138" s="4">
        <f t="shared" si="17"/>
        <v>9.6494383059226738</v>
      </c>
      <c r="U138" s="4" t="s">
        <v>278</v>
      </c>
    </row>
    <row r="139" spans="1:21" x14ac:dyDescent="0.45">
      <c r="A139" s="4">
        <f t="shared" si="12"/>
        <v>6</v>
      </c>
      <c r="B139" s="4">
        <f t="shared" si="13"/>
        <v>18</v>
      </c>
      <c r="C139" s="4" t="str">
        <f t="shared" si="14"/>
        <v>Australia</v>
      </c>
      <c r="D139" s="4" t="str">
        <f t="shared" si="15"/>
        <v>Australia</v>
      </c>
      <c r="E139" s="4">
        <f t="shared" si="16"/>
        <v>2017</v>
      </c>
      <c r="F139" s="4">
        <f>VLOOKUP($C139,Inflation!$A$2:$BP$267,MATCH('Hanke index'!$E139,Inflation!$A$1:$BP$1,0),FALSE)</f>
        <v>1.9486474094452699</v>
      </c>
      <c r="G139" s="4">
        <f>VLOOKUP($C139,Interest!$A$2:$BP$267,MATCH('Hanke index'!$E139,Interest!$A$1:$BP$1,0),FALSE)</f>
        <v>5.2454999999999998</v>
      </c>
      <c r="H139" s="4">
        <f>VLOOKUP($C139,Unemployment!$A$2:$BP$267,MATCH('Hanke index'!$E139,Unemployment!$A$1:$BP$1,0),FALSE)</f>
        <v>5.5919999999999996</v>
      </c>
      <c r="I139" s="4">
        <f>VLOOKUP($C139,GDP!$A$2:$BP$267,MATCH('Hanke index'!$E139,GDP!$A$1:$BP$1,0),FALSE)</f>
        <v>2.2795917982034268</v>
      </c>
      <c r="J139" s="4">
        <f t="shared" si="17"/>
        <v>10.506555611241843</v>
      </c>
      <c r="U139" s="4" t="s">
        <v>280</v>
      </c>
    </row>
    <row r="140" spans="1:21" x14ac:dyDescent="0.45">
      <c r="A140" s="4">
        <f t="shared" si="12"/>
        <v>6</v>
      </c>
      <c r="B140" s="4">
        <f t="shared" si="13"/>
        <v>19</v>
      </c>
      <c r="C140" s="4" t="str">
        <f t="shared" si="14"/>
        <v>Australia</v>
      </c>
      <c r="D140" s="4" t="str">
        <f t="shared" si="15"/>
        <v>Australia</v>
      </c>
      <c r="E140" s="4">
        <f t="shared" si="16"/>
        <v>2018</v>
      </c>
      <c r="F140" s="4">
        <f>VLOOKUP($C140,Inflation!$A$2:$BP$267,MATCH('Hanke index'!$E140,Inflation!$A$1:$BP$1,0),FALSE)</f>
        <v>1.91140094445691</v>
      </c>
      <c r="G140" s="4">
        <f>VLOOKUP($C140,Interest!$A$2:$BP$267,MATCH('Hanke index'!$E140,Interest!$A$1:$BP$1,0),FALSE)</f>
        <v>5.2608333333333297</v>
      </c>
      <c r="H140" s="4">
        <f>VLOOKUP($C140,Unemployment!$A$2:$BP$267,MATCH('Hanke index'!$E140,Unemployment!$A$1:$BP$1,0),FALSE)</f>
        <v>5.3</v>
      </c>
      <c r="I140" s="4">
        <f>VLOOKUP($C140,GDP!$A$2:$BP$267,MATCH('Hanke index'!$E140,GDP!$A$1:$BP$1,0),FALSE)</f>
        <v>2.878469714678829</v>
      </c>
      <c r="J140" s="4">
        <f t="shared" si="17"/>
        <v>9.5937645631114101</v>
      </c>
      <c r="U140" s="4" t="s">
        <v>282</v>
      </c>
    </row>
    <row r="141" spans="1:21" x14ac:dyDescent="0.45">
      <c r="A141" s="4">
        <f t="shared" si="12"/>
        <v>6</v>
      </c>
      <c r="B141" s="4">
        <f t="shared" si="13"/>
        <v>20</v>
      </c>
      <c r="C141" s="4" t="str">
        <f t="shared" si="14"/>
        <v>Australia</v>
      </c>
      <c r="D141" s="4" t="str">
        <f t="shared" si="15"/>
        <v>Australia</v>
      </c>
      <c r="E141" s="4">
        <f t="shared" si="16"/>
        <v>2019</v>
      </c>
      <c r="F141" s="4">
        <f>VLOOKUP($C141,Inflation!$A$2:$BP$267,MATCH('Hanke index'!$E141,Inflation!$A$1:$BP$1,0),FALSE)</f>
        <v>1.61076787290379</v>
      </c>
      <c r="G141" s="4">
        <f>VLOOKUP($C141,Interest!$A$2:$BP$267,MATCH('Hanke index'!$E141,Interest!$A$1:$BP$1,0),FALSE)</f>
        <v>5.101</v>
      </c>
      <c r="H141" s="4">
        <f>VLOOKUP($C141,Unemployment!$A$2:$BP$267,MATCH('Hanke index'!$E141,Unemployment!$A$1:$BP$1,0),FALSE)</f>
        <v>5.1589999999999998</v>
      </c>
      <c r="I141" s="4">
        <f>VLOOKUP($C141,GDP!$A$2:$BP$267,MATCH('Hanke index'!$E141,GDP!$A$1:$BP$1,0),FALSE)</f>
        <v>2.171545057371759</v>
      </c>
      <c r="J141" s="4">
        <f t="shared" si="17"/>
        <v>9.6992228155320319</v>
      </c>
      <c r="U141" s="4" t="s">
        <v>284</v>
      </c>
    </row>
    <row r="142" spans="1:21" x14ac:dyDescent="0.45">
      <c r="A142" s="4">
        <f t="shared" si="12"/>
        <v>6</v>
      </c>
      <c r="B142" s="4">
        <f t="shared" si="13"/>
        <v>21</v>
      </c>
      <c r="C142" s="4" t="str">
        <f t="shared" si="14"/>
        <v>Australia</v>
      </c>
      <c r="D142" s="4" t="str">
        <f t="shared" si="15"/>
        <v>Australia</v>
      </c>
      <c r="E142" s="4">
        <f t="shared" si="16"/>
        <v>2020</v>
      </c>
      <c r="F142" s="4">
        <f>VLOOKUP($C142,Inflation!$A$2:$BP$267,MATCH('Hanke index'!$E142,Inflation!$A$1:$BP$1,0),FALSE)</f>
        <v>0.84690553745930497</v>
      </c>
      <c r="G142" s="4">
        <f>VLOOKUP($C142,Interest!$A$2:$BP$267,MATCH('Hanke index'!$E142,Interest!$A$1:$BP$1,0),FALSE)</f>
        <v>0</v>
      </c>
      <c r="H142" s="4">
        <f>VLOOKUP($C142,Unemployment!$A$2:$BP$267,MATCH('Hanke index'!$E142,Unemployment!$A$1:$BP$1,0),FALSE)</f>
        <v>6.4560000000000004</v>
      </c>
      <c r="I142" s="4">
        <f>VLOOKUP($C142,GDP!$A$2:$BP$267,MATCH('Hanke index'!$E142,GDP!$A$1:$BP$1,0),FALSE)</f>
        <v>-0.11959073582997348</v>
      </c>
      <c r="J142" s="4">
        <f t="shared" si="17"/>
        <v>7.422496273289279</v>
      </c>
      <c r="U142" s="4" t="s">
        <v>286</v>
      </c>
    </row>
    <row r="143" spans="1:21" x14ac:dyDescent="0.45">
      <c r="A143" s="4">
        <f t="shared" si="12"/>
        <v>6</v>
      </c>
      <c r="B143" s="4">
        <f t="shared" si="13"/>
        <v>22</v>
      </c>
      <c r="C143" s="4" t="str">
        <f t="shared" si="14"/>
        <v>Australia</v>
      </c>
      <c r="D143" s="4" t="str">
        <f t="shared" si="15"/>
        <v>Australia</v>
      </c>
      <c r="E143" s="4">
        <f t="shared" si="16"/>
        <v>2021</v>
      </c>
      <c r="F143" s="4">
        <f>VLOOKUP($C143,Inflation!$A$2:$BP$267,MATCH('Hanke index'!$E143,Inflation!$A$1:$BP$1,0),FALSE)</f>
        <v>2.8639104220499401</v>
      </c>
      <c r="G143" s="4">
        <f>VLOOKUP($C143,Interest!$A$2:$BP$267,MATCH('Hanke index'!$E143,Interest!$A$1:$BP$1,0),FALSE)</f>
        <v>0</v>
      </c>
      <c r="H143" s="4">
        <f>VLOOKUP($C143,Unemployment!$A$2:$BP$267,MATCH('Hanke index'!$E143,Unemployment!$A$1:$BP$1,0),FALSE)</f>
        <v>5.1159999999999997</v>
      </c>
      <c r="I143" s="4">
        <f>VLOOKUP($C143,GDP!$A$2:$BP$267,MATCH('Hanke index'!$E143,GDP!$A$1:$BP$1,0),FALSE)</f>
        <v>2.111168147687863</v>
      </c>
      <c r="J143" s="4">
        <f t="shared" si="17"/>
        <v>5.8687422743620772</v>
      </c>
      <c r="U143" s="4" t="s">
        <v>288</v>
      </c>
    </row>
    <row r="144" spans="1:21" x14ac:dyDescent="0.45">
      <c r="A144" s="4">
        <f t="shared" si="12"/>
        <v>6</v>
      </c>
      <c r="B144" s="4">
        <f t="shared" si="13"/>
        <v>23</v>
      </c>
      <c r="C144" s="4" t="str">
        <f t="shared" si="14"/>
        <v>Australia</v>
      </c>
      <c r="D144" s="4" t="str">
        <f t="shared" si="15"/>
        <v>Australia</v>
      </c>
      <c r="E144" s="4">
        <f t="shared" si="16"/>
        <v>2022</v>
      </c>
      <c r="F144" s="4">
        <f>VLOOKUP($C144,Inflation!$A$2:$BP$267,MATCH('Hanke index'!$E144,Inflation!$A$1:$BP$1,0),FALSE)</f>
        <v>6.5940967134184598</v>
      </c>
      <c r="G144" s="4">
        <f>VLOOKUP($C144,Interest!$A$2:$BP$267,MATCH('Hanke index'!$E144,Interest!$A$1:$BP$1,0),FALSE)</f>
        <v>0</v>
      </c>
      <c r="H144" s="4">
        <f>VLOOKUP($C144,Unemployment!$A$2:$BP$267,MATCH('Hanke index'!$E144,Unemployment!$A$1:$BP$1,0),FALSE)</f>
        <v>3.7280000000000002</v>
      </c>
      <c r="I144" s="4">
        <f>VLOOKUP($C144,GDP!$A$2:$BP$267,MATCH('Hanke index'!$E144,GDP!$A$1:$BP$1,0),FALSE)</f>
        <v>4.2423855533613875</v>
      </c>
      <c r="J144" s="4">
        <f t="shared" si="17"/>
        <v>6.079711160057073</v>
      </c>
      <c r="U144" s="4" t="s">
        <v>290</v>
      </c>
    </row>
    <row r="145" spans="1:21" x14ac:dyDescent="0.45">
      <c r="A145" s="4">
        <f t="shared" si="12"/>
        <v>6</v>
      </c>
      <c r="B145" s="4">
        <f t="shared" si="13"/>
        <v>24</v>
      </c>
      <c r="C145" s="4" t="str">
        <f t="shared" si="14"/>
        <v>Australia</v>
      </c>
      <c r="D145" s="4" t="str">
        <f t="shared" si="15"/>
        <v>Australia</v>
      </c>
      <c r="E145" s="4">
        <f t="shared" si="16"/>
        <v>2023</v>
      </c>
      <c r="F145" s="4">
        <f>VLOOKUP($C145,Inflation!$A$2:$BP$267,MATCH('Hanke index'!$E145,Inflation!$A$1:$BP$1,0),FALSE)</f>
        <v>5.5970149253730996</v>
      </c>
      <c r="G145" s="4">
        <f>VLOOKUP($C145,Interest!$A$2:$BP$267,MATCH('Hanke index'!$E145,Interest!$A$1:$BP$1,0),FALSE)</f>
        <v>0</v>
      </c>
      <c r="H145" s="4">
        <f>VLOOKUP($C145,Unemployment!$A$2:$BP$267,MATCH('Hanke index'!$E145,Unemployment!$A$1:$BP$1,0),FALSE)</f>
        <v>3.6680000000000001</v>
      </c>
      <c r="I145" s="4">
        <f>VLOOKUP($C145,GDP!$A$2:$BP$267,MATCH('Hanke index'!$E145,GDP!$A$1:$BP$1,0),FALSE)</f>
        <v>3.4419922000902545</v>
      </c>
      <c r="J145" s="4">
        <f t="shared" si="17"/>
        <v>5.8230227252828453</v>
      </c>
      <c r="U145" s="4" t="s">
        <v>292</v>
      </c>
    </row>
    <row r="146" spans="1:21" x14ac:dyDescent="0.45">
      <c r="A146" s="4">
        <f t="shared" si="12"/>
        <v>7</v>
      </c>
      <c r="B146" s="4">
        <f t="shared" si="13"/>
        <v>1</v>
      </c>
      <c r="C146" s="4" t="str">
        <f t="shared" si="14"/>
        <v>Azerbaijan</v>
      </c>
      <c r="D146" s="4" t="str">
        <f t="shared" si="15"/>
        <v>Azerbaijan, Rep. of</v>
      </c>
      <c r="E146" s="4">
        <f t="shared" si="16"/>
        <v>2000</v>
      </c>
      <c r="F146" s="4">
        <f>VLOOKUP($C146,Inflation!$A$2:$BP$267,MATCH('Hanke index'!$E146,Inflation!$A$1:$BP$1,0),FALSE)</f>
        <v>1.8050030370435599</v>
      </c>
      <c r="G146" s="4">
        <f>VLOOKUP($C146,Interest!$A$2:$BP$267,MATCH('Hanke index'!$E146,Interest!$A$1:$BP$1,0),FALSE)</f>
        <v>19.655833333333302</v>
      </c>
      <c r="H146" s="4">
        <f>VLOOKUP($C146,Unemployment!$A$2:$BP$267,MATCH('Hanke index'!$E146,Unemployment!$A$1:$BP$1,0),FALSE)</f>
        <v>11.78</v>
      </c>
      <c r="I146" s="4">
        <f>VLOOKUP($C146,GDP!$A$2:$BP$267,MATCH('Hanke index'!$E146,GDP!$A$1:$BP$1,0),FALSE)</f>
        <v>11.099999143434601</v>
      </c>
      <c r="J146" s="4">
        <f t="shared" si="17"/>
        <v>22.14083722694226</v>
      </c>
      <c r="U146" s="4" t="s">
        <v>294</v>
      </c>
    </row>
    <row r="147" spans="1:21" x14ac:dyDescent="0.45">
      <c r="A147" s="4">
        <f t="shared" si="12"/>
        <v>7</v>
      </c>
      <c r="B147" s="4">
        <f t="shared" si="13"/>
        <v>2</v>
      </c>
      <c r="C147" s="4" t="str">
        <f t="shared" si="14"/>
        <v>Azerbaijan</v>
      </c>
      <c r="D147" s="4" t="str">
        <f t="shared" si="15"/>
        <v>Azerbaijan, Rep. of</v>
      </c>
      <c r="E147" s="4">
        <f t="shared" si="16"/>
        <v>2001</v>
      </c>
      <c r="F147" s="4">
        <f>VLOOKUP($C147,Inflation!$A$2:$BP$267,MATCH('Hanke index'!$E147,Inflation!$A$1:$BP$1,0),FALSE)</f>
        <v>1.5471959015228001</v>
      </c>
      <c r="G147" s="4">
        <f>VLOOKUP($C147,Interest!$A$2:$BP$267,MATCH('Hanke index'!$E147,Interest!$A$1:$BP$1,0),FALSE)</f>
        <v>19.705833333333299</v>
      </c>
      <c r="H147" s="4">
        <f>VLOOKUP($C147,Unemployment!$A$2:$BP$267,MATCH('Hanke index'!$E147,Unemployment!$A$1:$BP$1,0),FALSE)</f>
        <v>10.91</v>
      </c>
      <c r="I147" s="4">
        <f>VLOOKUP($C147,GDP!$A$2:$BP$267,MATCH('Hanke index'!$E147,GDP!$A$1:$BP$1,0),FALSE)</f>
        <v>9.8999998653364258</v>
      </c>
      <c r="J147" s="4">
        <f t="shared" si="17"/>
        <v>22.263029369519671</v>
      </c>
      <c r="U147" s="4" t="s">
        <v>296</v>
      </c>
    </row>
    <row r="148" spans="1:21" x14ac:dyDescent="0.45">
      <c r="A148" s="4">
        <f t="shared" si="12"/>
        <v>7</v>
      </c>
      <c r="B148" s="4">
        <f t="shared" si="13"/>
        <v>3</v>
      </c>
      <c r="C148" s="4" t="str">
        <f t="shared" si="14"/>
        <v>Azerbaijan</v>
      </c>
      <c r="D148" s="4" t="str">
        <f t="shared" si="15"/>
        <v>Azerbaijan, Rep. of</v>
      </c>
      <c r="E148" s="4">
        <f t="shared" si="16"/>
        <v>2002</v>
      </c>
      <c r="F148" s="4">
        <f>VLOOKUP($C148,Inflation!$A$2:$BP$267,MATCH('Hanke index'!$E148,Inflation!$A$1:$BP$1,0),FALSE)</f>
        <v>2.7711647199826999</v>
      </c>
      <c r="G148" s="4">
        <f>VLOOKUP($C148,Interest!$A$2:$BP$267,MATCH('Hanke index'!$E148,Interest!$A$1:$BP$1,0),FALSE)</f>
        <v>17.370833333333302</v>
      </c>
      <c r="H148" s="4">
        <f>VLOOKUP($C148,Unemployment!$A$2:$BP$267,MATCH('Hanke index'!$E148,Unemployment!$A$1:$BP$1,0),FALSE)</f>
        <v>10.039999999999999</v>
      </c>
      <c r="I148" s="4">
        <f>VLOOKUP($C148,GDP!$A$2:$BP$267,MATCH('Hanke index'!$E148,GDP!$A$1:$BP$1,0),FALSE)</f>
        <v>9.438916269065615</v>
      </c>
      <c r="J148" s="4">
        <f t="shared" si="17"/>
        <v>20.743081784250386</v>
      </c>
      <c r="U148" s="4" t="s">
        <v>298</v>
      </c>
    </row>
    <row r="149" spans="1:21" x14ac:dyDescent="0.45">
      <c r="A149" s="4">
        <f t="shared" si="12"/>
        <v>7</v>
      </c>
      <c r="B149" s="4">
        <f t="shared" si="13"/>
        <v>4</v>
      </c>
      <c r="C149" s="4" t="str">
        <f t="shared" si="14"/>
        <v>Azerbaijan</v>
      </c>
      <c r="D149" s="4" t="str">
        <f t="shared" si="15"/>
        <v>Azerbaijan, Rep. of</v>
      </c>
      <c r="E149" s="4">
        <f t="shared" si="16"/>
        <v>2003</v>
      </c>
      <c r="F149" s="4">
        <f>VLOOKUP($C149,Inflation!$A$2:$BP$267,MATCH('Hanke index'!$E149,Inflation!$A$1:$BP$1,0),FALSE)</f>
        <v>2.2338649296705002</v>
      </c>
      <c r="G149" s="4">
        <f>VLOOKUP($C149,Interest!$A$2:$BP$267,MATCH('Hanke index'!$E149,Interest!$A$1:$BP$1,0),FALSE)</f>
        <v>15.456666666666701</v>
      </c>
      <c r="H149" s="4">
        <f>VLOOKUP($C149,Unemployment!$A$2:$BP$267,MATCH('Hanke index'!$E149,Unemployment!$A$1:$BP$1,0),FALSE)</f>
        <v>9.17</v>
      </c>
      <c r="I149" s="4">
        <f>VLOOKUP($C149,GDP!$A$2:$BP$267,MATCH('Hanke index'!$E149,GDP!$A$1:$BP$1,0),FALSE)</f>
        <v>10.208299400477642</v>
      </c>
      <c r="J149" s="4">
        <f t="shared" si="17"/>
        <v>16.652232195859561</v>
      </c>
      <c r="U149" s="4" t="s">
        <v>300</v>
      </c>
    </row>
    <row r="150" spans="1:21" x14ac:dyDescent="0.45">
      <c r="A150" s="4">
        <f t="shared" si="12"/>
        <v>7</v>
      </c>
      <c r="B150" s="4">
        <f t="shared" si="13"/>
        <v>5</v>
      </c>
      <c r="C150" s="4" t="str">
        <f t="shared" si="14"/>
        <v>Azerbaijan</v>
      </c>
      <c r="D150" s="4" t="str">
        <f t="shared" si="15"/>
        <v>Azerbaijan, Rep. of</v>
      </c>
      <c r="E150" s="4">
        <f t="shared" si="16"/>
        <v>2004</v>
      </c>
      <c r="F150" s="4">
        <f>VLOOKUP($C150,Inflation!$A$2:$BP$267,MATCH('Hanke index'!$E150,Inflation!$A$1:$BP$1,0),FALSE)</f>
        <v>6.7089304279778403</v>
      </c>
      <c r="G150" s="4">
        <f>VLOOKUP($C150,Interest!$A$2:$BP$267,MATCH('Hanke index'!$E150,Interest!$A$1:$BP$1,0),FALSE)</f>
        <v>15.72</v>
      </c>
      <c r="H150" s="4">
        <f>VLOOKUP($C150,Unemployment!$A$2:$BP$267,MATCH('Hanke index'!$E150,Unemployment!$A$1:$BP$1,0),FALSE)</f>
        <v>7.99</v>
      </c>
      <c r="I150" s="4">
        <f>VLOOKUP($C150,GDP!$A$2:$BP$267,MATCH('Hanke index'!$E150,GDP!$A$1:$BP$1,0),FALSE)</f>
        <v>9.2538017972890714</v>
      </c>
      <c r="J150" s="4">
        <f t="shared" si="17"/>
        <v>21.16512863068877</v>
      </c>
      <c r="U150" s="4" t="s">
        <v>302</v>
      </c>
    </row>
    <row r="151" spans="1:21" x14ac:dyDescent="0.45">
      <c r="A151" s="4">
        <f t="shared" si="12"/>
        <v>7</v>
      </c>
      <c r="B151" s="4">
        <f t="shared" si="13"/>
        <v>6</v>
      </c>
      <c r="C151" s="4" t="str">
        <f t="shared" si="14"/>
        <v>Azerbaijan</v>
      </c>
      <c r="D151" s="4" t="str">
        <f t="shared" si="15"/>
        <v>Azerbaijan, Rep. of</v>
      </c>
      <c r="E151" s="4">
        <f t="shared" si="16"/>
        <v>2005</v>
      </c>
      <c r="F151" s="4">
        <f>VLOOKUP($C151,Inflation!$A$2:$BP$267,MATCH('Hanke index'!$E151,Inflation!$A$1:$BP$1,0),FALSE)</f>
        <v>9.6795073191705701</v>
      </c>
      <c r="G151" s="4">
        <f>VLOOKUP($C151,Interest!$A$2:$BP$267,MATCH('Hanke index'!$E151,Interest!$A$1:$BP$1,0),FALSE)</f>
        <v>17.0283333333333</v>
      </c>
      <c r="H151" s="4">
        <f>VLOOKUP($C151,Unemployment!$A$2:$BP$267,MATCH('Hanke index'!$E151,Unemployment!$A$1:$BP$1,0),FALSE)</f>
        <v>7.26</v>
      </c>
      <c r="I151" s="4">
        <f>VLOOKUP($C151,GDP!$A$2:$BP$267,MATCH('Hanke index'!$E151,GDP!$A$1:$BP$1,0),FALSE)</f>
        <v>27.961538108213134</v>
      </c>
      <c r="J151" s="4">
        <f t="shared" si="17"/>
        <v>6.0063025442907332</v>
      </c>
      <c r="U151" s="4" t="s">
        <v>304</v>
      </c>
    </row>
    <row r="152" spans="1:21" x14ac:dyDescent="0.45">
      <c r="A152" s="4">
        <f t="shared" si="12"/>
        <v>7</v>
      </c>
      <c r="B152" s="4">
        <f t="shared" si="13"/>
        <v>7</v>
      </c>
      <c r="C152" s="4" t="str">
        <f t="shared" si="14"/>
        <v>Azerbaijan</v>
      </c>
      <c r="D152" s="4" t="str">
        <f t="shared" si="15"/>
        <v>Azerbaijan, Rep. of</v>
      </c>
      <c r="E152" s="4">
        <f t="shared" si="16"/>
        <v>2006</v>
      </c>
      <c r="F152" s="4">
        <f>VLOOKUP($C152,Inflation!$A$2:$BP$267,MATCH('Hanke index'!$E152,Inflation!$A$1:$BP$1,0),FALSE)</f>
        <v>8.3289248286321005</v>
      </c>
      <c r="G152" s="4">
        <f>VLOOKUP($C152,Interest!$A$2:$BP$267,MATCH('Hanke index'!$E152,Interest!$A$1:$BP$1,0),FALSE)</f>
        <v>17.863333333333301</v>
      </c>
      <c r="H152" s="4">
        <f>VLOOKUP($C152,Unemployment!$A$2:$BP$267,MATCH('Hanke index'!$E152,Unemployment!$A$1:$BP$1,0),FALSE)</f>
        <v>6.62</v>
      </c>
      <c r="I152" s="4">
        <f>VLOOKUP($C152,GDP!$A$2:$BP$267,MATCH('Hanke index'!$E152,GDP!$A$1:$BP$1,0),FALSE)</f>
        <v>34.5</v>
      </c>
      <c r="J152" s="4">
        <f t="shared" si="17"/>
        <v>-1.6877418380345972</v>
      </c>
      <c r="U152" s="4" t="s">
        <v>306</v>
      </c>
    </row>
    <row r="153" spans="1:21" x14ac:dyDescent="0.45">
      <c r="A153" s="4">
        <f t="shared" si="12"/>
        <v>7</v>
      </c>
      <c r="B153" s="4">
        <f t="shared" si="13"/>
        <v>8</v>
      </c>
      <c r="C153" s="4" t="str">
        <f t="shared" si="14"/>
        <v>Azerbaijan</v>
      </c>
      <c r="D153" s="4" t="str">
        <f t="shared" si="15"/>
        <v>Azerbaijan, Rep. of</v>
      </c>
      <c r="E153" s="4">
        <f t="shared" si="16"/>
        <v>2007</v>
      </c>
      <c r="F153" s="4">
        <f>VLOOKUP($C153,Inflation!$A$2:$BP$267,MATCH('Hanke index'!$E153,Inflation!$A$1:$BP$1,0),FALSE)</f>
        <v>16.6997549618244</v>
      </c>
      <c r="G153" s="4">
        <f>VLOOKUP($C153,Interest!$A$2:$BP$267,MATCH('Hanke index'!$E153,Interest!$A$1:$BP$1,0),FALSE)</f>
        <v>19.1308333333333</v>
      </c>
      <c r="H153" s="4">
        <f>VLOOKUP($C153,Unemployment!$A$2:$BP$267,MATCH('Hanke index'!$E153,Unemployment!$A$1:$BP$1,0),FALSE)</f>
        <v>6.33</v>
      </c>
      <c r="I153" s="4">
        <f>VLOOKUP($C153,GDP!$A$2:$BP$267,MATCH('Hanke index'!$E153,GDP!$A$1:$BP$1,0),FALSE)</f>
        <v>24.99999985156829</v>
      </c>
      <c r="J153" s="4">
        <f t="shared" si="17"/>
        <v>17.160588443589404</v>
      </c>
      <c r="U153" s="4" t="s">
        <v>308</v>
      </c>
    </row>
    <row r="154" spans="1:21" x14ac:dyDescent="0.45">
      <c r="A154" s="4">
        <f t="shared" si="12"/>
        <v>7</v>
      </c>
      <c r="B154" s="4">
        <f t="shared" si="13"/>
        <v>9</v>
      </c>
      <c r="C154" s="4" t="str">
        <f t="shared" si="14"/>
        <v>Azerbaijan</v>
      </c>
      <c r="D154" s="4" t="str">
        <f t="shared" si="15"/>
        <v>Azerbaijan, Rep. of</v>
      </c>
      <c r="E154" s="4">
        <f t="shared" si="16"/>
        <v>2008</v>
      </c>
      <c r="F154" s="4">
        <f>VLOOKUP($C154,Inflation!$A$2:$BP$267,MATCH('Hanke index'!$E154,Inflation!$A$1:$BP$1,0),FALSE)</f>
        <v>20.849087177271201</v>
      </c>
      <c r="G154" s="4">
        <f>VLOOKUP($C154,Interest!$A$2:$BP$267,MATCH('Hanke index'!$E154,Interest!$A$1:$BP$1,0),FALSE)</f>
        <v>19.762499999999999</v>
      </c>
      <c r="H154" s="4">
        <f>VLOOKUP($C154,Unemployment!$A$2:$BP$267,MATCH('Hanke index'!$E154,Unemployment!$A$1:$BP$1,0),FALSE)</f>
        <v>5.86</v>
      </c>
      <c r="I154" s="4">
        <f>VLOOKUP($C154,GDP!$A$2:$BP$267,MATCH('Hanke index'!$E154,GDP!$A$1:$BP$1,0),FALSE)</f>
        <v>10.758978060468365</v>
      </c>
      <c r="J154" s="4">
        <f t="shared" si="17"/>
        <v>35.712609116802838</v>
      </c>
      <c r="U154" s="4" t="s">
        <v>310</v>
      </c>
    </row>
    <row r="155" spans="1:21" x14ac:dyDescent="0.45">
      <c r="A155" s="4">
        <f t="shared" ref="A155:A218" si="18">A131+1</f>
        <v>7</v>
      </c>
      <c r="B155" s="4">
        <f t="shared" ref="B155:B218" si="19">B131</f>
        <v>10</v>
      </c>
      <c r="C155" s="4" t="str">
        <f t="shared" si="14"/>
        <v>Azerbaijan</v>
      </c>
      <c r="D155" s="4" t="str">
        <f t="shared" si="15"/>
        <v>Azerbaijan, Rep. of</v>
      </c>
      <c r="E155" s="4">
        <f t="shared" si="16"/>
        <v>2009</v>
      </c>
      <c r="F155" s="4">
        <f>VLOOKUP($C155,Inflation!$A$2:$BP$267,MATCH('Hanke index'!$E155,Inflation!$A$1:$BP$1,0),FALSE)</f>
        <v>1.45704835970321</v>
      </c>
      <c r="G155" s="4">
        <f>VLOOKUP($C155,Interest!$A$2:$BP$267,MATCH('Hanke index'!$E155,Interest!$A$1:$BP$1,0),FALSE)</f>
        <v>20.029166666666701</v>
      </c>
      <c r="H155" s="4">
        <f>VLOOKUP($C155,Unemployment!$A$2:$BP$267,MATCH('Hanke index'!$E155,Unemployment!$A$1:$BP$1,0),FALSE)</f>
        <v>5.74</v>
      </c>
      <c r="I155" s="4">
        <f>VLOOKUP($C155,GDP!$A$2:$BP$267,MATCH('Hanke index'!$E155,GDP!$A$1:$BP$1,0),FALSE)</f>
        <v>9.2963637444709093</v>
      </c>
      <c r="J155" s="4">
        <f t="shared" si="17"/>
        <v>17.929851281899005</v>
      </c>
      <c r="U155" s="4" t="s">
        <v>312</v>
      </c>
    </row>
    <row r="156" spans="1:21" x14ac:dyDescent="0.45">
      <c r="A156" s="4">
        <f t="shared" si="18"/>
        <v>7</v>
      </c>
      <c r="B156" s="4">
        <f t="shared" si="19"/>
        <v>11</v>
      </c>
      <c r="C156" s="4" t="str">
        <f t="shared" si="14"/>
        <v>Azerbaijan</v>
      </c>
      <c r="D156" s="4" t="str">
        <f t="shared" si="15"/>
        <v>Azerbaijan, Rep. of</v>
      </c>
      <c r="E156" s="4">
        <f t="shared" si="16"/>
        <v>2010</v>
      </c>
      <c r="F156" s="4">
        <f>VLOOKUP($C156,Inflation!$A$2:$BP$267,MATCH('Hanke index'!$E156,Inflation!$A$1:$BP$1,0),FALSE)</f>
        <v>5.7268722466960504</v>
      </c>
      <c r="G156" s="4">
        <f>VLOOKUP($C156,Interest!$A$2:$BP$267,MATCH('Hanke index'!$E156,Interest!$A$1:$BP$1,0),FALSE)</f>
        <v>20.7</v>
      </c>
      <c r="H156" s="4">
        <f>VLOOKUP($C156,Unemployment!$A$2:$BP$267,MATCH('Hanke index'!$E156,Unemployment!$A$1:$BP$1,0),FALSE)</f>
        <v>5.63</v>
      </c>
      <c r="I156" s="4">
        <f>VLOOKUP($C156,GDP!$A$2:$BP$267,MATCH('Hanke index'!$E156,GDP!$A$1:$BP$1,0),FALSE)</f>
        <v>5.0489445134957407</v>
      </c>
      <c r="J156" s="4">
        <f t="shared" si="17"/>
        <v>27.007927733200312</v>
      </c>
      <c r="U156" s="4" t="s">
        <v>314</v>
      </c>
    </row>
    <row r="157" spans="1:21" x14ac:dyDescent="0.45">
      <c r="A157" s="4">
        <f t="shared" si="18"/>
        <v>7</v>
      </c>
      <c r="B157" s="4">
        <f t="shared" si="19"/>
        <v>12</v>
      </c>
      <c r="C157" s="4" t="str">
        <f t="shared" si="14"/>
        <v>Azerbaijan</v>
      </c>
      <c r="D157" s="4" t="str">
        <f t="shared" si="15"/>
        <v>Azerbaijan, Rep. of</v>
      </c>
      <c r="E157" s="4">
        <f t="shared" si="16"/>
        <v>2011</v>
      </c>
      <c r="F157" s="4">
        <f>VLOOKUP($C157,Inflation!$A$2:$BP$267,MATCH('Hanke index'!$E157,Inflation!$A$1:$BP$1,0),FALSE)</f>
        <v>7.8583333333334</v>
      </c>
      <c r="G157" s="4">
        <f>VLOOKUP($C157,Interest!$A$2:$BP$267,MATCH('Hanke index'!$E157,Interest!$A$1:$BP$1,0),FALSE)</f>
        <v>18.988333333333301</v>
      </c>
      <c r="H157" s="4">
        <f>VLOOKUP($C157,Unemployment!$A$2:$BP$267,MATCH('Hanke index'!$E157,Unemployment!$A$1:$BP$1,0),FALSE)</f>
        <v>5.42</v>
      </c>
      <c r="I157" s="4">
        <f>VLOOKUP($C157,GDP!$A$2:$BP$267,MATCH('Hanke index'!$E157,GDP!$A$1:$BP$1,0),FALSE)</f>
        <v>0.10000013782457984</v>
      </c>
      <c r="J157" s="4">
        <f t="shared" si="17"/>
        <v>32.166666528842121</v>
      </c>
      <c r="U157" s="4" t="s">
        <v>316</v>
      </c>
    </row>
    <row r="158" spans="1:21" x14ac:dyDescent="0.45">
      <c r="A158" s="4">
        <f t="shared" si="18"/>
        <v>7</v>
      </c>
      <c r="B158" s="4">
        <f t="shared" si="19"/>
        <v>13</v>
      </c>
      <c r="C158" s="4" t="str">
        <f t="shared" si="14"/>
        <v>Azerbaijan</v>
      </c>
      <c r="D158" s="4" t="str">
        <f t="shared" si="15"/>
        <v>Azerbaijan, Rep. of</v>
      </c>
      <c r="E158" s="4">
        <f t="shared" si="16"/>
        <v>2012</v>
      </c>
      <c r="F158" s="4">
        <f>VLOOKUP($C158,Inflation!$A$2:$BP$267,MATCH('Hanke index'!$E158,Inflation!$A$1:$BP$1,0),FALSE)</f>
        <v>1.0662133972030301</v>
      </c>
      <c r="G158" s="4">
        <f>VLOOKUP($C158,Interest!$A$2:$BP$267,MATCH('Hanke index'!$E158,Interest!$A$1:$BP$1,0),FALSE)</f>
        <v>18.345833333333299</v>
      </c>
      <c r="H158" s="4">
        <f>VLOOKUP($C158,Unemployment!$A$2:$BP$267,MATCH('Hanke index'!$E158,Unemployment!$A$1:$BP$1,0),FALSE)</f>
        <v>5.19</v>
      </c>
      <c r="I158" s="4">
        <f>VLOOKUP($C158,GDP!$A$2:$BP$267,MATCH('Hanke index'!$E158,GDP!$A$1:$BP$1,0),FALSE)</f>
        <v>2.1652394748415986</v>
      </c>
      <c r="J158" s="4">
        <f t="shared" si="17"/>
        <v>22.436807255694731</v>
      </c>
      <c r="U158" s="4" t="s">
        <v>318</v>
      </c>
    </row>
    <row r="159" spans="1:21" x14ac:dyDescent="0.45">
      <c r="A159" s="4">
        <f t="shared" si="18"/>
        <v>7</v>
      </c>
      <c r="B159" s="4">
        <f t="shared" si="19"/>
        <v>14</v>
      </c>
      <c r="C159" s="4" t="str">
        <f t="shared" si="14"/>
        <v>Azerbaijan</v>
      </c>
      <c r="D159" s="4" t="str">
        <f t="shared" si="15"/>
        <v>Azerbaijan, Rep. of</v>
      </c>
      <c r="E159" s="4">
        <f t="shared" si="16"/>
        <v>2013</v>
      </c>
      <c r="F159" s="4">
        <f>VLOOKUP($C159,Inflation!$A$2:$BP$267,MATCH('Hanke index'!$E159,Inflation!$A$1:$BP$1,0),FALSE)</f>
        <v>2.41571745279419</v>
      </c>
      <c r="G159" s="4">
        <f>VLOOKUP($C159,Interest!$A$2:$BP$267,MATCH('Hanke index'!$E159,Interest!$A$1:$BP$1,0),FALSE)</f>
        <v>18.21</v>
      </c>
      <c r="H159" s="4">
        <f>VLOOKUP($C159,Unemployment!$A$2:$BP$267,MATCH('Hanke index'!$E159,Unemployment!$A$1:$BP$1,0),FALSE)</f>
        <v>4.97</v>
      </c>
      <c r="I159" s="4">
        <f>VLOOKUP($C159,GDP!$A$2:$BP$267,MATCH('Hanke index'!$E159,GDP!$A$1:$BP$1,0),FALSE)</f>
        <v>5.8098008426820797</v>
      </c>
      <c r="J159" s="4">
        <f t="shared" si="17"/>
        <v>19.78591661011211</v>
      </c>
      <c r="U159" s="4" t="s">
        <v>320</v>
      </c>
    </row>
    <row r="160" spans="1:21" x14ac:dyDescent="0.45">
      <c r="A160" s="4">
        <f t="shared" si="18"/>
        <v>7</v>
      </c>
      <c r="B160" s="4">
        <f t="shared" si="19"/>
        <v>15</v>
      </c>
      <c r="C160" s="4" t="str">
        <f t="shared" si="14"/>
        <v>Azerbaijan</v>
      </c>
      <c r="D160" s="4" t="str">
        <f t="shared" si="15"/>
        <v>Azerbaijan, Rep. of</v>
      </c>
      <c r="E160" s="4">
        <f t="shared" si="16"/>
        <v>2014</v>
      </c>
      <c r="F160" s="4">
        <f>VLOOKUP($C160,Inflation!$A$2:$BP$267,MATCH('Hanke index'!$E160,Inflation!$A$1:$BP$1,0),FALSE)</f>
        <v>1.37344181533176</v>
      </c>
      <c r="G160" s="4">
        <f>VLOOKUP($C160,Interest!$A$2:$BP$267,MATCH('Hanke index'!$E160,Interest!$A$1:$BP$1,0),FALSE)</f>
        <v>17.857500000000002</v>
      </c>
      <c r="H160" s="4">
        <f>VLOOKUP($C160,Unemployment!$A$2:$BP$267,MATCH('Hanke index'!$E160,Unemployment!$A$1:$BP$1,0),FALSE)</f>
        <v>4.91</v>
      </c>
      <c r="I160" s="4">
        <f>VLOOKUP($C160,GDP!$A$2:$BP$267,MATCH('Hanke index'!$E160,GDP!$A$1:$BP$1,0),FALSE)</f>
        <v>2.7505068153551804</v>
      </c>
      <c r="J160" s="4">
        <f t="shared" si="17"/>
        <v>21.390434999976581</v>
      </c>
      <c r="U160" s="4" t="s">
        <v>322</v>
      </c>
    </row>
    <row r="161" spans="1:21" x14ac:dyDescent="0.45">
      <c r="A161" s="4">
        <f t="shared" si="18"/>
        <v>7</v>
      </c>
      <c r="B161" s="4">
        <f t="shared" si="19"/>
        <v>16</v>
      </c>
      <c r="C161" s="4" t="str">
        <f t="shared" si="14"/>
        <v>Azerbaijan</v>
      </c>
      <c r="D161" s="4" t="str">
        <f t="shared" si="15"/>
        <v>Azerbaijan, Rep. of</v>
      </c>
      <c r="E161" s="4">
        <f t="shared" si="16"/>
        <v>2015</v>
      </c>
      <c r="F161" s="4">
        <f>VLOOKUP($C161,Inflation!$A$2:$BP$267,MATCH('Hanke index'!$E161,Inflation!$A$1:$BP$1,0),FALSE)</f>
        <v>4.0276857374272597</v>
      </c>
      <c r="G161" s="4">
        <f>VLOOKUP($C161,Interest!$A$2:$BP$267,MATCH('Hanke index'!$E161,Interest!$A$1:$BP$1,0),FALSE)</f>
        <v>17.5341666666667</v>
      </c>
      <c r="H161" s="4">
        <f>VLOOKUP($C161,Unemployment!$A$2:$BP$267,MATCH('Hanke index'!$E161,Unemployment!$A$1:$BP$1,0),FALSE)</f>
        <v>4.96</v>
      </c>
      <c r="I161" s="4">
        <f>VLOOKUP($C161,GDP!$A$2:$BP$267,MATCH('Hanke index'!$E161,GDP!$A$1:$BP$1,0),FALSE)</f>
        <v>1.0939759162746867</v>
      </c>
      <c r="J161" s="4">
        <f t="shared" si="17"/>
        <v>25.427876487819272</v>
      </c>
      <c r="U161" s="4" t="s">
        <v>324</v>
      </c>
    </row>
    <row r="162" spans="1:21" x14ac:dyDescent="0.45">
      <c r="A162" s="4">
        <f t="shared" si="18"/>
        <v>7</v>
      </c>
      <c r="B162" s="4">
        <f t="shared" si="19"/>
        <v>17</v>
      </c>
      <c r="C162" s="4" t="str">
        <f t="shared" si="14"/>
        <v>Azerbaijan</v>
      </c>
      <c r="D162" s="4" t="str">
        <f t="shared" si="15"/>
        <v>Azerbaijan, Rep. of</v>
      </c>
      <c r="E162" s="4">
        <f t="shared" si="16"/>
        <v>2016</v>
      </c>
      <c r="F162" s="4">
        <f>VLOOKUP($C162,Inflation!$A$2:$BP$267,MATCH('Hanke index'!$E162,Inflation!$A$1:$BP$1,0),FALSE)</f>
        <v>12.443374858437201</v>
      </c>
      <c r="G162" s="4">
        <f>VLOOKUP($C162,Interest!$A$2:$BP$267,MATCH('Hanke index'!$E162,Interest!$A$1:$BP$1,0),FALSE)</f>
        <v>16.375226715924502</v>
      </c>
      <c r="H162" s="4">
        <f>VLOOKUP($C162,Unemployment!$A$2:$BP$267,MATCH('Hanke index'!$E162,Unemployment!$A$1:$BP$1,0),FALSE)</f>
        <v>5</v>
      </c>
      <c r="I162" s="4">
        <f>VLOOKUP($C162,GDP!$A$2:$BP$267,MATCH('Hanke index'!$E162,GDP!$A$1:$BP$1,0),FALSE)</f>
        <v>-3.0999998803726641</v>
      </c>
      <c r="J162" s="4">
        <f t="shared" si="17"/>
        <v>36.918601454734365</v>
      </c>
      <c r="U162" s="4" t="s">
        <v>326</v>
      </c>
    </row>
    <row r="163" spans="1:21" x14ac:dyDescent="0.45">
      <c r="A163" s="4">
        <f t="shared" si="18"/>
        <v>7</v>
      </c>
      <c r="B163" s="4">
        <f t="shared" si="19"/>
        <v>18</v>
      </c>
      <c r="C163" s="4" t="str">
        <f t="shared" si="14"/>
        <v>Azerbaijan</v>
      </c>
      <c r="D163" s="4" t="str">
        <f t="shared" si="15"/>
        <v>Azerbaijan, Rep. of</v>
      </c>
      <c r="E163" s="4">
        <f t="shared" si="16"/>
        <v>2017</v>
      </c>
      <c r="F163" s="4">
        <f>VLOOKUP($C163,Inflation!$A$2:$BP$267,MATCH('Hanke index'!$E163,Inflation!$A$1:$BP$1,0),FALSE)</f>
        <v>12.9359184187335</v>
      </c>
      <c r="G163" s="4">
        <f>VLOOKUP($C163,Interest!$A$2:$BP$267,MATCH('Hanke index'!$E163,Interest!$A$1:$BP$1,0),FALSE)</f>
        <v>16.5425</v>
      </c>
      <c r="H163" s="4">
        <f>VLOOKUP($C163,Unemployment!$A$2:$BP$267,MATCH('Hanke index'!$E163,Unemployment!$A$1:$BP$1,0),FALSE)</f>
        <v>5</v>
      </c>
      <c r="I163" s="4">
        <f>VLOOKUP($C163,GDP!$A$2:$BP$267,MATCH('Hanke index'!$E163,GDP!$A$1:$BP$1,0),FALSE)</f>
        <v>0.19999993895865487</v>
      </c>
      <c r="J163" s="4">
        <f t="shared" si="17"/>
        <v>34.278418479774842</v>
      </c>
      <c r="U163" s="4" t="s">
        <v>328</v>
      </c>
    </row>
    <row r="164" spans="1:21" x14ac:dyDescent="0.45">
      <c r="A164" s="4">
        <f t="shared" si="18"/>
        <v>7</v>
      </c>
      <c r="B164" s="4">
        <f t="shared" si="19"/>
        <v>19</v>
      </c>
      <c r="C164" s="4" t="str">
        <f t="shared" si="14"/>
        <v>Azerbaijan</v>
      </c>
      <c r="D164" s="4" t="str">
        <f t="shared" si="15"/>
        <v>Azerbaijan, Rep. of</v>
      </c>
      <c r="E164" s="4">
        <f t="shared" si="16"/>
        <v>2018</v>
      </c>
      <c r="F164" s="4">
        <f>VLOOKUP($C164,Inflation!$A$2:$BP$267,MATCH('Hanke index'!$E164,Inflation!$A$1:$BP$1,0),FALSE)</f>
        <v>2.2685469037399901</v>
      </c>
      <c r="G164" s="4">
        <f>VLOOKUP($C164,Interest!$A$2:$BP$267,MATCH('Hanke index'!$E164,Interest!$A$1:$BP$1,0),FALSE)</f>
        <v>17.448333333333299</v>
      </c>
      <c r="H164" s="4">
        <f>VLOOKUP($C164,Unemployment!$A$2:$BP$267,MATCH('Hanke index'!$E164,Unemployment!$A$1:$BP$1,0),FALSE)</f>
        <v>4.9000000000000004</v>
      </c>
      <c r="I164" s="4">
        <f>VLOOKUP($C164,GDP!$A$2:$BP$267,MATCH('Hanke index'!$E164,GDP!$A$1:$BP$1,0),FALSE)</f>
        <v>1.4999999999999858</v>
      </c>
      <c r="J164" s="4">
        <f t="shared" si="17"/>
        <v>23.116880237073303</v>
      </c>
      <c r="U164" s="4" t="s">
        <v>330</v>
      </c>
    </row>
    <row r="165" spans="1:21" x14ac:dyDescent="0.45">
      <c r="A165" s="4">
        <f t="shared" si="18"/>
        <v>7</v>
      </c>
      <c r="B165" s="4">
        <f t="shared" si="19"/>
        <v>20</v>
      </c>
      <c r="C165" s="4" t="str">
        <f t="shared" si="14"/>
        <v>Azerbaijan</v>
      </c>
      <c r="D165" s="4" t="str">
        <f t="shared" si="15"/>
        <v>Azerbaijan, Rep. of</v>
      </c>
      <c r="E165" s="4">
        <f t="shared" si="16"/>
        <v>2019</v>
      </c>
      <c r="F165" s="4">
        <f>VLOOKUP($C165,Inflation!$A$2:$BP$267,MATCH('Hanke index'!$E165,Inflation!$A$1:$BP$1,0),FALSE)</f>
        <v>2.6105718279921502</v>
      </c>
      <c r="G165" s="4">
        <f>VLOOKUP($C165,Interest!$A$2:$BP$267,MATCH('Hanke index'!$E165,Interest!$A$1:$BP$1,0),FALSE)</f>
        <v>17.281215174526199</v>
      </c>
      <c r="H165" s="4">
        <f>VLOOKUP($C165,Unemployment!$A$2:$BP$267,MATCH('Hanke index'!$E165,Unemployment!$A$1:$BP$1,0),FALSE)</f>
        <v>5</v>
      </c>
      <c r="I165" s="4">
        <f>VLOOKUP($C165,GDP!$A$2:$BP$267,MATCH('Hanke index'!$E165,GDP!$A$1:$BP$1,0),FALSE)</f>
        <v>2.500000067437341</v>
      </c>
      <c r="J165" s="4">
        <f t="shared" si="17"/>
        <v>22.391786935081008</v>
      </c>
      <c r="U165" s="4" t="s">
        <v>332</v>
      </c>
    </row>
    <row r="166" spans="1:21" x14ac:dyDescent="0.45">
      <c r="A166" s="4">
        <f t="shared" si="18"/>
        <v>7</v>
      </c>
      <c r="B166" s="4">
        <f t="shared" si="19"/>
        <v>21</v>
      </c>
      <c r="C166" s="4" t="str">
        <f t="shared" si="14"/>
        <v>Azerbaijan</v>
      </c>
      <c r="D166" s="4" t="str">
        <f t="shared" si="15"/>
        <v>Azerbaijan, Rep. of</v>
      </c>
      <c r="E166" s="4">
        <f t="shared" si="16"/>
        <v>2020</v>
      </c>
      <c r="F166" s="4">
        <f>VLOOKUP($C166,Inflation!$A$2:$BP$267,MATCH('Hanke index'!$E166,Inflation!$A$1:$BP$1,0),FALSE)</f>
        <v>2.7598094700812701</v>
      </c>
      <c r="G166" s="4">
        <f>VLOOKUP($C166,Interest!$A$2:$BP$267,MATCH('Hanke index'!$E166,Interest!$A$1:$BP$1,0),FALSE)</f>
        <v>17.178201222511099</v>
      </c>
      <c r="H166" s="4">
        <f>VLOOKUP($C166,Unemployment!$A$2:$BP$267,MATCH('Hanke index'!$E166,Unemployment!$A$1:$BP$1,0),FALSE)</f>
        <v>7.24</v>
      </c>
      <c r="I166" s="4">
        <f>VLOOKUP($C166,GDP!$A$2:$BP$267,MATCH('Hanke index'!$E166,GDP!$A$1:$BP$1,0),FALSE)</f>
        <v>-4.3000001023073651</v>
      </c>
      <c r="J166" s="4">
        <f t="shared" si="17"/>
        <v>31.478010794899731</v>
      </c>
      <c r="U166" s="4" t="s">
        <v>334</v>
      </c>
    </row>
    <row r="167" spans="1:21" x14ac:dyDescent="0.45">
      <c r="A167" s="4">
        <f t="shared" si="18"/>
        <v>7</v>
      </c>
      <c r="B167" s="4">
        <f t="shared" si="19"/>
        <v>22</v>
      </c>
      <c r="C167" s="4" t="str">
        <f t="shared" si="14"/>
        <v>Azerbaijan</v>
      </c>
      <c r="D167" s="4" t="str">
        <f t="shared" si="15"/>
        <v>Azerbaijan, Rep. of</v>
      </c>
      <c r="E167" s="4">
        <f t="shared" si="16"/>
        <v>2021</v>
      </c>
      <c r="F167" s="4">
        <f>VLOOKUP($C167,Inflation!$A$2:$BP$267,MATCH('Hanke index'!$E167,Inflation!$A$1:$BP$1,0),FALSE)</f>
        <v>6.6502991270877896</v>
      </c>
      <c r="G167" s="4">
        <f>VLOOKUP($C167,Interest!$A$2:$BP$267,MATCH('Hanke index'!$E167,Interest!$A$1:$BP$1,0),FALSE)</f>
        <v>16.425963811733698</v>
      </c>
      <c r="H167" s="4">
        <f>VLOOKUP($C167,Unemployment!$A$2:$BP$267,MATCH('Hanke index'!$E167,Unemployment!$A$1:$BP$1,0),FALSE)</f>
        <v>6.04</v>
      </c>
      <c r="I167" s="4">
        <f>VLOOKUP($C167,GDP!$A$2:$BP$267,MATCH('Hanke index'!$E167,GDP!$A$1:$BP$1,0),FALSE)</f>
        <v>5.6164510285302782</v>
      </c>
      <c r="J167" s="4">
        <f t="shared" si="17"/>
        <v>23.499811910291207</v>
      </c>
      <c r="U167" s="4" t="s">
        <v>336</v>
      </c>
    </row>
    <row r="168" spans="1:21" x14ac:dyDescent="0.45">
      <c r="A168" s="4">
        <f t="shared" si="18"/>
        <v>7</v>
      </c>
      <c r="B168" s="4">
        <f t="shared" si="19"/>
        <v>23</v>
      </c>
      <c r="C168" s="4" t="str">
        <f t="shared" si="14"/>
        <v>Azerbaijan</v>
      </c>
      <c r="D168" s="4" t="str">
        <f t="shared" si="15"/>
        <v>Azerbaijan, Rep. of</v>
      </c>
      <c r="E168" s="4">
        <f t="shared" si="16"/>
        <v>2022</v>
      </c>
      <c r="F168" s="4">
        <f>VLOOKUP($C168,Inflation!$A$2:$BP$267,MATCH('Hanke index'!$E168,Inflation!$A$1:$BP$1,0),FALSE)</f>
        <v>13.8522590144267</v>
      </c>
      <c r="G168" s="4">
        <f>VLOOKUP($C168,Interest!$A$2:$BP$267,MATCH('Hanke index'!$E168,Interest!$A$1:$BP$1,0),FALSE)</f>
        <v>14.5897924973182</v>
      </c>
      <c r="H168" s="4">
        <f>VLOOKUP($C168,Unemployment!$A$2:$BP$267,MATCH('Hanke index'!$E168,Unemployment!$A$1:$BP$1,0),FALSE)</f>
        <v>5.65</v>
      </c>
      <c r="I168" s="4">
        <f>VLOOKUP($C168,GDP!$A$2:$BP$267,MATCH('Hanke index'!$E168,GDP!$A$1:$BP$1,0),FALSE)</f>
        <v>4.7148023652123072</v>
      </c>
      <c r="J168" s="4">
        <f t="shared" si="17"/>
        <v>29.377249146532591</v>
      </c>
      <c r="U168" s="4" t="s">
        <v>338</v>
      </c>
    </row>
    <row r="169" spans="1:21" x14ac:dyDescent="0.45">
      <c r="A169" s="4">
        <f t="shared" si="18"/>
        <v>7</v>
      </c>
      <c r="B169" s="4">
        <f t="shared" si="19"/>
        <v>24</v>
      </c>
      <c r="C169" s="4" t="str">
        <f t="shared" si="14"/>
        <v>Azerbaijan</v>
      </c>
      <c r="D169" s="4" t="str">
        <f t="shared" si="15"/>
        <v>Azerbaijan, Rep. of</v>
      </c>
      <c r="E169" s="4">
        <f t="shared" si="16"/>
        <v>2023</v>
      </c>
      <c r="F169" s="4">
        <f>VLOOKUP($C169,Inflation!$A$2:$BP$267,MATCH('Hanke index'!$E169,Inflation!$A$1:$BP$1,0),FALSE)</f>
        <v>8.7854304984908094</v>
      </c>
      <c r="G169" s="4">
        <f>VLOOKUP($C169,Interest!$A$2:$BP$267,MATCH('Hanke index'!$E169,Interest!$A$1:$BP$1,0),FALSE)</f>
        <v>13.9648868370787</v>
      </c>
      <c r="H169" s="4">
        <f>VLOOKUP($C169,Unemployment!$A$2:$BP$267,MATCH('Hanke index'!$E169,Unemployment!$A$1:$BP$1,0),FALSE)</f>
        <v>0</v>
      </c>
      <c r="I169" s="4">
        <f>VLOOKUP($C169,GDP!$A$2:$BP$267,MATCH('Hanke index'!$E169,GDP!$A$1:$BP$1,0),FALSE)</f>
        <v>1.1239743270964055</v>
      </c>
      <c r="J169" s="4">
        <f t="shared" si="17"/>
        <v>21.626343008473103</v>
      </c>
      <c r="U169" s="4" t="s">
        <v>340</v>
      </c>
    </row>
    <row r="170" spans="1:21" x14ac:dyDescent="0.45">
      <c r="A170" s="4">
        <f t="shared" si="18"/>
        <v>8</v>
      </c>
      <c r="B170" s="4">
        <f t="shared" si="19"/>
        <v>1</v>
      </c>
      <c r="C170" s="4" t="str">
        <f t="shared" si="14"/>
        <v>Bangladesh</v>
      </c>
      <c r="D170" s="4" t="str">
        <f t="shared" si="15"/>
        <v>Bangladesh</v>
      </c>
      <c r="E170" s="4">
        <f t="shared" si="16"/>
        <v>2000</v>
      </c>
      <c r="F170" s="4">
        <f>VLOOKUP($C170,Inflation!$A$2:$BP$267,MATCH('Hanke index'!$E170,Inflation!$A$1:$BP$1,0),FALSE)</f>
        <v>2.2082562093753499</v>
      </c>
      <c r="G170" s="4">
        <f>VLOOKUP($C170,Interest!$A$2:$BP$267,MATCH('Hanke index'!$E170,Interest!$A$1:$BP$1,0),FALSE)</f>
        <v>12.755000000000001</v>
      </c>
      <c r="H170" s="4">
        <f>VLOOKUP($C170,Unemployment!$A$2:$BP$267,MATCH('Hanke index'!$E170,Unemployment!$A$1:$BP$1,0),FALSE)</f>
        <v>3.27</v>
      </c>
      <c r="I170" s="4">
        <f>VLOOKUP($C170,GDP!$A$2:$BP$267,MATCH('Hanke index'!$E170,GDP!$A$1:$BP$1,0),FALSE)</f>
        <v>5.2932947189253241</v>
      </c>
      <c r="J170" s="4">
        <f t="shared" si="17"/>
        <v>12.939961490450028</v>
      </c>
      <c r="U170" s="4" t="s">
        <v>342</v>
      </c>
    </row>
    <row r="171" spans="1:21" x14ac:dyDescent="0.45">
      <c r="A171" s="4">
        <f t="shared" si="18"/>
        <v>8</v>
      </c>
      <c r="B171" s="4">
        <f t="shared" si="19"/>
        <v>2</v>
      </c>
      <c r="C171" s="4" t="str">
        <f t="shared" si="14"/>
        <v>Bangladesh</v>
      </c>
      <c r="D171" s="4" t="str">
        <f t="shared" si="15"/>
        <v>Bangladesh</v>
      </c>
      <c r="E171" s="4">
        <f t="shared" si="16"/>
        <v>2001</v>
      </c>
      <c r="F171" s="4">
        <f>VLOOKUP($C171,Inflation!$A$2:$BP$267,MATCH('Hanke index'!$E171,Inflation!$A$1:$BP$1,0),FALSE)</f>
        <v>2.0071737421383999</v>
      </c>
      <c r="G171" s="4">
        <f>VLOOKUP($C171,Interest!$A$2:$BP$267,MATCH('Hanke index'!$E171,Interest!$A$1:$BP$1,0),FALSE)</f>
        <v>12.82</v>
      </c>
      <c r="H171" s="4">
        <f>VLOOKUP($C171,Unemployment!$A$2:$BP$267,MATCH('Hanke index'!$E171,Unemployment!$A$1:$BP$1,0),FALSE)</f>
        <v>0</v>
      </c>
      <c r="I171" s="4">
        <f>VLOOKUP($C171,GDP!$A$2:$BP$267,MATCH('Hanke index'!$E171,GDP!$A$1:$BP$1,0),FALSE)</f>
        <v>5.0772877752672798</v>
      </c>
      <c r="J171" s="4">
        <f t="shared" si="17"/>
        <v>9.7498859668711209</v>
      </c>
      <c r="U171" s="4" t="s">
        <v>344</v>
      </c>
    </row>
    <row r="172" spans="1:21" x14ac:dyDescent="0.45">
      <c r="A172" s="4">
        <f t="shared" si="18"/>
        <v>8</v>
      </c>
      <c r="B172" s="4">
        <f t="shared" si="19"/>
        <v>3</v>
      </c>
      <c r="C172" s="4" t="str">
        <f t="shared" si="14"/>
        <v>Bangladesh</v>
      </c>
      <c r="D172" s="4" t="str">
        <f t="shared" si="15"/>
        <v>Bangladesh</v>
      </c>
      <c r="E172" s="4">
        <f t="shared" si="16"/>
        <v>2002</v>
      </c>
      <c r="F172" s="4">
        <f>VLOOKUP($C172,Inflation!$A$2:$BP$267,MATCH('Hanke index'!$E172,Inflation!$A$1:$BP$1,0),FALSE)</f>
        <v>3.33256493271913</v>
      </c>
      <c r="G172" s="4">
        <f>VLOOKUP($C172,Interest!$A$2:$BP$267,MATCH('Hanke index'!$E172,Interest!$A$1:$BP$1,0),FALSE)</f>
        <v>12.609166666666701</v>
      </c>
      <c r="H172" s="4">
        <f>VLOOKUP($C172,Unemployment!$A$2:$BP$267,MATCH('Hanke index'!$E172,Unemployment!$A$1:$BP$1,0),FALSE)</f>
        <v>0</v>
      </c>
      <c r="I172" s="4">
        <f>VLOOKUP($C172,GDP!$A$2:$BP$267,MATCH('Hanke index'!$E172,GDP!$A$1:$BP$1,0),FALSE)</f>
        <v>3.8331239399322499</v>
      </c>
      <c r="J172" s="4">
        <f t="shared" si="17"/>
        <v>12.108607659453581</v>
      </c>
      <c r="U172" s="4" t="s">
        <v>346</v>
      </c>
    </row>
    <row r="173" spans="1:21" x14ac:dyDescent="0.45">
      <c r="A173" s="4">
        <f t="shared" si="18"/>
        <v>8</v>
      </c>
      <c r="B173" s="4">
        <f t="shared" si="19"/>
        <v>4</v>
      </c>
      <c r="C173" s="4" t="str">
        <f t="shared" si="14"/>
        <v>Bangladesh</v>
      </c>
      <c r="D173" s="4" t="str">
        <f t="shared" si="15"/>
        <v>Bangladesh</v>
      </c>
      <c r="E173" s="4">
        <f t="shared" si="16"/>
        <v>2003</v>
      </c>
      <c r="F173" s="4">
        <f>VLOOKUP($C173,Inflation!$A$2:$BP$267,MATCH('Hanke index'!$E173,Inflation!$A$1:$BP$1,0),FALSE)</f>
        <v>5.6687077344147596</v>
      </c>
      <c r="G173" s="4">
        <f>VLOOKUP($C173,Interest!$A$2:$BP$267,MATCH('Hanke index'!$E173,Interest!$A$1:$BP$1,0),FALSE)</f>
        <v>12.0425</v>
      </c>
      <c r="H173" s="4">
        <f>VLOOKUP($C173,Unemployment!$A$2:$BP$267,MATCH('Hanke index'!$E173,Unemployment!$A$1:$BP$1,0),FALSE)</f>
        <v>4.32</v>
      </c>
      <c r="I173" s="4">
        <f>VLOOKUP($C173,GDP!$A$2:$BP$267,MATCH('Hanke index'!$E173,GDP!$A$1:$BP$1,0),FALSE)</f>
        <v>4.7395673996304453</v>
      </c>
      <c r="J173" s="4">
        <f t="shared" si="17"/>
        <v>17.291640334784315</v>
      </c>
      <c r="U173" s="4" t="s">
        <v>348</v>
      </c>
    </row>
    <row r="174" spans="1:21" x14ac:dyDescent="0.45">
      <c r="A174" s="4">
        <f t="shared" si="18"/>
        <v>8</v>
      </c>
      <c r="B174" s="4">
        <f t="shared" si="19"/>
        <v>5</v>
      </c>
      <c r="C174" s="4" t="str">
        <f t="shared" si="14"/>
        <v>Bangladesh</v>
      </c>
      <c r="D174" s="4" t="str">
        <f t="shared" si="15"/>
        <v>Bangladesh</v>
      </c>
      <c r="E174" s="4">
        <f t="shared" si="16"/>
        <v>2004</v>
      </c>
      <c r="F174" s="4">
        <f>VLOOKUP($C174,Inflation!$A$2:$BP$267,MATCH('Hanke index'!$E174,Inflation!$A$1:$BP$1,0),FALSE)</f>
        <v>7.5875363850469002</v>
      </c>
      <c r="G174" s="4">
        <f>VLOOKUP($C174,Interest!$A$2:$BP$267,MATCH('Hanke index'!$E174,Interest!$A$1:$BP$1,0),FALSE)</f>
        <v>10.3991666666667</v>
      </c>
      <c r="H174" s="4">
        <f>VLOOKUP($C174,Unemployment!$A$2:$BP$267,MATCH('Hanke index'!$E174,Unemployment!$A$1:$BP$1,0),FALSE)</f>
        <v>0</v>
      </c>
      <c r="I174" s="4">
        <f>VLOOKUP($C174,GDP!$A$2:$BP$267,MATCH('Hanke index'!$E174,GDP!$A$1:$BP$1,0),FALSE)</f>
        <v>5.2395329102985215</v>
      </c>
      <c r="J174" s="4">
        <f t="shared" si="17"/>
        <v>12.747170141415079</v>
      </c>
      <c r="U174" s="4" t="s">
        <v>350</v>
      </c>
    </row>
    <row r="175" spans="1:21" x14ac:dyDescent="0.45">
      <c r="A175" s="4">
        <f t="shared" si="18"/>
        <v>8</v>
      </c>
      <c r="B175" s="4">
        <f t="shared" si="19"/>
        <v>6</v>
      </c>
      <c r="C175" s="4" t="str">
        <f t="shared" si="14"/>
        <v>Bangladesh</v>
      </c>
      <c r="D175" s="4" t="str">
        <f t="shared" si="15"/>
        <v>Bangladesh</v>
      </c>
      <c r="E175" s="4">
        <f t="shared" si="16"/>
        <v>2005</v>
      </c>
      <c r="F175" s="4">
        <f>VLOOKUP($C175,Inflation!$A$2:$BP$267,MATCH('Hanke index'!$E175,Inflation!$A$1:$BP$1,0),FALSE)</f>
        <v>7.0466181622203896</v>
      </c>
      <c r="G175" s="4">
        <f>VLOOKUP($C175,Interest!$A$2:$BP$267,MATCH('Hanke index'!$E175,Interest!$A$1:$BP$1,0),FALSE)</f>
        <v>10.615</v>
      </c>
      <c r="H175" s="4">
        <f>VLOOKUP($C175,Unemployment!$A$2:$BP$267,MATCH('Hanke index'!$E175,Unemployment!$A$1:$BP$1,0),FALSE)</f>
        <v>4.25</v>
      </c>
      <c r="I175" s="4">
        <f>VLOOKUP($C175,GDP!$A$2:$BP$267,MATCH('Hanke index'!$E175,GDP!$A$1:$BP$1,0),FALSE)</f>
        <v>6.5359449387550228</v>
      </c>
      <c r="J175" s="4">
        <f t="shared" si="17"/>
        <v>15.375673223465366</v>
      </c>
      <c r="U175" s="4" t="s">
        <v>352</v>
      </c>
    </row>
    <row r="176" spans="1:21" x14ac:dyDescent="0.45">
      <c r="A176" s="4">
        <f t="shared" si="18"/>
        <v>8</v>
      </c>
      <c r="B176" s="4">
        <f t="shared" si="19"/>
        <v>7</v>
      </c>
      <c r="C176" s="4" t="str">
        <f t="shared" si="14"/>
        <v>Bangladesh</v>
      </c>
      <c r="D176" s="4" t="str">
        <f t="shared" si="15"/>
        <v>Bangladesh</v>
      </c>
      <c r="E176" s="4">
        <f t="shared" si="16"/>
        <v>2006</v>
      </c>
      <c r="F176" s="4">
        <f>VLOOKUP($C176,Inflation!$A$2:$BP$267,MATCH('Hanke index'!$E176,Inflation!$A$1:$BP$1,0),FALSE)</f>
        <v>6.7652611705475696</v>
      </c>
      <c r="G176" s="4">
        <f>VLOOKUP($C176,Interest!$A$2:$BP$267,MATCH('Hanke index'!$E176,Interest!$A$1:$BP$1,0),FALSE)</f>
        <v>11.6641666666667</v>
      </c>
      <c r="H176" s="4">
        <f>VLOOKUP($C176,Unemployment!$A$2:$BP$267,MATCH('Hanke index'!$E176,Unemployment!$A$1:$BP$1,0),FALSE)</f>
        <v>3.5910000000000002</v>
      </c>
      <c r="I176" s="4">
        <f>VLOOKUP($C176,GDP!$A$2:$BP$267,MATCH('Hanke index'!$E176,GDP!$A$1:$BP$1,0),FALSE)</f>
        <v>6.6719049857678812</v>
      </c>
      <c r="J176" s="4">
        <f t="shared" si="17"/>
        <v>15.34852285144639</v>
      </c>
      <c r="U176" s="4" t="s">
        <v>354</v>
      </c>
    </row>
    <row r="177" spans="1:21" x14ac:dyDescent="0.45">
      <c r="A177" s="4">
        <f t="shared" si="18"/>
        <v>8</v>
      </c>
      <c r="B177" s="4">
        <f t="shared" si="19"/>
        <v>8</v>
      </c>
      <c r="C177" s="4" t="str">
        <f t="shared" si="14"/>
        <v>Bangladesh</v>
      </c>
      <c r="D177" s="4" t="str">
        <f t="shared" si="15"/>
        <v>Bangladesh</v>
      </c>
      <c r="E177" s="4">
        <f t="shared" si="16"/>
        <v>2007</v>
      </c>
      <c r="F177" s="4">
        <f>VLOOKUP($C177,Inflation!$A$2:$BP$267,MATCH('Hanke index'!$E177,Inflation!$A$1:$BP$1,0),FALSE)</f>
        <v>9.1069849690538298</v>
      </c>
      <c r="G177" s="4">
        <f>VLOOKUP($C177,Interest!$A$2:$BP$267,MATCH('Hanke index'!$E177,Interest!$A$1:$BP$1,0),FALSE)</f>
        <v>12.635</v>
      </c>
      <c r="H177" s="4">
        <f>VLOOKUP($C177,Unemployment!$A$2:$BP$267,MATCH('Hanke index'!$E177,Unemployment!$A$1:$BP$1,0),FALSE)</f>
        <v>0</v>
      </c>
      <c r="I177" s="4">
        <f>VLOOKUP($C177,GDP!$A$2:$BP$267,MATCH('Hanke index'!$E177,GDP!$A$1:$BP$1,0),FALSE)</f>
        <v>7.0585993544984831</v>
      </c>
      <c r="J177" s="4">
        <f t="shared" si="17"/>
        <v>14.683385614555348</v>
      </c>
      <c r="U177" s="4" t="s">
        <v>356</v>
      </c>
    </row>
    <row r="178" spans="1:21" x14ac:dyDescent="0.45">
      <c r="A178" s="4">
        <f t="shared" si="18"/>
        <v>8</v>
      </c>
      <c r="B178" s="4">
        <f t="shared" si="19"/>
        <v>9</v>
      </c>
      <c r="C178" s="4" t="str">
        <f t="shared" si="14"/>
        <v>Bangladesh</v>
      </c>
      <c r="D178" s="4" t="str">
        <f t="shared" si="15"/>
        <v>Bangladesh</v>
      </c>
      <c r="E178" s="4">
        <f t="shared" si="16"/>
        <v>2008</v>
      </c>
      <c r="F178" s="4">
        <f>VLOOKUP($C178,Inflation!$A$2:$BP$267,MATCH('Hanke index'!$E178,Inflation!$A$1:$BP$1,0),FALSE)</f>
        <v>8.9019448946515407</v>
      </c>
      <c r="G178" s="4">
        <f>VLOOKUP($C178,Interest!$A$2:$BP$267,MATCH('Hanke index'!$E178,Interest!$A$1:$BP$1,0),FALSE)</f>
        <v>12.8891666666667</v>
      </c>
      <c r="H178" s="4">
        <f>VLOOKUP($C178,Unemployment!$A$2:$BP$267,MATCH('Hanke index'!$E178,Unemployment!$A$1:$BP$1,0),FALSE)</f>
        <v>0</v>
      </c>
      <c r="I178" s="4">
        <f>VLOOKUP($C178,GDP!$A$2:$BP$267,MATCH('Hanke index'!$E178,GDP!$A$1:$BP$1,0),FALSE)</f>
        <v>6.0137897573853536</v>
      </c>
      <c r="J178" s="4">
        <f t="shared" si="17"/>
        <v>15.777321803932885</v>
      </c>
      <c r="U178" s="4" t="s">
        <v>358</v>
      </c>
    </row>
    <row r="179" spans="1:21" x14ac:dyDescent="0.45">
      <c r="A179" s="4">
        <f t="shared" si="18"/>
        <v>8</v>
      </c>
      <c r="B179" s="4">
        <f t="shared" si="19"/>
        <v>10</v>
      </c>
      <c r="C179" s="4" t="str">
        <f t="shared" si="14"/>
        <v>Bangladesh</v>
      </c>
      <c r="D179" s="4" t="str">
        <f t="shared" si="15"/>
        <v>Bangladesh</v>
      </c>
      <c r="E179" s="4">
        <f t="shared" si="16"/>
        <v>2009</v>
      </c>
      <c r="F179" s="4">
        <f>VLOOKUP($C179,Inflation!$A$2:$BP$267,MATCH('Hanke index'!$E179,Inflation!$A$1:$BP$1,0),FALSE)</f>
        <v>5.4234723617467901</v>
      </c>
      <c r="G179" s="4">
        <f>VLOOKUP($C179,Interest!$A$2:$BP$267,MATCH('Hanke index'!$E179,Interest!$A$1:$BP$1,0),FALSE)</f>
        <v>13.3266666666667</v>
      </c>
      <c r="H179" s="4">
        <f>VLOOKUP($C179,Unemployment!$A$2:$BP$267,MATCH('Hanke index'!$E179,Unemployment!$A$1:$BP$1,0),FALSE)</f>
        <v>5</v>
      </c>
      <c r="I179" s="4">
        <f>VLOOKUP($C179,GDP!$A$2:$BP$267,MATCH('Hanke index'!$E179,GDP!$A$1:$BP$1,0),FALSE)</f>
        <v>5.0451247991933741</v>
      </c>
      <c r="J179" s="4">
        <f t="shared" si="17"/>
        <v>18.705014229220115</v>
      </c>
      <c r="U179" s="4" t="s">
        <v>360</v>
      </c>
    </row>
    <row r="180" spans="1:21" x14ac:dyDescent="0.45">
      <c r="A180" s="4">
        <f t="shared" si="18"/>
        <v>8</v>
      </c>
      <c r="B180" s="4">
        <f t="shared" si="19"/>
        <v>11</v>
      </c>
      <c r="C180" s="4" t="str">
        <f t="shared" si="14"/>
        <v>Bangladesh</v>
      </c>
      <c r="D180" s="4" t="str">
        <f t="shared" si="15"/>
        <v>Bangladesh</v>
      </c>
      <c r="E180" s="4">
        <f t="shared" si="16"/>
        <v>2010</v>
      </c>
      <c r="F180" s="4">
        <f>VLOOKUP($C180,Inflation!$A$2:$BP$267,MATCH('Hanke index'!$E180,Inflation!$A$1:$BP$1,0),FALSE)</f>
        <v>8.1266763916991707</v>
      </c>
      <c r="G180" s="4">
        <f>VLOOKUP($C180,Interest!$A$2:$BP$267,MATCH('Hanke index'!$E180,Interest!$A$1:$BP$1,0),FALSE)</f>
        <v>12.2191666666667</v>
      </c>
      <c r="H180" s="4">
        <f>VLOOKUP($C180,Unemployment!$A$2:$BP$267,MATCH('Hanke index'!$E180,Unemployment!$A$1:$BP$1,0),FALSE)</f>
        <v>3.379</v>
      </c>
      <c r="I180" s="4">
        <f>VLOOKUP($C180,GDP!$A$2:$BP$267,MATCH('Hanke index'!$E180,GDP!$A$1:$BP$1,0),FALSE)</f>
        <v>5.571788185331215</v>
      </c>
      <c r="J180" s="4">
        <f t="shared" si="17"/>
        <v>18.153054873034659</v>
      </c>
      <c r="U180" s="4" t="s">
        <v>362</v>
      </c>
    </row>
    <row r="181" spans="1:21" x14ac:dyDescent="0.45">
      <c r="A181" s="4">
        <f t="shared" si="18"/>
        <v>8</v>
      </c>
      <c r="B181" s="4">
        <f t="shared" si="19"/>
        <v>12</v>
      </c>
      <c r="C181" s="4" t="str">
        <f t="shared" si="14"/>
        <v>Bangladesh</v>
      </c>
      <c r="D181" s="4" t="str">
        <f t="shared" si="15"/>
        <v>Bangladesh</v>
      </c>
      <c r="E181" s="4">
        <f t="shared" si="16"/>
        <v>2011</v>
      </c>
      <c r="F181" s="4">
        <f>VLOOKUP($C181,Inflation!$A$2:$BP$267,MATCH('Hanke index'!$E181,Inflation!$A$1:$BP$1,0),FALSE)</f>
        <v>11.3951651552399</v>
      </c>
      <c r="G181" s="4">
        <f>VLOOKUP($C181,Interest!$A$2:$BP$267,MATCH('Hanke index'!$E181,Interest!$A$1:$BP$1,0),FALSE)</f>
        <v>13.321666666666699</v>
      </c>
      <c r="H181" s="4">
        <f>VLOOKUP($C181,Unemployment!$A$2:$BP$267,MATCH('Hanke index'!$E181,Unemployment!$A$1:$BP$1,0),FALSE)</f>
        <v>0</v>
      </c>
      <c r="I181" s="4">
        <f>VLOOKUP($C181,GDP!$A$2:$BP$267,MATCH('Hanke index'!$E181,GDP!$A$1:$BP$1,0),FALSE)</f>
        <v>6.4643791249772846</v>
      </c>
      <c r="J181" s="4">
        <f t="shared" si="17"/>
        <v>18.252452696929314</v>
      </c>
      <c r="U181" s="4" t="s">
        <v>364</v>
      </c>
    </row>
    <row r="182" spans="1:21" x14ac:dyDescent="0.45">
      <c r="A182" s="4">
        <f t="shared" si="18"/>
        <v>8</v>
      </c>
      <c r="B182" s="4">
        <f t="shared" si="19"/>
        <v>13</v>
      </c>
      <c r="C182" s="4" t="str">
        <f t="shared" si="14"/>
        <v>Bangladesh</v>
      </c>
      <c r="D182" s="4" t="str">
        <f t="shared" si="15"/>
        <v>Bangladesh</v>
      </c>
      <c r="E182" s="4">
        <f t="shared" si="16"/>
        <v>2012</v>
      </c>
      <c r="F182" s="4">
        <f>VLOOKUP($C182,Inflation!$A$2:$BP$267,MATCH('Hanke index'!$E182,Inflation!$A$1:$BP$1,0),FALSE)</f>
        <v>6.2175042206928399</v>
      </c>
      <c r="G182" s="4">
        <f>VLOOKUP($C182,Interest!$A$2:$BP$267,MATCH('Hanke index'!$E182,Interest!$A$1:$BP$1,0),FALSE)</f>
        <v>13.9441666666667</v>
      </c>
      <c r="H182" s="4">
        <f>VLOOKUP($C182,Unemployment!$A$2:$BP$267,MATCH('Hanke index'!$E182,Unemployment!$A$1:$BP$1,0),FALSE)</f>
        <v>0</v>
      </c>
      <c r="I182" s="4">
        <f>VLOOKUP($C182,GDP!$A$2:$BP$267,MATCH('Hanke index'!$E182,GDP!$A$1:$BP$1,0),FALSE)</f>
        <v>6.5214587790644316</v>
      </c>
      <c r="J182" s="4">
        <f t="shared" si="17"/>
        <v>13.64021210829511</v>
      </c>
      <c r="U182" s="4" t="s">
        <v>366</v>
      </c>
    </row>
    <row r="183" spans="1:21" x14ac:dyDescent="0.45">
      <c r="A183" s="4">
        <f t="shared" si="18"/>
        <v>8</v>
      </c>
      <c r="B183" s="4">
        <f t="shared" si="19"/>
        <v>14</v>
      </c>
      <c r="C183" s="4" t="str">
        <f t="shared" si="14"/>
        <v>Bangladesh</v>
      </c>
      <c r="D183" s="4" t="str">
        <f t="shared" si="15"/>
        <v>Bangladesh</v>
      </c>
      <c r="E183" s="4">
        <f t="shared" si="16"/>
        <v>2013</v>
      </c>
      <c r="F183" s="4">
        <f>VLOOKUP($C183,Inflation!$A$2:$BP$267,MATCH('Hanke index'!$E183,Inflation!$A$1:$BP$1,0),FALSE)</f>
        <v>7.5304064091317198</v>
      </c>
      <c r="G183" s="4">
        <f>VLOOKUP($C183,Interest!$A$2:$BP$267,MATCH('Hanke index'!$E183,Interest!$A$1:$BP$1,0),FALSE)</f>
        <v>13.5933333333333</v>
      </c>
      <c r="H183" s="4">
        <f>VLOOKUP($C183,Unemployment!$A$2:$BP$267,MATCH('Hanke index'!$E183,Unemployment!$A$1:$BP$1,0),FALSE)</f>
        <v>4.4260000000000002</v>
      </c>
      <c r="I183" s="4">
        <f>VLOOKUP($C183,GDP!$A$2:$BP$267,MATCH('Hanke index'!$E183,GDP!$A$1:$BP$1,0),FALSE)</f>
        <v>6.0136056583434367</v>
      </c>
      <c r="J183" s="4">
        <f t="shared" si="17"/>
        <v>19.536134084121585</v>
      </c>
      <c r="U183" s="4" t="s">
        <v>368</v>
      </c>
    </row>
    <row r="184" spans="1:21" x14ac:dyDescent="0.45">
      <c r="A184" s="4">
        <f t="shared" si="18"/>
        <v>8</v>
      </c>
      <c r="B184" s="4">
        <f t="shared" si="19"/>
        <v>15</v>
      </c>
      <c r="C184" s="4" t="str">
        <f t="shared" si="14"/>
        <v>Bangladesh</v>
      </c>
      <c r="D184" s="4" t="str">
        <f t="shared" si="15"/>
        <v>Bangladesh</v>
      </c>
      <c r="E184" s="4">
        <f t="shared" si="16"/>
        <v>2014</v>
      </c>
      <c r="F184" s="4">
        <f>VLOOKUP($C184,Inflation!$A$2:$BP$267,MATCH('Hanke index'!$E184,Inflation!$A$1:$BP$1,0),FALSE)</f>
        <v>6.9916388922084902</v>
      </c>
      <c r="G184" s="4">
        <f>VLOOKUP($C184,Interest!$A$2:$BP$267,MATCH('Hanke index'!$E184,Interest!$A$1:$BP$1,0),FALSE)</f>
        <v>12.945</v>
      </c>
      <c r="H184" s="4">
        <f>VLOOKUP($C184,Unemployment!$A$2:$BP$267,MATCH('Hanke index'!$E184,Unemployment!$A$1:$BP$1,0),FALSE)</f>
        <v>0</v>
      </c>
      <c r="I184" s="4">
        <f>VLOOKUP($C184,GDP!$A$2:$BP$267,MATCH('Hanke index'!$E184,GDP!$A$1:$BP$1,0),FALSE)</f>
        <v>6.061059358849505</v>
      </c>
      <c r="J184" s="4">
        <f t="shared" si="17"/>
        <v>13.875579533358987</v>
      </c>
      <c r="U184" s="4" t="s">
        <v>370</v>
      </c>
    </row>
    <row r="185" spans="1:21" x14ac:dyDescent="0.45">
      <c r="A185" s="4">
        <f t="shared" si="18"/>
        <v>8</v>
      </c>
      <c r="B185" s="4">
        <f t="shared" si="19"/>
        <v>16</v>
      </c>
      <c r="C185" s="4" t="str">
        <f t="shared" si="14"/>
        <v>Bangladesh</v>
      </c>
      <c r="D185" s="4" t="str">
        <f t="shared" si="15"/>
        <v>Bangladesh</v>
      </c>
      <c r="E185" s="4">
        <f t="shared" si="16"/>
        <v>2015</v>
      </c>
      <c r="F185" s="4">
        <f>VLOOKUP($C185,Inflation!$A$2:$BP$267,MATCH('Hanke index'!$E185,Inflation!$A$1:$BP$1,0),FALSE)</f>
        <v>6.1942802298498396</v>
      </c>
      <c r="G185" s="4">
        <f>VLOOKUP($C185,Interest!$A$2:$BP$267,MATCH('Hanke index'!$E185,Interest!$A$1:$BP$1,0),FALSE)</f>
        <v>11.7091666666667</v>
      </c>
      <c r="H185" s="4">
        <f>VLOOKUP($C185,Unemployment!$A$2:$BP$267,MATCH('Hanke index'!$E185,Unemployment!$A$1:$BP$1,0),FALSE)</f>
        <v>0</v>
      </c>
      <c r="I185" s="4">
        <f>VLOOKUP($C185,GDP!$A$2:$BP$267,MATCH('Hanke index'!$E185,GDP!$A$1:$BP$1,0),FALSE)</f>
        <v>6.552639878161969</v>
      </c>
      <c r="J185" s="4">
        <f t="shared" si="17"/>
        <v>11.350807018354573</v>
      </c>
      <c r="U185" s="4" t="s">
        <v>372</v>
      </c>
    </row>
    <row r="186" spans="1:21" x14ac:dyDescent="0.45">
      <c r="A186" s="4">
        <f t="shared" si="18"/>
        <v>8</v>
      </c>
      <c r="B186" s="4">
        <f t="shared" si="19"/>
        <v>17</v>
      </c>
      <c r="C186" s="4" t="str">
        <f t="shared" si="14"/>
        <v>Bangladesh</v>
      </c>
      <c r="D186" s="4" t="str">
        <f t="shared" si="15"/>
        <v>Bangladesh</v>
      </c>
      <c r="E186" s="4">
        <f t="shared" si="16"/>
        <v>2016</v>
      </c>
      <c r="F186" s="4">
        <f>VLOOKUP($C186,Inflation!$A$2:$BP$267,MATCH('Hanke index'!$E186,Inflation!$A$1:$BP$1,0),FALSE)</f>
        <v>5.5135257269299496</v>
      </c>
      <c r="G186" s="4">
        <f>VLOOKUP($C186,Interest!$A$2:$BP$267,MATCH('Hanke index'!$E186,Interest!$A$1:$BP$1,0),FALSE)</f>
        <v>10.4091666666667</v>
      </c>
      <c r="H186" s="4">
        <f>VLOOKUP($C186,Unemployment!$A$2:$BP$267,MATCH('Hanke index'!$E186,Unemployment!$A$1:$BP$1,0),FALSE)</f>
        <v>4.3499999999999996</v>
      </c>
      <c r="I186" s="4">
        <f>VLOOKUP($C186,GDP!$A$2:$BP$267,MATCH('Hanke index'!$E186,GDP!$A$1:$BP$1,0),FALSE)</f>
        <v>7.113478212700926</v>
      </c>
      <c r="J186" s="4">
        <f t="shared" si="17"/>
        <v>13.159214180895724</v>
      </c>
      <c r="U186" s="4" t="s">
        <v>374</v>
      </c>
    </row>
    <row r="187" spans="1:21" x14ac:dyDescent="0.45">
      <c r="A187" s="4">
        <f t="shared" si="18"/>
        <v>8</v>
      </c>
      <c r="B187" s="4">
        <f t="shared" si="19"/>
        <v>18</v>
      </c>
      <c r="C187" s="4" t="str">
        <f t="shared" si="14"/>
        <v>Bangladesh</v>
      </c>
      <c r="D187" s="4" t="str">
        <f t="shared" si="15"/>
        <v>Bangladesh</v>
      </c>
      <c r="E187" s="4">
        <f t="shared" si="16"/>
        <v>2017</v>
      </c>
      <c r="F187" s="4">
        <f>VLOOKUP($C187,Inflation!$A$2:$BP$267,MATCH('Hanke index'!$E187,Inflation!$A$1:$BP$1,0),FALSE)</f>
        <v>5.7020701571723897</v>
      </c>
      <c r="G187" s="4">
        <f>VLOOKUP($C187,Interest!$A$2:$BP$267,MATCH('Hanke index'!$E187,Interest!$A$1:$BP$1,0),FALSE)</f>
        <v>9.5399999999999991</v>
      </c>
      <c r="H187" s="4">
        <f>VLOOKUP($C187,Unemployment!$A$2:$BP$267,MATCH('Hanke index'!$E187,Unemployment!$A$1:$BP$1,0),FALSE)</f>
        <v>4.3719999999999999</v>
      </c>
      <c r="I187" s="4">
        <f>VLOOKUP($C187,GDP!$A$2:$BP$267,MATCH('Hanke index'!$E187,GDP!$A$1:$BP$1,0),FALSE)</f>
        <v>6.5902499979405746</v>
      </c>
      <c r="J187" s="4">
        <f t="shared" si="17"/>
        <v>13.023820159231814</v>
      </c>
      <c r="U187" s="4" t="s">
        <v>376</v>
      </c>
    </row>
    <row r="188" spans="1:21" x14ac:dyDescent="0.45">
      <c r="A188" s="4">
        <f t="shared" si="18"/>
        <v>8</v>
      </c>
      <c r="B188" s="4">
        <f t="shared" si="19"/>
        <v>19</v>
      </c>
      <c r="C188" s="4" t="str">
        <f t="shared" si="14"/>
        <v>Bangladesh</v>
      </c>
      <c r="D188" s="4" t="str">
        <f t="shared" si="15"/>
        <v>Bangladesh</v>
      </c>
      <c r="E188" s="4">
        <f t="shared" si="16"/>
        <v>2018</v>
      </c>
      <c r="F188" s="4">
        <f>VLOOKUP($C188,Inflation!$A$2:$BP$267,MATCH('Hanke index'!$E188,Inflation!$A$1:$BP$1,0),FALSE)</f>
        <v>5.5436213948647604</v>
      </c>
      <c r="G188" s="4">
        <f>VLOOKUP($C188,Interest!$A$2:$BP$267,MATCH('Hanke index'!$E188,Interest!$A$1:$BP$1,0),FALSE)</f>
        <v>9.6508333333333294</v>
      </c>
      <c r="H188" s="4">
        <f>VLOOKUP($C188,Unemployment!$A$2:$BP$267,MATCH('Hanke index'!$E188,Unemployment!$A$1:$BP$1,0),FALSE)</f>
        <v>0</v>
      </c>
      <c r="I188" s="4">
        <f>VLOOKUP($C188,GDP!$A$2:$BP$267,MATCH('Hanke index'!$E188,GDP!$A$1:$BP$1,0),FALSE)</f>
        <v>7.3194126301413576</v>
      </c>
      <c r="J188" s="4">
        <f t="shared" si="17"/>
        <v>7.8750420980567313</v>
      </c>
      <c r="U188" s="4" t="s">
        <v>378</v>
      </c>
    </row>
    <row r="189" spans="1:21" x14ac:dyDescent="0.45">
      <c r="A189" s="4">
        <f t="shared" si="18"/>
        <v>8</v>
      </c>
      <c r="B189" s="4">
        <f t="shared" si="19"/>
        <v>20</v>
      </c>
      <c r="C189" s="4" t="str">
        <f t="shared" si="14"/>
        <v>Bangladesh</v>
      </c>
      <c r="D189" s="4" t="str">
        <f t="shared" si="15"/>
        <v>Bangladesh</v>
      </c>
      <c r="E189" s="4">
        <f t="shared" si="16"/>
        <v>2019</v>
      </c>
      <c r="F189" s="4">
        <f>VLOOKUP($C189,Inflation!$A$2:$BP$267,MATCH('Hanke index'!$E189,Inflation!$A$1:$BP$1,0),FALSE)</f>
        <v>5.5919963993062902</v>
      </c>
      <c r="G189" s="4">
        <f>VLOOKUP($C189,Interest!$A$2:$BP$267,MATCH('Hanke index'!$E189,Interest!$A$1:$BP$1,0),FALSE)</f>
        <v>9.5558333333333305</v>
      </c>
      <c r="H189" s="4">
        <f>VLOOKUP($C189,Unemployment!$A$2:$BP$267,MATCH('Hanke index'!$E189,Unemployment!$A$1:$BP$1,0),FALSE)</f>
        <v>0</v>
      </c>
      <c r="I189" s="4">
        <f>VLOOKUP($C189,GDP!$A$2:$BP$267,MATCH('Hanke index'!$E189,GDP!$A$1:$BP$1,0),FALSE)</f>
        <v>7.8819151511772247</v>
      </c>
      <c r="J189" s="4">
        <f t="shared" si="17"/>
        <v>7.2659145814623969</v>
      </c>
      <c r="U189" s="4" t="s">
        <v>380</v>
      </c>
    </row>
    <row r="190" spans="1:21" x14ac:dyDescent="0.45">
      <c r="A190" s="4">
        <f t="shared" si="18"/>
        <v>8</v>
      </c>
      <c r="B190" s="4">
        <f t="shared" si="19"/>
        <v>21</v>
      </c>
      <c r="C190" s="4" t="str">
        <f t="shared" si="14"/>
        <v>Bangladesh</v>
      </c>
      <c r="D190" s="4" t="str">
        <f t="shared" si="15"/>
        <v>Bangladesh</v>
      </c>
      <c r="E190" s="4">
        <f t="shared" si="16"/>
        <v>2020</v>
      </c>
      <c r="F190" s="4">
        <f>VLOOKUP($C190,Inflation!$A$2:$BP$267,MATCH('Hanke index'!$E190,Inflation!$A$1:$BP$1,0),FALSE)</f>
        <v>5.6910747474621104</v>
      </c>
      <c r="G190" s="4">
        <f>VLOOKUP($C190,Interest!$A$2:$BP$267,MATCH('Hanke index'!$E190,Interest!$A$1:$BP$1,0),FALSE)</f>
        <v>8.2949999999999999</v>
      </c>
      <c r="H190" s="4">
        <f>VLOOKUP($C190,Unemployment!$A$2:$BP$267,MATCH('Hanke index'!$E190,Unemployment!$A$1:$BP$1,0),FALSE)</f>
        <v>0</v>
      </c>
      <c r="I190" s="4">
        <f>VLOOKUP($C190,GDP!$A$2:$BP$267,MATCH('Hanke index'!$E190,GDP!$A$1:$BP$1,0),FALSE)</f>
        <v>3.4480175512244529</v>
      </c>
      <c r="J190" s="4">
        <f t="shared" si="17"/>
        <v>10.538057196237657</v>
      </c>
      <c r="U190" s="4" t="s">
        <v>382</v>
      </c>
    </row>
    <row r="191" spans="1:21" x14ac:dyDescent="0.45">
      <c r="A191" s="4">
        <f t="shared" si="18"/>
        <v>8</v>
      </c>
      <c r="B191" s="4">
        <f t="shared" si="19"/>
        <v>22</v>
      </c>
      <c r="C191" s="4" t="str">
        <f t="shared" si="14"/>
        <v>Bangladesh</v>
      </c>
      <c r="D191" s="4" t="str">
        <f t="shared" si="15"/>
        <v>Bangladesh</v>
      </c>
      <c r="E191" s="4">
        <f t="shared" si="16"/>
        <v>2021</v>
      </c>
      <c r="F191" s="4">
        <f>VLOOKUP($C191,Inflation!$A$2:$BP$267,MATCH('Hanke index'!$E191,Inflation!$A$1:$BP$1,0),FALSE)</f>
        <v>5.54565430773473</v>
      </c>
      <c r="G191" s="4">
        <f>VLOOKUP($C191,Interest!$A$2:$BP$267,MATCH('Hanke index'!$E191,Interest!$A$1:$BP$1,0),FALSE)</f>
        <v>7.3241666666666703</v>
      </c>
      <c r="H191" s="4">
        <f>VLOOKUP($C191,Unemployment!$A$2:$BP$267,MATCH('Hanke index'!$E191,Unemployment!$A$1:$BP$1,0),FALSE)</f>
        <v>0</v>
      </c>
      <c r="I191" s="4">
        <f>VLOOKUP($C191,GDP!$A$2:$BP$267,MATCH('Hanke index'!$E191,GDP!$A$1:$BP$1,0),FALSE)</f>
        <v>6.9386791244244534</v>
      </c>
      <c r="J191" s="4">
        <f t="shared" si="17"/>
        <v>5.9311418499769459</v>
      </c>
      <c r="U191" s="4" t="s">
        <v>384</v>
      </c>
    </row>
    <row r="192" spans="1:21" x14ac:dyDescent="0.45">
      <c r="A192" s="4">
        <f t="shared" si="18"/>
        <v>8</v>
      </c>
      <c r="B192" s="4">
        <f t="shared" si="19"/>
        <v>23</v>
      </c>
      <c r="C192" s="4" t="str">
        <f t="shared" si="14"/>
        <v>Bangladesh</v>
      </c>
      <c r="D192" s="4" t="str">
        <f t="shared" si="15"/>
        <v>Bangladesh</v>
      </c>
      <c r="E192" s="4">
        <f t="shared" si="16"/>
        <v>2022</v>
      </c>
      <c r="F192" s="4">
        <f>VLOOKUP($C192,Inflation!$A$2:$BP$267,MATCH('Hanke index'!$E192,Inflation!$A$1:$BP$1,0),FALSE)</f>
        <v>7.6969543717689799</v>
      </c>
      <c r="G192" s="4">
        <f>VLOOKUP($C192,Interest!$A$2:$BP$267,MATCH('Hanke index'!$E192,Interest!$A$1:$BP$1,0),FALSE)</f>
        <v>7.1210934274278603</v>
      </c>
      <c r="H192" s="4">
        <f>VLOOKUP($C192,Unemployment!$A$2:$BP$267,MATCH('Hanke index'!$E192,Unemployment!$A$1:$BP$1,0),FALSE)</f>
        <v>4.593</v>
      </c>
      <c r="I192" s="4">
        <f>VLOOKUP($C192,GDP!$A$2:$BP$267,MATCH('Hanke index'!$E192,GDP!$A$1:$BP$1,0),FALSE)</f>
        <v>7.0998287757515754</v>
      </c>
      <c r="J192" s="4">
        <f t="shared" si="17"/>
        <v>12.311219023445265</v>
      </c>
      <c r="U192" s="4" t="s">
        <v>386</v>
      </c>
    </row>
    <row r="193" spans="1:21" x14ac:dyDescent="0.45">
      <c r="A193" s="4">
        <f t="shared" si="18"/>
        <v>8</v>
      </c>
      <c r="B193" s="4">
        <f t="shared" si="19"/>
        <v>24</v>
      </c>
      <c r="C193" s="4" t="str">
        <f t="shared" si="14"/>
        <v>Bangladesh</v>
      </c>
      <c r="D193" s="4" t="str">
        <f t="shared" si="15"/>
        <v>Bangladesh</v>
      </c>
      <c r="E193" s="4">
        <f t="shared" si="16"/>
        <v>2023</v>
      </c>
      <c r="F193" s="4">
        <f>VLOOKUP($C193,Inflation!$A$2:$BP$267,MATCH('Hanke index'!$E193,Inflation!$A$1:$BP$1,0),FALSE)</f>
        <v>9.8835030377920994</v>
      </c>
      <c r="G193" s="4">
        <f>VLOOKUP($C193,Interest!$A$2:$BP$267,MATCH('Hanke index'!$E193,Interest!$A$1:$BP$1,0),FALSE)</f>
        <v>7.57</v>
      </c>
      <c r="H193" s="4">
        <f>VLOOKUP($C193,Unemployment!$A$2:$BP$267,MATCH('Hanke index'!$E193,Unemployment!$A$1:$BP$1,0),FALSE)</f>
        <v>0</v>
      </c>
      <c r="I193" s="4">
        <f>VLOOKUP($C193,GDP!$A$2:$BP$267,MATCH('Hanke index'!$E193,GDP!$A$1:$BP$1,0),FALSE)</f>
        <v>5.7751123700788867</v>
      </c>
      <c r="J193" s="4">
        <f t="shared" si="17"/>
        <v>11.678390667713213</v>
      </c>
      <c r="U193" s="4" t="s">
        <v>388</v>
      </c>
    </row>
    <row r="194" spans="1:21" x14ac:dyDescent="0.45">
      <c r="A194" s="4">
        <f t="shared" si="18"/>
        <v>9</v>
      </c>
      <c r="B194" s="4">
        <f t="shared" si="19"/>
        <v>1</v>
      </c>
      <c r="C194" s="4" t="str">
        <f t="shared" si="14"/>
        <v>Barbados</v>
      </c>
      <c r="D194" s="4" t="str">
        <f t="shared" si="15"/>
        <v>Barbados</v>
      </c>
      <c r="E194" s="4">
        <f t="shared" si="16"/>
        <v>2000</v>
      </c>
      <c r="F194" s="4">
        <f>VLOOKUP($C194,Inflation!$A$2:$BP$267,MATCH('Hanke index'!$E194,Inflation!$A$1:$BP$1,0),FALSE)</f>
        <v>2.4358130348913698</v>
      </c>
      <c r="G194" s="4">
        <f>VLOOKUP($C194,Interest!$A$2:$BP$267,MATCH('Hanke index'!$E194,Interest!$A$1:$BP$1,0),FALSE)</f>
        <v>10.1875</v>
      </c>
      <c r="H194" s="4">
        <f>VLOOKUP($C194,Unemployment!$A$2:$BP$267,MATCH('Hanke index'!$E194,Unemployment!$A$1:$BP$1,0),FALSE)</f>
        <v>9.35</v>
      </c>
      <c r="I194" s="4">
        <f>VLOOKUP($C194,GDP!$A$2:$BP$267,MATCH('Hanke index'!$E194,GDP!$A$1:$BP$1,0),FALSE)</f>
        <v>4.4471896232247161</v>
      </c>
      <c r="J194" s="4">
        <f t="shared" si="17"/>
        <v>17.526123411666653</v>
      </c>
      <c r="U194" s="4" t="s">
        <v>390</v>
      </c>
    </row>
    <row r="195" spans="1:21" x14ac:dyDescent="0.45">
      <c r="A195" s="4">
        <f t="shared" si="18"/>
        <v>9</v>
      </c>
      <c r="B195" s="4">
        <f t="shared" si="19"/>
        <v>2</v>
      </c>
      <c r="C195" s="4" t="str">
        <f t="shared" ref="C195:C258" si="20">VLOOKUP(A195,$P$2:$R$110,2,FALSE)</f>
        <v>Barbados</v>
      </c>
      <c r="D195" s="4" t="str">
        <f t="shared" ref="D195:D258" si="21">VLOOKUP(A195,$P$2:$S$110,4,FALSE)</f>
        <v>Barbados</v>
      </c>
      <c r="E195" s="4">
        <f t="shared" ref="E195:E258" si="22">VLOOKUP(B195,$X$2:$Y$25,2,FALSE)</f>
        <v>2001</v>
      </c>
      <c r="F195" s="4">
        <f>VLOOKUP($C195,Inflation!$A$2:$BP$267,MATCH('Hanke index'!$E195,Inflation!$A$1:$BP$1,0),FALSE)</f>
        <v>2.5778349043128901</v>
      </c>
      <c r="G195" s="4">
        <f>VLOOKUP($C195,Interest!$A$2:$BP$267,MATCH('Hanke index'!$E195,Interest!$A$1:$BP$1,0),FALSE)</f>
        <v>9.5833333333333304</v>
      </c>
      <c r="H195" s="4">
        <f>VLOOKUP($C195,Unemployment!$A$2:$BP$267,MATCH('Hanke index'!$E195,Unemployment!$A$1:$BP$1,0),FALSE)</f>
        <v>9.85</v>
      </c>
      <c r="I195" s="4">
        <f>VLOOKUP($C195,GDP!$A$2:$BP$267,MATCH('Hanke index'!$E195,GDP!$A$1:$BP$1,0),FALSE)</f>
        <v>-2.3654642223541344</v>
      </c>
      <c r="J195" s="4">
        <f t="shared" ref="J195:J258" si="23">SUM(F195,G195,H195)-I195</f>
        <v>24.376632460000355</v>
      </c>
      <c r="U195" s="4" t="s">
        <v>392</v>
      </c>
    </row>
    <row r="196" spans="1:21" x14ac:dyDescent="0.45">
      <c r="A196" s="4">
        <f t="shared" si="18"/>
        <v>9</v>
      </c>
      <c r="B196" s="4">
        <f t="shared" si="19"/>
        <v>3</v>
      </c>
      <c r="C196" s="4" t="str">
        <f t="shared" si="20"/>
        <v>Barbados</v>
      </c>
      <c r="D196" s="4" t="str">
        <f t="shared" si="21"/>
        <v>Barbados</v>
      </c>
      <c r="E196" s="4">
        <f t="shared" si="22"/>
        <v>2002</v>
      </c>
      <c r="F196" s="4">
        <f>VLOOKUP($C196,Inflation!$A$2:$BP$267,MATCH('Hanke index'!$E196,Inflation!$A$1:$BP$1,0),FALSE)</f>
        <v>0.12524945805599</v>
      </c>
      <c r="G196" s="4">
        <f>VLOOKUP($C196,Interest!$A$2:$BP$267,MATCH('Hanke index'!$E196,Interest!$A$1:$BP$1,0),FALSE)</f>
        <v>8.5</v>
      </c>
      <c r="H196" s="4">
        <f>VLOOKUP($C196,Unemployment!$A$2:$BP$267,MATCH('Hanke index'!$E196,Unemployment!$A$1:$BP$1,0),FALSE)</f>
        <v>10.32</v>
      </c>
      <c r="I196" s="4">
        <f>VLOOKUP($C196,GDP!$A$2:$BP$267,MATCH('Hanke index'!$E196,GDP!$A$1:$BP$1,0),FALSE)</f>
        <v>0.7874015748031411</v>
      </c>
      <c r="J196" s="4">
        <f t="shared" si="23"/>
        <v>18.157847883252849</v>
      </c>
      <c r="U196" s="4" t="s">
        <v>394</v>
      </c>
    </row>
    <row r="197" spans="1:21" x14ac:dyDescent="0.45">
      <c r="A197" s="4">
        <f t="shared" si="18"/>
        <v>9</v>
      </c>
      <c r="B197" s="4">
        <f t="shared" si="19"/>
        <v>4</v>
      </c>
      <c r="C197" s="4" t="str">
        <f t="shared" si="20"/>
        <v>Barbados</v>
      </c>
      <c r="D197" s="4" t="str">
        <f t="shared" si="21"/>
        <v>Barbados</v>
      </c>
      <c r="E197" s="4">
        <f t="shared" si="22"/>
        <v>2003</v>
      </c>
      <c r="F197" s="4">
        <f>VLOOKUP($C197,Inflation!$A$2:$BP$267,MATCH('Hanke index'!$E197,Inflation!$A$1:$BP$1,0),FALSE)</f>
        <v>1.6194331983805501</v>
      </c>
      <c r="G197" s="4">
        <f>VLOOKUP($C197,Interest!$A$2:$BP$267,MATCH('Hanke index'!$E197,Interest!$A$1:$BP$1,0),FALSE)</f>
        <v>8.5</v>
      </c>
      <c r="H197" s="4">
        <f>VLOOKUP($C197,Unemployment!$A$2:$BP$267,MATCH('Hanke index'!$E197,Unemployment!$A$1:$BP$1,0),FALSE)</f>
        <v>11</v>
      </c>
      <c r="I197" s="4">
        <f>VLOOKUP($C197,GDP!$A$2:$BP$267,MATCH('Hanke index'!$E197,GDP!$A$1:$BP$1,0),FALSE)</f>
        <v>2.1754807692307594</v>
      </c>
      <c r="J197" s="4">
        <f t="shared" si="23"/>
        <v>18.943952429149789</v>
      </c>
      <c r="U197" s="4" t="s">
        <v>396</v>
      </c>
    </row>
    <row r="198" spans="1:21" x14ac:dyDescent="0.45">
      <c r="A198" s="4">
        <f t="shared" si="18"/>
        <v>9</v>
      </c>
      <c r="B198" s="4">
        <f t="shared" si="19"/>
        <v>5</v>
      </c>
      <c r="C198" s="4" t="str">
        <f t="shared" si="20"/>
        <v>Barbados</v>
      </c>
      <c r="D198" s="4" t="str">
        <f t="shared" si="21"/>
        <v>Barbados</v>
      </c>
      <c r="E198" s="4">
        <f t="shared" si="22"/>
        <v>2004</v>
      </c>
      <c r="F198" s="4">
        <f>VLOOKUP($C198,Inflation!$A$2:$BP$267,MATCH('Hanke index'!$E198,Inflation!$A$1:$BP$1,0),FALSE)</f>
        <v>1.39442231075691</v>
      </c>
      <c r="G198" s="4">
        <f>VLOOKUP($C198,Interest!$A$2:$BP$267,MATCH('Hanke index'!$E198,Interest!$A$1:$BP$1,0),FALSE)</f>
        <v>8.3333333333333304</v>
      </c>
      <c r="H198" s="4">
        <f>VLOOKUP($C198,Unemployment!$A$2:$BP$267,MATCH('Hanke index'!$E198,Unemployment!$A$1:$BP$1,0),FALSE)</f>
        <v>0</v>
      </c>
      <c r="I198" s="4">
        <f>VLOOKUP($C198,GDP!$A$2:$BP$267,MATCH('Hanke index'!$E198,GDP!$A$1:$BP$1,0),FALSE)</f>
        <v>1.4115986354550358</v>
      </c>
      <c r="J198" s="4">
        <f t="shared" si="23"/>
        <v>8.316157008635205</v>
      </c>
      <c r="U198" s="4" t="s">
        <v>398</v>
      </c>
    </row>
    <row r="199" spans="1:21" x14ac:dyDescent="0.45">
      <c r="A199" s="4">
        <f t="shared" si="18"/>
        <v>9</v>
      </c>
      <c r="B199" s="4">
        <f t="shared" si="19"/>
        <v>6</v>
      </c>
      <c r="C199" s="4" t="str">
        <f t="shared" si="20"/>
        <v>Barbados</v>
      </c>
      <c r="D199" s="4" t="str">
        <f t="shared" si="21"/>
        <v>Barbados</v>
      </c>
      <c r="E199" s="4">
        <f t="shared" si="22"/>
        <v>2005</v>
      </c>
      <c r="F199" s="4">
        <f>VLOOKUP($C199,Inflation!$A$2:$BP$267,MATCH('Hanke index'!$E199,Inflation!$A$1:$BP$1,0),FALSE)</f>
        <v>6.0821872953504297</v>
      </c>
      <c r="G199" s="4">
        <f>VLOOKUP($C199,Interest!$A$2:$BP$267,MATCH('Hanke index'!$E199,Interest!$A$1:$BP$1,0),FALSE)</f>
        <v>9.1666666666666696</v>
      </c>
      <c r="H199" s="4">
        <f>VLOOKUP($C199,Unemployment!$A$2:$BP$267,MATCH('Hanke index'!$E199,Unemployment!$A$1:$BP$1,0),FALSE)</f>
        <v>0</v>
      </c>
      <c r="I199" s="4">
        <f>VLOOKUP($C199,GDP!$A$2:$BP$267,MATCH('Hanke index'!$E199,GDP!$A$1:$BP$1,0),FALSE)</f>
        <v>3.9554576035255309</v>
      </c>
      <c r="J199" s="4">
        <f t="shared" si="23"/>
        <v>11.293396358491568</v>
      </c>
      <c r="U199" s="4" t="s">
        <v>400</v>
      </c>
    </row>
    <row r="200" spans="1:21" x14ac:dyDescent="0.45">
      <c r="A200" s="4">
        <f t="shared" si="18"/>
        <v>9</v>
      </c>
      <c r="B200" s="4">
        <f t="shared" si="19"/>
        <v>7</v>
      </c>
      <c r="C200" s="4" t="str">
        <f t="shared" si="20"/>
        <v>Barbados</v>
      </c>
      <c r="D200" s="4" t="str">
        <f t="shared" si="21"/>
        <v>Barbados</v>
      </c>
      <c r="E200" s="4">
        <f t="shared" si="22"/>
        <v>2006</v>
      </c>
      <c r="F200" s="4">
        <f>VLOOKUP($C200,Inflation!$A$2:$BP$267,MATCH('Hanke index'!$E200,Inflation!$A$1:$BP$1,0),FALSE)</f>
        <v>7.3076626282893899</v>
      </c>
      <c r="G200" s="4">
        <f>VLOOKUP($C200,Interest!$A$2:$BP$267,MATCH('Hanke index'!$E200,Interest!$A$1:$BP$1,0),FALSE)</f>
        <v>10.2916666666667</v>
      </c>
      <c r="H200" s="4">
        <f>VLOOKUP($C200,Unemployment!$A$2:$BP$267,MATCH('Hanke index'!$E200,Unemployment!$A$1:$BP$1,0),FALSE)</f>
        <v>0</v>
      </c>
      <c r="I200" s="4">
        <f>VLOOKUP($C200,GDP!$A$2:$BP$267,MATCH('Hanke index'!$E200,GDP!$A$1:$BP$1,0),FALSE)</f>
        <v>6.0705456371354103</v>
      </c>
      <c r="J200" s="4">
        <f t="shared" si="23"/>
        <v>11.528783657820679</v>
      </c>
      <c r="U200" s="4" t="s">
        <v>402</v>
      </c>
    </row>
    <row r="201" spans="1:21" x14ac:dyDescent="0.45">
      <c r="A201" s="4">
        <f t="shared" si="18"/>
        <v>9</v>
      </c>
      <c r="B201" s="4">
        <f t="shared" si="19"/>
        <v>8</v>
      </c>
      <c r="C201" s="4" t="str">
        <f t="shared" si="20"/>
        <v>Barbados</v>
      </c>
      <c r="D201" s="4" t="str">
        <f t="shared" si="21"/>
        <v>Barbados</v>
      </c>
      <c r="E201" s="4">
        <f t="shared" si="22"/>
        <v>2007</v>
      </c>
      <c r="F201" s="4">
        <f>VLOOKUP($C201,Inflation!$A$2:$BP$267,MATCH('Hanke index'!$E201,Inflation!$A$1:$BP$1,0),FALSE)</f>
        <v>4.0342298288507097</v>
      </c>
      <c r="G201" s="4">
        <f>VLOOKUP($C201,Interest!$A$2:$BP$267,MATCH('Hanke index'!$E201,Interest!$A$1:$BP$1,0),FALSE)</f>
        <v>10.758333333333301</v>
      </c>
      <c r="H201" s="4">
        <f>VLOOKUP($C201,Unemployment!$A$2:$BP$267,MATCH('Hanke index'!$E201,Unemployment!$A$1:$BP$1,0),FALSE)</f>
        <v>0</v>
      </c>
      <c r="I201" s="4">
        <f>VLOOKUP($C201,GDP!$A$2:$BP$267,MATCH('Hanke index'!$E201,GDP!$A$1:$BP$1,0),FALSE)</f>
        <v>2.0791838891773011</v>
      </c>
      <c r="J201" s="4">
        <f t="shared" si="23"/>
        <v>12.713379273006709</v>
      </c>
      <c r="U201" s="4" t="s">
        <v>404</v>
      </c>
    </row>
    <row r="202" spans="1:21" x14ac:dyDescent="0.45">
      <c r="A202" s="4">
        <f t="shared" si="18"/>
        <v>9</v>
      </c>
      <c r="B202" s="4">
        <f t="shared" si="19"/>
        <v>9</v>
      </c>
      <c r="C202" s="4" t="str">
        <f t="shared" si="20"/>
        <v>Barbados</v>
      </c>
      <c r="D202" s="4" t="str">
        <f t="shared" si="21"/>
        <v>Barbados</v>
      </c>
      <c r="E202" s="4">
        <f t="shared" si="22"/>
        <v>2008</v>
      </c>
      <c r="F202" s="4">
        <f>VLOOKUP($C202,Inflation!$A$2:$BP$267,MATCH('Hanke index'!$E202,Inflation!$A$1:$BP$1,0),FALSE)</f>
        <v>8.1081081081078192</v>
      </c>
      <c r="G202" s="4">
        <f>VLOOKUP($C202,Interest!$A$2:$BP$267,MATCH('Hanke index'!$E202,Interest!$A$1:$BP$1,0),FALSE)</f>
        <v>10.033333333333299</v>
      </c>
      <c r="H202" s="4">
        <f>VLOOKUP($C202,Unemployment!$A$2:$BP$267,MATCH('Hanke index'!$E202,Unemployment!$A$1:$BP$1,0),FALSE)</f>
        <v>0</v>
      </c>
      <c r="I202" s="4">
        <f>VLOOKUP($C202,GDP!$A$2:$BP$267,MATCH('Hanke index'!$E202,GDP!$A$1:$BP$1,0),FALSE)</f>
        <v>0.63346105931000807</v>
      </c>
      <c r="J202" s="4">
        <f t="shared" si="23"/>
        <v>17.507980382131109</v>
      </c>
      <c r="U202" s="4" t="s">
        <v>406</v>
      </c>
    </row>
    <row r="203" spans="1:21" x14ac:dyDescent="0.45">
      <c r="A203" s="4">
        <f t="shared" si="18"/>
        <v>9</v>
      </c>
      <c r="B203" s="4">
        <f t="shared" si="19"/>
        <v>10</v>
      </c>
      <c r="C203" s="4" t="str">
        <f t="shared" si="20"/>
        <v>Barbados</v>
      </c>
      <c r="D203" s="4" t="str">
        <f t="shared" si="21"/>
        <v>Barbados</v>
      </c>
      <c r="E203" s="4">
        <f t="shared" si="22"/>
        <v>2009</v>
      </c>
      <c r="F203" s="4">
        <f>VLOOKUP($C203,Inflation!$A$2:$BP$267,MATCH('Hanke index'!$E203,Inflation!$A$1:$BP$1,0),FALSE)</f>
        <v>3.6438618925833399</v>
      </c>
      <c r="G203" s="4">
        <f>VLOOKUP($C203,Interest!$A$2:$BP$267,MATCH('Hanke index'!$E203,Interest!$A$1:$BP$1,0),FALSE)</f>
        <v>9.2041666666666693</v>
      </c>
      <c r="H203" s="4">
        <f>VLOOKUP($C203,Unemployment!$A$2:$BP$267,MATCH('Hanke index'!$E203,Unemployment!$A$1:$BP$1,0),FALSE)</f>
        <v>10.02</v>
      </c>
      <c r="I203" s="4">
        <f>VLOOKUP($C203,GDP!$A$2:$BP$267,MATCH('Hanke index'!$E203,GDP!$A$1:$BP$1,0),FALSE)</f>
        <v>-5.0172759594964731</v>
      </c>
      <c r="J203" s="4">
        <f t="shared" si="23"/>
        <v>27.88530451874648</v>
      </c>
      <c r="U203" s="4" t="s">
        <v>408</v>
      </c>
    </row>
    <row r="204" spans="1:21" x14ac:dyDescent="0.45">
      <c r="A204" s="4">
        <f t="shared" si="18"/>
        <v>9</v>
      </c>
      <c r="B204" s="4">
        <f t="shared" si="19"/>
        <v>11</v>
      </c>
      <c r="C204" s="4" t="str">
        <f t="shared" si="20"/>
        <v>Barbados</v>
      </c>
      <c r="D204" s="4" t="str">
        <f t="shared" si="21"/>
        <v>Barbados</v>
      </c>
      <c r="E204" s="4">
        <f t="shared" si="22"/>
        <v>2010</v>
      </c>
      <c r="F204" s="4">
        <f>VLOOKUP($C204,Inflation!$A$2:$BP$267,MATCH('Hanke index'!$E204,Inflation!$A$1:$BP$1,0),FALSE)</f>
        <v>5.8242185331186596</v>
      </c>
      <c r="G204" s="4">
        <f>VLOOKUP($C204,Interest!$A$2:$BP$267,MATCH('Hanke index'!$E204,Interest!$A$1:$BP$1,0),FALSE)</f>
        <v>8.6999999999999993</v>
      </c>
      <c r="H204" s="4">
        <f>VLOOKUP($C204,Unemployment!$A$2:$BP$267,MATCH('Hanke index'!$E204,Unemployment!$A$1:$BP$1,0),FALSE)</f>
        <v>10.69</v>
      </c>
      <c r="I204" s="4">
        <f>VLOOKUP($C204,GDP!$A$2:$BP$267,MATCH('Hanke index'!$E204,GDP!$A$1:$BP$1,0),FALSE)</f>
        <v>-2.2177104367778497</v>
      </c>
      <c r="J204" s="4">
        <f t="shared" si="23"/>
        <v>27.431928969896511</v>
      </c>
      <c r="U204" s="4" t="s">
        <v>410</v>
      </c>
    </row>
    <row r="205" spans="1:21" x14ac:dyDescent="0.45">
      <c r="A205" s="4">
        <f t="shared" si="18"/>
        <v>9</v>
      </c>
      <c r="B205" s="4">
        <f t="shared" si="19"/>
        <v>12</v>
      </c>
      <c r="C205" s="4" t="str">
        <f t="shared" si="20"/>
        <v>Barbados</v>
      </c>
      <c r="D205" s="4" t="str">
        <f t="shared" si="21"/>
        <v>Barbados</v>
      </c>
      <c r="E205" s="4">
        <f t="shared" si="22"/>
        <v>2011</v>
      </c>
      <c r="F205" s="4">
        <f>VLOOKUP($C205,Inflation!$A$2:$BP$267,MATCH('Hanke index'!$E205,Inflation!$A$1:$BP$1,0),FALSE)</f>
        <v>9.4322024017722104</v>
      </c>
      <c r="G205" s="4">
        <f>VLOOKUP($C205,Interest!$A$2:$BP$267,MATCH('Hanke index'!$E205,Interest!$A$1:$BP$1,0),FALSE)</f>
        <v>8.6999999999999993</v>
      </c>
      <c r="H205" s="4">
        <f>VLOOKUP($C205,Unemployment!$A$2:$BP$267,MATCH('Hanke index'!$E205,Unemployment!$A$1:$BP$1,0),FALSE)</f>
        <v>0</v>
      </c>
      <c r="I205" s="4">
        <f>VLOOKUP($C205,GDP!$A$2:$BP$267,MATCH('Hanke index'!$E205,GDP!$A$1:$BP$1,0),FALSE)</f>
        <v>-0.73143455865010765</v>
      </c>
      <c r="J205" s="4">
        <f t="shared" si="23"/>
        <v>18.863636960422319</v>
      </c>
      <c r="U205" s="4" t="s">
        <v>412</v>
      </c>
    </row>
    <row r="206" spans="1:21" x14ac:dyDescent="0.45">
      <c r="A206" s="4">
        <f t="shared" si="18"/>
        <v>9</v>
      </c>
      <c r="B206" s="4">
        <f t="shared" si="19"/>
        <v>13</v>
      </c>
      <c r="C206" s="4" t="str">
        <f t="shared" si="20"/>
        <v>Barbados</v>
      </c>
      <c r="D206" s="4" t="str">
        <f t="shared" si="21"/>
        <v>Barbados</v>
      </c>
      <c r="E206" s="4">
        <f t="shared" si="22"/>
        <v>2012</v>
      </c>
      <c r="F206" s="4">
        <f>VLOOKUP($C206,Inflation!$A$2:$BP$267,MATCH('Hanke index'!$E206,Inflation!$A$1:$BP$1,0),FALSE)</f>
        <v>4.5333475388876598</v>
      </c>
      <c r="G206" s="4">
        <f>VLOOKUP($C206,Interest!$A$2:$BP$267,MATCH('Hanke index'!$E206,Interest!$A$1:$BP$1,0),FALSE)</f>
        <v>8.6999999999999993</v>
      </c>
      <c r="H206" s="4">
        <f>VLOOKUP($C206,Unemployment!$A$2:$BP$267,MATCH('Hanke index'!$E206,Unemployment!$A$1:$BP$1,0),FALSE)</f>
        <v>0</v>
      </c>
      <c r="I206" s="4">
        <f>VLOOKUP($C206,GDP!$A$2:$BP$267,MATCH('Hanke index'!$E206,GDP!$A$1:$BP$1,0),FALSE)</f>
        <v>-0.31331115107960272</v>
      </c>
      <c r="J206" s="4">
        <f t="shared" si="23"/>
        <v>13.546658689967263</v>
      </c>
      <c r="U206" s="4" t="s">
        <v>414</v>
      </c>
    </row>
    <row r="207" spans="1:21" x14ac:dyDescent="0.45">
      <c r="A207" s="4">
        <f t="shared" si="18"/>
        <v>9</v>
      </c>
      <c r="B207" s="4">
        <f t="shared" si="19"/>
        <v>14</v>
      </c>
      <c r="C207" s="4" t="str">
        <f t="shared" si="20"/>
        <v>Barbados</v>
      </c>
      <c r="D207" s="4" t="str">
        <f t="shared" si="21"/>
        <v>Barbados</v>
      </c>
      <c r="E207" s="4">
        <f t="shared" si="22"/>
        <v>2013</v>
      </c>
      <c r="F207" s="4">
        <f>VLOOKUP($C207,Inflation!$A$2:$BP$267,MATCH('Hanke index'!$E207,Inflation!$A$1:$BP$1,0),FALSE)</f>
        <v>1.8141043604910501</v>
      </c>
      <c r="G207" s="4">
        <f>VLOOKUP($C207,Interest!$A$2:$BP$267,MATCH('Hanke index'!$E207,Interest!$A$1:$BP$1,0),FALSE)</f>
        <v>8.6999999999999993</v>
      </c>
      <c r="H207" s="4">
        <f>VLOOKUP($C207,Unemployment!$A$2:$BP$267,MATCH('Hanke index'!$E207,Unemployment!$A$1:$BP$1,0),FALSE)</f>
        <v>11.55</v>
      </c>
      <c r="I207" s="4">
        <f>VLOOKUP($C207,GDP!$A$2:$BP$267,MATCH('Hanke index'!$E207,GDP!$A$1:$BP$1,0),FALSE)</f>
        <v>-1.0103818461817156</v>
      </c>
      <c r="J207" s="4">
        <f t="shared" si="23"/>
        <v>23.074486206672766</v>
      </c>
      <c r="U207" s="4" t="s">
        <v>416</v>
      </c>
    </row>
    <row r="208" spans="1:21" x14ac:dyDescent="0.45">
      <c r="A208" s="4">
        <f t="shared" si="18"/>
        <v>9</v>
      </c>
      <c r="B208" s="4">
        <f t="shared" si="19"/>
        <v>15</v>
      </c>
      <c r="C208" s="4" t="str">
        <f t="shared" si="20"/>
        <v>Barbados</v>
      </c>
      <c r="D208" s="4" t="str">
        <f t="shared" si="21"/>
        <v>Barbados</v>
      </c>
      <c r="E208" s="4">
        <f t="shared" si="22"/>
        <v>2014</v>
      </c>
      <c r="F208" s="4">
        <f>VLOOKUP($C208,Inflation!$A$2:$BP$267,MATCH('Hanke index'!$E208,Inflation!$A$1:$BP$1,0),FALSE)</f>
        <v>1.7695032208972901</v>
      </c>
      <c r="G208" s="4">
        <f>VLOOKUP($C208,Interest!$A$2:$BP$267,MATCH('Hanke index'!$E208,Interest!$A$1:$BP$1,0),FALSE)</f>
        <v>8.3833333333333293</v>
      </c>
      <c r="H208" s="4">
        <f>VLOOKUP($C208,Unemployment!$A$2:$BP$267,MATCH('Hanke index'!$E208,Unemployment!$A$1:$BP$1,0),FALSE)</f>
        <v>12.17</v>
      </c>
      <c r="I208" s="4">
        <f>VLOOKUP($C208,GDP!$A$2:$BP$267,MATCH('Hanke index'!$E208,GDP!$A$1:$BP$1,0),FALSE)</f>
        <v>8.2405477814020855E-2</v>
      </c>
      <c r="J208" s="4">
        <f t="shared" si="23"/>
        <v>22.240431076416598</v>
      </c>
      <c r="U208" s="4" t="s">
        <v>418</v>
      </c>
    </row>
    <row r="209" spans="1:21" x14ac:dyDescent="0.45">
      <c r="A209" s="4">
        <f t="shared" si="18"/>
        <v>9</v>
      </c>
      <c r="B209" s="4">
        <f t="shared" si="19"/>
        <v>16</v>
      </c>
      <c r="C209" s="4" t="str">
        <f t="shared" si="20"/>
        <v>Barbados</v>
      </c>
      <c r="D209" s="4" t="str">
        <f t="shared" si="21"/>
        <v>Barbados</v>
      </c>
      <c r="E209" s="4">
        <f t="shared" si="22"/>
        <v>2015</v>
      </c>
      <c r="F209" s="4">
        <f>VLOOKUP($C209,Inflation!$A$2:$BP$267,MATCH('Hanke index'!$E209,Inflation!$A$1:$BP$1,0),FALSE)</f>
        <v>-1.11278992510967</v>
      </c>
      <c r="G209" s="4">
        <f>VLOOKUP($C209,Interest!$A$2:$BP$267,MATCH('Hanke index'!$E209,Interest!$A$1:$BP$1,0),FALSE)</f>
        <v>8.05833333333333</v>
      </c>
      <c r="H209" s="4">
        <f>VLOOKUP($C209,Unemployment!$A$2:$BP$267,MATCH('Hanke index'!$E209,Unemployment!$A$1:$BP$1,0),FALSE)</f>
        <v>9.8030000000000008</v>
      </c>
      <c r="I209" s="4">
        <f>VLOOKUP($C209,GDP!$A$2:$BP$267,MATCH('Hanke index'!$E209,GDP!$A$1:$BP$1,0),FALSE)</f>
        <v>-0.8460985213563248</v>
      </c>
      <c r="J209" s="4">
        <f t="shared" si="23"/>
        <v>17.594641929579986</v>
      </c>
      <c r="U209" s="4" t="s">
        <v>420</v>
      </c>
    </row>
    <row r="210" spans="1:21" x14ac:dyDescent="0.45">
      <c r="A210" s="4">
        <f t="shared" si="18"/>
        <v>9</v>
      </c>
      <c r="B210" s="4">
        <f t="shared" si="19"/>
        <v>17</v>
      </c>
      <c r="C210" s="4" t="str">
        <f t="shared" si="20"/>
        <v>Barbados</v>
      </c>
      <c r="D210" s="4" t="str">
        <f t="shared" si="21"/>
        <v>Barbados</v>
      </c>
      <c r="E210" s="4">
        <f t="shared" si="22"/>
        <v>2016</v>
      </c>
      <c r="F210" s="4">
        <f>VLOOKUP($C210,Inflation!$A$2:$BP$267,MATCH('Hanke index'!$E210,Inflation!$A$1:$BP$1,0),FALSE)</f>
        <v>1.2819281306189501</v>
      </c>
      <c r="G210" s="4">
        <f>VLOOKUP($C210,Interest!$A$2:$BP$267,MATCH('Hanke index'!$E210,Interest!$A$1:$BP$1,0),FALSE)</f>
        <v>8.0500000000000007</v>
      </c>
      <c r="H210" s="4">
        <f>VLOOKUP($C210,Unemployment!$A$2:$BP$267,MATCH('Hanke index'!$E210,Unemployment!$A$1:$BP$1,0),FALSE)</f>
        <v>8.2469999999999999</v>
      </c>
      <c r="I210" s="4">
        <f>VLOOKUP($C210,GDP!$A$2:$BP$267,MATCH('Hanke index'!$E210,GDP!$A$1:$BP$1,0),FALSE)</f>
        <v>1.7919303343126671</v>
      </c>
      <c r="J210" s="4">
        <f t="shared" si="23"/>
        <v>15.786997796306284</v>
      </c>
      <c r="U210" s="4" t="s">
        <v>422</v>
      </c>
    </row>
    <row r="211" spans="1:21" x14ac:dyDescent="0.45">
      <c r="A211" s="4">
        <f t="shared" si="18"/>
        <v>9</v>
      </c>
      <c r="B211" s="4">
        <f t="shared" si="19"/>
        <v>18</v>
      </c>
      <c r="C211" s="4" t="str">
        <f t="shared" si="20"/>
        <v>Barbados</v>
      </c>
      <c r="D211" s="4" t="str">
        <f t="shared" si="21"/>
        <v>Barbados</v>
      </c>
      <c r="E211" s="4">
        <f t="shared" si="22"/>
        <v>2017</v>
      </c>
      <c r="F211" s="4">
        <f>VLOOKUP($C211,Inflation!$A$2:$BP$267,MATCH('Hanke index'!$E211,Inflation!$A$1:$BP$1,0),FALSE)</f>
        <v>4.6601846395599598</v>
      </c>
      <c r="G211" s="4">
        <f>VLOOKUP($C211,Interest!$A$2:$BP$267,MATCH('Hanke index'!$E211,Interest!$A$1:$BP$1,0),FALSE)</f>
        <v>8.0500000000000007</v>
      </c>
      <c r="H211" s="4">
        <f>VLOOKUP($C211,Unemployment!$A$2:$BP$267,MATCH('Hanke index'!$E211,Unemployment!$A$1:$BP$1,0),FALSE)</f>
        <v>8.6219999999999999</v>
      </c>
      <c r="I211" s="4">
        <f>VLOOKUP($C211,GDP!$A$2:$BP$267,MATCH('Hanke index'!$E211,GDP!$A$1:$BP$1,0),FALSE)</f>
        <v>0.12844600157031039</v>
      </c>
      <c r="J211" s="4">
        <f t="shared" si="23"/>
        <v>21.203738637989652</v>
      </c>
      <c r="U211" s="4" t="s">
        <v>424</v>
      </c>
    </row>
    <row r="212" spans="1:21" x14ac:dyDescent="0.45">
      <c r="A212" s="4">
        <f t="shared" si="18"/>
        <v>9</v>
      </c>
      <c r="B212" s="4">
        <f t="shared" si="19"/>
        <v>19</v>
      </c>
      <c r="C212" s="4" t="str">
        <f t="shared" si="20"/>
        <v>Barbados</v>
      </c>
      <c r="D212" s="4" t="str">
        <f t="shared" si="21"/>
        <v>Barbados</v>
      </c>
      <c r="E212" s="4">
        <f t="shared" si="22"/>
        <v>2018</v>
      </c>
      <c r="F212" s="4">
        <f>VLOOKUP($C212,Inflation!$A$2:$BP$267,MATCH('Hanke index'!$E212,Inflation!$A$1:$BP$1,0),FALSE)</f>
        <v>3.6738141040680099</v>
      </c>
      <c r="G212" s="4">
        <f>VLOOKUP($C212,Interest!$A$2:$BP$267,MATCH('Hanke index'!$E212,Interest!$A$1:$BP$1,0),FALSE)</f>
        <v>8.0500000000000007</v>
      </c>
      <c r="H212" s="4">
        <f>VLOOKUP($C212,Unemployment!$A$2:$BP$267,MATCH('Hanke index'!$E212,Unemployment!$A$1:$BP$1,0),FALSE)</f>
        <v>8.3219999999999992</v>
      </c>
      <c r="I212" s="4">
        <f>VLOOKUP($C212,GDP!$A$2:$BP$267,MATCH('Hanke index'!$E212,GDP!$A$1:$BP$1,0),FALSE)</f>
        <v>-1.1740650937381929</v>
      </c>
      <c r="J212" s="4">
        <f t="shared" si="23"/>
        <v>21.2198791978062</v>
      </c>
      <c r="U212" s="4" t="s">
        <v>426</v>
      </c>
    </row>
    <row r="213" spans="1:21" x14ac:dyDescent="0.45">
      <c r="A213" s="4">
        <f t="shared" si="18"/>
        <v>9</v>
      </c>
      <c r="B213" s="4">
        <f t="shared" si="19"/>
        <v>20</v>
      </c>
      <c r="C213" s="4" t="str">
        <f t="shared" si="20"/>
        <v>Barbados</v>
      </c>
      <c r="D213" s="4" t="str">
        <f t="shared" si="21"/>
        <v>Barbados</v>
      </c>
      <c r="E213" s="4">
        <f t="shared" si="22"/>
        <v>2019</v>
      </c>
      <c r="F213" s="4">
        <f>VLOOKUP($C213,Inflation!$A$2:$BP$267,MATCH('Hanke index'!$E213,Inflation!$A$1:$BP$1,0),FALSE)</f>
        <v>4.1002896451846098</v>
      </c>
      <c r="G213" s="4">
        <f>VLOOKUP($C213,Interest!$A$2:$BP$267,MATCH('Hanke index'!$E213,Interest!$A$1:$BP$1,0),FALSE)</f>
        <v>8.0500000000000007</v>
      </c>
      <c r="H213" s="4">
        <f>VLOOKUP($C213,Unemployment!$A$2:$BP$267,MATCH('Hanke index'!$E213,Unemployment!$A$1:$BP$1,0),FALSE)</f>
        <v>8.4130000000000003</v>
      </c>
      <c r="I213" s="4">
        <f>VLOOKUP($C213,GDP!$A$2:$BP$267,MATCH('Hanke index'!$E213,GDP!$A$1:$BP$1,0),FALSE)</f>
        <v>0.65258541769841827</v>
      </c>
      <c r="J213" s="4">
        <f t="shared" si="23"/>
        <v>19.910704227486193</v>
      </c>
      <c r="U213" s="4" t="s">
        <v>428</v>
      </c>
    </row>
    <row r="214" spans="1:21" x14ac:dyDescent="0.45">
      <c r="A214" s="4">
        <f t="shared" si="18"/>
        <v>9</v>
      </c>
      <c r="B214" s="4">
        <f t="shared" si="19"/>
        <v>21</v>
      </c>
      <c r="C214" s="4" t="str">
        <f t="shared" si="20"/>
        <v>Barbados</v>
      </c>
      <c r="D214" s="4" t="str">
        <f t="shared" si="21"/>
        <v>Barbados</v>
      </c>
      <c r="E214" s="4">
        <f t="shared" si="22"/>
        <v>2020</v>
      </c>
      <c r="F214" s="4">
        <f>VLOOKUP($C214,Inflation!$A$2:$BP$267,MATCH('Hanke index'!$E214,Inflation!$A$1:$BP$1,0),FALSE)</f>
        <v>0</v>
      </c>
      <c r="G214" s="4">
        <f>VLOOKUP($C214,Interest!$A$2:$BP$267,MATCH('Hanke index'!$E214,Interest!$A$1:$BP$1,0),FALSE)</f>
        <v>8.0500000000000007</v>
      </c>
      <c r="H214" s="4">
        <f>VLOOKUP($C214,Unemployment!$A$2:$BP$267,MATCH('Hanke index'!$E214,Unemployment!$A$1:$BP$1,0),FALSE)</f>
        <v>0</v>
      </c>
      <c r="I214" s="4">
        <f>VLOOKUP($C214,GDP!$A$2:$BP$267,MATCH('Hanke index'!$E214,GDP!$A$1:$BP$1,0),FALSE)</f>
        <v>-15.054362949589191</v>
      </c>
      <c r="J214" s="4">
        <f t="shared" si="23"/>
        <v>23.104362949589191</v>
      </c>
      <c r="U214" s="4" t="s">
        <v>430</v>
      </c>
    </row>
    <row r="215" spans="1:21" x14ac:dyDescent="0.45">
      <c r="A215" s="4">
        <f t="shared" si="18"/>
        <v>9</v>
      </c>
      <c r="B215" s="4">
        <f t="shared" si="19"/>
        <v>22</v>
      </c>
      <c r="C215" s="4" t="str">
        <f t="shared" si="20"/>
        <v>Barbados</v>
      </c>
      <c r="D215" s="4" t="str">
        <f t="shared" si="21"/>
        <v>Barbados</v>
      </c>
      <c r="E215" s="4">
        <f t="shared" si="22"/>
        <v>2021</v>
      </c>
      <c r="F215" s="4">
        <f>VLOOKUP($C215,Inflation!$A$2:$BP$267,MATCH('Hanke index'!$E215,Inflation!$A$1:$BP$1,0),FALSE)</f>
        <v>0</v>
      </c>
      <c r="G215" s="4">
        <f>VLOOKUP($C215,Interest!$A$2:$BP$267,MATCH('Hanke index'!$E215,Interest!$A$1:$BP$1,0),FALSE)</f>
        <v>8.0500000000000007</v>
      </c>
      <c r="H215" s="4">
        <f>VLOOKUP($C215,Unemployment!$A$2:$BP$267,MATCH('Hanke index'!$E215,Unemployment!$A$1:$BP$1,0),FALSE)</f>
        <v>0</v>
      </c>
      <c r="I215" s="4">
        <f>VLOOKUP($C215,GDP!$A$2:$BP$267,MATCH('Hanke index'!$E215,GDP!$A$1:$BP$1,0),FALSE)</f>
        <v>-0.2549658802165311</v>
      </c>
      <c r="J215" s="4">
        <f t="shared" si="23"/>
        <v>8.3049658802165318</v>
      </c>
      <c r="U215" s="4" t="s">
        <v>432</v>
      </c>
    </row>
    <row r="216" spans="1:21" x14ac:dyDescent="0.45">
      <c r="A216" s="4">
        <f t="shared" si="18"/>
        <v>9</v>
      </c>
      <c r="B216" s="4">
        <f t="shared" si="19"/>
        <v>23</v>
      </c>
      <c r="C216" s="4" t="str">
        <f t="shared" si="20"/>
        <v>Barbados</v>
      </c>
      <c r="D216" s="4" t="str">
        <f t="shared" si="21"/>
        <v>Barbados</v>
      </c>
      <c r="E216" s="4">
        <f t="shared" si="22"/>
        <v>2022</v>
      </c>
      <c r="F216" s="4">
        <f>VLOOKUP($C216,Inflation!$A$2:$BP$267,MATCH('Hanke index'!$E216,Inflation!$A$1:$BP$1,0),FALSE)</f>
        <v>0</v>
      </c>
      <c r="G216" s="4">
        <f>VLOOKUP($C216,Interest!$A$2:$BP$267,MATCH('Hanke index'!$E216,Interest!$A$1:$BP$1,0),FALSE)</f>
        <v>8.0500000000000007</v>
      </c>
      <c r="H216" s="4">
        <f>VLOOKUP($C216,Unemployment!$A$2:$BP$267,MATCH('Hanke index'!$E216,Unemployment!$A$1:$BP$1,0),FALSE)</f>
        <v>0</v>
      </c>
      <c r="I216" s="4">
        <f>VLOOKUP($C216,GDP!$A$2:$BP$267,MATCH('Hanke index'!$E216,GDP!$A$1:$BP$1,0),FALSE)</f>
        <v>17.832863025132696</v>
      </c>
      <c r="J216" s="4">
        <f t="shared" si="23"/>
        <v>-9.7828630251326949</v>
      </c>
      <c r="U216" s="4" t="s">
        <v>434</v>
      </c>
    </row>
    <row r="217" spans="1:21" x14ac:dyDescent="0.45">
      <c r="A217" s="4">
        <f t="shared" si="18"/>
        <v>9</v>
      </c>
      <c r="B217" s="4">
        <f t="shared" si="19"/>
        <v>24</v>
      </c>
      <c r="C217" s="4" t="str">
        <f t="shared" si="20"/>
        <v>Barbados</v>
      </c>
      <c r="D217" s="4" t="str">
        <f t="shared" si="21"/>
        <v>Barbados</v>
      </c>
      <c r="E217" s="4">
        <f t="shared" si="22"/>
        <v>2023</v>
      </c>
      <c r="F217" s="4">
        <f>VLOOKUP($C217,Inflation!$A$2:$BP$267,MATCH('Hanke index'!$E217,Inflation!$A$1:$BP$1,0),FALSE)</f>
        <v>9.7920707712644699</v>
      </c>
      <c r="G217" s="4">
        <f>VLOOKUP($C217,Interest!$A$2:$BP$267,MATCH('Hanke index'!$E217,Interest!$A$1:$BP$1,0),FALSE)</f>
        <v>0</v>
      </c>
      <c r="H217" s="4">
        <f>VLOOKUP($C217,Unemployment!$A$2:$BP$267,MATCH('Hanke index'!$E217,Unemployment!$A$1:$BP$1,0),FALSE)</f>
        <v>0</v>
      </c>
      <c r="I217" s="4">
        <f>VLOOKUP($C217,GDP!$A$2:$BP$267,MATCH('Hanke index'!$E217,GDP!$A$1:$BP$1,0),FALSE)</f>
        <v>4.0938201097057174</v>
      </c>
      <c r="J217" s="4">
        <f t="shared" si="23"/>
        <v>5.6982506615587525</v>
      </c>
      <c r="U217" s="4" t="s">
        <v>436</v>
      </c>
    </row>
    <row r="218" spans="1:21" x14ac:dyDescent="0.45">
      <c r="A218" s="4">
        <f t="shared" si="18"/>
        <v>10</v>
      </c>
      <c r="B218" s="4">
        <f t="shared" si="19"/>
        <v>1</v>
      </c>
      <c r="C218" s="4" t="str">
        <f t="shared" si="20"/>
        <v>Belarus</v>
      </c>
      <c r="D218" s="4" t="str">
        <f t="shared" si="21"/>
        <v>Belarus, Rep. of</v>
      </c>
      <c r="E218" s="4">
        <f t="shared" si="22"/>
        <v>2000</v>
      </c>
      <c r="F218" s="4">
        <f>VLOOKUP($C218,Inflation!$A$2:$BP$267,MATCH('Hanke index'!$E218,Inflation!$A$1:$BP$1,0),FALSE)</f>
        <v>168.620235850933</v>
      </c>
      <c r="G218" s="4">
        <f>VLOOKUP($C218,Interest!$A$2:$BP$267,MATCH('Hanke index'!$E218,Interest!$A$1:$BP$1,0),FALSE)</f>
        <v>67.6666666666667</v>
      </c>
      <c r="H218" s="4">
        <f>VLOOKUP($C218,Unemployment!$A$2:$BP$267,MATCH('Hanke index'!$E218,Unemployment!$A$1:$BP$1,0),FALSE)</f>
        <v>2.1</v>
      </c>
      <c r="I218" s="4">
        <f>VLOOKUP($C218,GDP!$A$2:$BP$267,MATCH('Hanke index'!$E218,GDP!$A$1:$BP$1,0),FALSE)</f>
        <v>5.8000033608297059</v>
      </c>
      <c r="J218" s="4">
        <f t="shared" si="23"/>
        <v>232.58689915676996</v>
      </c>
      <c r="U218" s="4" t="s">
        <v>438</v>
      </c>
    </row>
    <row r="219" spans="1:21" x14ac:dyDescent="0.45">
      <c r="A219" s="4">
        <f t="shared" ref="A219:A282" si="24">A195+1</f>
        <v>10</v>
      </c>
      <c r="B219" s="4">
        <f t="shared" ref="B219:B282" si="25">B195</f>
        <v>2</v>
      </c>
      <c r="C219" s="4" t="str">
        <f t="shared" si="20"/>
        <v>Belarus</v>
      </c>
      <c r="D219" s="4" t="str">
        <f t="shared" si="21"/>
        <v>Belarus, Rep. of</v>
      </c>
      <c r="E219" s="4">
        <f t="shared" si="22"/>
        <v>2001</v>
      </c>
      <c r="F219" s="4">
        <f>VLOOKUP($C219,Inflation!$A$2:$BP$267,MATCH('Hanke index'!$E219,Inflation!$A$1:$BP$1,0),FALSE)</f>
        <v>61.134933161847698</v>
      </c>
      <c r="G219" s="4">
        <f>VLOOKUP($C219,Interest!$A$2:$BP$267,MATCH('Hanke index'!$E219,Interest!$A$1:$BP$1,0),FALSE)</f>
        <v>46.966666666666697</v>
      </c>
      <c r="H219" s="4">
        <f>VLOOKUP($C219,Unemployment!$A$2:$BP$267,MATCH('Hanke index'!$E219,Unemployment!$A$1:$BP$1,0),FALSE)</f>
        <v>2.2999999999999998</v>
      </c>
      <c r="I219" s="4">
        <f>VLOOKUP($C219,GDP!$A$2:$BP$267,MATCH('Hanke index'!$E219,GDP!$A$1:$BP$1,0),FALSE)</f>
        <v>4.7253060499806878</v>
      </c>
      <c r="J219" s="4">
        <f t="shared" si="23"/>
        <v>105.6762937785337</v>
      </c>
      <c r="U219" s="4" t="s">
        <v>440</v>
      </c>
    </row>
    <row r="220" spans="1:21" x14ac:dyDescent="0.45">
      <c r="A220" s="4">
        <f t="shared" si="24"/>
        <v>10</v>
      </c>
      <c r="B220" s="4">
        <f t="shared" si="25"/>
        <v>3</v>
      </c>
      <c r="C220" s="4" t="str">
        <f t="shared" si="20"/>
        <v>Belarus</v>
      </c>
      <c r="D220" s="4" t="str">
        <f t="shared" si="21"/>
        <v>Belarus, Rep. of</v>
      </c>
      <c r="E220" s="4">
        <f t="shared" si="22"/>
        <v>2002</v>
      </c>
      <c r="F220" s="4">
        <f>VLOOKUP($C220,Inflation!$A$2:$BP$267,MATCH('Hanke index'!$E220,Inflation!$A$1:$BP$1,0),FALSE)</f>
        <v>42.537548134879401</v>
      </c>
      <c r="G220" s="4">
        <f>VLOOKUP($C220,Interest!$A$2:$BP$267,MATCH('Hanke index'!$E220,Interest!$A$1:$BP$1,0),FALSE)</f>
        <v>36.883333333333297</v>
      </c>
      <c r="H220" s="4">
        <f>VLOOKUP($C220,Unemployment!$A$2:$BP$267,MATCH('Hanke index'!$E220,Unemployment!$A$1:$BP$1,0),FALSE)</f>
        <v>3</v>
      </c>
      <c r="I220" s="4">
        <f>VLOOKUP($C220,GDP!$A$2:$BP$267,MATCH('Hanke index'!$E220,GDP!$A$1:$BP$1,0),FALSE)</f>
        <v>5.0452675054476686</v>
      </c>
      <c r="J220" s="4">
        <f t="shared" si="23"/>
        <v>77.37561396276503</v>
      </c>
      <c r="U220" s="4" t="s">
        <v>442</v>
      </c>
    </row>
    <row r="221" spans="1:21" x14ac:dyDescent="0.45">
      <c r="A221" s="4">
        <f t="shared" si="24"/>
        <v>10</v>
      </c>
      <c r="B221" s="4">
        <f t="shared" si="25"/>
        <v>4</v>
      </c>
      <c r="C221" s="4" t="str">
        <f t="shared" si="20"/>
        <v>Belarus</v>
      </c>
      <c r="D221" s="4" t="str">
        <f t="shared" si="21"/>
        <v>Belarus, Rep. of</v>
      </c>
      <c r="E221" s="4">
        <f t="shared" si="22"/>
        <v>2003</v>
      </c>
      <c r="F221" s="4">
        <f>VLOOKUP($C221,Inflation!$A$2:$BP$267,MATCH('Hanke index'!$E221,Inflation!$A$1:$BP$1,0),FALSE)</f>
        <v>28.397839913347401</v>
      </c>
      <c r="G221" s="4">
        <f>VLOOKUP($C221,Interest!$A$2:$BP$267,MATCH('Hanke index'!$E221,Interest!$A$1:$BP$1,0),FALSE)</f>
        <v>23.975000000000001</v>
      </c>
      <c r="H221" s="4">
        <f>VLOOKUP($C221,Unemployment!$A$2:$BP$267,MATCH('Hanke index'!$E221,Unemployment!$A$1:$BP$1,0),FALSE)</f>
        <v>3.1</v>
      </c>
      <c r="I221" s="4">
        <f>VLOOKUP($C221,GDP!$A$2:$BP$267,MATCH('Hanke index'!$E221,GDP!$A$1:$BP$1,0),FALSE)</f>
        <v>7.0431925119442695</v>
      </c>
      <c r="J221" s="4">
        <f t="shared" si="23"/>
        <v>48.429647401403138</v>
      </c>
      <c r="U221" s="4" t="s">
        <v>444</v>
      </c>
    </row>
    <row r="222" spans="1:21" x14ac:dyDescent="0.45">
      <c r="A222" s="4">
        <f t="shared" si="24"/>
        <v>10</v>
      </c>
      <c r="B222" s="4">
        <f t="shared" si="25"/>
        <v>5</v>
      </c>
      <c r="C222" s="4" t="str">
        <f t="shared" si="20"/>
        <v>Belarus</v>
      </c>
      <c r="D222" s="4" t="str">
        <f t="shared" si="21"/>
        <v>Belarus, Rep. of</v>
      </c>
      <c r="E222" s="4">
        <f t="shared" si="22"/>
        <v>2004</v>
      </c>
      <c r="F222" s="4">
        <f>VLOOKUP($C222,Inflation!$A$2:$BP$267,MATCH('Hanke index'!$E222,Inflation!$A$1:$BP$1,0),FALSE)</f>
        <v>18.1082424937646</v>
      </c>
      <c r="G222" s="4">
        <f>VLOOKUP($C222,Interest!$A$2:$BP$267,MATCH('Hanke index'!$E222,Interest!$A$1:$BP$1,0),FALSE)</f>
        <v>16.908333333333299</v>
      </c>
      <c r="H222" s="4">
        <f>VLOOKUP($C222,Unemployment!$A$2:$BP$267,MATCH('Hanke index'!$E222,Unemployment!$A$1:$BP$1,0),FALSE)</f>
        <v>1.9</v>
      </c>
      <c r="I222" s="4">
        <f>VLOOKUP($C222,GDP!$A$2:$BP$267,MATCH('Hanke index'!$E222,GDP!$A$1:$BP$1,0),FALSE)</f>
        <v>11.449743057227053</v>
      </c>
      <c r="J222" s="4">
        <f t="shared" si="23"/>
        <v>25.466832769870841</v>
      </c>
      <c r="U222" s="4" t="s">
        <v>446</v>
      </c>
    </row>
    <row r="223" spans="1:21" x14ac:dyDescent="0.45">
      <c r="A223" s="4">
        <f t="shared" si="24"/>
        <v>10</v>
      </c>
      <c r="B223" s="4">
        <f t="shared" si="25"/>
        <v>6</v>
      </c>
      <c r="C223" s="4" t="str">
        <f t="shared" si="20"/>
        <v>Belarus</v>
      </c>
      <c r="D223" s="4" t="str">
        <f t="shared" si="21"/>
        <v>Belarus, Rep. of</v>
      </c>
      <c r="E223" s="4">
        <f t="shared" si="22"/>
        <v>2005</v>
      </c>
      <c r="F223" s="4">
        <f>VLOOKUP($C223,Inflation!$A$2:$BP$267,MATCH('Hanke index'!$E223,Inflation!$A$1:$BP$1,0),FALSE)</f>
        <v>10.3388794457932</v>
      </c>
      <c r="G223" s="4">
        <f>VLOOKUP($C223,Interest!$A$2:$BP$267,MATCH('Hanke index'!$E223,Interest!$A$1:$BP$1,0),FALSE)</f>
        <v>11.358333333333301</v>
      </c>
      <c r="H223" s="4">
        <f>VLOOKUP($C223,Unemployment!$A$2:$BP$267,MATCH('Hanke index'!$E223,Unemployment!$A$1:$BP$1,0),FALSE)</f>
        <v>1.5</v>
      </c>
      <c r="I223" s="4">
        <f>VLOOKUP($C223,GDP!$A$2:$BP$267,MATCH('Hanke index'!$E223,GDP!$A$1:$BP$1,0),FALSE)</f>
        <v>9.4000015886401371</v>
      </c>
      <c r="J223" s="4">
        <f t="shared" si="23"/>
        <v>13.797211190486365</v>
      </c>
      <c r="U223" s="4" t="s">
        <v>448</v>
      </c>
    </row>
    <row r="224" spans="1:21" x14ac:dyDescent="0.45">
      <c r="A224" s="4">
        <f t="shared" si="24"/>
        <v>10</v>
      </c>
      <c r="B224" s="4">
        <f t="shared" si="25"/>
        <v>7</v>
      </c>
      <c r="C224" s="4" t="str">
        <f t="shared" si="20"/>
        <v>Belarus</v>
      </c>
      <c r="D224" s="4" t="str">
        <f t="shared" si="21"/>
        <v>Belarus, Rep. of</v>
      </c>
      <c r="E224" s="4">
        <f t="shared" si="22"/>
        <v>2006</v>
      </c>
      <c r="F224" s="4">
        <f>VLOOKUP($C224,Inflation!$A$2:$BP$267,MATCH('Hanke index'!$E224,Inflation!$A$1:$BP$1,0),FALSE)</f>
        <v>6.9971290353558899</v>
      </c>
      <c r="G224" s="4">
        <f>VLOOKUP($C224,Interest!$A$2:$BP$267,MATCH('Hanke index'!$E224,Interest!$A$1:$BP$1,0),FALSE)</f>
        <v>8.8416666666666703</v>
      </c>
      <c r="H224" s="4">
        <f>VLOOKUP($C224,Unemployment!$A$2:$BP$267,MATCH('Hanke index'!$E224,Unemployment!$A$1:$BP$1,0),FALSE)</f>
        <v>1.2</v>
      </c>
      <c r="I224" s="4">
        <f>VLOOKUP($C224,GDP!$A$2:$BP$267,MATCH('Hanke index'!$E224,GDP!$A$1:$BP$1,0),FALSE)</f>
        <v>9.9999947213397888</v>
      </c>
      <c r="J224" s="4">
        <f t="shared" si="23"/>
        <v>7.0388009806827725</v>
      </c>
      <c r="U224" s="4" t="s">
        <v>450</v>
      </c>
    </row>
    <row r="225" spans="1:21" x14ac:dyDescent="0.45">
      <c r="A225" s="4">
        <f t="shared" si="24"/>
        <v>10</v>
      </c>
      <c r="B225" s="4">
        <f t="shared" si="25"/>
        <v>8</v>
      </c>
      <c r="C225" s="4" t="str">
        <f t="shared" si="20"/>
        <v>Belarus</v>
      </c>
      <c r="D225" s="4" t="str">
        <f t="shared" si="21"/>
        <v>Belarus, Rep. of</v>
      </c>
      <c r="E225" s="4">
        <f t="shared" si="22"/>
        <v>2007</v>
      </c>
      <c r="F225" s="4">
        <f>VLOOKUP($C225,Inflation!$A$2:$BP$267,MATCH('Hanke index'!$E225,Inflation!$A$1:$BP$1,0),FALSE)</f>
        <v>8.4267527350530997</v>
      </c>
      <c r="G225" s="4">
        <f>VLOOKUP($C225,Interest!$A$2:$BP$267,MATCH('Hanke index'!$E225,Interest!$A$1:$BP$1,0),FALSE)</f>
        <v>8.5749999999999993</v>
      </c>
      <c r="H225" s="4">
        <f>VLOOKUP($C225,Unemployment!$A$2:$BP$267,MATCH('Hanke index'!$E225,Unemployment!$A$1:$BP$1,0),FALSE)</f>
        <v>1</v>
      </c>
      <c r="I225" s="4">
        <f>VLOOKUP($C225,GDP!$A$2:$BP$267,MATCH('Hanke index'!$E225,GDP!$A$1:$BP$1,0),FALSE)</f>
        <v>8.6000065990177461</v>
      </c>
      <c r="J225" s="4">
        <f t="shared" si="23"/>
        <v>9.4017461360353529</v>
      </c>
      <c r="U225" s="4" t="s">
        <v>452</v>
      </c>
    </row>
    <row r="226" spans="1:21" x14ac:dyDescent="0.45">
      <c r="A226" s="4">
        <f t="shared" si="24"/>
        <v>10</v>
      </c>
      <c r="B226" s="4">
        <f t="shared" si="25"/>
        <v>9</v>
      </c>
      <c r="C226" s="4" t="str">
        <f t="shared" si="20"/>
        <v>Belarus</v>
      </c>
      <c r="D226" s="4" t="str">
        <f t="shared" si="21"/>
        <v>Belarus, Rep. of</v>
      </c>
      <c r="E226" s="4">
        <f t="shared" si="22"/>
        <v>2008</v>
      </c>
      <c r="F226" s="4">
        <f>VLOOKUP($C226,Inflation!$A$2:$BP$267,MATCH('Hanke index'!$E226,Inflation!$A$1:$BP$1,0),FALSE)</f>
        <v>14.837876482825401</v>
      </c>
      <c r="G226" s="4">
        <f>VLOOKUP($C226,Interest!$A$2:$BP$267,MATCH('Hanke index'!$E226,Interest!$A$1:$BP$1,0),FALSE)</f>
        <v>8.5500000000000007</v>
      </c>
      <c r="H226" s="4">
        <f>VLOOKUP($C226,Unemployment!$A$2:$BP$267,MATCH('Hanke index'!$E226,Unemployment!$A$1:$BP$1,0),FALSE)</f>
        <v>0.8</v>
      </c>
      <c r="I226" s="4">
        <f>VLOOKUP($C226,GDP!$A$2:$BP$267,MATCH('Hanke index'!$E226,GDP!$A$1:$BP$1,0),FALSE)</f>
        <v>10.199999472722027</v>
      </c>
      <c r="J226" s="4">
        <f t="shared" si="23"/>
        <v>13.987877010103375</v>
      </c>
      <c r="U226" s="4" t="s">
        <v>454</v>
      </c>
    </row>
    <row r="227" spans="1:21" x14ac:dyDescent="0.45">
      <c r="A227" s="4">
        <f t="shared" si="24"/>
        <v>10</v>
      </c>
      <c r="B227" s="4">
        <f t="shared" si="25"/>
        <v>10</v>
      </c>
      <c r="C227" s="4" t="str">
        <f t="shared" si="20"/>
        <v>Belarus</v>
      </c>
      <c r="D227" s="4" t="str">
        <f t="shared" si="21"/>
        <v>Belarus, Rep. of</v>
      </c>
      <c r="E227" s="4">
        <f t="shared" si="22"/>
        <v>2009</v>
      </c>
      <c r="F227" s="4">
        <f>VLOOKUP($C227,Inflation!$A$2:$BP$267,MATCH('Hanke index'!$E227,Inflation!$A$1:$BP$1,0),FALSE)</f>
        <v>12.9456563410402</v>
      </c>
      <c r="G227" s="4">
        <f>VLOOKUP($C227,Interest!$A$2:$BP$267,MATCH('Hanke index'!$E227,Interest!$A$1:$BP$1,0),FALSE)</f>
        <v>11.675000000000001</v>
      </c>
      <c r="H227" s="4">
        <f>VLOOKUP($C227,Unemployment!$A$2:$BP$267,MATCH('Hanke index'!$E227,Unemployment!$A$1:$BP$1,0),FALSE)</f>
        <v>6.1</v>
      </c>
      <c r="I227" s="4">
        <f>VLOOKUP($C227,GDP!$A$2:$BP$267,MATCH('Hanke index'!$E227,GDP!$A$1:$BP$1,0),FALSE)</f>
        <v>0.19999524938518221</v>
      </c>
      <c r="J227" s="4">
        <f t="shared" si="23"/>
        <v>30.520661091655022</v>
      </c>
      <c r="U227" s="4" t="s">
        <v>456</v>
      </c>
    </row>
    <row r="228" spans="1:21" x14ac:dyDescent="0.45">
      <c r="A228" s="4">
        <f t="shared" si="24"/>
        <v>10</v>
      </c>
      <c r="B228" s="4">
        <f t="shared" si="25"/>
        <v>11</v>
      </c>
      <c r="C228" s="4" t="str">
        <f t="shared" si="20"/>
        <v>Belarus</v>
      </c>
      <c r="D228" s="4" t="str">
        <f t="shared" si="21"/>
        <v>Belarus, Rep. of</v>
      </c>
      <c r="E228" s="4">
        <f t="shared" si="22"/>
        <v>2010</v>
      </c>
      <c r="F228" s="4">
        <f>VLOOKUP($C228,Inflation!$A$2:$BP$267,MATCH('Hanke index'!$E228,Inflation!$A$1:$BP$1,0),FALSE)</f>
        <v>7.7357480431250796</v>
      </c>
      <c r="G228" s="4">
        <f>VLOOKUP($C228,Interest!$A$2:$BP$267,MATCH('Hanke index'!$E228,Interest!$A$1:$BP$1,0),FALSE)</f>
        <v>9.2166666666666703</v>
      </c>
      <c r="H228" s="4">
        <f>VLOOKUP($C228,Unemployment!$A$2:$BP$267,MATCH('Hanke index'!$E228,Unemployment!$A$1:$BP$1,0),FALSE)</f>
        <v>0</v>
      </c>
      <c r="I228" s="4">
        <f>VLOOKUP($C228,GDP!$A$2:$BP$267,MATCH('Hanke index'!$E228,GDP!$A$1:$BP$1,0),FALSE)</f>
        <v>7.7500170664918357</v>
      </c>
      <c r="J228" s="4">
        <f t="shared" si="23"/>
        <v>9.2023976432999142</v>
      </c>
      <c r="U228" s="4" t="s">
        <v>458</v>
      </c>
    </row>
    <row r="229" spans="1:21" x14ac:dyDescent="0.45">
      <c r="A229" s="4">
        <f t="shared" si="24"/>
        <v>10</v>
      </c>
      <c r="B229" s="4">
        <f t="shared" si="25"/>
        <v>12</v>
      </c>
      <c r="C229" s="4" t="str">
        <f t="shared" si="20"/>
        <v>Belarus</v>
      </c>
      <c r="D229" s="4" t="str">
        <f t="shared" si="21"/>
        <v>Belarus, Rep. of</v>
      </c>
      <c r="E229" s="4">
        <f t="shared" si="22"/>
        <v>2011</v>
      </c>
      <c r="F229" s="4">
        <f>VLOOKUP($C229,Inflation!$A$2:$BP$267,MATCH('Hanke index'!$E229,Inflation!$A$1:$BP$1,0),FALSE)</f>
        <v>53.228698311817297</v>
      </c>
      <c r="G229" s="4">
        <f>VLOOKUP($C229,Interest!$A$2:$BP$267,MATCH('Hanke index'!$E229,Interest!$A$1:$BP$1,0),FALSE)</f>
        <v>13.574999999999999</v>
      </c>
      <c r="H229" s="4">
        <f>VLOOKUP($C229,Unemployment!$A$2:$BP$267,MATCH('Hanke index'!$E229,Unemployment!$A$1:$BP$1,0),FALSE)</f>
        <v>0.6</v>
      </c>
      <c r="I229" s="4">
        <f>VLOOKUP($C229,GDP!$A$2:$BP$267,MATCH('Hanke index'!$E229,GDP!$A$1:$BP$1,0),FALSE)</f>
        <v>5.5499747229649046</v>
      </c>
      <c r="J229" s="4">
        <f t="shared" si="23"/>
        <v>61.85372358885239</v>
      </c>
      <c r="U229" s="4" t="s">
        <v>460</v>
      </c>
    </row>
    <row r="230" spans="1:21" x14ac:dyDescent="0.45">
      <c r="A230" s="4">
        <f t="shared" si="24"/>
        <v>10</v>
      </c>
      <c r="B230" s="4">
        <f t="shared" si="25"/>
        <v>13</v>
      </c>
      <c r="C230" s="4" t="str">
        <f t="shared" si="20"/>
        <v>Belarus</v>
      </c>
      <c r="D230" s="4" t="str">
        <f t="shared" si="21"/>
        <v>Belarus, Rep. of</v>
      </c>
      <c r="E230" s="4">
        <f t="shared" si="22"/>
        <v>2012</v>
      </c>
      <c r="F230" s="4">
        <f>VLOOKUP($C230,Inflation!$A$2:$BP$267,MATCH('Hanke index'!$E230,Inflation!$A$1:$BP$1,0),FALSE)</f>
        <v>59.219736023251698</v>
      </c>
      <c r="G230" s="4">
        <f>VLOOKUP($C230,Interest!$A$2:$BP$267,MATCH('Hanke index'!$E230,Interest!$A$1:$BP$1,0),FALSE)</f>
        <v>19.491666666666699</v>
      </c>
      <c r="H230" s="4">
        <f>VLOOKUP($C230,Unemployment!$A$2:$BP$267,MATCH('Hanke index'!$E230,Unemployment!$A$1:$BP$1,0),FALSE)</f>
        <v>0.5</v>
      </c>
      <c r="I230" s="4">
        <f>VLOOKUP($C230,GDP!$A$2:$BP$267,MATCH('Hanke index'!$E230,GDP!$A$1:$BP$1,0),FALSE)</f>
        <v>1.7078525698539977</v>
      </c>
      <c r="J230" s="4">
        <f t="shared" si="23"/>
        <v>77.503550120064403</v>
      </c>
      <c r="U230" s="4" t="s">
        <v>462</v>
      </c>
    </row>
    <row r="231" spans="1:21" x14ac:dyDescent="0.45">
      <c r="A231" s="4">
        <f t="shared" si="24"/>
        <v>10</v>
      </c>
      <c r="B231" s="4">
        <f t="shared" si="25"/>
        <v>14</v>
      </c>
      <c r="C231" s="4" t="str">
        <f t="shared" si="20"/>
        <v>Belarus</v>
      </c>
      <c r="D231" s="4" t="str">
        <f t="shared" si="21"/>
        <v>Belarus, Rep. of</v>
      </c>
      <c r="E231" s="4">
        <f t="shared" si="22"/>
        <v>2013</v>
      </c>
      <c r="F231" s="4">
        <f>VLOOKUP($C231,Inflation!$A$2:$BP$267,MATCH('Hanke index'!$E231,Inflation!$A$1:$BP$1,0),FALSE)</f>
        <v>18.312261037787401</v>
      </c>
      <c r="G231" s="4">
        <f>VLOOKUP($C231,Interest!$A$2:$BP$267,MATCH('Hanke index'!$E231,Interest!$A$1:$BP$1,0),FALSE)</f>
        <v>19.133333333333301</v>
      </c>
      <c r="H231" s="4">
        <f>VLOOKUP($C231,Unemployment!$A$2:$BP$267,MATCH('Hanke index'!$E231,Unemployment!$A$1:$BP$1,0),FALSE)</f>
        <v>0.5</v>
      </c>
      <c r="I231" s="4">
        <f>VLOOKUP($C231,GDP!$A$2:$BP$267,MATCH('Hanke index'!$E231,GDP!$A$1:$BP$1,0),FALSE)</f>
        <v>0.99871927865868315</v>
      </c>
      <c r="J231" s="4">
        <f t="shared" si="23"/>
        <v>36.946875092462022</v>
      </c>
      <c r="U231" s="4" t="s">
        <v>464</v>
      </c>
    </row>
    <row r="232" spans="1:21" x14ac:dyDescent="0.45">
      <c r="A232" s="4">
        <f t="shared" si="24"/>
        <v>10</v>
      </c>
      <c r="B232" s="4">
        <f t="shared" si="25"/>
        <v>15</v>
      </c>
      <c r="C232" s="4" t="str">
        <f t="shared" si="20"/>
        <v>Belarus</v>
      </c>
      <c r="D232" s="4" t="str">
        <f t="shared" si="21"/>
        <v>Belarus, Rep. of</v>
      </c>
      <c r="E232" s="4">
        <f t="shared" si="22"/>
        <v>2014</v>
      </c>
      <c r="F232" s="4">
        <f>VLOOKUP($C232,Inflation!$A$2:$BP$267,MATCH('Hanke index'!$E232,Inflation!$A$1:$BP$1,0),FALSE)</f>
        <v>18.119554352673401</v>
      </c>
      <c r="G232" s="4">
        <f>VLOOKUP($C232,Interest!$A$2:$BP$267,MATCH('Hanke index'!$E232,Interest!$A$1:$BP$1,0),FALSE)</f>
        <v>18.741666666666699</v>
      </c>
      <c r="H232" s="4">
        <f>VLOOKUP($C232,Unemployment!$A$2:$BP$267,MATCH('Hanke index'!$E232,Unemployment!$A$1:$BP$1,0),FALSE)</f>
        <v>0.5</v>
      </c>
      <c r="I232" s="4">
        <f>VLOOKUP($C232,GDP!$A$2:$BP$267,MATCH('Hanke index'!$E232,GDP!$A$1:$BP$1,0),FALSE)</f>
        <v>1.6511246852453496</v>
      </c>
      <c r="J232" s="4">
        <f t="shared" si="23"/>
        <v>35.71009633409475</v>
      </c>
      <c r="U232" s="4" t="s">
        <v>466</v>
      </c>
    </row>
    <row r="233" spans="1:21" x14ac:dyDescent="0.45">
      <c r="A233" s="4">
        <f t="shared" si="24"/>
        <v>10</v>
      </c>
      <c r="B233" s="4">
        <f t="shared" si="25"/>
        <v>16</v>
      </c>
      <c r="C233" s="4" t="str">
        <f t="shared" si="20"/>
        <v>Belarus</v>
      </c>
      <c r="D233" s="4" t="str">
        <f t="shared" si="21"/>
        <v>Belarus, Rep. of</v>
      </c>
      <c r="E233" s="4">
        <f t="shared" si="22"/>
        <v>2015</v>
      </c>
      <c r="F233" s="4">
        <f>VLOOKUP($C233,Inflation!$A$2:$BP$267,MATCH('Hanke index'!$E233,Inflation!$A$1:$BP$1,0),FALSE)</f>
        <v>13.5344897649735</v>
      </c>
      <c r="G233" s="4">
        <f>VLOOKUP($C233,Interest!$A$2:$BP$267,MATCH('Hanke index'!$E233,Interest!$A$1:$BP$1,0),FALSE)</f>
        <v>18.0833333333333</v>
      </c>
      <c r="H233" s="4">
        <f>VLOOKUP($C233,Unemployment!$A$2:$BP$267,MATCH('Hanke index'!$E233,Unemployment!$A$1:$BP$1,0),FALSE)</f>
        <v>1</v>
      </c>
      <c r="I233" s="4">
        <f>VLOOKUP($C233,GDP!$A$2:$BP$267,MATCH('Hanke index'!$E233,GDP!$A$1:$BP$1,0),FALSE)</f>
        <v>-3.8295705582838906</v>
      </c>
      <c r="J233" s="4">
        <f t="shared" si="23"/>
        <v>36.447393656590691</v>
      </c>
      <c r="U233" s="4" t="s">
        <v>468</v>
      </c>
    </row>
    <row r="234" spans="1:21" x14ac:dyDescent="0.45">
      <c r="A234" s="4">
        <f t="shared" si="24"/>
        <v>10</v>
      </c>
      <c r="B234" s="4">
        <f t="shared" si="25"/>
        <v>17</v>
      </c>
      <c r="C234" s="4" t="str">
        <f t="shared" si="20"/>
        <v>Belarus</v>
      </c>
      <c r="D234" s="4" t="str">
        <f t="shared" si="21"/>
        <v>Belarus, Rep. of</v>
      </c>
      <c r="E234" s="4">
        <f t="shared" si="22"/>
        <v>2016</v>
      </c>
      <c r="F234" s="4">
        <f>VLOOKUP($C234,Inflation!$A$2:$BP$267,MATCH('Hanke index'!$E234,Inflation!$A$1:$BP$1,0),FALSE)</f>
        <v>11.8365807653497</v>
      </c>
      <c r="G234" s="4">
        <f>VLOOKUP($C234,Interest!$A$2:$BP$267,MATCH('Hanke index'!$E234,Interest!$A$1:$BP$1,0),FALSE)</f>
        <v>14.4</v>
      </c>
      <c r="H234" s="4">
        <f>VLOOKUP($C234,Unemployment!$A$2:$BP$267,MATCH('Hanke index'!$E234,Unemployment!$A$1:$BP$1,0),FALSE)</f>
        <v>5.8440000000000003</v>
      </c>
      <c r="I234" s="4">
        <f>VLOOKUP($C234,GDP!$A$2:$BP$267,MATCH('Hanke index'!$E234,GDP!$A$1:$BP$1,0),FALSE)</f>
        <v>-2.5264464355237095</v>
      </c>
      <c r="J234" s="4">
        <f t="shared" si="23"/>
        <v>34.607027200873411</v>
      </c>
      <c r="U234" s="4" t="s">
        <v>470</v>
      </c>
    </row>
    <row r="235" spans="1:21" x14ac:dyDescent="0.45">
      <c r="A235" s="4">
        <f t="shared" si="24"/>
        <v>10</v>
      </c>
      <c r="B235" s="4">
        <f t="shared" si="25"/>
        <v>18</v>
      </c>
      <c r="C235" s="4" t="str">
        <f t="shared" si="20"/>
        <v>Belarus</v>
      </c>
      <c r="D235" s="4" t="str">
        <f t="shared" si="21"/>
        <v>Belarus, Rep. of</v>
      </c>
      <c r="E235" s="4">
        <f t="shared" si="22"/>
        <v>2017</v>
      </c>
      <c r="F235" s="4">
        <f>VLOOKUP($C235,Inflation!$A$2:$BP$267,MATCH('Hanke index'!$E235,Inflation!$A$1:$BP$1,0),FALSE)</f>
        <v>6.0318372517779304</v>
      </c>
      <c r="G235" s="4">
        <f>VLOOKUP($C235,Interest!$A$2:$BP$267,MATCH('Hanke index'!$E235,Interest!$A$1:$BP$1,0),FALSE)</f>
        <v>9.6587124163336409</v>
      </c>
      <c r="H235" s="4">
        <f>VLOOKUP($C235,Unemployment!$A$2:$BP$267,MATCH('Hanke index'!$E235,Unemployment!$A$1:$BP$1,0),FALSE)</f>
        <v>5.6479999999999997</v>
      </c>
      <c r="I235" s="4">
        <f>VLOOKUP($C235,GDP!$A$2:$BP$267,MATCH('Hanke index'!$E235,GDP!$A$1:$BP$1,0),FALSE)</f>
        <v>2.532183500229749</v>
      </c>
      <c r="J235" s="4">
        <f t="shared" si="23"/>
        <v>18.806366167881823</v>
      </c>
      <c r="U235" s="4" t="s">
        <v>472</v>
      </c>
    </row>
    <row r="236" spans="1:21" x14ac:dyDescent="0.45">
      <c r="A236" s="4">
        <f t="shared" si="24"/>
        <v>10</v>
      </c>
      <c r="B236" s="4">
        <f t="shared" si="25"/>
        <v>19</v>
      </c>
      <c r="C236" s="4" t="str">
        <f t="shared" si="20"/>
        <v>Belarus</v>
      </c>
      <c r="D236" s="4" t="str">
        <f t="shared" si="21"/>
        <v>Belarus, Rep. of</v>
      </c>
      <c r="E236" s="4">
        <f t="shared" si="22"/>
        <v>2018</v>
      </c>
      <c r="F236" s="4">
        <f>VLOOKUP($C236,Inflation!$A$2:$BP$267,MATCH('Hanke index'!$E236,Inflation!$A$1:$BP$1,0),FALSE)</f>
        <v>4.8723022055068403</v>
      </c>
      <c r="G236" s="4">
        <f>VLOOKUP($C236,Interest!$A$2:$BP$267,MATCH('Hanke index'!$E236,Interest!$A$1:$BP$1,0),FALSE)</f>
        <v>8.6958333333333293</v>
      </c>
      <c r="H236" s="4">
        <f>VLOOKUP($C236,Unemployment!$A$2:$BP$267,MATCH('Hanke index'!$E236,Unemployment!$A$1:$BP$1,0),FALSE)</f>
        <v>4.7629999999999999</v>
      </c>
      <c r="I236" s="4">
        <f>VLOOKUP($C236,GDP!$A$2:$BP$267,MATCH('Hanke index'!$E236,GDP!$A$1:$BP$1,0),FALSE)</f>
        <v>3.1491975937500456</v>
      </c>
      <c r="J236" s="4">
        <f t="shared" si="23"/>
        <v>15.181937945090127</v>
      </c>
      <c r="U236" s="4" t="s">
        <v>474</v>
      </c>
    </row>
    <row r="237" spans="1:21" x14ac:dyDescent="0.45">
      <c r="A237" s="4">
        <f t="shared" si="24"/>
        <v>10</v>
      </c>
      <c r="B237" s="4">
        <f t="shared" si="25"/>
        <v>20</v>
      </c>
      <c r="C237" s="4" t="str">
        <f t="shared" si="20"/>
        <v>Belarus</v>
      </c>
      <c r="D237" s="4" t="str">
        <f t="shared" si="21"/>
        <v>Belarus, Rep. of</v>
      </c>
      <c r="E237" s="4">
        <f t="shared" si="22"/>
        <v>2019</v>
      </c>
      <c r="F237" s="4">
        <f>VLOOKUP($C237,Inflation!$A$2:$BP$267,MATCH('Hanke index'!$E237,Inflation!$A$1:$BP$1,0),FALSE)</f>
        <v>5.5981559503985396</v>
      </c>
      <c r="G237" s="4">
        <f>VLOOKUP($C237,Interest!$A$2:$BP$267,MATCH('Hanke index'!$E237,Interest!$A$1:$BP$1,0),FALSE)</f>
        <v>9.0233333333333299</v>
      </c>
      <c r="H237" s="4">
        <f>VLOOKUP($C237,Unemployment!$A$2:$BP$267,MATCH('Hanke index'!$E237,Unemployment!$A$1:$BP$1,0),FALSE)</f>
        <v>4.165</v>
      </c>
      <c r="I237" s="4">
        <f>VLOOKUP($C237,GDP!$A$2:$BP$267,MATCH('Hanke index'!$E237,GDP!$A$1:$BP$1,0),FALSE)</f>
        <v>1.4464554769182598</v>
      </c>
      <c r="J237" s="4">
        <f t="shared" si="23"/>
        <v>17.340033806813608</v>
      </c>
      <c r="U237" s="4" t="s">
        <v>476</v>
      </c>
    </row>
    <row r="238" spans="1:21" x14ac:dyDescent="0.45">
      <c r="A238" s="4">
        <f t="shared" si="24"/>
        <v>10</v>
      </c>
      <c r="B238" s="4">
        <f t="shared" si="25"/>
        <v>21</v>
      </c>
      <c r="C238" s="4" t="str">
        <f t="shared" si="20"/>
        <v>Belarus</v>
      </c>
      <c r="D238" s="4" t="str">
        <f t="shared" si="21"/>
        <v>Belarus, Rep. of</v>
      </c>
      <c r="E238" s="4">
        <f t="shared" si="22"/>
        <v>2020</v>
      </c>
      <c r="F238" s="4">
        <f>VLOOKUP($C238,Inflation!$A$2:$BP$267,MATCH('Hanke index'!$E238,Inflation!$A$1:$BP$1,0),FALSE)</f>
        <v>5.5481435745651098</v>
      </c>
      <c r="G238" s="4">
        <f>VLOOKUP($C238,Interest!$A$2:$BP$267,MATCH('Hanke index'!$E238,Interest!$A$1:$BP$1,0),FALSE)</f>
        <v>9.0325000000000006</v>
      </c>
      <c r="H238" s="4">
        <f>VLOOKUP($C238,Unemployment!$A$2:$BP$267,MATCH('Hanke index'!$E238,Unemployment!$A$1:$BP$1,0),FALSE)</f>
        <v>4.0490000000000004</v>
      </c>
      <c r="I238" s="4">
        <f>VLOOKUP($C238,GDP!$A$2:$BP$267,MATCH('Hanke index'!$E238,GDP!$A$1:$BP$1,0),FALSE)</f>
        <v>-0.6727429506241549</v>
      </c>
      <c r="J238" s="4">
        <f t="shared" si="23"/>
        <v>19.302386525189267</v>
      </c>
      <c r="U238" s="4" t="s">
        <v>478</v>
      </c>
    </row>
    <row r="239" spans="1:21" x14ac:dyDescent="0.45">
      <c r="A239" s="4">
        <f t="shared" si="24"/>
        <v>10</v>
      </c>
      <c r="B239" s="4">
        <f t="shared" si="25"/>
        <v>22</v>
      </c>
      <c r="C239" s="4" t="str">
        <f t="shared" si="20"/>
        <v>Belarus</v>
      </c>
      <c r="D239" s="4" t="str">
        <f t="shared" si="21"/>
        <v>Belarus, Rep. of</v>
      </c>
      <c r="E239" s="4">
        <f t="shared" si="22"/>
        <v>2021</v>
      </c>
      <c r="F239" s="4">
        <f>VLOOKUP($C239,Inflation!$A$2:$BP$267,MATCH('Hanke index'!$E239,Inflation!$A$1:$BP$1,0),FALSE)</f>
        <v>9.4602838962310294</v>
      </c>
      <c r="G239" s="4">
        <f>VLOOKUP($C239,Interest!$A$2:$BP$267,MATCH('Hanke index'!$E239,Interest!$A$1:$BP$1,0),FALSE)</f>
        <v>10.1175</v>
      </c>
      <c r="H239" s="4">
        <f>VLOOKUP($C239,Unemployment!$A$2:$BP$267,MATCH('Hanke index'!$E239,Unemployment!$A$1:$BP$1,0),FALSE)</f>
        <v>3.9</v>
      </c>
      <c r="I239" s="4">
        <f>VLOOKUP($C239,GDP!$A$2:$BP$267,MATCH('Hanke index'!$E239,GDP!$A$1:$BP$1,0),FALSE)</f>
        <v>2.4388621239681925</v>
      </c>
      <c r="J239" s="4">
        <f t="shared" si="23"/>
        <v>21.038921772262835</v>
      </c>
      <c r="U239" s="4" t="s">
        <v>480</v>
      </c>
    </row>
    <row r="240" spans="1:21" x14ac:dyDescent="0.45">
      <c r="A240" s="4">
        <f t="shared" si="24"/>
        <v>10</v>
      </c>
      <c r="B240" s="4">
        <f t="shared" si="25"/>
        <v>23</v>
      </c>
      <c r="C240" s="4" t="str">
        <f t="shared" si="20"/>
        <v>Belarus</v>
      </c>
      <c r="D240" s="4" t="str">
        <f t="shared" si="21"/>
        <v>Belarus, Rep. of</v>
      </c>
      <c r="E240" s="4">
        <f t="shared" si="22"/>
        <v>2022</v>
      </c>
      <c r="F240" s="4">
        <f>VLOOKUP($C240,Inflation!$A$2:$BP$267,MATCH('Hanke index'!$E240,Inflation!$A$1:$BP$1,0),FALSE)</f>
        <v>15.209675274081</v>
      </c>
      <c r="G240" s="4">
        <f>VLOOKUP($C240,Interest!$A$2:$BP$267,MATCH('Hanke index'!$E240,Interest!$A$1:$BP$1,0),FALSE)</f>
        <v>12.7158333333333</v>
      </c>
      <c r="H240" s="4">
        <f>VLOOKUP($C240,Unemployment!$A$2:$BP$267,MATCH('Hanke index'!$E240,Unemployment!$A$1:$BP$1,0),FALSE)</f>
        <v>3.5739999999999998</v>
      </c>
      <c r="I240" s="4">
        <f>VLOOKUP($C240,GDP!$A$2:$BP$267,MATCH('Hanke index'!$E240,GDP!$A$1:$BP$1,0),FALSE)</f>
        <v>-4.6583959157359089</v>
      </c>
      <c r="J240" s="4">
        <f t="shared" si="23"/>
        <v>36.157904523150208</v>
      </c>
      <c r="U240" s="4" t="s">
        <v>482</v>
      </c>
    </row>
    <row r="241" spans="1:21" x14ac:dyDescent="0.45">
      <c r="A241" s="4">
        <f t="shared" si="24"/>
        <v>10</v>
      </c>
      <c r="B241" s="4">
        <f t="shared" si="25"/>
        <v>24</v>
      </c>
      <c r="C241" s="4" t="str">
        <f t="shared" si="20"/>
        <v>Belarus</v>
      </c>
      <c r="D241" s="4" t="str">
        <f t="shared" si="21"/>
        <v>Belarus, Rep. of</v>
      </c>
      <c r="E241" s="4">
        <f t="shared" si="22"/>
        <v>2023</v>
      </c>
      <c r="F241" s="4">
        <f>VLOOKUP($C241,Inflation!$A$2:$BP$267,MATCH('Hanke index'!$E241,Inflation!$A$1:$BP$1,0),FALSE)</f>
        <v>5.0005990309130999</v>
      </c>
      <c r="G241" s="4">
        <f>VLOOKUP($C241,Interest!$A$2:$BP$267,MATCH('Hanke index'!$E241,Interest!$A$1:$BP$1,0),FALSE)</f>
        <v>9.9623073222544001</v>
      </c>
      <c r="H241" s="4">
        <f>VLOOKUP($C241,Unemployment!$A$2:$BP$267,MATCH('Hanke index'!$E241,Unemployment!$A$1:$BP$1,0),FALSE)</f>
        <v>3.4609999999999999</v>
      </c>
      <c r="I241" s="4">
        <f>VLOOKUP($C241,GDP!$A$2:$BP$267,MATCH('Hanke index'!$E241,GDP!$A$1:$BP$1,0),FALSE)</f>
        <v>3.8862421445690103</v>
      </c>
      <c r="J241" s="4">
        <f t="shared" si="23"/>
        <v>14.537664208598489</v>
      </c>
      <c r="U241" s="4" t="s">
        <v>484</v>
      </c>
    </row>
    <row r="242" spans="1:21" x14ac:dyDescent="0.45">
      <c r="A242" s="4">
        <f t="shared" si="24"/>
        <v>11</v>
      </c>
      <c r="B242" s="4">
        <f t="shared" si="25"/>
        <v>1</v>
      </c>
      <c r="C242" s="4" t="str">
        <f t="shared" si="20"/>
        <v>Belize</v>
      </c>
      <c r="D242" s="4" t="str">
        <f t="shared" si="21"/>
        <v>Belize</v>
      </c>
      <c r="E242" s="4">
        <f t="shared" si="22"/>
        <v>2000</v>
      </c>
      <c r="F242" s="4">
        <f>VLOOKUP($C242,Inflation!$A$2:$BP$267,MATCH('Hanke index'!$E242,Inflation!$A$1:$BP$1,0),FALSE)</f>
        <v>3.0674396693058501</v>
      </c>
      <c r="G242" s="4">
        <f>VLOOKUP($C242,Interest!$A$2:$BP$267,MATCH('Hanke index'!$E242,Interest!$A$1:$BP$1,0),FALSE)</f>
        <v>16.004999999999999</v>
      </c>
      <c r="H242" s="4">
        <f>VLOOKUP($C242,Unemployment!$A$2:$BP$267,MATCH('Hanke index'!$E242,Unemployment!$A$1:$BP$1,0),FALSE)</f>
        <v>0</v>
      </c>
      <c r="I242" s="4">
        <f>VLOOKUP($C242,GDP!$A$2:$BP$267,MATCH('Hanke index'!$E242,GDP!$A$1:$BP$1,0),FALSE)</f>
        <v>12.240459581452612</v>
      </c>
      <c r="J242" s="4">
        <f t="shared" si="23"/>
        <v>6.8319800878532391</v>
      </c>
      <c r="U242" s="4" t="s">
        <v>486</v>
      </c>
    </row>
    <row r="243" spans="1:21" x14ac:dyDescent="0.45">
      <c r="A243" s="4">
        <f t="shared" si="24"/>
        <v>11</v>
      </c>
      <c r="B243" s="4">
        <f t="shared" si="25"/>
        <v>2</v>
      </c>
      <c r="C243" s="4" t="str">
        <f t="shared" si="20"/>
        <v>Belize</v>
      </c>
      <c r="D243" s="4" t="str">
        <f t="shared" si="21"/>
        <v>Belize</v>
      </c>
      <c r="E243" s="4">
        <f t="shared" si="22"/>
        <v>2001</v>
      </c>
      <c r="F243" s="4">
        <f>VLOOKUP($C243,Inflation!$A$2:$BP$267,MATCH('Hanke index'!$E243,Inflation!$A$1:$BP$1,0),FALSE)</f>
        <v>3.65141786561502</v>
      </c>
      <c r="G243" s="4">
        <f>VLOOKUP($C243,Interest!$A$2:$BP$267,MATCH('Hanke index'!$E243,Interest!$A$1:$BP$1,0),FALSE)</f>
        <v>15.454166666666699</v>
      </c>
      <c r="H243" s="4">
        <f>VLOOKUP($C243,Unemployment!$A$2:$BP$267,MATCH('Hanke index'!$E243,Unemployment!$A$1:$BP$1,0),FALSE)</f>
        <v>9.07</v>
      </c>
      <c r="I243" s="4">
        <f>VLOOKUP($C243,GDP!$A$2:$BP$267,MATCH('Hanke index'!$E243,GDP!$A$1:$BP$1,0),FALSE)</f>
        <v>4.9939677549080557</v>
      </c>
      <c r="J243" s="4">
        <f t="shared" si="23"/>
        <v>23.181616777373662</v>
      </c>
      <c r="U243" s="4" t="s">
        <v>488</v>
      </c>
    </row>
    <row r="244" spans="1:21" x14ac:dyDescent="0.45">
      <c r="A244" s="4">
        <f t="shared" si="24"/>
        <v>11</v>
      </c>
      <c r="B244" s="4">
        <f t="shared" si="25"/>
        <v>3</v>
      </c>
      <c r="C244" s="4" t="str">
        <f t="shared" si="20"/>
        <v>Belize</v>
      </c>
      <c r="D244" s="4" t="str">
        <f t="shared" si="21"/>
        <v>Belize</v>
      </c>
      <c r="E244" s="4">
        <f t="shared" si="22"/>
        <v>2002</v>
      </c>
      <c r="F244" s="4">
        <f>VLOOKUP($C244,Inflation!$A$2:$BP$267,MATCH('Hanke index'!$E244,Inflation!$A$1:$BP$1,0),FALSE)</f>
        <v>4.2402666068864496</v>
      </c>
      <c r="G244" s="4">
        <f>VLOOKUP($C244,Interest!$A$2:$BP$267,MATCH('Hanke index'!$E244,Interest!$A$1:$BP$1,0),FALSE)</f>
        <v>14.8341666666667</v>
      </c>
      <c r="H244" s="4">
        <f>VLOOKUP($C244,Unemployment!$A$2:$BP$267,MATCH('Hanke index'!$E244,Unemployment!$A$1:$BP$1,0),FALSE)</f>
        <v>10.039999999999999</v>
      </c>
      <c r="I244" s="4">
        <f>VLOOKUP($C244,GDP!$A$2:$BP$267,MATCH('Hanke index'!$E244,GDP!$A$1:$BP$1,0),FALSE)</f>
        <v>5.3971238552874325</v>
      </c>
      <c r="J244" s="4">
        <f t="shared" si="23"/>
        <v>23.717309418265717</v>
      </c>
      <c r="U244" s="4" t="s">
        <v>490</v>
      </c>
    </row>
    <row r="245" spans="1:21" x14ac:dyDescent="0.45">
      <c r="A245" s="4">
        <f t="shared" si="24"/>
        <v>11</v>
      </c>
      <c r="B245" s="4">
        <f t="shared" si="25"/>
        <v>4</v>
      </c>
      <c r="C245" s="4" t="str">
        <f t="shared" si="20"/>
        <v>Belize</v>
      </c>
      <c r="D245" s="4" t="str">
        <f t="shared" si="21"/>
        <v>Belize</v>
      </c>
      <c r="E245" s="4">
        <f t="shared" si="22"/>
        <v>2003</v>
      </c>
      <c r="F245" s="4">
        <f>VLOOKUP($C245,Inflation!$A$2:$BP$267,MATCH('Hanke index'!$E245,Inflation!$A$1:$BP$1,0),FALSE)</f>
        <v>2.3180827466310099</v>
      </c>
      <c r="G245" s="4">
        <f>VLOOKUP($C245,Interest!$A$2:$BP$267,MATCH('Hanke index'!$E245,Interest!$A$1:$BP$1,0),FALSE)</f>
        <v>14.345000000000001</v>
      </c>
      <c r="H245" s="4">
        <f>VLOOKUP($C245,Unemployment!$A$2:$BP$267,MATCH('Hanke index'!$E245,Unemployment!$A$1:$BP$1,0),FALSE)</f>
        <v>0</v>
      </c>
      <c r="I245" s="4">
        <f>VLOOKUP($C245,GDP!$A$2:$BP$267,MATCH('Hanke index'!$E245,GDP!$A$1:$BP$1,0),FALSE)</f>
        <v>9.6666556542997881</v>
      </c>
      <c r="J245" s="4">
        <f t="shared" si="23"/>
        <v>6.9964270923312242</v>
      </c>
      <c r="U245" s="4" t="s">
        <v>492</v>
      </c>
    </row>
    <row r="246" spans="1:21" x14ac:dyDescent="0.45">
      <c r="A246" s="4">
        <f t="shared" si="24"/>
        <v>11</v>
      </c>
      <c r="B246" s="4">
        <f t="shared" si="25"/>
        <v>5</v>
      </c>
      <c r="C246" s="4" t="str">
        <f t="shared" si="20"/>
        <v>Belize</v>
      </c>
      <c r="D246" s="4" t="str">
        <f t="shared" si="21"/>
        <v>Belize</v>
      </c>
      <c r="E246" s="4">
        <f t="shared" si="22"/>
        <v>2004</v>
      </c>
      <c r="F246" s="4">
        <f>VLOOKUP($C246,Inflation!$A$2:$BP$267,MATCH('Hanke index'!$E246,Inflation!$A$1:$BP$1,0),FALSE)</f>
        <v>6.3944309974239903</v>
      </c>
      <c r="G246" s="4">
        <f>VLOOKUP($C246,Interest!$A$2:$BP$267,MATCH('Hanke index'!$E246,Interest!$A$1:$BP$1,0),FALSE)</f>
        <v>13.9416666666667</v>
      </c>
      <c r="H246" s="4">
        <f>VLOOKUP($C246,Unemployment!$A$2:$BP$267,MATCH('Hanke index'!$E246,Unemployment!$A$1:$BP$1,0),FALSE)</f>
        <v>0</v>
      </c>
      <c r="I246" s="4">
        <f>VLOOKUP($C246,GDP!$A$2:$BP$267,MATCH('Hanke index'!$E246,GDP!$A$1:$BP$1,0),FALSE)</f>
        <v>4.7808404880252908</v>
      </c>
      <c r="J246" s="4">
        <f t="shared" si="23"/>
        <v>15.5552571760654</v>
      </c>
      <c r="U246" s="4" t="s">
        <v>494</v>
      </c>
    </row>
    <row r="247" spans="1:21" x14ac:dyDescent="0.45">
      <c r="A247" s="4">
        <f t="shared" si="24"/>
        <v>11</v>
      </c>
      <c r="B247" s="4">
        <f t="shared" si="25"/>
        <v>6</v>
      </c>
      <c r="C247" s="4" t="str">
        <f t="shared" si="20"/>
        <v>Belize</v>
      </c>
      <c r="D247" s="4" t="str">
        <f t="shared" si="21"/>
        <v>Belize</v>
      </c>
      <c r="E247" s="4">
        <f t="shared" si="22"/>
        <v>2005</v>
      </c>
      <c r="F247" s="4">
        <f>VLOOKUP($C247,Inflation!$A$2:$BP$267,MATCH('Hanke index'!$E247,Inflation!$A$1:$BP$1,0),FALSE)</f>
        <v>-1.1043104441191001</v>
      </c>
      <c r="G247" s="4">
        <f>VLOOKUP($C247,Interest!$A$2:$BP$267,MATCH('Hanke index'!$E247,Interest!$A$1:$BP$1,0),FALSE)</f>
        <v>14.255000000000001</v>
      </c>
      <c r="H247" s="4">
        <f>VLOOKUP($C247,Unemployment!$A$2:$BP$267,MATCH('Hanke index'!$E247,Unemployment!$A$1:$BP$1,0),FALSE)</f>
        <v>10.91</v>
      </c>
      <c r="I247" s="4">
        <f>VLOOKUP($C247,GDP!$A$2:$BP$267,MATCH('Hanke index'!$E247,GDP!$A$1:$BP$1,0),FALSE)</f>
        <v>2.2195388419297331</v>
      </c>
      <c r="J247" s="4">
        <f t="shared" si="23"/>
        <v>21.841150713951166</v>
      </c>
      <c r="U247" s="4" t="s">
        <v>496</v>
      </c>
    </row>
    <row r="248" spans="1:21" x14ac:dyDescent="0.45">
      <c r="A248" s="4">
        <f t="shared" si="24"/>
        <v>11</v>
      </c>
      <c r="B248" s="4">
        <f t="shared" si="25"/>
        <v>7</v>
      </c>
      <c r="C248" s="4" t="str">
        <f t="shared" si="20"/>
        <v>Belize</v>
      </c>
      <c r="D248" s="4" t="str">
        <f t="shared" si="21"/>
        <v>Belize</v>
      </c>
      <c r="E248" s="4">
        <f t="shared" si="22"/>
        <v>2006</v>
      </c>
      <c r="F248" s="4">
        <f>VLOOKUP($C248,Inflation!$A$2:$BP$267,MATCH('Hanke index'!$E248,Inflation!$A$1:$BP$1,0),FALSE)</f>
        <v>-7.11376771265014</v>
      </c>
      <c r="G248" s="4">
        <f>VLOOKUP($C248,Interest!$A$2:$BP$267,MATCH('Hanke index'!$E248,Interest!$A$1:$BP$1,0),FALSE)</f>
        <v>14.2091666666667</v>
      </c>
      <c r="H248" s="4">
        <f>VLOOKUP($C248,Unemployment!$A$2:$BP$267,MATCH('Hanke index'!$E248,Unemployment!$A$1:$BP$1,0),FALSE)</f>
        <v>9.39</v>
      </c>
      <c r="I248" s="4">
        <f>VLOOKUP($C248,GDP!$A$2:$BP$267,MATCH('Hanke index'!$E248,GDP!$A$1:$BP$1,0),FALSE)</f>
        <v>4.5114473758226978</v>
      </c>
      <c r="J248" s="4">
        <f t="shared" si="23"/>
        <v>11.973951578193862</v>
      </c>
      <c r="U248" s="4" t="s">
        <v>498</v>
      </c>
    </row>
    <row r="249" spans="1:21" x14ac:dyDescent="0.45">
      <c r="A249" s="4">
        <f t="shared" si="24"/>
        <v>11</v>
      </c>
      <c r="B249" s="4">
        <f t="shared" si="25"/>
        <v>8</v>
      </c>
      <c r="C249" s="4" t="str">
        <f t="shared" si="20"/>
        <v>Belize</v>
      </c>
      <c r="D249" s="4" t="str">
        <f t="shared" si="21"/>
        <v>Belize</v>
      </c>
      <c r="E249" s="4">
        <f t="shared" si="22"/>
        <v>2007</v>
      </c>
      <c r="F249" s="4">
        <f>VLOOKUP($C249,Inflation!$A$2:$BP$267,MATCH('Hanke index'!$E249,Inflation!$A$1:$BP$1,0),FALSE)</f>
        <v>2.3180827464202101</v>
      </c>
      <c r="G249" s="4">
        <f>VLOOKUP($C249,Interest!$A$2:$BP$267,MATCH('Hanke index'!$E249,Interest!$A$1:$BP$1,0),FALSE)</f>
        <v>14.3333333333333</v>
      </c>
      <c r="H249" s="4">
        <f>VLOOKUP($C249,Unemployment!$A$2:$BP$267,MATCH('Hanke index'!$E249,Unemployment!$A$1:$BP$1,0),FALSE)</f>
        <v>8.51</v>
      </c>
      <c r="I249" s="4">
        <f>VLOOKUP($C249,GDP!$A$2:$BP$267,MATCH('Hanke index'!$E249,GDP!$A$1:$BP$1,0),FALSE)</f>
        <v>3.3532482910813286</v>
      </c>
      <c r="J249" s="4">
        <f t="shared" si="23"/>
        <v>21.808167788672179</v>
      </c>
      <c r="U249" s="4" t="s">
        <v>500</v>
      </c>
    </row>
    <row r="250" spans="1:21" x14ac:dyDescent="0.45">
      <c r="A250" s="4">
        <f t="shared" si="24"/>
        <v>11</v>
      </c>
      <c r="B250" s="4">
        <f t="shared" si="25"/>
        <v>9</v>
      </c>
      <c r="C250" s="4" t="str">
        <f t="shared" si="20"/>
        <v>Belize</v>
      </c>
      <c r="D250" s="4" t="str">
        <f t="shared" si="21"/>
        <v>Belize</v>
      </c>
      <c r="E250" s="4">
        <f t="shared" si="22"/>
        <v>2008</v>
      </c>
      <c r="F250" s="4">
        <f>VLOOKUP($C250,Inflation!$A$2:$BP$267,MATCH('Hanke index'!$E250,Inflation!$A$1:$BP$1,0),FALSE)</f>
        <v>6.3944310025003404</v>
      </c>
      <c r="G250" s="4">
        <f>VLOOKUP($C250,Interest!$A$2:$BP$267,MATCH('Hanke index'!$E250,Interest!$A$1:$BP$1,0),FALSE)</f>
        <v>14.140833333333299</v>
      </c>
      <c r="H250" s="4">
        <f>VLOOKUP($C250,Unemployment!$A$2:$BP$267,MATCH('Hanke index'!$E250,Unemployment!$A$1:$BP$1,0),FALSE)</f>
        <v>8.18</v>
      </c>
      <c r="I250" s="4">
        <f>VLOOKUP($C250,GDP!$A$2:$BP$267,MATCH('Hanke index'!$E250,GDP!$A$1:$BP$1,0),FALSE)</f>
        <v>-1.6821164462035227</v>
      </c>
      <c r="J250" s="4">
        <f t="shared" si="23"/>
        <v>30.39738078203716</v>
      </c>
      <c r="U250" s="4" t="s">
        <v>502</v>
      </c>
    </row>
    <row r="251" spans="1:21" x14ac:dyDescent="0.45">
      <c r="A251" s="4">
        <f t="shared" si="24"/>
        <v>11</v>
      </c>
      <c r="B251" s="4">
        <f t="shared" si="25"/>
        <v>10</v>
      </c>
      <c r="C251" s="4" t="str">
        <f t="shared" si="20"/>
        <v>Belize</v>
      </c>
      <c r="D251" s="4" t="str">
        <f t="shared" si="21"/>
        <v>Belize</v>
      </c>
      <c r="E251" s="4">
        <f t="shared" si="22"/>
        <v>2009</v>
      </c>
      <c r="F251" s="4">
        <f>VLOOKUP($C251,Inflation!$A$2:$BP$267,MATCH('Hanke index'!$E251,Inflation!$A$1:$BP$1,0),FALSE)</f>
        <v>-1.10431044864355</v>
      </c>
      <c r="G251" s="4">
        <f>VLOOKUP($C251,Interest!$A$2:$BP$267,MATCH('Hanke index'!$E251,Interest!$A$1:$BP$1,0),FALSE)</f>
        <v>14.081666666666701</v>
      </c>
      <c r="H251" s="4">
        <f>VLOOKUP($C251,Unemployment!$A$2:$BP$267,MATCH('Hanke index'!$E251,Unemployment!$A$1:$BP$1,0),FALSE)</f>
        <v>0</v>
      </c>
      <c r="I251" s="4">
        <f>VLOOKUP($C251,GDP!$A$2:$BP$267,MATCH('Hanke index'!$E251,GDP!$A$1:$BP$1,0),FALSE)</f>
        <v>-0.38932146829810677</v>
      </c>
      <c r="J251" s="4">
        <f t="shared" si="23"/>
        <v>13.366677686321257</v>
      </c>
      <c r="U251" s="4" t="s">
        <v>504</v>
      </c>
    </row>
    <row r="252" spans="1:21" x14ac:dyDescent="0.45">
      <c r="A252" s="4">
        <f t="shared" si="24"/>
        <v>11</v>
      </c>
      <c r="B252" s="4">
        <f t="shared" si="25"/>
        <v>11</v>
      </c>
      <c r="C252" s="4" t="str">
        <f t="shared" si="20"/>
        <v>Belize</v>
      </c>
      <c r="D252" s="4" t="str">
        <f t="shared" si="21"/>
        <v>Belize</v>
      </c>
      <c r="E252" s="4">
        <f t="shared" si="22"/>
        <v>2010</v>
      </c>
      <c r="F252" s="4">
        <f>VLOOKUP($C252,Inflation!$A$2:$BP$267,MATCH('Hanke index'!$E252,Inflation!$A$1:$BP$1,0),FALSE)</f>
        <v>0.91797737880888797</v>
      </c>
      <c r="G252" s="4">
        <f>VLOOKUP($C252,Interest!$A$2:$BP$267,MATCH('Hanke index'!$E252,Interest!$A$1:$BP$1,0),FALSE)</f>
        <v>13.883333333333301</v>
      </c>
      <c r="H252" s="4">
        <f>VLOOKUP($C252,Unemployment!$A$2:$BP$267,MATCH('Hanke index'!$E252,Unemployment!$A$1:$BP$1,0),FALSE)</f>
        <v>0</v>
      </c>
      <c r="I252" s="4">
        <f>VLOOKUP($C252,GDP!$A$2:$BP$267,MATCH('Hanke index'!$E252,GDP!$A$1:$BP$1,0),FALSE)</f>
        <v>1.1140357874026137</v>
      </c>
      <c r="J252" s="4">
        <f t="shared" si="23"/>
        <v>13.687274924739576</v>
      </c>
      <c r="U252" s="4" t="s">
        <v>506</v>
      </c>
    </row>
    <row r="253" spans="1:21" x14ac:dyDescent="0.45">
      <c r="A253" s="4">
        <f t="shared" si="24"/>
        <v>11</v>
      </c>
      <c r="B253" s="4">
        <f t="shared" si="25"/>
        <v>12</v>
      </c>
      <c r="C253" s="4" t="str">
        <f t="shared" si="20"/>
        <v>Belize</v>
      </c>
      <c r="D253" s="4" t="str">
        <f t="shared" si="21"/>
        <v>Belize</v>
      </c>
      <c r="E253" s="4">
        <f t="shared" si="22"/>
        <v>2011</v>
      </c>
      <c r="F253" s="4">
        <f>VLOOKUP($C253,Inflation!$A$2:$BP$267,MATCH('Hanke index'!$E253,Inflation!$A$1:$BP$1,0),FALSE)</f>
        <v>1.6020561564019999</v>
      </c>
      <c r="G253" s="4">
        <f>VLOOKUP($C253,Interest!$A$2:$BP$267,MATCH('Hanke index'!$E253,Interest!$A$1:$BP$1,0),FALSE)</f>
        <v>13.3633333333333</v>
      </c>
      <c r="H253" s="4">
        <f>VLOOKUP($C253,Unemployment!$A$2:$BP$267,MATCH('Hanke index'!$E253,Unemployment!$A$1:$BP$1,0),FALSE)</f>
        <v>0</v>
      </c>
      <c r="I253" s="4">
        <f>VLOOKUP($C253,GDP!$A$2:$BP$267,MATCH('Hanke index'!$E253,GDP!$A$1:$BP$1,0),FALSE)</f>
        <v>-0.24454378122534592</v>
      </c>
      <c r="J253" s="4">
        <f t="shared" si="23"/>
        <v>15.209933270960645</v>
      </c>
      <c r="U253" s="4" t="s">
        <v>508</v>
      </c>
    </row>
    <row r="254" spans="1:21" x14ac:dyDescent="0.45">
      <c r="A254" s="4">
        <f t="shared" si="24"/>
        <v>11</v>
      </c>
      <c r="B254" s="4">
        <f t="shared" si="25"/>
        <v>13</v>
      </c>
      <c r="C254" s="4" t="str">
        <f t="shared" si="20"/>
        <v>Belize</v>
      </c>
      <c r="D254" s="4" t="str">
        <f t="shared" si="21"/>
        <v>Belize</v>
      </c>
      <c r="E254" s="4">
        <f t="shared" si="22"/>
        <v>2012</v>
      </c>
      <c r="F254" s="4">
        <f>VLOOKUP($C254,Inflation!$A$2:$BP$267,MATCH('Hanke index'!$E254,Inflation!$A$1:$BP$1,0),FALSE)</f>
        <v>1.30058074547858</v>
      </c>
      <c r="G254" s="4">
        <f>VLOOKUP($C254,Interest!$A$2:$BP$267,MATCH('Hanke index'!$E254,Interest!$A$1:$BP$1,0),FALSE)</f>
        <v>12.4408333333333</v>
      </c>
      <c r="H254" s="4">
        <f>VLOOKUP($C254,Unemployment!$A$2:$BP$267,MATCH('Hanke index'!$E254,Unemployment!$A$1:$BP$1,0),FALSE)</f>
        <v>0</v>
      </c>
      <c r="I254" s="4">
        <f>VLOOKUP($C254,GDP!$A$2:$BP$267,MATCH('Hanke index'!$E254,GDP!$A$1:$BP$1,0),FALSE)</f>
        <v>3.7377757861718095</v>
      </c>
      <c r="J254" s="4">
        <f t="shared" si="23"/>
        <v>10.003638292640071</v>
      </c>
      <c r="U254" s="4" t="s">
        <v>510</v>
      </c>
    </row>
    <row r="255" spans="1:21" x14ac:dyDescent="0.45">
      <c r="A255" s="4">
        <f t="shared" si="24"/>
        <v>11</v>
      </c>
      <c r="B255" s="4">
        <f t="shared" si="25"/>
        <v>14</v>
      </c>
      <c r="C255" s="4" t="str">
        <f t="shared" si="20"/>
        <v>Belize</v>
      </c>
      <c r="D255" s="4" t="str">
        <f t="shared" si="21"/>
        <v>Belize</v>
      </c>
      <c r="E255" s="4">
        <f t="shared" si="22"/>
        <v>2013</v>
      </c>
      <c r="F255" s="4">
        <f>VLOOKUP($C255,Inflation!$A$2:$BP$267,MATCH('Hanke index'!$E255,Inflation!$A$1:$BP$1,0),FALSE)</f>
        <v>0.50974776898322005</v>
      </c>
      <c r="G255" s="4">
        <f>VLOOKUP($C255,Interest!$A$2:$BP$267,MATCH('Hanke index'!$E255,Interest!$A$1:$BP$1,0),FALSE)</f>
        <v>11.5691666666667</v>
      </c>
      <c r="H255" s="4">
        <f>VLOOKUP($C255,Unemployment!$A$2:$BP$267,MATCH('Hanke index'!$E255,Unemployment!$A$1:$BP$1,0),FALSE)</f>
        <v>8.3490000000000002</v>
      </c>
      <c r="I255" s="4">
        <f>VLOOKUP($C255,GDP!$A$2:$BP$267,MATCH('Hanke index'!$E255,GDP!$A$1:$BP$1,0),FALSE)</f>
        <v>4.4543260068606259</v>
      </c>
      <c r="J255" s="4">
        <f t="shared" si="23"/>
        <v>15.973588428789292</v>
      </c>
      <c r="U255" s="4" t="s">
        <v>512</v>
      </c>
    </row>
    <row r="256" spans="1:21" x14ac:dyDescent="0.45">
      <c r="A256" s="4">
        <f t="shared" si="24"/>
        <v>11</v>
      </c>
      <c r="B256" s="4">
        <f t="shared" si="25"/>
        <v>15</v>
      </c>
      <c r="C256" s="4" t="str">
        <f t="shared" si="20"/>
        <v>Belize</v>
      </c>
      <c r="D256" s="4" t="str">
        <f t="shared" si="21"/>
        <v>Belize</v>
      </c>
      <c r="E256" s="4">
        <f t="shared" si="22"/>
        <v>2014</v>
      </c>
      <c r="F256" s="4">
        <f>VLOOKUP($C256,Inflation!$A$2:$BP$267,MATCH('Hanke index'!$E256,Inflation!$A$1:$BP$1,0),FALSE)</f>
        <v>1.2013996448105799</v>
      </c>
      <c r="G256" s="4">
        <f>VLOOKUP($C256,Interest!$A$2:$BP$267,MATCH('Hanke index'!$E256,Interest!$A$1:$BP$1,0),FALSE)</f>
        <v>10.8217831837388</v>
      </c>
      <c r="H256" s="4">
        <f>VLOOKUP($C256,Unemployment!$A$2:$BP$267,MATCH('Hanke index'!$E256,Unemployment!$A$1:$BP$1,0),FALSE)</f>
        <v>8.2439999999999998</v>
      </c>
      <c r="I256" s="4">
        <f>VLOOKUP($C256,GDP!$A$2:$BP$267,MATCH('Hanke index'!$E256,GDP!$A$1:$BP$1,0),FALSE)</f>
        <v>4.0308455775031717</v>
      </c>
      <c r="J256" s="4">
        <f t="shared" si="23"/>
        <v>16.236337251046209</v>
      </c>
      <c r="U256" s="4" t="s">
        <v>514</v>
      </c>
    </row>
    <row r="257" spans="1:21" x14ac:dyDescent="0.45">
      <c r="A257" s="4">
        <f t="shared" si="24"/>
        <v>11</v>
      </c>
      <c r="B257" s="4">
        <f t="shared" si="25"/>
        <v>16</v>
      </c>
      <c r="C257" s="4" t="str">
        <f t="shared" si="20"/>
        <v>Belize</v>
      </c>
      <c r="D257" s="4" t="str">
        <f t="shared" si="21"/>
        <v>Belize</v>
      </c>
      <c r="E257" s="4">
        <f t="shared" si="22"/>
        <v>2015</v>
      </c>
      <c r="F257" s="4">
        <f>VLOOKUP($C257,Inflation!$A$2:$BP$267,MATCH('Hanke index'!$E257,Inflation!$A$1:$BP$1,0),FALSE)</f>
        <v>-0.86158400942774804</v>
      </c>
      <c r="G257" s="4">
        <f>VLOOKUP($C257,Interest!$A$2:$BP$267,MATCH('Hanke index'!$E257,Interest!$A$1:$BP$1,0),FALSE)</f>
        <v>10.320279926803</v>
      </c>
      <c r="H257" s="4">
        <f>VLOOKUP($C257,Unemployment!$A$2:$BP$267,MATCH('Hanke index'!$E257,Unemployment!$A$1:$BP$1,0),FALSE)</f>
        <v>7.5780000000000003</v>
      </c>
      <c r="I257" s="4">
        <f>VLOOKUP($C257,GDP!$A$2:$BP$267,MATCH('Hanke index'!$E257,GDP!$A$1:$BP$1,0),FALSE)</f>
        <v>2.8761837951595908</v>
      </c>
      <c r="J257" s="4">
        <f t="shared" si="23"/>
        <v>14.16051212221566</v>
      </c>
      <c r="U257" s="4" t="s">
        <v>516</v>
      </c>
    </row>
    <row r="258" spans="1:21" x14ac:dyDescent="0.45">
      <c r="A258" s="4">
        <f t="shared" si="24"/>
        <v>11</v>
      </c>
      <c r="B258" s="4">
        <f t="shared" si="25"/>
        <v>17</v>
      </c>
      <c r="C258" s="4" t="str">
        <f t="shared" si="20"/>
        <v>Belize</v>
      </c>
      <c r="D258" s="4" t="str">
        <f t="shared" si="21"/>
        <v>Belize</v>
      </c>
      <c r="E258" s="4">
        <f t="shared" si="22"/>
        <v>2016</v>
      </c>
      <c r="F258" s="4">
        <f>VLOOKUP($C258,Inflation!$A$2:$BP$267,MATCH('Hanke index'!$E258,Inflation!$A$1:$BP$1,0),FALSE)</f>
        <v>0.66342716791760104</v>
      </c>
      <c r="G258" s="4">
        <f>VLOOKUP($C258,Interest!$A$2:$BP$267,MATCH('Hanke index'!$E258,Interest!$A$1:$BP$1,0),FALSE)</f>
        <v>9.8409101096542297</v>
      </c>
      <c r="H258" s="4">
        <f>VLOOKUP($C258,Unemployment!$A$2:$BP$267,MATCH('Hanke index'!$E258,Unemployment!$A$1:$BP$1,0),FALSE)</f>
        <v>7</v>
      </c>
      <c r="I258" s="4">
        <f>VLOOKUP($C258,GDP!$A$2:$BP$267,MATCH('Hanke index'!$E258,GDP!$A$1:$BP$1,0),FALSE)</f>
        <v>5.4551653597002314E-2</v>
      </c>
      <c r="J258" s="4">
        <f t="shared" si="23"/>
        <v>17.449785623974826</v>
      </c>
      <c r="U258" s="4" t="s">
        <v>518</v>
      </c>
    </row>
    <row r="259" spans="1:21" x14ac:dyDescent="0.45">
      <c r="A259" s="4">
        <f t="shared" si="24"/>
        <v>11</v>
      </c>
      <c r="B259" s="4">
        <f t="shared" si="25"/>
        <v>18</v>
      </c>
      <c r="C259" s="4" t="str">
        <f t="shared" ref="C259:C322" si="26">VLOOKUP(A259,$P$2:$R$110,2,FALSE)</f>
        <v>Belize</v>
      </c>
      <c r="D259" s="4" t="str">
        <f t="shared" ref="D259:D322" si="27">VLOOKUP(A259,$P$2:$S$110,4,FALSE)</f>
        <v>Belize</v>
      </c>
      <c r="E259" s="4">
        <f t="shared" ref="E259:E322" si="28">VLOOKUP(B259,$X$2:$Y$25,2,FALSE)</f>
        <v>2017</v>
      </c>
      <c r="F259" s="4">
        <f>VLOOKUP($C259,Inflation!$A$2:$BP$267,MATCH('Hanke index'!$E259,Inflation!$A$1:$BP$1,0),FALSE)</f>
        <v>1.1476533930581601</v>
      </c>
      <c r="G259" s="4">
        <f>VLOOKUP($C259,Interest!$A$2:$BP$267,MATCH('Hanke index'!$E259,Interest!$A$1:$BP$1,0),FALSE)</f>
        <v>9.4625000000000004</v>
      </c>
      <c r="H259" s="4">
        <f>VLOOKUP($C259,Unemployment!$A$2:$BP$267,MATCH('Hanke index'!$E259,Unemployment!$A$1:$BP$1,0),FALSE)</f>
        <v>6.5960000000000001</v>
      </c>
      <c r="I259" s="4">
        <f>VLOOKUP($C259,GDP!$A$2:$BP$267,MATCH('Hanke index'!$E259,GDP!$A$1:$BP$1,0),FALSE)</f>
        <v>-1.8128535405165849</v>
      </c>
      <c r="J259" s="4">
        <f t="shared" ref="J259:J322" si="29">SUM(F259,G259,H259)-I259</f>
        <v>19.019006933574744</v>
      </c>
      <c r="U259" s="4" t="s">
        <v>520</v>
      </c>
    </row>
    <row r="260" spans="1:21" x14ac:dyDescent="0.45">
      <c r="A260" s="4">
        <f t="shared" si="24"/>
        <v>11</v>
      </c>
      <c r="B260" s="4">
        <f t="shared" si="25"/>
        <v>19</v>
      </c>
      <c r="C260" s="4" t="str">
        <f t="shared" si="26"/>
        <v>Belize</v>
      </c>
      <c r="D260" s="4" t="str">
        <f t="shared" si="27"/>
        <v>Belize</v>
      </c>
      <c r="E260" s="4">
        <f t="shared" si="28"/>
        <v>2018</v>
      </c>
      <c r="F260" s="4">
        <f>VLOOKUP($C260,Inflation!$A$2:$BP$267,MATCH('Hanke index'!$E260,Inflation!$A$1:$BP$1,0),FALSE)</f>
        <v>0.26998262264633499</v>
      </c>
      <c r="G260" s="4">
        <f>VLOOKUP($C260,Interest!$A$2:$BP$267,MATCH('Hanke index'!$E260,Interest!$A$1:$BP$1,0),FALSE)</f>
        <v>9.1150000000000002</v>
      </c>
      <c r="H260" s="4">
        <f>VLOOKUP($C260,Unemployment!$A$2:$BP$267,MATCH('Hanke index'!$E260,Unemployment!$A$1:$BP$1,0),FALSE)</f>
        <v>0</v>
      </c>
      <c r="I260" s="4">
        <f>VLOOKUP($C260,GDP!$A$2:$BP$267,MATCH('Hanke index'!$E260,GDP!$A$1:$BP$1,0),FALSE)</f>
        <v>1.1105712500867497</v>
      </c>
      <c r="J260" s="4">
        <f t="shared" si="29"/>
        <v>8.2744113725595856</v>
      </c>
      <c r="U260" s="4" t="s">
        <v>522</v>
      </c>
    </row>
    <row r="261" spans="1:21" x14ac:dyDescent="0.45">
      <c r="A261" s="4">
        <f t="shared" si="24"/>
        <v>11</v>
      </c>
      <c r="B261" s="4">
        <f t="shared" si="25"/>
        <v>20</v>
      </c>
      <c r="C261" s="4" t="str">
        <f t="shared" si="26"/>
        <v>Belize</v>
      </c>
      <c r="D261" s="4" t="str">
        <f t="shared" si="27"/>
        <v>Belize</v>
      </c>
      <c r="E261" s="4">
        <f t="shared" si="28"/>
        <v>2019</v>
      </c>
      <c r="F261" s="4">
        <f>VLOOKUP($C261,Inflation!$A$2:$BP$267,MATCH('Hanke index'!$E261,Inflation!$A$1:$BP$1,0),FALSE)</f>
        <v>0.18706938518142399</v>
      </c>
      <c r="G261" s="4">
        <f>VLOOKUP($C261,Interest!$A$2:$BP$267,MATCH('Hanke index'!$E261,Interest!$A$1:$BP$1,0),FALSE)</f>
        <v>9.06666666666667</v>
      </c>
      <c r="H261" s="4">
        <f>VLOOKUP($C261,Unemployment!$A$2:$BP$267,MATCH('Hanke index'!$E261,Unemployment!$A$1:$BP$1,0),FALSE)</f>
        <v>9.0530000000000008</v>
      </c>
      <c r="I261" s="4">
        <f>VLOOKUP($C261,GDP!$A$2:$BP$267,MATCH('Hanke index'!$E261,GDP!$A$1:$BP$1,0),FALSE)</f>
        <v>4.2676368961808606</v>
      </c>
      <c r="J261" s="4">
        <f t="shared" si="29"/>
        <v>14.039099155667234</v>
      </c>
      <c r="U261" s="4" t="s">
        <v>524</v>
      </c>
    </row>
    <row r="262" spans="1:21" x14ac:dyDescent="0.45">
      <c r="A262" s="4">
        <f t="shared" si="24"/>
        <v>11</v>
      </c>
      <c r="B262" s="4">
        <f t="shared" si="25"/>
        <v>21</v>
      </c>
      <c r="C262" s="4" t="str">
        <f t="shared" si="26"/>
        <v>Belize</v>
      </c>
      <c r="D262" s="4" t="str">
        <f t="shared" si="27"/>
        <v>Belize</v>
      </c>
      <c r="E262" s="4">
        <f t="shared" si="28"/>
        <v>2020</v>
      </c>
      <c r="F262" s="4">
        <f>VLOOKUP($C262,Inflation!$A$2:$BP$267,MATCH('Hanke index'!$E262,Inflation!$A$1:$BP$1,0),FALSE)</f>
        <v>0.12143464461489401</v>
      </c>
      <c r="G262" s="4">
        <f>VLOOKUP($C262,Interest!$A$2:$BP$267,MATCH('Hanke index'!$E262,Interest!$A$1:$BP$1,0),FALSE)</f>
        <v>8.7341666666666704</v>
      </c>
      <c r="H262" s="4">
        <f>VLOOKUP($C262,Unemployment!$A$2:$BP$267,MATCH('Hanke index'!$E262,Unemployment!$A$1:$BP$1,0),FALSE)</f>
        <v>0</v>
      </c>
      <c r="I262" s="4">
        <f>VLOOKUP($C262,GDP!$A$2:$BP$267,MATCH('Hanke index'!$E262,GDP!$A$1:$BP$1,0),FALSE)</f>
        <v>-13.902910064521791</v>
      </c>
      <c r="J262" s="4">
        <f t="shared" si="29"/>
        <v>22.758511375803355</v>
      </c>
      <c r="U262" s="4" t="s">
        <v>526</v>
      </c>
    </row>
    <row r="263" spans="1:21" x14ac:dyDescent="0.45">
      <c r="A263" s="4">
        <f t="shared" si="24"/>
        <v>11</v>
      </c>
      <c r="B263" s="4">
        <f t="shared" si="25"/>
        <v>22</v>
      </c>
      <c r="C263" s="4" t="str">
        <f t="shared" si="26"/>
        <v>Belize</v>
      </c>
      <c r="D263" s="4" t="str">
        <f t="shared" si="27"/>
        <v>Belize</v>
      </c>
      <c r="E263" s="4">
        <f t="shared" si="28"/>
        <v>2021</v>
      </c>
      <c r="F263" s="4">
        <f>VLOOKUP($C263,Inflation!$A$2:$BP$267,MATCH('Hanke index'!$E263,Inflation!$A$1:$BP$1,0),FALSE)</f>
        <v>3.2356365923707102</v>
      </c>
      <c r="G263" s="4">
        <f>VLOOKUP($C263,Interest!$A$2:$BP$267,MATCH('Hanke index'!$E263,Interest!$A$1:$BP$1,0),FALSE)</f>
        <v>8.4383333333333308</v>
      </c>
      <c r="H263" s="4">
        <f>VLOOKUP($C263,Unemployment!$A$2:$BP$267,MATCH('Hanke index'!$E263,Unemployment!$A$1:$BP$1,0),FALSE)</f>
        <v>0</v>
      </c>
      <c r="I263" s="4">
        <f>VLOOKUP($C263,GDP!$A$2:$BP$267,MATCH('Hanke index'!$E263,GDP!$A$1:$BP$1,0),FALSE)</f>
        <v>17.746170120567911</v>
      </c>
      <c r="J263" s="4">
        <f t="shared" si="29"/>
        <v>-6.0722001948638695</v>
      </c>
      <c r="U263" s="4" t="s">
        <v>528</v>
      </c>
    </row>
    <row r="264" spans="1:21" x14ac:dyDescent="0.45">
      <c r="A264" s="4">
        <f t="shared" si="24"/>
        <v>11</v>
      </c>
      <c r="B264" s="4">
        <f t="shared" si="25"/>
        <v>23</v>
      </c>
      <c r="C264" s="4" t="str">
        <f t="shared" si="26"/>
        <v>Belize</v>
      </c>
      <c r="D264" s="4" t="str">
        <f t="shared" si="27"/>
        <v>Belize</v>
      </c>
      <c r="E264" s="4">
        <f t="shared" si="28"/>
        <v>2022</v>
      </c>
      <c r="F264" s="4">
        <f>VLOOKUP($C264,Inflation!$A$2:$BP$267,MATCH('Hanke index'!$E264,Inflation!$A$1:$BP$1,0),FALSE)</f>
        <v>6.2768931944754396</v>
      </c>
      <c r="G264" s="4">
        <f>VLOOKUP($C264,Interest!$A$2:$BP$267,MATCH('Hanke index'!$E264,Interest!$A$1:$BP$1,0),FALSE)</f>
        <v>8.5234915158907896</v>
      </c>
      <c r="H264" s="4">
        <f>VLOOKUP($C264,Unemployment!$A$2:$BP$267,MATCH('Hanke index'!$E264,Unemployment!$A$1:$BP$1,0),FALSE)</f>
        <v>0</v>
      </c>
      <c r="I264" s="4">
        <f>VLOOKUP($C264,GDP!$A$2:$BP$267,MATCH('Hanke index'!$E264,GDP!$A$1:$BP$1,0),FALSE)</f>
        <v>9.6529777238975782</v>
      </c>
      <c r="J264" s="4">
        <f t="shared" si="29"/>
        <v>5.1474069864686509</v>
      </c>
      <c r="U264" s="4" t="s">
        <v>530</v>
      </c>
    </row>
    <row r="265" spans="1:21" x14ac:dyDescent="0.45">
      <c r="A265" s="4">
        <f t="shared" si="24"/>
        <v>11</v>
      </c>
      <c r="B265" s="4">
        <f t="shared" si="25"/>
        <v>24</v>
      </c>
      <c r="C265" s="4" t="str">
        <f t="shared" si="26"/>
        <v>Belize</v>
      </c>
      <c r="D265" s="4" t="str">
        <f t="shared" si="27"/>
        <v>Belize</v>
      </c>
      <c r="E265" s="4">
        <f t="shared" si="28"/>
        <v>2023</v>
      </c>
      <c r="F265" s="4">
        <f>VLOOKUP($C265,Inflation!$A$2:$BP$267,MATCH('Hanke index'!$E265,Inflation!$A$1:$BP$1,0),FALSE)</f>
        <v>4.3898401748767499</v>
      </c>
      <c r="G265" s="4">
        <f>VLOOKUP($C265,Interest!$A$2:$BP$267,MATCH('Hanke index'!$E265,Interest!$A$1:$BP$1,0),FALSE)</f>
        <v>8.4375</v>
      </c>
      <c r="H265" s="4">
        <f>VLOOKUP($C265,Unemployment!$A$2:$BP$267,MATCH('Hanke index'!$E265,Unemployment!$A$1:$BP$1,0),FALSE)</f>
        <v>0</v>
      </c>
      <c r="I265" s="4">
        <f>VLOOKUP($C265,GDP!$A$2:$BP$267,MATCH('Hanke index'!$E265,GDP!$A$1:$BP$1,0),FALSE)</f>
        <v>1.1490168206586162</v>
      </c>
      <c r="J265" s="4">
        <f t="shared" si="29"/>
        <v>11.678323354218133</v>
      </c>
      <c r="U265" s="4" t="s">
        <v>532</v>
      </c>
    </row>
    <row r="266" spans="1:21" x14ac:dyDescent="0.45">
      <c r="A266" s="4">
        <f t="shared" si="24"/>
        <v>12</v>
      </c>
      <c r="B266" s="4">
        <f t="shared" si="25"/>
        <v>1</v>
      </c>
      <c r="C266" s="4" t="str">
        <f t="shared" si="26"/>
        <v>Bhutan</v>
      </c>
      <c r="D266" s="4" t="str">
        <f t="shared" si="27"/>
        <v>Bhutan</v>
      </c>
      <c r="E266" s="4">
        <f t="shared" si="28"/>
        <v>2000</v>
      </c>
      <c r="F266" s="4">
        <f>VLOOKUP($C266,Inflation!$A$2:$BP$267,MATCH('Hanke index'!$E266,Inflation!$A$1:$BP$1,0),FALSE)</f>
        <v>4.0121208107034203</v>
      </c>
      <c r="G266" s="4">
        <f>VLOOKUP($C266,Interest!$A$2:$BP$267,MATCH('Hanke index'!$E266,Interest!$A$1:$BP$1,0),FALSE)</f>
        <v>16</v>
      </c>
      <c r="H266" s="4">
        <f>VLOOKUP($C266,Unemployment!$A$2:$BP$267,MATCH('Hanke index'!$E266,Unemployment!$A$1:$BP$1,0),FALSE)</f>
        <v>0</v>
      </c>
      <c r="I266" s="4">
        <f>VLOOKUP($C266,GDP!$A$2:$BP$267,MATCH('Hanke index'!$E266,GDP!$A$1:$BP$1,0),FALSE)</f>
        <v>3.3550683862037403</v>
      </c>
      <c r="J266" s="4">
        <f t="shared" si="29"/>
        <v>16.657052424499682</v>
      </c>
      <c r="U266" s="4" t="s">
        <v>534</v>
      </c>
    </row>
    <row r="267" spans="1:21" x14ac:dyDescent="0.45">
      <c r="A267" s="4">
        <f t="shared" si="24"/>
        <v>12</v>
      </c>
      <c r="B267" s="4">
        <f t="shared" si="25"/>
        <v>2</v>
      </c>
      <c r="C267" s="4" t="str">
        <f t="shared" si="26"/>
        <v>Bhutan</v>
      </c>
      <c r="D267" s="4" t="str">
        <f t="shared" si="27"/>
        <v>Bhutan</v>
      </c>
      <c r="E267" s="4">
        <f t="shared" si="28"/>
        <v>2001</v>
      </c>
      <c r="F267" s="4">
        <f>VLOOKUP($C267,Inflation!$A$2:$BP$267,MATCH('Hanke index'!$E267,Inflation!$A$1:$BP$1,0),FALSE)</f>
        <v>3.4147894611159599</v>
      </c>
      <c r="G267" s="4">
        <f>VLOOKUP($C267,Interest!$A$2:$BP$267,MATCH('Hanke index'!$E267,Interest!$A$1:$BP$1,0),FALSE)</f>
        <v>15.8541666666667</v>
      </c>
      <c r="H267" s="4">
        <f>VLOOKUP($C267,Unemployment!$A$2:$BP$267,MATCH('Hanke index'!$E267,Unemployment!$A$1:$BP$1,0),FALSE)</f>
        <v>1.9</v>
      </c>
      <c r="I267" s="4">
        <f>VLOOKUP($C267,GDP!$A$2:$BP$267,MATCH('Hanke index'!$E267,GDP!$A$1:$BP$1,0),FALSE)</f>
        <v>7.3283744519792862</v>
      </c>
      <c r="J267" s="4">
        <f t="shared" si="29"/>
        <v>13.840581675803371</v>
      </c>
      <c r="U267" s="4" t="s">
        <v>536</v>
      </c>
    </row>
    <row r="268" spans="1:21" x14ac:dyDescent="0.45">
      <c r="A268" s="4">
        <f t="shared" si="24"/>
        <v>12</v>
      </c>
      <c r="B268" s="4">
        <f t="shared" si="25"/>
        <v>3</v>
      </c>
      <c r="C268" s="4" t="str">
        <f t="shared" si="26"/>
        <v>Bhutan</v>
      </c>
      <c r="D268" s="4" t="str">
        <f t="shared" si="27"/>
        <v>Bhutan</v>
      </c>
      <c r="E268" s="4">
        <f t="shared" si="28"/>
        <v>2002</v>
      </c>
      <c r="F268" s="4">
        <f>VLOOKUP($C268,Inflation!$A$2:$BP$267,MATCH('Hanke index'!$E268,Inflation!$A$1:$BP$1,0),FALSE)</f>
        <v>2.4553571428571601</v>
      </c>
      <c r="G268" s="4">
        <f>VLOOKUP($C268,Interest!$A$2:$BP$267,MATCH('Hanke index'!$E268,Interest!$A$1:$BP$1,0),FALSE)</f>
        <v>15.4583333333333</v>
      </c>
      <c r="H268" s="4">
        <f>VLOOKUP($C268,Unemployment!$A$2:$BP$267,MATCH('Hanke index'!$E268,Unemployment!$A$1:$BP$1,0),FALSE)</f>
        <v>0</v>
      </c>
      <c r="I268" s="4">
        <f>VLOOKUP($C268,GDP!$A$2:$BP$267,MATCH('Hanke index'!$E268,GDP!$A$1:$BP$1,0),FALSE)</f>
        <v>10.443779542160954</v>
      </c>
      <c r="J268" s="4">
        <f t="shared" si="29"/>
        <v>7.4699109340295067</v>
      </c>
    </row>
    <row r="269" spans="1:21" x14ac:dyDescent="0.45">
      <c r="A269" s="4">
        <f t="shared" si="24"/>
        <v>12</v>
      </c>
      <c r="B269" s="4">
        <f t="shared" si="25"/>
        <v>4</v>
      </c>
      <c r="C269" s="4" t="str">
        <f t="shared" si="26"/>
        <v>Bhutan</v>
      </c>
      <c r="D269" s="4" t="str">
        <f t="shared" si="27"/>
        <v>Bhutan</v>
      </c>
      <c r="E269" s="4">
        <f t="shared" si="28"/>
        <v>2003</v>
      </c>
      <c r="F269" s="4">
        <f>VLOOKUP($C269,Inflation!$A$2:$BP$267,MATCH('Hanke index'!$E269,Inflation!$A$1:$BP$1,0),FALSE)</f>
        <v>2.5723086169333498</v>
      </c>
      <c r="G269" s="4">
        <f>VLOOKUP($C269,Interest!$A$2:$BP$267,MATCH('Hanke index'!$E269,Interest!$A$1:$BP$1,0),FALSE)</f>
        <v>15.1875</v>
      </c>
      <c r="H269" s="4">
        <f>VLOOKUP($C269,Unemployment!$A$2:$BP$267,MATCH('Hanke index'!$E269,Unemployment!$A$1:$BP$1,0),FALSE)</f>
        <v>1.8</v>
      </c>
      <c r="I269" s="4">
        <f>VLOOKUP($C269,GDP!$A$2:$BP$267,MATCH('Hanke index'!$E269,GDP!$A$1:$BP$1,0),FALSE)</f>
        <v>7.7865605359425984</v>
      </c>
      <c r="J269" s="4">
        <f t="shared" si="29"/>
        <v>11.773248080990751</v>
      </c>
    </row>
    <row r="270" spans="1:21" x14ac:dyDescent="0.45">
      <c r="A270" s="4">
        <f t="shared" si="24"/>
        <v>12</v>
      </c>
      <c r="B270" s="4">
        <f t="shared" si="25"/>
        <v>5</v>
      </c>
      <c r="C270" s="4" t="str">
        <f t="shared" si="26"/>
        <v>Bhutan</v>
      </c>
      <c r="D270" s="4" t="str">
        <f t="shared" si="27"/>
        <v>Bhutan</v>
      </c>
      <c r="E270" s="4">
        <f t="shared" si="28"/>
        <v>2004</v>
      </c>
      <c r="F270" s="4">
        <f>VLOOKUP($C270,Inflation!$A$2:$BP$267,MATCH('Hanke index'!$E270,Inflation!$A$1:$BP$1,0),FALSE)</f>
        <v>4.10593698272959</v>
      </c>
      <c r="G270" s="4">
        <f>VLOOKUP($C270,Interest!$A$2:$BP$267,MATCH('Hanke index'!$E270,Interest!$A$1:$BP$1,0),FALSE)</f>
        <v>15</v>
      </c>
      <c r="H270" s="4">
        <f>VLOOKUP($C270,Unemployment!$A$2:$BP$267,MATCH('Hanke index'!$E270,Unemployment!$A$1:$BP$1,0),FALSE)</f>
        <v>2.4900000000000002</v>
      </c>
      <c r="I270" s="4">
        <f>VLOOKUP($C270,GDP!$A$2:$BP$267,MATCH('Hanke index'!$E270,GDP!$A$1:$BP$1,0),FALSE)</f>
        <v>5.157257256276452</v>
      </c>
      <c r="J270" s="4">
        <f t="shared" si="29"/>
        <v>16.438679726453138</v>
      </c>
    </row>
    <row r="271" spans="1:21" x14ac:dyDescent="0.45">
      <c r="A271" s="4">
        <f t="shared" si="24"/>
        <v>12</v>
      </c>
      <c r="B271" s="4">
        <f t="shared" si="25"/>
        <v>6</v>
      </c>
      <c r="C271" s="4" t="str">
        <f t="shared" si="26"/>
        <v>Bhutan</v>
      </c>
      <c r="D271" s="4" t="str">
        <f t="shared" si="27"/>
        <v>Bhutan</v>
      </c>
      <c r="E271" s="4">
        <f t="shared" si="28"/>
        <v>2005</v>
      </c>
      <c r="F271" s="4">
        <f>VLOOKUP($C271,Inflation!$A$2:$BP$267,MATCH('Hanke index'!$E271,Inflation!$A$1:$BP$1,0),FALSE)</f>
        <v>5.3126310463775104</v>
      </c>
      <c r="G271" s="4">
        <f>VLOOKUP($C271,Interest!$A$2:$BP$267,MATCH('Hanke index'!$E271,Interest!$A$1:$BP$1,0),FALSE)</f>
        <v>14.5</v>
      </c>
      <c r="H271" s="4">
        <f>VLOOKUP($C271,Unemployment!$A$2:$BP$267,MATCH('Hanke index'!$E271,Unemployment!$A$1:$BP$1,0),FALSE)</f>
        <v>3.1</v>
      </c>
      <c r="I271" s="4">
        <f>VLOOKUP($C271,GDP!$A$2:$BP$267,MATCH('Hanke index'!$E271,GDP!$A$1:$BP$1,0),FALSE)</f>
        <v>6.9350714664972344</v>
      </c>
      <c r="J271" s="4">
        <f t="shared" si="29"/>
        <v>15.977559579880278</v>
      </c>
    </row>
    <row r="272" spans="1:21" x14ac:dyDescent="0.45">
      <c r="A272" s="4">
        <f t="shared" si="24"/>
        <v>12</v>
      </c>
      <c r="B272" s="4">
        <f t="shared" si="25"/>
        <v>7</v>
      </c>
      <c r="C272" s="4" t="str">
        <f t="shared" si="26"/>
        <v>Bhutan</v>
      </c>
      <c r="D272" s="4" t="str">
        <f t="shared" si="27"/>
        <v>Bhutan</v>
      </c>
      <c r="E272" s="4">
        <f t="shared" si="28"/>
        <v>2006</v>
      </c>
      <c r="F272" s="4">
        <f>VLOOKUP($C272,Inflation!$A$2:$BP$267,MATCH('Hanke index'!$E272,Inflation!$A$1:$BP$1,0),FALSE)</f>
        <v>5.0004543802254098</v>
      </c>
      <c r="G272" s="4">
        <f>VLOOKUP($C272,Interest!$A$2:$BP$267,MATCH('Hanke index'!$E272,Interest!$A$1:$BP$1,0),FALSE)</f>
        <v>14</v>
      </c>
      <c r="H272" s="4">
        <f>VLOOKUP($C272,Unemployment!$A$2:$BP$267,MATCH('Hanke index'!$E272,Unemployment!$A$1:$BP$1,0),FALSE)</f>
        <v>3.13</v>
      </c>
      <c r="I272" s="4">
        <f>VLOOKUP($C272,GDP!$A$2:$BP$267,MATCH('Hanke index'!$E272,GDP!$A$1:$BP$1,0),FALSE)</f>
        <v>5.6408052649745031</v>
      </c>
      <c r="J272" s="4">
        <f t="shared" si="29"/>
        <v>16.489649115250906</v>
      </c>
    </row>
    <row r="273" spans="1:10" x14ac:dyDescent="0.45">
      <c r="A273" s="4">
        <f t="shared" si="24"/>
        <v>12</v>
      </c>
      <c r="B273" s="4">
        <f t="shared" si="25"/>
        <v>8</v>
      </c>
      <c r="C273" s="4" t="str">
        <f t="shared" si="26"/>
        <v>Bhutan</v>
      </c>
      <c r="D273" s="4" t="str">
        <f t="shared" si="27"/>
        <v>Bhutan</v>
      </c>
      <c r="E273" s="4">
        <f t="shared" si="28"/>
        <v>2007</v>
      </c>
      <c r="F273" s="4">
        <f>VLOOKUP($C273,Inflation!$A$2:$BP$267,MATCH('Hanke index'!$E273,Inflation!$A$1:$BP$1,0),FALSE)</f>
        <v>5.1561113875846303</v>
      </c>
      <c r="G273" s="4">
        <f>VLOOKUP($C273,Interest!$A$2:$BP$267,MATCH('Hanke index'!$E273,Interest!$A$1:$BP$1,0),FALSE)</f>
        <v>14</v>
      </c>
      <c r="H273" s="4">
        <f>VLOOKUP($C273,Unemployment!$A$2:$BP$267,MATCH('Hanke index'!$E273,Unemployment!$A$1:$BP$1,0),FALSE)</f>
        <v>3.7</v>
      </c>
      <c r="I273" s="4">
        <f>VLOOKUP($C273,GDP!$A$2:$BP$267,MATCH('Hanke index'!$E273,GDP!$A$1:$BP$1,0),FALSE)</f>
        <v>16.104783648615779</v>
      </c>
      <c r="J273" s="4">
        <f t="shared" si="29"/>
        <v>6.7513277389688504</v>
      </c>
    </row>
    <row r="274" spans="1:10" x14ac:dyDescent="0.45">
      <c r="A274" s="4">
        <f t="shared" si="24"/>
        <v>12</v>
      </c>
      <c r="B274" s="4">
        <f t="shared" si="25"/>
        <v>9</v>
      </c>
      <c r="C274" s="4" t="str">
        <f t="shared" si="26"/>
        <v>Bhutan</v>
      </c>
      <c r="D274" s="4" t="str">
        <f t="shared" si="27"/>
        <v>Bhutan</v>
      </c>
      <c r="E274" s="4">
        <f t="shared" si="28"/>
        <v>2008</v>
      </c>
      <c r="F274" s="4">
        <f>VLOOKUP($C274,Inflation!$A$2:$BP$267,MATCH('Hanke index'!$E274,Inflation!$A$1:$BP$1,0),FALSE)</f>
        <v>8.3271604938271402</v>
      </c>
      <c r="G274" s="4">
        <f>VLOOKUP($C274,Interest!$A$2:$BP$267,MATCH('Hanke index'!$E274,Interest!$A$1:$BP$1,0),FALSE)</f>
        <v>13.8541666666667</v>
      </c>
      <c r="H274" s="4">
        <f>VLOOKUP($C274,Unemployment!$A$2:$BP$267,MATCH('Hanke index'!$E274,Unemployment!$A$1:$BP$1,0),FALSE)</f>
        <v>0</v>
      </c>
      <c r="I274" s="4">
        <f>VLOOKUP($C274,GDP!$A$2:$BP$267,MATCH('Hanke index'!$E274,GDP!$A$1:$BP$1,0),FALSE)</f>
        <v>4.529448691818061</v>
      </c>
      <c r="J274" s="4">
        <f t="shared" si="29"/>
        <v>17.651878468675779</v>
      </c>
    </row>
    <row r="275" spans="1:10" x14ac:dyDescent="0.45">
      <c r="A275" s="4">
        <f t="shared" si="24"/>
        <v>12</v>
      </c>
      <c r="B275" s="4">
        <f t="shared" si="25"/>
        <v>10</v>
      </c>
      <c r="C275" s="4" t="str">
        <f t="shared" si="26"/>
        <v>Bhutan</v>
      </c>
      <c r="D275" s="4" t="str">
        <f t="shared" si="27"/>
        <v>Bhutan</v>
      </c>
      <c r="E275" s="4">
        <f t="shared" si="28"/>
        <v>2009</v>
      </c>
      <c r="F275" s="4">
        <f>VLOOKUP($C275,Inflation!$A$2:$BP$267,MATCH('Hanke index'!$E275,Inflation!$A$1:$BP$1,0),FALSE)</f>
        <v>4.36112219119802</v>
      </c>
      <c r="G275" s="4">
        <f>VLOOKUP($C275,Interest!$A$2:$BP$267,MATCH('Hanke index'!$E275,Interest!$A$1:$BP$1,0),FALSE)</f>
        <v>13.75</v>
      </c>
      <c r="H275" s="4">
        <f>VLOOKUP($C275,Unemployment!$A$2:$BP$267,MATCH('Hanke index'!$E275,Unemployment!$A$1:$BP$1,0),FALSE)</f>
        <v>3.96</v>
      </c>
      <c r="I275" s="4">
        <f>VLOOKUP($C275,GDP!$A$2:$BP$267,MATCH('Hanke index'!$E275,GDP!$A$1:$BP$1,0),FALSE)</f>
        <v>7.6674924030755136</v>
      </c>
      <c r="J275" s="4">
        <f t="shared" si="29"/>
        <v>14.403629788122508</v>
      </c>
    </row>
    <row r="276" spans="1:10" x14ac:dyDescent="0.45">
      <c r="A276" s="4">
        <f t="shared" si="24"/>
        <v>12</v>
      </c>
      <c r="B276" s="4">
        <f t="shared" si="25"/>
        <v>11</v>
      </c>
      <c r="C276" s="4" t="str">
        <f t="shared" si="26"/>
        <v>Bhutan</v>
      </c>
      <c r="D276" s="4" t="str">
        <f t="shared" si="27"/>
        <v>Bhutan</v>
      </c>
      <c r="E276" s="4">
        <f t="shared" si="28"/>
        <v>2010</v>
      </c>
      <c r="F276" s="4">
        <f>VLOOKUP($C276,Inflation!$A$2:$BP$267,MATCH('Hanke index'!$E276,Inflation!$A$1:$BP$1,0),FALSE)</f>
        <v>7.0363831607301996</v>
      </c>
      <c r="G276" s="4">
        <f>VLOOKUP($C276,Interest!$A$2:$BP$267,MATCH('Hanke index'!$E276,Interest!$A$1:$BP$1,0),FALSE)</f>
        <v>13.9166666666667</v>
      </c>
      <c r="H276" s="4">
        <f>VLOOKUP($C276,Unemployment!$A$2:$BP$267,MATCH('Hanke index'!$E276,Unemployment!$A$1:$BP$1,0),FALSE)</f>
        <v>3.32</v>
      </c>
      <c r="I276" s="4">
        <f>VLOOKUP($C276,GDP!$A$2:$BP$267,MATCH('Hanke index'!$E276,GDP!$A$1:$BP$1,0),FALSE)</f>
        <v>11.931873900388553</v>
      </c>
      <c r="J276" s="4">
        <f t="shared" si="29"/>
        <v>12.341175927008347</v>
      </c>
    </row>
    <row r="277" spans="1:10" x14ac:dyDescent="0.45">
      <c r="A277" s="4">
        <f t="shared" si="24"/>
        <v>12</v>
      </c>
      <c r="B277" s="4">
        <f t="shared" si="25"/>
        <v>12</v>
      </c>
      <c r="C277" s="4" t="str">
        <f t="shared" si="26"/>
        <v>Bhutan</v>
      </c>
      <c r="D277" s="4" t="str">
        <f t="shared" si="27"/>
        <v>Bhutan</v>
      </c>
      <c r="E277" s="4">
        <f t="shared" si="28"/>
        <v>2011</v>
      </c>
      <c r="F277" s="4">
        <f>VLOOKUP($C277,Inflation!$A$2:$BP$267,MATCH('Hanke index'!$E277,Inflation!$A$1:$BP$1,0),FALSE)</f>
        <v>8.8489856994680007</v>
      </c>
      <c r="G277" s="4">
        <f>VLOOKUP($C277,Interest!$A$2:$BP$267,MATCH('Hanke index'!$E277,Interest!$A$1:$BP$1,0),FALSE)</f>
        <v>14</v>
      </c>
      <c r="H277" s="4">
        <f>VLOOKUP($C277,Unemployment!$A$2:$BP$267,MATCH('Hanke index'!$E277,Unemployment!$A$1:$BP$1,0),FALSE)</f>
        <v>3.23</v>
      </c>
      <c r="I277" s="4">
        <f>VLOOKUP($C277,GDP!$A$2:$BP$267,MATCH('Hanke index'!$E277,GDP!$A$1:$BP$1,0),FALSE)</f>
        <v>8.4892584615149076</v>
      </c>
      <c r="J277" s="4">
        <f t="shared" si="29"/>
        <v>17.589727237953095</v>
      </c>
    </row>
    <row r="278" spans="1:10" x14ac:dyDescent="0.45">
      <c r="A278" s="4">
        <f t="shared" si="24"/>
        <v>12</v>
      </c>
      <c r="B278" s="4">
        <f t="shared" si="25"/>
        <v>13</v>
      </c>
      <c r="C278" s="4" t="str">
        <f t="shared" si="26"/>
        <v>Bhutan</v>
      </c>
      <c r="D278" s="4" t="str">
        <f t="shared" si="27"/>
        <v>Bhutan</v>
      </c>
      <c r="E278" s="4">
        <f t="shared" si="28"/>
        <v>2012</v>
      </c>
      <c r="F278" s="4">
        <f>VLOOKUP($C278,Inflation!$A$2:$BP$267,MATCH('Hanke index'!$E278,Inflation!$A$1:$BP$1,0),FALSE)</f>
        <v>10.919656944683</v>
      </c>
      <c r="G278" s="4">
        <f>VLOOKUP($C278,Interest!$A$2:$BP$267,MATCH('Hanke index'!$E278,Interest!$A$1:$BP$1,0),FALSE)</f>
        <v>14</v>
      </c>
      <c r="H278" s="4">
        <f>VLOOKUP($C278,Unemployment!$A$2:$BP$267,MATCH('Hanke index'!$E278,Unemployment!$A$1:$BP$1,0),FALSE)</f>
        <v>2.0499999999999998</v>
      </c>
      <c r="I278" s="4">
        <f>VLOOKUP($C278,GDP!$A$2:$BP$267,MATCH('Hanke index'!$E278,GDP!$A$1:$BP$1,0),FALSE)</f>
        <v>5.1648201081810043</v>
      </c>
      <c r="J278" s="4">
        <f t="shared" si="29"/>
        <v>21.804836836501995</v>
      </c>
    </row>
    <row r="279" spans="1:10" x14ac:dyDescent="0.45">
      <c r="A279" s="4">
        <f t="shared" si="24"/>
        <v>12</v>
      </c>
      <c r="B279" s="4">
        <f t="shared" si="25"/>
        <v>14</v>
      </c>
      <c r="C279" s="4" t="str">
        <f t="shared" si="26"/>
        <v>Bhutan</v>
      </c>
      <c r="D279" s="4" t="str">
        <f t="shared" si="27"/>
        <v>Bhutan</v>
      </c>
      <c r="E279" s="4">
        <f t="shared" si="28"/>
        <v>2013</v>
      </c>
      <c r="F279" s="4">
        <f>VLOOKUP($C279,Inflation!$A$2:$BP$267,MATCH('Hanke index'!$E279,Inflation!$A$1:$BP$1,0),FALSE)</f>
        <v>8.7763834526821292</v>
      </c>
      <c r="G279" s="4">
        <f>VLOOKUP($C279,Interest!$A$2:$BP$267,MATCH('Hanke index'!$E279,Interest!$A$1:$BP$1,0),FALSE)</f>
        <v>14.0375</v>
      </c>
      <c r="H279" s="4">
        <f>VLOOKUP($C279,Unemployment!$A$2:$BP$267,MATCH('Hanke index'!$E279,Unemployment!$A$1:$BP$1,0),FALSE)</f>
        <v>2.87</v>
      </c>
      <c r="I279" s="4">
        <f>VLOOKUP($C279,GDP!$A$2:$BP$267,MATCH('Hanke index'!$E279,GDP!$A$1:$BP$1,0),FALSE)</f>
        <v>1.7363403969042253</v>
      </c>
      <c r="J279" s="4">
        <f t="shared" si="29"/>
        <v>23.947543055777903</v>
      </c>
    </row>
    <row r="280" spans="1:10" x14ac:dyDescent="0.45">
      <c r="A280" s="4">
        <f t="shared" si="24"/>
        <v>12</v>
      </c>
      <c r="B280" s="4">
        <f t="shared" si="25"/>
        <v>15</v>
      </c>
      <c r="C280" s="4" t="str">
        <f t="shared" si="26"/>
        <v>Bhutan</v>
      </c>
      <c r="D280" s="4" t="str">
        <f t="shared" si="27"/>
        <v>Bhutan</v>
      </c>
      <c r="E280" s="4">
        <f t="shared" si="28"/>
        <v>2014</v>
      </c>
      <c r="F280" s="4">
        <f>VLOOKUP($C280,Inflation!$A$2:$BP$267,MATCH('Hanke index'!$E280,Inflation!$A$1:$BP$1,0),FALSE)</f>
        <v>8.2710609394932799</v>
      </c>
      <c r="G280" s="4">
        <f>VLOOKUP($C280,Interest!$A$2:$BP$267,MATCH('Hanke index'!$E280,Interest!$A$1:$BP$1,0),FALSE)</f>
        <v>14.025</v>
      </c>
      <c r="H280" s="4">
        <f>VLOOKUP($C280,Unemployment!$A$2:$BP$267,MATCH('Hanke index'!$E280,Unemployment!$A$1:$BP$1,0),FALSE)</f>
        <v>2.63</v>
      </c>
      <c r="I280" s="4">
        <f>VLOOKUP($C280,GDP!$A$2:$BP$267,MATCH('Hanke index'!$E280,GDP!$A$1:$BP$1,0),FALSE)</f>
        <v>5.8810854913111683</v>
      </c>
      <c r="J280" s="4">
        <f t="shared" si="29"/>
        <v>19.044975448182111</v>
      </c>
    </row>
    <row r="281" spans="1:10" x14ac:dyDescent="0.45">
      <c r="A281" s="4">
        <f t="shared" si="24"/>
        <v>12</v>
      </c>
      <c r="B281" s="4">
        <f t="shared" si="25"/>
        <v>16</v>
      </c>
      <c r="C281" s="4" t="str">
        <f t="shared" si="26"/>
        <v>Bhutan</v>
      </c>
      <c r="D281" s="4" t="str">
        <f t="shared" si="27"/>
        <v>Bhutan</v>
      </c>
      <c r="E281" s="4">
        <f t="shared" si="28"/>
        <v>2015</v>
      </c>
      <c r="F281" s="4">
        <f>VLOOKUP($C281,Inflation!$A$2:$BP$267,MATCH('Hanke index'!$E281,Inflation!$A$1:$BP$1,0),FALSE)</f>
        <v>4.54814395082205</v>
      </c>
      <c r="G281" s="4">
        <f>VLOOKUP($C281,Interest!$A$2:$BP$267,MATCH('Hanke index'!$E281,Interest!$A$1:$BP$1,0),FALSE)</f>
        <v>14.8958333333333</v>
      </c>
      <c r="H281" s="4">
        <f>VLOOKUP($C281,Unemployment!$A$2:$BP$267,MATCH('Hanke index'!$E281,Unemployment!$A$1:$BP$1,0),FALSE)</f>
        <v>2.4500000000000002</v>
      </c>
      <c r="I281" s="4">
        <f>VLOOKUP($C281,GDP!$A$2:$BP$267,MATCH('Hanke index'!$E281,GDP!$A$1:$BP$1,0),FALSE)</f>
        <v>6.6608013400536947</v>
      </c>
      <c r="J281" s="4">
        <f t="shared" si="29"/>
        <v>15.233175944101657</v>
      </c>
    </row>
    <row r="282" spans="1:10" x14ac:dyDescent="0.45">
      <c r="A282" s="4">
        <f t="shared" si="24"/>
        <v>12</v>
      </c>
      <c r="B282" s="4">
        <f t="shared" si="25"/>
        <v>17</v>
      </c>
      <c r="C282" s="4" t="str">
        <f t="shared" si="26"/>
        <v>Bhutan</v>
      </c>
      <c r="D282" s="4" t="str">
        <f t="shared" si="27"/>
        <v>Bhutan</v>
      </c>
      <c r="E282" s="4">
        <f t="shared" si="28"/>
        <v>2016</v>
      </c>
      <c r="F282" s="4">
        <f>VLOOKUP($C282,Inflation!$A$2:$BP$267,MATCH('Hanke index'!$E282,Inflation!$A$1:$BP$1,0),FALSE)</f>
        <v>3.2198868939571801</v>
      </c>
      <c r="G282" s="4">
        <f>VLOOKUP($C282,Interest!$A$2:$BP$267,MATCH('Hanke index'!$E282,Interest!$A$1:$BP$1,0),FALSE)</f>
        <v>14.15</v>
      </c>
      <c r="H282" s="4">
        <f>VLOOKUP($C282,Unemployment!$A$2:$BP$267,MATCH('Hanke index'!$E282,Unemployment!$A$1:$BP$1,0),FALSE)</f>
        <v>0</v>
      </c>
      <c r="I282" s="4">
        <f>VLOOKUP($C282,GDP!$A$2:$BP$267,MATCH('Hanke index'!$E282,GDP!$A$1:$BP$1,0),FALSE)</f>
        <v>8.4759433554242349</v>
      </c>
      <c r="J282" s="4">
        <f t="shared" si="29"/>
        <v>8.8939435385329446</v>
      </c>
    </row>
    <row r="283" spans="1:10" x14ac:dyDescent="0.45">
      <c r="A283" s="4">
        <f t="shared" ref="A283:A346" si="30">A259+1</f>
        <v>12</v>
      </c>
      <c r="B283" s="4">
        <f t="shared" ref="B283:B346" si="31">B259</f>
        <v>18</v>
      </c>
      <c r="C283" s="4" t="str">
        <f t="shared" si="26"/>
        <v>Bhutan</v>
      </c>
      <c r="D283" s="4" t="str">
        <f t="shared" si="27"/>
        <v>Bhutan</v>
      </c>
      <c r="E283" s="4">
        <f t="shared" si="28"/>
        <v>2017</v>
      </c>
      <c r="F283" s="4">
        <f>VLOOKUP($C283,Inflation!$A$2:$BP$267,MATCH('Hanke index'!$E283,Inflation!$A$1:$BP$1,0),FALSE)</f>
        <v>4.9550836698512901</v>
      </c>
      <c r="G283" s="4">
        <f>VLOOKUP($C283,Interest!$A$2:$BP$267,MATCH('Hanke index'!$E283,Interest!$A$1:$BP$1,0),FALSE)</f>
        <v>14.25</v>
      </c>
      <c r="H283" s="4">
        <f>VLOOKUP($C283,Unemployment!$A$2:$BP$267,MATCH('Hanke index'!$E283,Unemployment!$A$1:$BP$1,0),FALSE)</f>
        <v>0</v>
      </c>
      <c r="I283" s="4">
        <f>VLOOKUP($C283,GDP!$A$2:$BP$267,MATCH('Hanke index'!$E283,GDP!$A$1:$BP$1,0),FALSE)</f>
        <v>2.0868452577100527</v>
      </c>
      <c r="J283" s="4">
        <f t="shared" si="29"/>
        <v>17.118238412141238</v>
      </c>
    </row>
    <row r="284" spans="1:10" x14ac:dyDescent="0.45">
      <c r="A284" s="4">
        <f t="shared" si="30"/>
        <v>12</v>
      </c>
      <c r="B284" s="4">
        <f t="shared" si="31"/>
        <v>19</v>
      </c>
      <c r="C284" s="4" t="str">
        <f t="shared" si="26"/>
        <v>Bhutan</v>
      </c>
      <c r="D284" s="4" t="str">
        <f t="shared" si="27"/>
        <v>Bhutan</v>
      </c>
      <c r="E284" s="4">
        <f t="shared" si="28"/>
        <v>2018</v>
      </c>
      <c r="F284" s="4">
        <f>VLOOKUP($C284,Inflation!$A$2:$BP$267,MATCH('Hanke index'!$E284,Inflation!$A$1:$BP$1,0),FALSE)</f>
        <v>2.7239638618372002</v>
      </c>
      <c r="G284" s="4">
        <f>VLOOKUP($C284,Interest!$A$2:$BP$267,MATCH('Hanke index'!$E284,Interest!$A$1:$BP$1,0),FALSE)</f>
        <v>14</v>
      </c>
      <c r="H284" s="4">
        <f>VLOOKUP($C284,Unemployment!$A$2:$BP$267,MATCH('Hanke index'!$E284,Unemployment!$A$1:$BP$1,0),FALSE)</f>
        <v>3.35</v>
      </c>
      <c r="I284" s="4">
        <f>VLOOKUP($C284,GDP!$A$2:$BP$267,MATCH('Hanke index'!$E284,GDP!$A$1:$BP$1,0),FALSE)</f>
        <v>3.5018718372387383</v>
      </c>
      <c r="J284" s="4">
        <f t="shared" si="29"/>
        <v>16.572092024598462</v>
      </c>
    </row>
    <row r="285" spans="1:10" x14ac:dyDescent="0.45">
      <c r="A285" s="4">
        <f t="shared" si="30"/>
        <v>12</v>
      </c>
      <c r="B285" s="4">
        <f t="shared" si="31"/>
        <v>20</v>
      </c>
      <c r="C285" s="4" t="str">
        <f t="shared" si="26"/>
        <v>Bhutan</v>
      </c>
      <c r="D285" s="4" t="str">
        <f t="shared" si="27"/>
        <v>Bhutan</v>
      </c>
      <c r="E285" s="4">
        <f t="shared" si="28"/>
        <v>2019</v>
      </c>
      <c r="F285" s="4">
        <f>VLOOKUP($C285,Inflation!$A$2:$BP$267,MATCH('Hanke index'!$E285,Inflation!$A$1:$BP$1,0),FALSE)</f>
        <v>2.7264303738882001</v>
      </c>
      <c r="G285" s="4">
        <f>VLOOKUP($C285,Interest!$A$2:$BP$267,MATCH('Hanke index'!$E285,Interest!$A$1:$BP$1,0),FALSE)</f>
        <v>14</v>
      </c>
      <c r="H285" s="4">
        <f>VLOOKUP($C285,Unemployment!$A$2:$BP$267,MATCH('Hanke index'!$E285,Unemployment!$A$1:$BP$1,0),FALSE)</f>
        <v>2.72</v>
      </c>
      <c r="I285" s="4">
        <f>VLOOKUP($C285,GDP!$A$2:$BP$267,MATCH('Hanke index'!$E285,GDP!$A$1:$BP$1,0),FALSE)</f>
        <v>5.755148506182266</v>
      </c>
      <c r="J285" s="4">
        <f t="shared" si="29"/>
        <v>13.691281867705932</v>
      </c>
    </row>
    <row r="286" spans="1:10" x14ac:dyDescent="0.45">
      <c r="A286" s="4">
        <f t="shared" si="30"/>
        <v>12</v>
      </c>
      <c r="B286" s="4">
        <f t="shared" si="31"/>
        <v>21</v>
      </c>
      <c r="C286" s="4" t="str">
        <f t="shared" si="26"/>
        <v>Bhutan</v>
      </c>
      <c r="D286" s="4" t="str">
        <f t="shared" si="27"/>
        <v>Bhutan</v>
      </c>
      <c r="E286" s="4">
        <f t="shared" si="28"/>
        <v>2020</v>
      </c>
      <c r="F286" s="4">
        <f>VLOOKUP($C286,Inflation!$A$2:$BP$267,MATCH('Hanke index'!$E286,Inflation!$A$1:$BP$1,0),FALSE)</f>
        <v>5.6293652263251399</v>
      </c>
      <c r="G286" s="4">
        <f>VLOOKUP($C286,Interest!$A$2:$BP$267,MATCH('Hanke index'!$E286,Interest!$A$1:$BP$1,0),FALSE)</f>
        <v>14</v>
      </c>
      <c r="H286" s="4">
        <f>VLOOKUP($C286,Unemployment!$A$2:$BP$267,MATCH('Hanke index'!$E286,Unemployment!$A$1:$BP$1,0),FALSE)</f>
        <v>5.03</v>
      </c>
      <c r="I286" s="4">
        <f>VLOOKUP($C286,GDP!$A$2:$BP$267,MATCH('Hanke index'!$E286,GDP!$A$1:$BP$1,0),FALSE)</f>
        <v>-10.218397407368911</v>
      </c>
      <c r="J286" s="4">
        <f t="shared" si="29"/>
        <v>34.877762633694054</v>
      </c>
    </row>
    <row r="287" spans="1:10" x14ac:dyDescent="0.45">
      <c r="A287" s="4">
        <f t="shared" si="30"/>
        <v>12</v>
      </c>
      <c r="B287" s="4">
        <f t="shared" si="31"/>
        <v>22</v>
      </c>
      <c r="C287" s="4" t="str">
        <f t="shared" si="26"/>
        <v>Bhutan</v>
      </c>
      <c r="D287" s="4" t="str">
        <f t="shared" si="27"/>
        <v>Bhutan</v>
      </c>
      <c r="E287" s="4">
        <f t="shared" si="28"/>
        <v>2021</v>
      </c>
      <c r="F287" s="4">
        <f>VLOOKUP($C287,Inflation!$A$2:$BP$267,MATCH('Hanke index'!$E287,Inflation!$A$1:$BP$1,0),FALSE)</f>
        <v>7.3468144053352997</v>
      </c>
      <c r="G287" s="4">
        <f>VLOOKUP($C287,Interest!$A$2:$BP$267,MATCH('Hanke index'!$E287,Interest!$A$1:$BP$1,0),FALSE)</f>
        <v>14</v>
      </c>
      <c r="H287" s="4">
        <f>VLOOKUP($C287,Unemployment!$A$2:$BP$267,MATCH('Hanke index'!$E287,Unemployment!$A$1:$BP$1,0),FALSE)</f>
        <v>4.8040000000000003</v>
      </c>
      <c r="I287" s="4">
        <f>VLOOKUP($C287,GDP!$A$2:$BP$267,MATCH('Hanke index'!$E287,GDP!$A$1:$BP$1,0),FALSE)</f>
        <v>4.4213674022059166</v>
      </c>
      <c r="J287" s="4">
        <f t="shared" si="29"/>
        <v>21.729447003129387</v>
      </c>
    </row>
    <row r="288" spans="1:10" x14ac:dyDescent="0.45">
      <c r="A288" s="4">
        <f t="shared" si="30"/>
        <v>12</v>
      </c>
      <c r="B288" s="4">
        <f t="shared" si="31"/>
        <v>23</v>
      </c>
      <c r="C288" s="4" t="str">
        <f t="shared" si="26"/>
        <v>Bhutan</v>
      </c>
      <c r="D288" s="4" t="str">
        <f t="shared" si="27"/>
        <v>Bhutan</v>
      </c>
      <c r="E288" s="4">
        <f t="shared" si="28"/>
        <v>2022</v>
      </c>
      <c r="F288" s="4">
        <f>VLOOKUP($C288,Inflation!$A$2:$BP$267,MATCH('Hanke index'!$E288,Inflation!$A$1:$BP$1,0),FALSE)</f>
        <v>5.6391667139636503</v>
      </c>
      <c r="G288" s="4">
        <f>VLOOKUP($C288,Interest!$A$2:$BP$267,MATCH('Hanke index'!$E288,Interest!$A$1:$BP$1,0),FALSE)</f>
        <v>14</v>
      </c>
      <c r="H288" s="4">
        <f>VLOOKUP($C288,Unemployment!$A$2:$BP$267,MATCH('Hanke index'!$E288,Unemployment!$A$1:$BP$1,0),FALSE)</f>
        <v>5.9470000000000001</v>
      </c>
      <c r="I288" s="4">
        <f>VLOOKUP($C288,GDP!$A$2:$BP$267,MATCH('Hanke index'!$E288,GDP!$A$1:$BP$1,0),FALSE)</f>
        <v>5.2138678114508537</v>
      </c>
      <c r="J288" s="4">
        <f t="shared" si="29"/>
        <v>20.372298902512796</v>
      </c>
    </row>
    <row r="289" spans="1:10" x14ac:dyDescent="0.45">
      <c r="A289" s="4">
        <f t="shared" si="30"/>
        <v>12</v>
      </c>
      <c r="B289" s="4">
        <f t="shared" si="31"/>
        <v>24</v>
      </c>
      <c r="C289" s="4" t="str">
        <f t="shared" si="26"/>
        <v>Bhutan</v>
      </c>
      <c r="D289" s="4" t="str">
        <f t="shared" si="27"/>
        <v>Bhutan</v>
      </c>
      <c r="E289" s="4">
        <f t="shared" si="28"/>
        <v>2023</v>
      </c>
      <c r="F289" s="4">
        <f>VLOOKUP($C289,Inflation!$A$2:$BP$267,MATCH('Hanke index'!$E289,Inflation!$A$1:$BP$1,0),FALSE)</f>
        <v>4.2293441992926102</v>
      </c>
      <c r="G289" s="4">
        <f>VLOOKUP($C289,Interest!$A$2:$BP$267,MATCH('Hanke index'!$E289,Interest!$A$1:$BP$1,0),FALSE)</f>
        <v>12.27</v>
      </c>
      <c r="H289" s="4">
        <f>VLOOKUP($C289,Unemployment!$A$2:$BP$267,MATCH('Hanke index'!$E289,Unemployment!$A$1:$BP$1,0),FALSE)</f>
        <v>3.1259999999999999</v>
      </c>
      <c r="I289" s="4">
        <f>VLOOKUP($C289,GDP!$A$2:$BP$267,MATCH('Hanke index'!$E289,GDP!$A$1:$BP$1,0),FALSE)</f>
        <v>0</v>
      </c>
      <c r="J289" s="4">
        <f t="shared" si="29"/>
        <v>19.625344199292609</v>
      </c>
    </row>
    <row r="290" spans="1:10" x14ac:dyDescent="0.45">
      <c r="A290" s="4">
        <f t="shared" si="30"/>
        <v>13</v>
      </c>
      <c r="B290" s="4">
        <f t="shared" si="31"/>
        <v>1</v>
      </c>
      <c r="C290" s="4" t="str">
        <f t="shared" si="26"/>
        <v>Bolivia</v>
      </c>
      <c r="D290" s="4" t="str">
        <f t="shared" si="27"/>
        <v>Bolivia</v>
      </c>
      <c r="E290" s="4">
        <f t="shared" si="28"/>
        <v>2000</v>
      </c>
      <c r="F290" s="4">
        <f>VLOOKUP($C290,Inflation!$A$2:$BP$267,MATCH('Hanke index'!$E290,Inflation!$A$1:$BP$1,0),FALSE)</f>
        <v>4.6082299887259799</v>
      </c>
      <c r="G290" s="4">
        <f>VLOOKUP($C290,Interest!$A$2:$BP$267,MATCH('Hanke index'!$E290,Interest!$A$1:$BP$1,0),FALSE)</f>
        <v>34.595833333333303</v>
      </c>
      <c r="H290" s="4">
        <f>VLOOKUP($C290,Unemployment!$A$2:$BP$267,MATCH('Hanke index'!$E290,Unemployment!$A$1:$BP$1,0),FALSE)</f>
        <v>4.47</v>
      </c>
      <c r="I290" s="4">
        <f>VLOOKUP($C290,GDP!$A$2:$BP$267,MATCH('Hanke index'!$E290,GDP!$A$1:$BP$1,0),FALSE)</f>
        <v>2.507810808994833</v>
      </c>
      <c r="J290" s="4">
        <f t="shared" si="29"/>
        <v>41.16625251306445</v>
      </c>
    </row>
    <row r="291" spans="1:10" x14ac:dyDescent="0.45">
      <c r="A291" s="4">
        <f t="shared" si="30"/>
        <v>13</v>
      </c>
      <c r="B291" s="4">
        <f t="shared" si="31"/>
        <v>2</v>
      </c>
      <c r="C291" s="4" t="str">
        <f t="shared" si="26"/>
        <v>Bolivia</v>
      </c>
      <c r="D291" s="4" t="str">
        <f t="shared" si="27"/>
        <v>Bolivia</v>
      </c>
      <c r="E291" s="4">
        <f t="shared" si="28"/>
        <v>2001</v>
      </c>
      <c r="F291" s="4">
        <f>VLOOKUP($C291,Inflation!$A$2:$BP$267,MATCH('Hanke index'!$E291,Inflation!$A$1:$BP$1,0),FALSE)</f>
        <v>1.5896537787956799</v>
      </c>
      <c r="G291" s="4">
        <f>VLOOKUP($C291,Interest!$A$2:$BP$267,MATCH('Hanke index'!$E291,Interest!$A$1:$BP$1,0),FALSE)</f>
        <v>20.0570612222166</v>
      </c>
      <c r="H291" s="4">
        <f>VLOOKUP($C291,Unemployment!$A$2:$BP$267,MATCH('Hanke index'!$E291,Unemployment!$A$1:$BP$1,0),FALSE)</f>
        <v>5.24</v>
      </c>
      <c r="I291" s="4">
        <f>VLOOKUP($C291,GDP!$A$2:$BP$267,MATCH('Hanke index'!$E291,GDP!$A$1:$BP$1,0),FALSE)</f>
        <v>1.6837991272182506</v>
      </c>
      <c r="J291" s="4">
        <f t="shared" si="29"/>
        <v>25.202915873794026</v>
      </c>
    </row>
    <row r="292" spans="1:10" x14ac:dyDescent="0.45">
      <c r="A292" s="4">
        <f t="shared" si="30"/>
        <v>13</v>
      </c>
      <c r="B292" s="4">
        <f t="shared" si="31"/>
        <v>3</v>
      </c>
      <c r="C292" s="4" t="str">
        <f t="shared" si="26"/>
        <v>Bolivia</v>
      </c>
      <c r="D292" s="4" t="str">
        <f t="shared" si="27"/>
        <v>Bolivia</v>
      </c>
      <c r="E292" s="4">
        <f t="shared" si="28"/>
        <v>2002</v>
      </c>
      <c r="F292" s="4">
        <f>VLOOKUP($C292,Inflation!$A$2:$BP$267,MATCH('Hanke index'!$E292,Inflation!$A$1:$BP$1,0),FALSE)</f>
        <v>0.92825885161107002</v>
      </c>
      <c r="G292" s="4">
        <f>VLOOKUP($C292,Interest!$A$2:$BP$267,MATCH('Hanke index'!$E292,Interest!$A$1:$BP$1,0),FALSE)</f>
        <v>20.632456742748399</v>
      </c>
      <c r="H292" s="4">
        <f>VLOOKUP($C292,Unemployment!$A$2:$BP$267,MATCH('Hanke index'!$E292,Unemployment!$A$1:$BP$1,0),FALSE)</f>
        <v>5.48</v>
      </c>
      <c r="I292" s="4">
        <f>VLOOKUP($C292,GDP!$A$2:$BP$267,MATCH('Hanke index'!$E292,GDP!$A$1:$BP$1,0),FALSE)</f>
        <v>2.4855657378382858</v>
      </c>
      <c r="J292" s="4">
        <f t="shared" si="29"/>
        <v>24.555149856521183</v>
      </c>
    </row>
    <row r="293" spans="1:10" x14ac:dyDescent="0.45">
      <c r="A293" s="4">
        <f t="shared" si="30"/>
        <v>13</v>
      </c>
      <c r="B293" s="4">
        <f t="shared" si="31"/>
        <v>4</v>
      </c>
      <c r="C293" s="4" t="str">
        <f t="shared" si="26"/>
        <v>Bolivia</v>
      </c>
      <c r="D293" s="4" t="str">
        <f t="shared" si="27"/>
        <v>Bolivia</v>
      </c>
      <c r="E293" s="4">
        <f t="shared" si="28"/>
        <v>2003</v>
      </c>
      <c r="F293" s="4">
        <f>VLOOKUP($C293,Inflation!$A$2:$BP$267,MATCH('Hanke index'!$E293,Inflation!$A$1:$BP$1,0),FALSE)</f>
        <v>3.3372749967153399</v>
      </c>
      <c r="G293" s="4">
        <f>VLOOKUP($C293,Interest!$A$2:$BP$267,MATCH('Hanke index'!$E293,Interest!$A$1:$BP$1,0),FALSE)</f>
        <v>17.663289051818602</v>
      </c>
      <c r="H293" s="4">
        <f>VLOOKUP($C293,Unemployment!$A$2:$BP$267,MATCH('Hanke index'!$E293,Unemployment!$A$1:$BP$1,0),FALSE)</f>
        <v>0</v>
      </c>
      <c r="I293" s="4">
        <f>VLOOKUP($C293,GDP!$A$2:$BP$267,MATCH('Hanke index'!$E293,GDP!$A$1:$BP$1,0),FALSE)</f>
        <v>2.711339837006733</v>
      </c>
      <c r="J293" s="4">
        <f t="shared" si="29"/>
        <v>18.289224211527209</v>
      </c>
    </row>
    <row r="294" spans="1:10" x14ac:dyDescent="0.45">
      <c r="A294" s="4">
        <f t="shared" si="30"/>
        <v>13</v>
      </c>
      <c r="B294" s="4">
        <f t="shared" si="31"/>
        <v>5</v>
      </c>
      <c r="C294" s="4" t="str">
        <f t="shared" si="26"/>
        <v>Bolivia</v>
      </c>
      <c r="D294" s="4" t="str">
        <f t="shared" si="27"/>
        <v>Bolivia</v>
      </c>
      <c r="E294" s="4">
        <f t="shared" si="28"/>
        <v>2004</v>
      </c>
      <c r="F294" s="4">
        <f>VLOOKUP($C294,Inflation!$A$2:$BP$267,MATCH('Hanke index'!$E294,Inflation!$A$1:$BP$1,0),FALSE)</f>
        <v>4.43738080101725</v>
      </c>
      <c r="G294" s="4">
        <f>VLOOKUP($C294,Interest!$A$2:$BP$267,MATCH('Hanke index'!$E294,Interest!$A$1:$BP$1,0),FALSE)</f>
        <v>14.4698833333333</v>
      </c>
      <c r="H294" s="4">
        <f>VLOOKUP($C294,Unemployment!$A$2:$BP$267,MATCH('Hanke index'!$E294,Unemployment!$A$1:$BP$1,0),FALSE)</f>
        <v>4.17</v>
      </c>
      <c r="I294" s="4">
        <f>VLOOKUP($C294,GDP!$A$2:$BP$267,MATCH('Hanke index'!$E294,GDP!$A$1:$BP$1,0),FALSE)</f>
        <v>4.1732955891624783</v>
      </c>
      <c r="J294" s="4">
        <f t="shared" si="29"/>
        <v>18.903968545188071</v>
      </c>
    </row>
    <row r="295" spans="1:10" x14ac:dyDescent="0.45">
      <c r="A295" s="4">
        <f t="shared" si="30"/>
        <v>13</v>
      </c>
      <c r="B295" s="4">
        <f t="shared" si="31"/>
        <v>6</v>
      </c>
      <c r="C295" s="4" t="str">
        <f t="shared" si="26"/>
        <v>Bolivia</v>
      </c>
      <c r="D295" s="4" t="str">
        <f t="shared" si="27"/>
        <v>Bolivia</v>
      </c>
      <c r="E295" s="4">
        <f t="shared" si="28"/>
        <v>2005</v>
      </c>
      <c r="F295" s="4">
        <f>VLOOKUP($C295,Inflation!$A$2:$BP$267,MATCH('Hanke index'!$E295,Inflation!$A$1:$BP$1,0),FALSE)</f>
        <v>5.3932310689066298</v>
      </c>
      <c r="G295" s="4">
        <f>VLOOKUP($C295,Interest!$A$2:$BP$267,MATCH('Hanke index'!$E295,Interest!$A$1:$BP$1,0),FALSE)</f>
        <v>16.615041666666698</v>
      </c>
      <c r="H295" s="4">
        <f>VLOOKUP($C295,Unemployment!$A$2:$BP$267,MATCH('Hanke index'!$E295,Unemployment!$A$1:$BP$1,0),FALSE)</f>
        <v>5.45</v>
      </c>
      <c r="I295" s="4">
        <f>VLOOKUP($C295,GDP!$A$2:$BP$267,MATCH('Hanke index'!$E295,GDP!$A$1:$BP$1,0),FALSE)</f>
        <v>4.4214331268797906</v>
      </c>
      <c r="J295" s="4">
        <f t="shared" si="29"/>
        <v>23.036839608693537</v>
      </c>
    </row>
    <row r="296" spans="1:10" x14ac:dyDescent="0.45">
      <c r="A296" s="4">
        <f t="shared" si="30"/>
        <v>13</v>
      </c>
      <c r="B296" s="4">
        <f t="shared" si="31"/>
        <v>7</v>
      </c>
      <c r="C296" s="4" t="str">
        <f t="shared" si="26"/>
        <v>Bolivia</v>
      </c>
      <c r="D296" s="4" t="str">
        <f t="shared" si="27"/>
        <v>Bolivia</v>
      </c>
      <c r="E296" s="4">
        <f t="shared" si="28"/>
        <v>2006</v>
      </c>
      <c r="F296" s="4">
        <f>VLOOKUP($C296,Inflation!$A$2:$BP$267,MATCH('Hanke index'!$E296,Inflation!$A$1:$BP$1,0),FALSE)</f>
        <v>4.2823960480256096</v>
      </c>
      <c r="G296" s="4">
        <f>VLOOKUP($C296,Interest!$A$2:$BP$267,MATCH('Hanke index'!$E296,Interest!$A$1:$BP$1,0),FALSE)</f>
        <v>11.8912833333333</v>
      </c>
      <c r="H296" s="4">
        <f>VLOOKUP($C296,Unemployment!$A$2:$BP$267,MATCH('Hanke index'!$E296,Unemployment!$A$1:$BP$1,0),FALSE)</f>
        <v>5.08</v>
      </c>
      <c r="I296" s="4">
        <f>VLOOKUP($C296,GDP!$A$2:$BP$267,MATCH('Hanke index'!$E296,GDP!$A$1:$BP$1,0),FALSE)</f>
        <v>4.7970088235606738</v>
      </c>
      <c r="J296" s="4">
        <f t="shared" si="29"/>
        <v>16.456670557798233</v>
      </c>
    </row>
    <row r="297" spans="1:10" x14ac:dyDescent="0.45">
      <c r="A297" s="4">
        <f t="shared" si="30"/>
        <v>13</v>
      </c>
      <c r="B297" s="4">
        <f t="shared" si="31"/>
        <v>8</v>
      </c>
      <c r="C297" s="4" t="str">
        <f t="shared" si="26"/>
        <v>Bolivia</v>
      </c>
      <c r="D297" s="4" t="str">
        <f t="shared" si="27"/>
        <v>Bolivia</v>
      </c>
      <c r="E297" s="4">
        <f t="shared" si="28"/>
        <v>2007</v>
      </c>
      <c r="F297" s="4">
        <f>VLOOKUP($C297,Inflation!$A$2:$BP$267,MATCH('Hanke index'!$E297,Inflation!$A$1:$BP$1,0),FALSE)</f>
        <v>8.7056092357886907</v>
      </c>
      <c r="G297" s="4">
        <f>VLOOKUP($C297,Interest!$A$2:$BP$267,MATCH('Hanke index'!$E297,Interest!$A$1:$BP$1,0),FALSE)</f>
        <v>12.860808333333299</v>
      </c>
      <c r="H297" s="4">
        <f>VLOOKUP($C297,Unemployment!$A$2:$BP$267,MATCH('Hanke index'!$E297,Unemployment!$A$1:$BP$1,0),FALSE)</f>
        <v>5.18</v>
      </c>
      <c r="I297" s="4">
        <f>VLOOKUP($C297,GDP!$A$2:$BP$267,MATCH('Hanke index'!$E297,GDP!$A$1:$BP$1,0),FALSE)</f>
        <v>4.5643842688788681</v>
      </c>
      <c r="J297" s="4">
        <f t="shared" si="29"/>
        <v>22.18203330024312</v>
      </c>
    </row>
    <row r="298" spans="1:10" x14ac:dyDescent="0.45">
      <c r="A298" s="4">
        <f t="shared" si="30"/>
        <v>13</v>
      </c>
      <c r="B298" s="4">
        <f t="shared" si="31"/>
        <v>9</v>
      </c>
      <c r="C298" s="4" t="str">
        <f t="shared" si="26"/>
        <v>Bolivia</v>
      </c>
      <c r="D298" s="4" t="str">
        <f t="shared" si="27"/>
        <v>Bolivia</v>
      </c>
      <c r="E298" s="4">
        <f t="shared" si="28"/>
        <v>2008</v>
      </c>
      <c r="F298" s="4">
        <f>VLOOKUP($C298,Inflation!$A$2:$BP$267,MATCH('Hanke index'!$E298,Inflation!$A$1:$BP$1,0),FALSE)</f>
        <v>14.006810770251899</v>
      </c>
      <c r="G298" s="4">
        <f>VLOOKUP($C298,Interest!$A$2:$BP$267,MATCH('Hanke index'!$E298,Interest!$A$1:$BP$1,0),FALSE)</f>
        <v>13.873333333333299</v>
      </c>
      <c r="H298" s="4">
        <f>VLOOKUP($C298,Unemployment!$A$2:$BP$267,MATCH('Hanke index'!$E298,Unemployment!$A$1:$BP$1,0),FALSE)</f>
        <v>2.6030000000000002</v>
      </c>
      <c r="I298" s="4">
        <f>VLOOKUP($C298,GDP!$A$2:$BP$267,MATCH('Hanke index'!$E298,GDP!$A$1:$BP$1,0),FALSE)</f>
        <v>6.1484978746216399</v>
      </c>
      <c r="J298" s="4">
        <f t="shared" si="29"/>
        <v>24.33464622896356</v>
      </c>
    </row>
    <row r="299" spans="1:10" x14ac:dyDescent="0.45">
      <c r="A299" s="4">
        <f t="shared" si="30"/>
        <v>13</v>
      </c>
      <c r="B299" s="4">
        <f t="shared" si="31"/>
        <v>10</v>
      </c>
      <c r="C299" s="4" t="str">
        <f t="shared" si="26"/>
        <v>Bolivia</v>
      </c>
      <c r="D299" s="4" t="str">
        <f t="shared" si="27"/>
        <v>Bolivia</v>
      </c>
      <c r="E299" s="4">
        <f t="shared" si="28"/>
        <v>2009</v>
      </c>
      <c r="F299" s="4">
        <f>VLOOKUP($C299,Inflation!$A$2:$BP$267,MATCH('Hanke index'!$E299,Inflation!$A$1:$BP$1,0),FALSE)</f>
        <v>3.3464542014201402</v>
      </c>
      <c r="G299" s="4">
        <f>VLOOKUP($C299,Interest!$A$2:$BP$267,MATCH('Hanke index'!$E299,Interest!$A$1:$BP$1,0),FALSE)</f>
        <v>12.359624999999999</v>
      </c>
      <c r="H299" s="4">
        <f>VLOOKUP($C299,Unemployment!$A$2:$BP$267,MATCH('Hanke index'!$E299,Unemployment!$A$1:$BP$1,0),FALSE)</f>
        <v>2.9729999999999999</v>
      </c>
      <c r="I299" s="4">
        <f>VLOOKUP($C299,GDP!$A$2:$BP$267,MATCH('Hanke index'!$E299,GDP!$A$1:$BP$1,0),FALSE)</f>
        <v>3.3569995743056467</v>
      </c>
      <c r="J299" s="4">
        <f t="shared" si="29"/>
        <v>15.322079627114494</v>
      </c>
    </row>
    <row r="300" spans="1:10" x14ac:dyDescent="0.45">
      <c r="A300" s="4">
        <f t="shared" si="30"/>
        <v>13</v>
      </c>
      <c r="B300" s="4">
        <f t="shared" si="31"/>
        <v>11</v>
      </c>
      <c r="C300" s="4" t="str">
        <f t="shared" si="26"/>
        <v>Bolivia</v>
      </c>
      <c r="D300" s="4" t="str">
        <f t="shared" si="27"/>
        <v>Bolivia</v>
      </c>
      <c r="E300" s="4">
        <f t="shared" si="28"/>
        <v>2010</v>
      </c>
      <c r="F300" s="4">
        <f>VLOOKUP($C300,Inflation!$A$2:$BP$267,MATCH('Hanke index'!$E300,Inflation!$A$1:$BP$1,0),FALSE)</f>
        <v>2.5032760584424101</v>
      </c>
      <c r="G300" s="4">
        <f>VLOOKUP($C300,Interest!$A$2:$BP$267,MATCH('Hanke index'!$E300,Interest!$A$1:$BP$1,0),FALSE)</f>
        <v>9.9099271486837797</v>
      </c>
      <c r="H300" s="4">
        <f>VLOOKUP($C300,Unemployment!$A$2:$BP$267,MATCH('Hanke index'!$E300,Unemployment!$A$1:$BP$1,0),FALSE)</f>
        <v>0</v>
      </c>
      <c r="I300" s="4">
        <f>VLOOKUP($C300,GDP!$A$2:$BP$267,MATCH('Hanke index'!$E300,GDP!$A$1:$BP$1,0),FALSE)</f>
        <v>4.1267225910567049</v>
      </c>
      <c r="J300" s="4">
        <f t="shared" si="29"/>
        <v>8.2864806160694844</v>
      </c>
    </row>
    <row r="301" spans="1:10" x14ac:dyDescent="0.45">
      <c r="A301" s="4">
        <f t="shared" si="30"/>
        <v>13</v>
      </c>
      <c r="B301" s="4">
        <f t="shared" si="31"/>
        <v>12</v>
      </c>
      <c r="C301" s="4" t="str">
        <f t="shared" si="26"/>
        <v>Bolivia</v>
      </c>
      <c r="D301" s="4" t="str">
        <f t="shared" si="27"/>
        <v>Bolivia</v>
      </c>
      <c r="E301" s="4">
        <f t="shared" si="28"/>
        <v>2011</v>
      </c>
      <c r="F301" s="4">
        <f>VLOOKUP($C301,Inflation!$A$2:$BP$267,MATCH('Hanke index'!$E301,Inflation!$A$1:$BP$1,0),FALSE)</f>
        <v>9.8844641982388293</v>
      </c>
      <c r="G301" s="4">
        <f>VLOOKUP($C301,Interest!$A$2:$BP$267,MATCH('Hanke index'!$E301,Interest!$A$1:$BP$1,0),FALSE)</f>
        <v>10.915392341297</v>
      </c>
      <c r="H301" s="4">
        <f>VLOOKUP($C301,Unemployment!$A$2:$BP$267,MATCH('Hanke index'!$E301,Unemployment!$A$1:$BP$1,0),FALSE)</f>
        <v>2.2549999999999999</v>
      </c>
      <c r="I301" s="4">
        <f>VLOOKUP($C301,GDP!$A$2:$BP$267,MATCH('Hanke index'!$E301,GDP!$A$1:$BP$1,0),FALSE)</f>
        <v>5.2040924430859974</v>
      </c>
      <c r="J301" s="4">
        <f t="shared" si="29"/>
        <v>17.850764096449833</v>
      </c>
    </row>
    <row r="302" spans="1:10" x14ac:dyDescent="0.45">
      <c r="A302" s="4">
        <f t="shared" si="30"/>
        <v>13</v>
      </c>
      <c r="B302" s="4">
        <f t="shared" si="31"/>
        <v>13</v>
      </c>
      <c r="C302" s="4" t="str">
        <f t="shared" si="26"/>
        <v>Bolivia</v>
      </c>
      <c r="D302" s="4" t="str">
        <f t="shared" si="27"/>
        <v>Bolivia</v>
      </c>
      <c r="E302" s="4">
        <f t="shared" si="28"/>
        <v>2012</v>
      </c>
      <c r="F302" s="4">
        <f>VLOOKUP($C302,Inflation!$A$2:$BP$267,MATCH('Hanke index'!$E302,Inflation!$A$1:$BP$1,0),FALSE)</f>
        <v>4.5156029139937601</v>
      </c>
      <c r="G302" s="4">
        <f>VLOOKUP($C302,Interest!$A$2:$BP$267,MATCH('Hanke index'!$E302,Interest!$A$1:$BP$1,0),FALSE)</f>
        <v>11.1349478606743</v>
      </c>
      <c r="H302" s="4">
        <f>VLOOKUP($C302,Unemployment!$A$2:$BP$267,MATCH('Hanke index'!$E302,Unemployment!$A$1:$BP$1,0),FALSE)</f>
        <v>2.0659999999999998</v>
      </c>
      <c r="I302" s="4">
        <f>VLOOKUP($C302,GDP!$A$2:$BP$267,MATCH('Hanke index'!$E302,GDP!$A$1:$BP$1,0),FALSE)</f>
        <v>5.1222755809175737</v>
      </c>
      <c r="J302" s="4">
        <f t="shared" si="29"/>
        <v>12.594275193750487</v>
      </c>
    </row>
    <row r="303" spans="1:10" x14ac:dyDescent="0.45">
      <c r="A303" s="4">
        <f t="shared" si="30"/>
        <v>13</v>
      </c>
      <c r="B303" s="4">
        <f t="shared" si="31"/>
        <v>14</v>
      </c>
      <c r="C303" s="4" t="str">
        <f t="shared" si="26"/>
        <v>Bolivia</v>
      </c>
      <c r="D303" s="4" t="str">
        <f t="shared" si="27"/>
        <v>Bolivia</v>
      </c>
      <c r="E303" s="4">
        <f t="shared" si="28"/>
        <v>2013</v>
      </c>
      <c r="F303" s="4">
        <f>VLOOKUP($C303,Inflation!$A$2:$BP$267,MATCH('Hanke index'!$E303,Inflation!$A$1:$BP$1,0),FALSE)</f>
        <v>5.7364002371960696</v>
      </c>
      <c r="G303" s="4">
        <f>VLOOKUP($C303,Interest!$A$2:$BP$267,MATCH('Hanke index'!$E303,Interest!$A$1:$BP$1,0),FALSE)</f>
        <v>11.0513992821176</v>
      </c>
      <c r="H303" s="4">
        <f>VLOOKUP($C303,Unemployment!$A$2:$BP$267,MATCH('Hanke index'!$E303,Unemployment!$A$1:$BP$1,0),FALSE)</f>
        <v>2.4369999999999998</v>
      </c>
      <c r="I303" s="4">
        <f>VLOOKUP($C303,GDP!$A$2:$BP$267,MATCH('Hanke index'!$E303,GDP!$A$1:$BP$1,0),FALSE)</f>
        <v>6.7960114281084145</v>
      </c>
      <c r="J303" s="4">
        <f t="shared" si="29"/>
        <v>12.428788091205256</v>
      </c>
    </row>
    <row r="304" spans="1:10" x14ac:dyDescent="0.45">
      <c r="A304" s="4">
        <f t="shared" si="30"/>
        <v>13</v>
      </c>
      <c r="B304" s="4">
        <f t="shared" si="31"/>
        <v>15</v>
      </c>
      <c r="C304" s="4" t="str">
        <f t="shared" si="26"/>
        <v>Bolivia</v>
      </c>
      <c r="D304" s="4" t="str">
        <f t="shared" si="27"/>
        <v>Bolivia</v>
      </c>
      <c r="E304" s="4">
        <f t="shared" si="28"/>
        <v>2014</v>
      </c>
      <c r="F304" s="4">
        <f>VLOOKUP($C304,Inflation!$A$2:$BP$267,MATCH('Hanke index'!$E304,Inflation!$A$1:$BP$1,0),FALSE)</f>
        <v>5.7666007457914397</v>
      </c>
      <c r="G304" s="4">
        <f>VLOOKUP($C304,Interest!$A$2:$BP$267,MATCH('Hanke index'!$E304,Interest!$A$1:$BP$1,0),FALSE)</f>
        <v>9.6942282162893498</v>
      </c>
      <c r="H304" s="4">
        <f>VLOOKUP($C304,Unemployment!$A$2:$BP$267,MATCH('Hanke index'!$E304,Unemployment!$A$1:$BP$1,0),FALSE)</f>
        <v>2.0209999999999999</v>
      </c>
      <c r="I304" s="4">
        <f>VLOOKUP($C304,GDP!$A$2:$BP$267,MATCH('Hanke index'!$E304,GDP!$A$1:$BP$1,0),FALSE)</f>
        <v>5.4605695746159313</v>
      </c>
      <c r="J304" s="4">
        <f t="shared" si="29"/>
        <v>12.021259387464859</v>
      </c>
    </row>
    <row r="305" spans="1:10" x14ac:dyDescent="0.45">
      <c r="A305" s="4">
        <f t="shared" si="30"/>
        <v>13</v>
      </c>
      <c r="B305" s="4">
        <f t="shared" si="31"/>
        <v>16</v>
      </c>
      <c r="C305" s="4" t="str">
        <f t="shared" si="26"/>
        <v>Bolivia</v>
      </c>
      <c r="D305" s="4" t="str">
        <f t="shared" si="27"/>
        <v>Bolivia</v>
      </c>
      <c r="E305" s="4">
        <f t="shared" si="28"/>
        <v>2015</v>
      </c>
      <c r="F305" s="4">
        <f>VLOOKUP($C305,Inflation!$A$2:$BP$267,MATCH('Hanke index'!$E305,Inflation!$A$1:$BP$1,0),FALSE)</f>
        <v>4.0596104113564504</v>
      </c>
      <c r="G305" s="4">
        <f>VLOOKUP($C305,Interest!$A$2:$BP$267,MATCH('Hanke index'!$E305,Interest!$A$1:$BP$1,0),FALSE)</f>
        <v>8.0732537967077906</v>
      </c>
      <c r="H305" s="4">
        <f>VLOOKUP($C305,Unemployment!$A$2:$BP$267,MATCH('Hanke index'!$E305,Unemployment!$A$1:$BP$1,0),FALSE)</f>
        <v>3.1110000000000002</v>
      </c>
      <c r="I305" s="4">
        <f>VLOOKUP($C305,GDP!$A$2:$BP$267,MATCH('Hanke index'!$E305,GDP!$A$1:$BP$1,0),FALSE)</f>
        <v>4.8571872324538674</v>
      </c>
      <c r="J305" s="4">
        <f t="shared" si="29"/>
        <v>10.386676975610374</v>
      </c>
    </row>
    <row r="306" spans="1:10" x14ac:dyDescent="0.45">
      <c r="A306" s="4">
        <f t="shared" si="30"/>
        <v>13</v>
      </c>
      <c r="B306" s="4">
        <f t="shared" si="31"/>
        <v>17</v>
      </c>
      <c r="C306" s="4" t="str">
        <f t="shared" si="26"/>
        <v>Bolivia</v>
      </c>
      <c r="D306" s="4" t="str">
        <f t="shared" si="27"/>
        <v>Bolivia</v>
      </c>
      <c r="E306" s="4">
        <f t="shared" si="28"/>
        <v>2016</v>
      </c>
      <c r="F306" s="4">
        <f>VLOOKUP($C306,Inflation!$A$2:$BP$267,MATCH('Hanke index'!$E306,Inflation!$A$1:$BP$1,0),FALSE)</f>
        <v>3.6232143176413798</v>
      </c>
      <c r="G306" s="4">
        <f>VLOOKUP($C306,Interest!$A$2:$BP$267,MATCH('Hanke index'!$E306,Interest!$A$1:$BP$1,0),FALSE)</f>
        <v>7.9520260611799696</v>
      </c>
      <c r="H306" s="4">
        <f>VLOOKUP($C306,Unemployment!$A$2:$BP$267,MATCH('Hanke index'!$E306,Unemployment!$A$1:$BP$1,0),FALSE)</f>
        <v>3.4980000000000002</v>
      </c>
      <c r="I306" s="4">
        <f>VLOOKUP($C306,GDP!$A$2:$BP$267,MATCH('Hanke index'!$E306,GDP!$A$1:$BP$1,0),FALSE)</f>
        <v>4.2639208375445605</v>
      </c>
      <c r="J306" s="4">
        <f t="shared" si="29"/>
        <v>10.809319541276789</v>
      </c>
    </row>
    <row r="307" spans="1:10" x14ac:dyDescent="0.45">
      <c r="A307" s="4">
        <f t="shared" si="30"/>
        <v>13</v>
      </c>
      <c r="B307" s="4">
        <f t="shared" si="31"/>
        <v>18</v>
      </c>
      <c r="C307" s="4" t="str">
        <f t="shared" si="26"/>
        <v>Bolivia</v>
      </c>
      <c r="D307" s="4" t="str">
        <f t="shared" si="27"/>
        <v>Bolivia</v>
      </c>
      <c r="E307" s="4">
        <f t="shared" si="28"/>
        <v>2017</v>
      </c>
      <c r="F307" s="4">
        <f>VLOOKUP($C307,Inflation!$A$2:$BP$267,MATCH('Hanke index'!$E307,Inflation!$A$1:$BP$1,0),FALSE)</f>
        <v>2.8227580554717</v>
      </c>
      <c r="G307" s="4">
        <f>VLOOKUP($C307,Interest!$A$2:$BP$267,MATCH('Hanke index'!$E307,Interest!$A$1:$BP$1,0),FALSE)</f>
        <v>8.1098920324081707</v>
      </c>
      <c r="H307" s="4">
        <f>VLOOKUP($C307,Unemployment!$A$2:$BP$267,MATCH('Hanke index'!$E307,Unemployment!$A$1:$BP$1,0),FALSE)</f>
        <v>3.6549999999999998</v>
      </c>
      <c r="I307" s="4">
        <f>VLOOKUP($C307,GDP!$A$2:$BP$267,MATCH('Hanke index'!$E307,GDP!$A$1:$BP$1,0),FALSE)</f>
        <v>4.1952063010676</v>
      </c>
      <c r="J307" s="4">
        <f t="shared" si="29"/>
        <v>10.392443786812271</v>
      </c>
    </row>
    <row r="308" spans="1:10" x14ac:dyDescent="0.45">
      <c r="A308" s="4">
        <f t="shared" si="30"/>
        <v>13</v>
      </c>
      <c r="B308" s="4">
        <f t="shared" si="31"/>
        <v>19</v>
      </c>
      <c r="C308" s="4" t="str">
        <f t="shared" si="26"/>
        <v>Bolivia</v>
      </c>
      <c r="D308" s="4" t="str">
        <f t="shared" si="27"/>
        <v>Bolivia</v>
      </c>
      <c r="E308" s="4">
        <f t="shared" si="28"/>
        <v>2018</v>
      </c>
      <c r="F308" s="4">
        <f>VLOOKUP($C308,Inflation!$A$2:$BP$267,MATCH('Hanke index'!$E308,Inflation!$A$1:$BP$1,0),FALSE)</f>
        <v>2.2720598723015502</v>
      </c>
      <c r="G308" s="4">
        <f>VLOOKUP($C308,Interest!$A$2:$BP$267,MATCH('Hanke index'!$E308,Interest!$A$1:$BP$1,0),FALSE)</f>
        <v>8.03724252665112</v>
      </c>
      <c r="H308" s="4">
        <f>VLOOKUP($C308,Unemployment!$A$2:$BP$267,MATCH('Hanke index'!$E308,Unemployment!$A$1:$BP$1,0),FALSE)</f>
        <v>3.5190000000000001</v>
      </c>
      <c r="I308" s="4">
        <f>VLOOKUP($C308,GDP!$A$2:$BP$267,MATCH('Hanke index'!$E308,GDP!$A$1:$BP$1,0),FALSE)</f>
        <v>4.2236235111887481</v>
      </c>
      <c r="J308" s="4">
        <f t="shared" si="29"/>
        <v>9.6046788877639226</v>
      </c>
    </row>
    <row r="309" spans="1:10" x14ac:dyDescent="0.45">
      <c r="A309" s="4">
        <f t="shared" si="30"/>
        <v>13</v>
      </c>
      <c r="B309" s="4">
        <f t="shared" si="31"/>
        <v>20</v>
      </c>
      <c r="C309" s="4" t="str">
        <f t="shared" si="26"/>
        <v>Bolivia</v>
      </c>
      <c r="D309" s="4" t="str">
        <f t="shared" si="27"/>
        <v>Bolivia</v>
      </c>
      <c r="E309" s="4">
        <f t="shared" si="28"/>
        <v>2019</v>
      </c>
      <c r="F309" s="4">
        <f>VLOOKUP($C309,Inflation!$A$2:$BP$267,MATCH('Hanke index'!$E309,Inflation!$A$1:$BP$1,0),FALSE)</f>
        <v>1.8395450496902599</v>
      </c>
      <c r="G309" s="4">
        <f>VLOOKUP($C309,Interest!$A$2:$BP$267,MATCH('Hanke index'!$E309,Interest!$A$1:$BP$1,0),FALSE)</f>
        <v>8.3995317095460198</v>
      </c>
      <c r="H309" s="4">
        <f>VLOOKUP($C309,Unemployment!$A$2:$BP$267,MATCH('Hanke index'!$E309,Unemployment!$A$1:$BP$1,0),FALSE)</f>
        <v>3.6819999999999999</v>
      </c>
      <c r="I309" s="4">
        <f>VLOOKUP($C309,GDP!$A$2:$BP$267,MATCH('Hanke index'!$E309,GDP!$A$1:$BP$1,0),FALSE)</f>
        <v>2.2167057775035914</v>
      </c>
      <c r="J309" s="4">
        <f t="shared" si="29"/>
        <v>11.704370981732689</v>
      </c>
    </row>
    <row r="310" spans="1:10" x14ac:dyDescent="0.45">
      <c r="A310" s="4">
        <f t="shared" si="30"/>
        <v>13</v>
      </c>
      <c r="B310" s="4">
        <f t="shared" si="31"/>
        <v>21</v>
      </c>
      <c r="C310" s="4" t="str">
        <f t="shared" si="26"/>
        <v>Bolivia</v>
      </c>
      <c r="D310" s="4" t="str">
        <f t="shared" si="27"/>
        <v>Bolivia</v>
      </c>
      <c r="E310" s="4">
        <f t="shared" si="28"/>
        <v>2020</v>
      </c>
      <c r="F310" s="4">
        <f>VLOOKUP($C310,Inflation!$A$2:$BP$267,MATCH('Hanke index'!$E310,Inflation!$A$1:$BP$1,0),FALSE)</f>
        <v>0.94074215338184897</v>
      </c>
      <c r="G310" s="4">
        <f>VLOOKUP($C310,Interest!$A$2:$BP$267,MATCH('Hanke index'!$E310,Interest!$A$1:$BP$1,0),FALSE)</f>
        <v>7.5922237218447899</v>
      </c>
      <c r="H310" s="4">
        <f>VLOOKUP($C310,Unemployment!$A$2:$BP$267,MATCH('Hanke index'!$E310,Unemployment!$A$1:$BP$1,0),FALSE)</f>
        <v>7.9029999999999996</v>
      </c>
      <c r="I310" s="4">
        <f>VLOOKUP($C310,GDP!$A$2:$BP$267,MATCH('Hanke index'!$E310,GDP!$A$1:$BP$1,0),FALSE)</f>
        <v>-8.7378844339912689</v>
      </c>
      <c r="J310" s="4">
        <f t="shared" si="29"/>
        <v>25.173850309217908</v>
      </c>
    </row>
    <row r="311" spans="1:10" x14ac:dyDescent="0.45">
      <c r="A311" s="4">
        <f t="shared" si="30"/>
        <v>13</v>
      </c>
      <c r="B311" s="4">
        <f t="shared" si="31"/>
        <v>22</v>
      </c>
      <c r="C311" s="4" t="str">
        <f t="shared" si="26"/>
        <v>Bolivia</v>
      </c>
      <c r="D311" s="4" t="str">
        <f t="shared" si="27"/>
        <v>Bolivia</v>
      </c>
      <c r="E311" s="4">
        <f t="shared" si="28"/>
        <v>2021</v>
      </c>
      <c r="F311" s="4">
        <f>VLOOKUP($C311,Inflation!$A$2:$BP$267,MATCH('Hanke index'!$E311,Inflation!$A$1:$BP$1,0),FALSE)</f>
        <v>0.73738372145227504</v>
      </c>
      <c r="G311" s="4">
        <f>VLOOKUP($C311,Interest!$A$2:$BP$267,MATCH('Hanke index'!$E311,Interest!$A$1:$BP$1,0),FALSE)</f>
        <v>8.0171181701433305</v>
      </c>
      <c r="H311" s="4">
        <f>VLOOKUP($C311,Unemployment!$A$2:$BP$267,MATCH('Hanke index'!$E311,Unemployment!$A$1:$BP$1,0),FALSE)</f>
        <v>5.0890000000000004</v>
      </c>
      <c r="I311" s="4">
        <f>VLOOKUP($C311,GDP!$A$2:$BP$267,MATCH('Hanke index'!$E311,GDP!$A$1:$BP$1,0),FALSE)</f>
        <v>6.1113727520574628</v>
      </c>
      <c r="J311" s="4">
        <f t="shared" si="29"/>
        <v>7.7321291395381433</v>
      </c>
    </row>
    <row r="312" spans="1:10" x14ac:dyDescent="0.45">
      <c r="A312" s="4">
        <f t="shared" si="30"/>
        <v>13</v>
      </c>
      <c r="B312" s="4">
        <f t="shared" si="31"/>
        <v>23</v>
      </c>
      <c r="C312" s="4" t="str">
        <f t="shared" si="26"/>
        <v>Bolivia</v>
      </c>
      <c r="D312" s="4" t="str">
        <f t="shared" si="27"/>
        <v>Bolivia</v>
      </c>
      <c r="E312" s="4">
        <f t="shared" si="28"/>
        <v>2022</v>
      </c>
      <c r="F312" s="4">
        <f>VLOOKUP($C312,Inflation!$A$2:$BP$267,MATCH('Hanke index'!$E312,Inflation!$A$1:$BP$1,0),FALSE)</f>
        <v>1.7463287294596901</v>
      </c>
      <c r="G312" s="4">
        <f>VLOOKUP($C312,Interest!$A$2:$BP$267,MATCH('Hanke index'!$E312,Interest!$A$1:$BP$1,0),FALSE)</f>
        <v>7.7649887215672901</v>
      </c>
      <c r="H312" s="4">
        <f>VLOOKUP($C312,Unemployment!$A$2:$BP$267,MATCH('Hanke index'!$E312,Unemployment!$A$1:$BP$1,0),FALSE)</f>
        <v>3.552</v>
      </c>
      <c r="I312" s="4">
        <f>VLOOKUP($C312,GDP!$A$2:$BP$267,MATCH('Hanke index'!$E312,GDP!$A$1:$BP$1,0),FALSE)</f>
        <v>3.6056803827947164</v>
      </c>
      <c r="J312" s="4">
        <f t="shared" si="29"/>
        <v>9.4576370682322626</v>
      </c>
    </row>
    <row r="313" spans="1:10" x14ac:dyDescent="0.45">
      <c r="A313" s="4">
        <f t="shared" si="30"/>
        <v>13</v>
      </c>
      <c r="B313" s="4">
        <f t="shared" si="31"/>
        <v>24</v>
      </c>
      <c r="C313" s="4" t="str">
        <f t="shared" si="26"/>
        <v>Bolivia</v>
      </c>
      <c r="D313" s="4" t="str">
        <f t="shared" si="27"/>
        <v>Bolivia</v>
      </c>
      <c r="E313" s="4">
        <f t="shared" si="28"/>
        <v>2023</v>
      </c>
      <c r="F313" s="4">
        <f>VLOOKUP($C313,Inflation!$A$2:$BP$267,MATCH('Hanke index'!$E313,Inflation!$A$1:$BP$1,0),FALSE)</f>
        <v>2.57688800489192</v>
      </c>
      <c r="G313" s="4">
        <f>VLOOKUP($C313,Interest!$A$2:$BP$267,MATCH('Hanke index'!$E313,Interest!$A$1:$BP$1,0),FALSE)</f>
        <v>8.6439013161529203</v>
      </c>
      <c r="H313" s="4">
        <f>VLOOKUP($C313,Unemployment!$A$2:$BP$267,MATCH('Hanke index'!$E313,Unemployment!$A$1:$BP$1,0),FALSE)</f>
        <v>3.024</v>
      </c>
      <c r="I313" s="4">
        <f>VLOOKUP($C313,GDP!$A$2:$BP$267,MATCH('Hanke index'!$E313,GDP!$A$1:$BP$1,0),FALSE)</f>
        <v>3.0819652408703604</v>
      </c>
      <c r="J313" s="4">
        <f t="shared" si="29"/>
        <v>11.162824080174481</v>
      </c>
    </row>
    <row r="314" spans="1:10" x14ac:dyDescent="0.45">
      <c r="A314" s="4">
        <f t="shared" si="30"/>
        <v>14</v>
      </c>
      <c r="B314" s="4">
        <f t="shared" si="31"/>
        <v>1</v>
      </c>
      <c r="C314" s="4" t="str">
        <f t="shared" si="26"/>
        <v>Bosnia and Herzegovina</v>
      </c>
      <c r="D314" s="4" t="str">
        <f t="shared" si="27"/>
        <v>Bosnia and Herzegovina</v>
      </c>
      <c r="E314" s="4">
        <f t="shared" si="28"/>
        <v>2000</v>
      </c>
      <c r="F314" s="4">
        <f>VLOOKUP($C314,Inflation!$A$2:$BP$267,MATCH('Hanke index'!$E314,Inflation!$A$1:$BP$1,0),FALSE)</f>
        <v>0</v>
      </c>
      <c r="G314" s="4">
        <f>VLOOKUP($C314,Interest!$A$2:$BP$267,MATCH('Hanke index'!$E314,Interest!$A$1:$BP$1,0),FALSE)</f>
        <v>0</v>
      </c>
      <c r="H314" s="4">
        <f>VLOOKUP($C314,Unemployment!$A$2:$BP$267,MATCH('Hanke index'!$E314,Unemployment!$A$1:$BP$1,0),FALSE)</f>
        <v>0</v>
      </c>
      <c r="I314" s="4">
        <f>VLOOKUP($C314,GDP!$A$2:$BP$267,MATCH('Hanke index'!$E314,GDP!$A$1:$BP$1,0),FALSE)</f>
        <v>5.4143159498748901</v>
      </c>
      <c r="J314" s="4">
        <f t="shared" si="29"/>
        <v>-5.4143159498748901</v>
      </c>
    </row>
    <row r="315" spans="1:10" x14ac:dyDescent="0.45">
      <c r="A315" s="4">
        <f t="shared" si="30"/>
        <v>14</v>
      </c>
      <c r="B315" s="4">
        <f t="shared" si="31"/>
        <v>2</v>
      </c>
      <c r="C315" s="4" t="str">
        <f t="shared" si="26"/>
        <v>Bosnia and Herzegovina</v>
      </c>
      <c r="D315" s="4" t="str">
        <f t="shared" si="27"/>
        <v>Bosnia and Herzegovina</v>
      </c>
      <c r="E315" s="4">
        <f t="shared" si="28"/>
        <v>2001</v>
      </c>
      <c r="F315" s="4">
        <f>VLOOKUP($C315,Inflation!$A$2:$BP$267,MATCH('Hanke index'!$E315,Inflation!$A$1:$BP$1,0),FALSE)</f>
        <v>0</v>
      </c>
      <c r="G315" s="4">
        <f>VLOOKUP($C315,Interest!$A$2:$BP$267,MATCH('Hanke index'!$E315,Interest!$A$1:$BP$1,0),FALSE)</f>
        <v>0</v>
      </c>
      <c r="H315" s="4">
        <f>VLOOKUP($C315,Unemployment!$A$2:$BP$267,MATCH('Hanke index'!$E315,Unemployment!$A$1:$BP$1,0),FALSE)</f>
        <v>16.100000000000001</v>
      </c>
      <c r="I315" s="4">
        <f>VLOOKUP($C315,GDP!$A$2:$BP$267,MATCH('Hanke index'!$E315,GDP!$A$1:$BP$1,0),FALSE)</f>
        <v>2.423313171809923</v>
      </c>
      <c r="J315" s="4">
        <f t="shared" si="29"/>
        <v>13.676686828190078</v>
      </c>
    </row>
    <row r="316" spans="1:10" x14ac:dyDescent="0.45">
      <c r="A316" s="4">
        <f t="shared" si="30"/>
        <v>14</v>
      </c>
      <c r="B316" s="4">
        <f t="shared" si="31"/>
        <v>3</v>
      </c>
      <c r="C316" s="4" t="str">
        <f t="shared" si="26"/>
        <v>Bosnia and Herzegovina</v>
      </c>
      <c r="D316" s="4" t="str">
        <f t="shared" si="27"/>
        <v>Bosnia and Herzegovina</v>
      </c>
      <c r="E316" s="4">
        <f t="shared" si="28"/>
        <v>2002</v>
      </c>
      <c r="F316" s="4">
        <f>VLOOKUP($C316,Inflation!$A$2:$BP$267,MATCH('Hanke index'!$E316,Inflation!$A$1:$BP$1,0),FALSE)</f>
        <v>0</v>
      </c>
      <c r="G316" s="4">
        <f>VLOOKUP($C316,Interest!$A$2:$BP$267,MATCH('Hanke index'!$E316,Interest!$A$1:$BP$1,0),FALSE)</f>
        <v>12.695833333333301</v>
      </c>
      <c r="H316" s="4">
        <f>VLOOKUP($C316,Unemployment!$A$2:$BP$267,MATCH('Hanke index'!$E316,Unemployment!$A$1:$BP$1,0),FALSE)</f>
        <v>0</v>
      </c>
      <c r="I316" s="4">
        <f>VLOOKUP($C316,GDP!$A$2:$BP$267,MATCH('Hanke index'!$E316,GDP!$A$1:$BP$1,0),FALSE)</f>
        <v>5.0274442073398262</v>
      </c>
      <c r="J316" s="4">
        <f t="shared" si="29"/>
        <v>7.6683891259934747</v>
      </c>
    </row>
    <row r="317" spans="1:10" x14ac:dyDescent="0.45">
      <c r="A317" s="4">
        <f t="shared" si="30"/>
        <v>14</v>
      </c>
      <c r="B317" s="4">
        <f t="shared" si="31"/>
        <v>4</v>
      </c>
      <c r="C317" s="4" t="str">
        <f t="shared" si="26"/>
        <v>Bosnia and Herzegovina</v>
      </c>
      <c r="D317" s="4" t="str">
        <f t="shared" si="27"/>
        <v>Bosnia and Herzegovina</v>
      </c>
      <c r="E317" s="4">
        <f t="shared" si="28"/>
        <v>2003</v>
      </c>
      <c r="F317" s="4">
        <f>VLOOKUP($C317,Inflation!$A$2:$BP$267,MATCH('Hanke index'!$E317,Inflation!$A$1:$BP$1,0),FALSE)</f>
        <v>0</v>
      </c>
      <c r="G317" s="4">
        <f>VLOOKUP($C317,Interest!$A$2:$BP$267,MATCH('Hanke index'!$E317,Interest!$A$1:$BP$1,0),FALSE)</f>
        <v>10.87</v>
      </c>
      <c r="H317" s="4">
        <f>VLOOKUP($C317,Unemployment!$A$2:$BP$267,MATCH('Hanke index'!$E317,Unemployment!$A$1:$BP$1,0),FALSE)</f>
        <v>0</v>
      </c>
      <c r="I317" s="4">
        <f>VLOOKUP($C317,GDP!$A$2:$BP$267,MATCH('Hanke index'!$E317,GDP!$A$1:$BP$1,0),FALSE)</f>
        <v>3.867138795134295</v>
      </c>
      <c r="J317" s="4">
        <f t="shared" si="29"/>
        <v>7.0028612048657042</v>
      </c>
    </row>
    <row r="318" spans="1:10" x14ac:dyDescent="0.45">
      <c r="A318" s="4">
        <f t="shared" si="30"/>
        <v>14</v>
      </c>
      <c r="B318" s="4">
        <f t="shared" si="31"/>
        <v>5</v>
      </c>
      <c r="C318" s="4" t="str">
        <f t="shared" si="26"/>
        <v>Bosnia and Herzegovina</v>
      </c>
      <c r="D318" s="4" t="str">
        <f t="shared" si="27"/>
        <v>Bosnia and Herzegovina</v>
      </c>
      <c r="E318" s="4">
        <f t="shared" si="28"/>
        <v>2004</v>
      </c>
      <c r="F318" s="4">
        <f>VLOOKUP($C318,Inflation!$A$2:$BP$267,MATCH('Hanke index'!$E318,Inflation!$A$1:$BP$1,0),FALSE)</f>
        <v>0</v>
      </c>
      <c r="G318" s="4">
        <f>VLOOKUP($C318,Interest!$A$2:$BP$267,MATCH('Hanke index'!$E318,Interest!$A$1:$BP$1,0),FALSE)</f>
        <v>10.2816666666667</v>
      </c>
      <c r="H318" s="4">
        <f>VLOOKUP($C318,Unemployment!$A$2:$BP$267,MATCH('Hanke index'!$E318,Unemployment!$A$1:$BP$1,0),FALSE)</f>
        <v>0</v>
      </c>
      <c r="I318" s="4">
        <f>VLOOKUP($C318,GDP!$A$2:$BP$267,MATCH('Hanke index'!$E318,GDP!$A$1:$BP$1,0),FALSE)</f>
        <v>6.325266168614661</v>
      </c>
      <c r="J318" s="4">
        <f t="shared" si="29"/>
        <v>3.9564004980520391</v>
      </c>
    </row>
    <row r="319" spans="1:10" x14ac:dyDescent="0.45">
      <c r="A319" s="4">
        <f t="shared" si="30"/>
        <v>14</v>
      </c>
      <c r="B319" s="4">
        <f t="shared" si="31"/>
        <v>6</v>
      </c>
      <c r="C319" s="4" t="str">
        <f t="shared" si="26"/>
        <v>Bosnia and Herzegovina</v>
      </c>
      <c r="D319" s="4" t="str">
        <f t="shared" si="27"/>
        <v>Bosnia and Herzegovina</v>
      </c>
      <c r="E319" s="4">
        <f t="shared" si="28"/>
        <v>2005</v>
      </c>
      <c r="F319" s="4">
        <f>VLOOKUP($C319,Inflation!$A$2:$BP$267,MATCH('Hanke index'!$E319,Inflation!$A$1:$BP$1,0),FALSE)</f>
        <v>0</v>
      </c>
      <c r="G319" s="4">
        <f>VLOOKUP($C319,Interest!$A$2:$BP$267,MATCH('Hanke index'!$E319,Interest!$A$1:$BP$1,0),FALSE)</f>
        <v>9.6125000000000007</v>
      </c>
      <c r="H319" s="4">
        <f>VLOOKUP($C319,Unemployment!$A$2:$BP$267,MATCH('Hanke index'!$E319,Unemployment!$A$1:$BP$1,0),FALSE)</f>
        <v>0</v>
      </c>
      <c r="I319" s="4">
        <f>VLOOKUP($C319,GDP!$A$2:$BP$267,MATCH('Hanke index'!$E319,GDP!$A$1:$BP$1,0),FALSE)</f>
        <v>3.8971779899219285</v>
      </c>
      <c r="J319" s="4">
        <f t="shared" si="29"/>
        <v>5.7153220100780722</v>
      </c>
    </row>
    <row r="320" spans="1:10" x14ac:dyDescent="0.45">
      <c r="A320" s="4">
        <f t="shared" si="30"/>
        <v>14</v>
      </c>
      <c r="B320" s="4">
        <f t="shared" si="31"/>
        <v>7</v>
      </c>
      <c r="C320" s="4" t="str">
        <f t="shared" si="26"/>
        <v>Bosnia and Herzegovina</v>
      </c>
      <c r="D320" s="4" t="str">
        <f t="shared" si="27"/>
        <v>Bosnia and Herzegovina</v>
      </c>
      <c r="E320" s="4">
        <f t="shared" si="28"/>
        <v>2006</v>
      </c>
      <c r="F320" s="4">
        <f>VLOOKUP($C320,Inflation!$A$2:$BP$267,MATCH('Hanke index'!$E320,Inflation!$A$1:$BP$1,0),FALSE)</f>
        <v>6.1255661562028498</v>
      </c>
      <c r="G320" s="4">
        <f>VLOOKUP($C320,Interest!$A$2:$BP$267,MATCH('Hanke index'!$E320,Interest!$A$1:$BP$1,0),FALSE)</f>
        <v>8.0141666666666698</v>
      </c>
      <c r="H320" s="4">
        <f>VLOOKUP($C320,Unemployment!$A$2:$BP$267,MATCH('Hanke index'!$E320,Unemployment!$A$1:$BP$1,0),FALSE)</f>
        <v>31.11</v>
      </c>
      <c r="I320" s="4">
        <f>VLOOKUP($C320,GDP!$A$2:$BP$267,MATCH('Hanke index'!$E320,GDP!$A$1:$BP$1,0),FALSE)</f>
        <v>5.4140035707943355</v>
      </c>
      <c r="J320" s="4">
        <f t="shared" si="29"/>
        <v>39.835729252075183</v>
      </c>
    </row>
    <row r="321" spans="1:10" x14ac:dyDescent="0.45">
      <c r="A321" s="4">
        <f t="shared" si="30"/>
        <v>14</v>
      </c>
      <c r="B321" s="4">
        <f t="shared" si="31"/>
        <v>8</v>
      </c>
      <c r="C321" s="4" t="str">
        <f t="shared" si="26"/>
        <v>Bosnia and Herzegovina</v>
      </c>
      <c r="D321" s="4" t="str">
        <f t="shared" si="27"/>
        <v>Bosnia and Herzegovina</v>
      </c>
      <c r="E321" s="4">
        <f t="shared" si="28"/>
        <v>2007</v>
      </c>
      <c r="F321" s="4">
        <f>VLOOKUP($C321,Inflation!$A$2:$BP$267,MATCH('Hanke index'!$E321,Inflation!$A$1:$BP$1,0),FALSE)</f>
        <v>1.50077710611542</v>
      </c>
      <c r="G321" s="4">
        <f>VLOOKUP($C321,Interest!$A$2:$BP$267,MATCH('Hanke index'!$E321,Interest!$A$1:$BP$1,0),FALSE)</f>
        <v>7.1725000000000003</v>
      </c>
      <c r="H321" s="4">
        <f>VLOOKUP($C321,Unemployment!$A$2:$BP$267,MATCH('Hanke index'!$E321,Unemployment!$A$1:$BP$1,0),FALSE)</f>
        <v>28.984000000000002</v>
      </c>
      <c r="I321" s="4">
        <f>VLOOKUP($C321,GDP!$A$2:$BP$267,MATCH('Hanke index'!$E321,GDP!$A$1:$BP$1,0),FALSE)</f>
        <v>5.8571263421709432</v>
      </c>
      <c r="J321" s="4">
        <f t="shared" si="29"/>
        <v>31.80015076394448</v>
      </c>
    </row>
    <row r="322" spans="1:10" x14ac:dyDescent="0.45">
      <c r="A322" s="4">
        <f t="shared" si="30"/>
        <v>14</v>
      </c>
      <c r="B322" s="4">
        <f t="shared" si="31"/>
        <v>9</v>
      </c>
      <c r="C322" s="4" t="str">
        <f t="shared" si="26"/>
        <v>Bosnia and Herzegovina</v>
      </c>
      <c r="D322" s="4" t="str">
        <f t="shared" si="27"/>
        <v>Bosnia and Herzegovina</v>
      </c>
      <c r="E322" s="4">
        <f t="shared" si="28"/>
        <v>2008</v>
      </c>
      <c r="F322" s="4">
        <f>VLOOKUP($C322,Inflation!$A$2:$BP$267,MATCH('Hanke index'!$E322,Inflation!$A$1:$BP$1,0),FALSE)</f>
        <v>7.4270431033295301</v>
      </c>
      <c r="G322" s="4">
        <f>VLOOKUP($C322,Interest!$A$2:$BP$267,MATCH('Hanke index'!$E322,Interest!$A$1:$BP$1,0),FALSE)</f>
        <v>6.9783333333333299</v>
      </c>
      <c r="H322" s="4">
        <f>VLOOKUP($C322,Unemployment!$A$2:$BP$267,MATCH('Hanke index'!$E322,Unemployment!$A$1:$BP$1,0),FALSE)</f>
        <v>23.405000000000001</v>
      </c>
      <c r="I322" s="4">
        <f>VLOOKUP($C322,GDP!$A$2:$BP$267,MATCH('Hanke index'!$E322,GDP!$A$1:$BP$1,0),FALSE)</f>
        <v>5.4438310345017698</v>
      </c>
      <c r="J322" s="4">
        <f t="shared" si="29"/>
        <v>32.366545402161094</v>
      </c>
    </row>
    <row r="323" spans="1:10" x14ac:dyDescent="0.45">
      <c r="A323" s="4">
        <f t="shared" si="30"/>
        <v>14</v>
      </c>
      <c r="B323" s="4">
        <f t="shared" si="31"/>
        <v>10</v>
      </c>
      <c r="C323" s="4" t="str">
        <f t="shared" ref="C323:C386" si="32">VLOOKUP(A323,$P$2:$R$110,2,FALSE)</f>
        <v>Bosnia and Herzegovina</v>
      </c>
      <c r="D323" s="4" t="str">
        <f t="shared" ref="D323:D386" si="33">VLOOKUP(A323,$P$2:$S$110,4,FALSE)</f>
        <v>Bosnia and Herzegovina</v>
      </c>
      <c r="E323" s="4">
        <f t="shared" ref="E323:E386" si="34">VLOOKUP(B323,$X$2:$Y$25,2,FALSE)</f>
        <v>2009</v>
      </c>
      <c r="F323" s="4">
        <f>VLOOKUP($C323,Inflation!$A$2:$BP$267,MATCH('Hanke index'!$E323,Inflation!$A$1:$BP$1,0),FALSE)</f>
        <v>-0.38146428245305702</v>
      </c>
      <c r="G323" s="4">
        <f>VLOOKUP($C323,Interest!$A$2:$BP$267,MATCH('Hanke index'!$E323,Interest!$A$1:$BP$1,0),FALSE)</f>
        <v>7.9325000000000001</v>
      </c>
      <c r="H323" s="4">
        <f>VLOOKUP($C323,Unemployment!$A$2:$BP$267,MATCH('Hanke index'!$E323,Unemployment!$A$1:$BP$1,0),FALSE)</f>
        <v>24.068000000000001</v>
      </c>
      <c r="I323" s="4">
        <f>VLOOKUP($C323,GDP!$A$2:$BP$267,MATCH('Hanke index'!$E323,GDP!$A$1:$BP$1,0),FALSE)</f>
        <v>-3.0044559301334601</v>
      </c>
      <c r="J323" s="4">
        <f t="shared" ref="J323:J386" si="35">SUM(F323,G323,H323)-I323</f>
        <v>34.623491647680403</v>
      </c>
    </row>
    <row r="324" spans="1:10" x14ac:dyDescent="0.45">
      <c r="A324" s="4">
        <f t="shared" si="30"/>
        <v>14</v>
      </c>
      <c r="B324" s="4">
        <f t="shared" si="31"/>
        <v>11</v>
      </c>
      <c r="C324" s="4" t="str">
        <f t="shared" si="32"/>
        <v>Bosnia and Herzegovina</v>
      </c>
      <c r="D324" s="4" t="str">
        <f t="shared" si="33"/>
        <v>Bosnia and Herzegovina</v>
      </c>
      <c r="E324" s="4">
        <f t="shared" si="34"/>
        <v>2010</v>
      </c>
      <c r="F324" s="4">
        <f>VLOOKUP($C324,Inflation!$A$2:$BP$267,MATCH('Hanke index'!$E324,Inflation!$A$1:$BP$1,0),FALSE)</f>
        <v>1.9962123674588701</v>
      </c>
      <c r="G324" s="4">
        <f>VLOOKUP($C324,Interest!$A$2:$BP$267,MATCH('Hanke index'!$E324,Interest!$A$1:$BP$1,0),FALSE)</f>
        <v>7.8883333333333301</v>
      </c>
      <c r="H324" s="4">
        <f>VLOOKUP($C324,Unemployment!$A$2:$BP$267,MATCH('Hanke index'!$E324,Unemployment!$A$1:$BP$1,0),FALSE)</f>
        <v>27.312000000000001</v>
      </c>
      <c r="I324" s="4">
        <f>VLOOKUP($C324,GDP!$A$2:$BP$267,MATCH('Hanke index'!$E324,GDP!$A$1:$BP$1,0),FALSE)</f>
        <v>0.8656692602370839</v>
      </c>
      <c r="J324" s="4">
        <f t="shared" si="35"/>
        <v>36.330876440555116</v>
      </c>
    </row>
    <row r="325" spans="1:10" x14ac:dyDescent="0.45">
      <c r="A325" s="4">
        <f t="shared" si="30"/>
        <v>14</v>
      </c>
      <c r="B325" s="4">
        <f t="shared" si="31"/>
        <v>12</v>
      </c>
      <c r="C325" s="4" t="str">
        <f t="shared" si="32"/>
        <v>Bosnia and Herzegovina</v>
      </c>
      <c r="D325" s="4" t="str">
        <f t="shared" si="33"/>
        <v>Bosnia and Herzegovina</v>
      </c>
      <c r="E325" s="4">
        <f t="shared" si="34"/>
        <v>2011</v>
      </c>
      <c r="F325" s="4">
        <f>VLOOKUP($C325,Inflation!$A$2:$BP$267,MATCH('Hanke index'!$E325,Inflation!$A$1:$BP$1,0),FALSE)</f>
        <v>3.6712500000000001</v>
      </c>
      <c r="G325" s="4">
        <f>VLOOKUP($C325,Interest!$A$2:$BP$267,MATCH('Hanke index'!$E325,Interest!$A$1:$BP$1,0),FALSE)</f>
        <v>7.4316666666666702</v>
      </c>
      <c r="H325" s="4">
        <f>VLOOKUP($C325,Unemployment!$A$2:$BP$267,MATCH('Hanke index'!$E325,Unemployment!$A$1:$BP$1,0),FALSE)</f>
        <v>27.582000000000001</v>
      </c>
      <c r="I325" s="4">
        <f>VLOOKUP($C325,GDP!$A$2:$BP$267,MATCH('Hanke index'!$E325,GDP!$A$1:$BP$1,0),FALSE)</f>
        <v>0.95951124724126657</v>
      </c>
      <c r="J325" s="4">
        <f t="shared" si="35"/>
        <v>37.725405419425407</v>
      </c>
    </row>
    <row r="326" spans="1:10" x14ac:dyDescent="0.45">
      <c r="A326" s="4">
        <f t="shared" si="30"/>
        <v>14</v>
      </c>
      <c r="B326" s="4">
        <f t="shared" si="31"/>
        <v>13</v>
      </c>
      <c r="C326" s="4" t="str">
        <f t="shared" si="32"/>
        <v>Bosnia and Herzegovina</v>
      </c>
      <c r="D326" s="4" t="str">
        <f t="shared" si="33"/>
        <v>Bosnia and Herzegovina</v>
      </c>
      <c r="E326" s="4">
        <f t="shared" si="34"/>
        <v>2012</v>
      </c>
      <c r="F326" s="4">
        <f>VLOOKUP($C326,Inflation!$A$2:$BP$267,MATCH('Hanke index'!$E326,Inflation!$A$1:$BP$1,0),FALSE)</f>
        <v>2.0526745200171699</v>
      </c>
      <c r="G326" s="4">
        <f>VLOOKUP($C326,Interest!$A$2:$BP$267,MATCH('Hanke index'!$E326,Interest!$A$1:$BP$1,0),FALSE)</f>
        <v>7.3289166666666699</v>
      </c>
      <c r="H326" s="4">
        <f>VLOOKUP($C326,Unemployment!$A$2:$BP$267,MATCH('Hanke index'!$E326,Unemployment!$A$1:$BP$1,0),FALSE)</f>
        <v>28.01</v>
      </c>
      <c r="I326" s="4">
        <f>VLOOKUP($C326,GDP!$A$2:$BP$267,MATCH('Hanke index'!$E326,GDP!$A$1:$BP$1,0),FALSE)</f>
        <v>-0.82183647421689443</v>
      </c>
      <c r="J326" s="4">
        <f t="shared" si="35"/>
        <v>38.213427660900734</v>
      </c>
    </row>
    <row r="327" spans="1:10" x14ac:dyDescent="0.45">
      <c r="A327" s="4">
        <f t="shared" si="30"/>
        <v>14</v>
      </c>
      <c r="B327" s="4">
        <f t="shared" si="31"/>
        <v>14</v>
      </c>
      <c r="C327" s="4" t="str">
        <f t="shared" si="32"/>
        <v>Bosnia and Herzegovina</v>
      </c>
      <c r="D327" s="4" t="str">
        <f t="shared" si="33"/>
        <v>Bosnia and Herzegovina</v>
      </c>
      <c r="E327" s="4">
        <f t="shared" si="34"/>
        <v>2013</v>
      </c>
      <c r="F327" s="4">
        <f>VLOOKUP($C327,Inflation!$A$2:$BP$267,MATCH('Hanke index'!$E327,Inflation!$A$1:$BP$1,0),FALSE)</f>
        <v>-9.3045683831758805E-2</v>
      </c>
      <c r="G327" s="4">
        <f>VLOOKUP($C327,Interest!$A$2:$BP$267,MATCH('Hanke index'!$E327,Interest!$A$1:$BP$1,0),FALSE)</f>
        <v>7.0360481113343596</v>
      </c>
      <c r="H327" s="4">
        <f>VLOOKUP($C327,Unemployment!$A$2:$BP$267,MATCH('Hanke index'!$E327,Unemployment!$A$1:$BP$1,0),FALSE)</f>
        <v>27.49</v>
      </c>
      <c r="I327" s="4">
        <f>VLOOKUP($C327,GDP!$A$2:$BP$267,MATCH('Hanke index'!$E327,GDP!$A$1:$BP$1,0),FALSE)</f>
        <v>2.3498566632458022</v>
      </c>
      <c r="J327" s="4">
        <f t="shared" si="35"/>
        <v>32.083145764256798</v>
      </c>
    </row>
    <row r="328" spans="1:10" x14ac:dyDescent="0.45">
      <c r="A328" s="4">
        <f t="shared" si="30"/>
        <v>14</v>
      </c>
      <c r="B328" s="4">
        <f t="shared" si="31"/>
        <v>15</v>
      </c>
      <c r="C328" s="4" t="str">
        <f t="shared" si="32"/>
        <v>Bosnia and Herzegovina</v>
      </c>
      <c r="D328" s="4" t="str">
        <f t="shared" si="33"/>
        <v>Bosnia and Herzegovina</v>
      </c>
      <c r="E328" s="4">
        <f t="shared" si="34"/>
        <v>2014</v>
      </c>
      <c r="F328" s="4">
        <f>VLOOKUP($C328,Inflation!$A$2:$BP$267,MATCH('Hanke index'!$E328,Inflation!$A$1:$BP$1,0),FALSE)</f>
        <v>-0.89719405419433296</v>
      </c>
      <c r="G328" s="4">
        <f>VLOOKUP($C328,Interest!$A$2:$BP$267,MATCH('Hanke index'!$E328,Interest!$A$1:$BP$1,0),FALSE)</f>
        <v>6.6415086394530203</v>
      </c>
      <c r="H328" s="4">
        <f>VLOOKUP($C328,Unemployment!$A$2:$BP$267,MATCH('Hanke index'!$E328,Unemployment!$A$1:$BP$1,0),FALSE)</f>
        <v>27.516999999999999</v>
      </c>
      <c r="I328" s="4">
        <f>VLOOKUP($C328,GDP!$A$2:$BP$267,MATCH('Hanke index'!$E328,GDP!$A$1:$BP$1,0),FALSE)</f>
        <v>1.1538510920040324</v>
      </c>
      <c r="J328" s="4">
        <f t="shared" si="35"/>
        <v>32.107463493254656</v>
      </c>
    </row>
    <row r="329" spans="1:10" x14ac:dyDescent="0.45">
      <c r="A329" s="4">
        <f t="shared" si="30"/>
        <v>14</v>
      </c>
      <c r="B329" s="4">
        <f t="shared" si="31"/>
        <v>16</v>
      </c>
      <c r="C329" s="4" t="str">
        <f t="shared" si="32"/>
        <v>Bosnia and Herzegovina</v>
      </c>
      <c r="D329" s="4" t="str">
        <f t="shared" si="33"/>
        <v>Bosnia and Herzegovina</v>
      </c>
      <c r="E329" s="4">
        <f t="shared" si="34"/>
        <v>2015</v>
      </c>
      <c r="F329" s="4">
        <f>VLOOKUP($C329,Inflation!$A$2:$BP$267,MATCH('Hanke index'!$E329,Inflation!$A$1:$BP$1,0),FALSE)</f>
        <v>-1.0360230342547401</v>
      </c>
      <c r="G329" s="4">
        <f>VLOOKUP($C329,Interest!$A$2:$BP$267,MATCH('Hanke index'!$E329,Interest!$A$1:$BP$1,0),FALSE)</f>
        <v>5.7888879904318502</v>
      </c>
      <c r="H329" s="4">
        <f>VLOOKUP($C329,Unemployment!$A$2:$BP$267,MATCH('Hanke index'!$E329,Unemployment!$A$1:$BP$1,0),FALSE)</f>
        <v>27.695</v>
      </c>
      <c r="I329" s="4">
        <f>VLOOKUP($C329,GDP!$A$2:$BP$267,MATCH('Hanke index'!$E329,GDP!$A$1:$BP$1,0),FALSE)</f>
        <v>4.3147506111633476</v>
      </c>
      <c r="J329" s="4">
        <f t="shared" si="35"/>
        <v>28.133114345013766</v>
      </c>
    </row>
    <row r="330" spans="1:10" x14ac:dyDescent="0.45">
      <c r="A330" s="4">
        <f t="shared" si="30"/>
        <v>14</v>
      </c>
      <c r="B330" s="4">
        <f t="shared" si="31"/>
        <v>17</v>
      </c>
      <c r="C330" s="4" t="str">
        <f t="shared" si="32"/>
        <v>Bosnia and Herzegovina</v>
      </c>
      <c r="D330" s="4" t="str">
        <f t="shared" si="33"/>
        <v>Bosnia and Herzegovina</v>
      </c>
      <c r="E330" s="4">
        <f t="shared" si="34"/>
        <v>2016</v>
      </c>
      <c r="F330" s="4">
        <f>VLOOKUP($C330,Inflation!$A$2:$BP$267,MATCH('Hanke index'!$E330,Inflation!$A$1:$BP$1,0),FALSE)</f>
        <v>-1.5840083333333601</v>
      </c>
      <c r="G330" s="4">
        <f>VLOOKUP($C330,Interest!$A$2:$BP$267,MATCH('Hanke index'!$E330,Interest!$A$1:$BP$1,0),FALSE)</f>
        <v>5.2381668377876496</v>
      </c>
      <c r="H330" s="4">
        <f>VLOOKUP($C330,Unemployment!$A$2:$BP$267,MATCH('Hanke index'!$E330,Unemployment!$A$1:$BP$1,0),FALSE)</f>
        <v>25.408000000000001</v>
      </c>
      <c r="I330" s="4">
        <f>VLOOKUP($C330,GDP!$A$2:$BP$267,MATCH('Hanke index'!$E330,GDP!$A$1:$BP$1,0),FALSE)</f>
        <v>3.2422552117191401</v>
      </c>
      <c r="J330" s="4">
        <f t="shared" si="35"/>
        <v>25.819903292735152</v>
      </c>
    </row>
    <row r="331" spans="1:10" x14ac:dyDescent="0.45">
      <c r="A331" s="4">
        <f t="shared" si="30"/>
        <v>14</v>
      </c>
      <c r="B331" s="4">
        <f t="shared" si="31"/>
        <v>18</v>
      </c>
      <c r="C331" s="4" t="str">
        <f t="shared" si="32"/>
        <v>Bosnia and Herzegovina</v>
      </c>
      <c r="D331" s="4" t="str">
        <f t="shared" si="33"/>
        <v>Bosnia and Herzegovina</v>
      </c>
      <c r="E331" s="4">
        <f t="shared" si="34"/>
        <v>2017</v>
      </c>
      <c r="F331" s="4">
        <f>VLOOKUP($C331,Inflation!$A$2:$BP$267,MATCH('Hanke index'!$E331,Inflation!$A$1:$BP$1,0),FALSE)</f>
        <v>0.81003942533389495</v>
      </c>
      <c r="G331" s="4">
        <f>VLOOKUP($C331,Interest!$A$2:$BP$267,MATCH('Hanke index'!$E331,Interest!$A$1:$BP$1,0),FALSE)</f>
        <v>4.3795814326564697</v>
      </c>
      <c r="H331" s="4">
        <f>VLOOKUP($C331,Unemployment!$A$2:$BP$267,MATCH('Hanke index'!$E331,Unemployment!$A$1:$BP$1,0),FALSE)</f>
        <v>20.527000000000001</v>
      </c>
      <c r="I331" s="4">
        <f>VLOOKUP($C331,GDP!$A$2:$BP$267,MATCH('Hanke index'!$E331,GDP!$A$1:$BP$1,0),FALSE)</f>
        <v>3.2441009588946628</v>
      </c>
      <c r="J331" s="4">
        <f t="shared" si="35"/>
        <v>22.472519899095701</v>
      </c>
    </row>
    <row r="332" spans="1:10" x14ac:dyDescent="0.45">
      <c r="A332" s="4">
        <f t="shared" si="30"/>
        <v>14</v>
      </c>
      <c r="B332" s="4">
        <f t="shared" si="31"/>
        <v>19</v>
      </c>
      <c r="C332" s="4" t="str">
        <f t="shared" si="32"/>
        <v>Bosnia and Herzegovina</v>
      </c>
      <c r="D332" s="4" t="str">
        <f t="shared" si="33"/>
        <v>Bosnia and Herzegovina</v>
      </c>
      <c r="E332" s="4">
        <f t="shared" si="34"/>
        <v>2018</v>
      </c>
      <c r="F332" s="4">
        <f>VLOOKUP($C332,Inflation!$A$2:$BP$267,MATCH('Hanke index'!$E332,Inflation!$A$1:$BP$1,0),FALSE)</f>
        <v>1.41710814018034</v>
      </c>
      <c r="G332" s="4">
        <f>VLOOKUP($C332,Interest!$A$2:$BP$267,MATCH('Hanke index'!$E332,Interest!$A$1:$BP$1,0),FALSE)</f>
        <v>3.7902813691882198</v>
      </c>
      <c r="H332" s="4">
        <f>VLOOKUP($C332,Unemployment!$A$2:$BP$267,MATCH('Hanke index'!$E332,Unemployment!$A$1:$BP$1,0),FALSE)</f>
        <v>18.399999999999999</v>
      </c>
      <c r="I332" s="4">
        <f>VLOOKUP($C332,GDP!$A$2:$BP$267,MATCH('Hanke index'!$E332,GDP!$A$1:$BP$1,0),FALSE)</f>
        <v>3.8274992054689676</v>
      </c>
      <c r="J332" s="4">
        <f t="shared" si="35"/>
        <v>19.779890303899592</v>
      </c>
    </row>
    <row r="333" spans="1:10" x14ac:dyDescent="0.45">
      <c r="A333" s="4">
        <f t="shared" si="30"/>
        <v>14</v>
      </c>
      <c r="B333" s="4">
        <f t="shared" si="31"/>
        <v>20</v>
      </c>
      <c r="C333" s="4" t="str">
        <f t="shared" si="32"/>
        <v>Bosnia and Herzegovina</v>
      </c>
      <c r="D333" s="4" t="str">
        <f t="shared" si="33"/>
        <v>Bosnia and Herzegovina</v>
      </c>
      <c r="E333" s="4">
        <f t="shared" si="34"/>
        <v>2019</v>
      </c>
      <c r="F333" s="4">
        <f>VLOOKUP($C333,Inflation!$A$2:$BP$267,MATCH('Hanke index'!$E333,Inflation!$A$1:$BP$1,0),FALSE)</f>
        <v>0.56278215406123</v>
      </c>
      <c r="G333" s="4">
        <f>VLOOKUP($C333,Interest!$A$2:$BP$267,MATCH('Hanke index'!$E333,Interest!$A$1:$BP$1,0),FALSE)</f>
        <v>3.2872271581012802</v>
      </c>
      <c r="H333" s="4">
        <f>VLOOKUP($C333,Unemployment!$A$2:$BP$267,MATCH('Hanke index'!$E333,Unemployment!$A$1:$BP$1,0),FALSE)</f>
        <v>15.692</v>
      </c>
      <c r="I333" s="4">
        <f>VLOOKUP($C333,GDP!$A$2:$BP$267,MATCH('Hanke index'!$E333,GDP!$A$1:$BP$1,0),FALSE)</f>
        <v>2.8873433441487464</v>
      </c>
      <c r="J333" s="4">
        <f t="shared" si="35"/>
        <v>16.654665968013763</v>
      </c>
    </row>
    <row r="334" spans="1:10" x14ac:dyDescent="0.45">
      <c r="A334" s="4">
        <f t="shared" si="30"/>
        <v>14</v>
      </c>
      <c r="B334" s="4">
        <f t="shared" si="31"/>
        <v>21</v>
      </c>
      <c r="C334" s="4" t="str">
        <f t="shared" si="32"/>
        <v>Bosnia and Herzegovina</v>
      </c>
      <c r="D334" s="4" t="str">
        <f t="shared" si="33"/>
        <v>Bosnia and Herzegovina</v>
      </c>
      <c r="E334" s="4">
        <f t="shared" si="34"/>
        <v>2020</v>
      </c>
      <c r="F334" s="4">
        <f>VLOOKUP($C334,Inflation!$A$2:$BP$267,MATCH('Hanke index'!$E334,Inflation!$A$1:$BP$1,0),FALSE)</f>
        <v>-1.0512960076349001</v>
      </c>
      <c r="G334" s="4">
        <f>VLOOKUP($C334,Interest!$A$2:$BP$267,MATCH('Hanke index'!$E334,Interest!$A$1:$BP$1,0),FALSE)</f>
        <v>3.0718741321157399</v>
      </c>
      <c r="H334" s="4">
        <f>VLOOKUP($C334,Unemployment!$A$2:$BP$267,MATCH('Hanke index'!$E334,Unemployment!$A$1:$BP$1,0),FALSE)</f>
        <v>15.868</v>
      </c>
      <c r="I334" s="4">
        <f>VLOOKUP($C334,GDP!$A$2:$BP$267,MATCH('Hanke index'!$E334,GDP!$A$1:$BP$1,0),FALSE)</f>
        <v>-3.0150951475986147</v>
      </c>
      <c r="J334" s="4">
        <f t="shared" si="35"/>
        <v>20.903673272079455</v>
      </c>
    </row>
    <row r="335" spans="1:10" x14ac:dyDescent="0.45">
      <c r="A335" s="4">
        <f t="shared" si="30"/>
        <v>14</v>
      </c>
      <c r="B335" s="4">
        <f t="shared" si="31"/>
        <v>22</v>
      </c>
      <c r="C335" s="4" t="str">
        <f t="shared" si="32"/>
        <v>Bosnia and Herzegovina</v>
      </c>
      <c r="D335" s="4" t="str">
        <f t="shared" si="33"/>
        <v>Bosnia and Herzegovina</v>
      </c>
      <c r="E335" s="4">
        <f t="shared" si="34"/>
        <v>2021</v>
      </c>
      <c r="F335" s="4">
        <f>VLOOKUP($C335,Inflation!$A$2:$BP$267,MATCH('Hanke index'!$E335,Inflation!$A$1:$BP$1,0),FALSE)</f>
        <v>1.9816390058762201</v>
      </c>
      <c r="G335" s="4">
        <f>VLOOKUP($C335,Interest!$A$2:$BP$267,MATCH('Hanke index'!$E335,Interest!$A$1:$BP$1,0),FALSE)</f>
        <v>3.2012927950540302</v>
      </c>
      <c r="H335" s="4">
        <f>VLOOKUP($C335,Unemployment!$A$2:$BP$267,MATCH('Hanke index'!$E335,Unemployment!$A$1:$BP$1,0),FALSE)</f>
        <v>14.897</v>
      </c>
      <c r="I335" s="4">
        <f>VLOOKUP($C335,GDP!$A$2:$BP$267,MATCH('Hanke index'!$E335,GDP!$A$1:$BP$1,0),FALSE)</f>
        <v>7.3899623401275676</v>
      </c>
      <c r="J335" s="4">
        <f t="shared" si="35"/>
        <v>12.689969460802683</v>
      </c>
    </row>
    <row r="336" spans="1:10" x14ac:dyDescent="0.45">
      <c r="A336" s="4">
        <f t="shared" si="30"/>
        <v>14</v>
      </c>
      <c r="B336" s="4">
        <f t="shared" si="31"/>
        <v>23</v>
      </c>
      <c r="C336" s="4" t="str">
        <f t="shared" si="32"/>
        <v>Bosnia and Herzegovina</v>
      </c>
      <c r="D336" s="4" t="str">
        <f t="shared" si="33"/>
        <v>Bosnia and Herzegovina</v>
      </c>
      <c r="E336" s="4">
        <f t="shared" si="34"/>
        <v>2022</v>
      </c>
      <c r="F336" s="4">
        <f>VLOOKUP($C336,Inflation!$A$2:$BP$267,MATCH('Hanke index'!$E336,Inflation!$A$1:$BP$1,0),FALSE)</f>
        <v>14.020844082677099</v>
      </c>
      <c r="G336" s="4">
        <f>VLOOKUP($C336,Interest!$A$2:$BP$267,MATCH('Hanke index'!$E336,Interest!$A$1:$BP$1,0),FALSE)</f>
        <v>3.3608165591672599</v>
      </c>
      <c r="H336" s="4">
        <f>VLOOKUP($C336,Unemployment!$A$2:$BP$267,MATCH('Hanke index'!$E336,Unemployment!$A$1:$BP$1,0),FALSE)</f>
        <v>12.657</v>
      </c>
      <c r="I336" s="4">
        <f>VLOOKUP($C336,GDP!$A$2:$BP$267,MATCH('Hanke index'!$E336,GDP!$A$1:$BP$1,0),FALSE)</f>
        <v>4.2268110109554584</v>
      </c>
      <c r="J336" s="4">
        <f t="shared" si="35"/>
        <v>25.811849630888901</v>
      </c>
    </row>
    <row r="337" spans="1:10" x14ac:dyDescent="0.45">
      <c r="A337" s="4">
        <f t="shared" si="30"/>
        <v>14</v>
      </c>
      <c r="B337" s="4">
        <f t="shared" si="31"/>
        <v>24</v>
      </c>
      <c r="C337" s="4" t="str">
        <f t="shared" si="32"/>
        <v>Bosnia and Herzegovina</v>
      </c>
      <c r="D337" s="4" t="str">
        <f t="shared" si="33"/>
        <v>Bosnia and Herzegovina</v>
      </c>
      <c r="E337" s="4">
        <f t="shared" si="34"/>
        <v>2023</v>
      </c>
      <c r="F337" s="4">
        <f>VLOOKUP($C337,Inflation!$A$2:$BP$267,MATCH('Hanke index'!$E337,Inflation!$A$1:$BP$1,0),FALSE)</f>
        <v>6.1059011284827998</v>
      </c>
      <c r="G337" s="4">
        <f>VLOOKUP($C337,Interest!$A$2:$BP$267,MATCH('Hanke index'!$E337,Interest!$A$1:$BP$1,0),FALSE)</f>
        <v>4.1115315541312203</v>
      </c>
      <c r="H337" s="4">
        <f>VLOOKUP($C337,Unemployment!$A$2:$BP$267,MATCH('Hanke index'!$E337,Unemployment!$A$1:$BP$1,0),FALSE)</f>
        <v>10.667999999999999</v>
      </c>
      <c r="I337" s="4">
        <f>VLOOKUP($C337,GDP!$A$2:$BP$267,MATCH('Hanke index'!$E337,GDP!$A$1:$BP$1,0),FALSE)</f>
        <v>2.2111244721120471</v>
      </c>
      <c r="J337" s="4">
        <f t="shared" si="35"/>
        <v>18.674308210501973</v>
      </c>
    </row>
    <row r="338" spans="1:10" x14ac:dyDescent="0.45">
      <c r="A338" s="4">
        <f t="shared" si="30"/>
        <v>15</v>
      </c>
      <c r="B338" s="4">
        <f t="shared" si="31"/>
        <v>1</v>
      </c>
      <c r="C338" s="4" t="str">
        <f t="shared" si="32"/>
        <v>Botswana</v>
      </c>
      <c r="D338" s="4" t="str">
        <f t="shared" si="33"/>
        <v>Botswana</v>
      </c>
      <c r="E338" s="4">
        <f t="shared" si="34"/>
        <v>2000</v>
      </c>
      <c r="F338" s="4">
        <f>VLOOKUP($C338,Inflation!$A$2:$BP$267,MATCH('Hanke index'!$E338,Inflation!$A$1:$BP$1,0),FALSE)</f>
        <v>8.6014851485149109</v>
      </c>
      <c r="G338" s="4">
        <f>VLOOKUP($C338,Interest!$A$2:$BP$267,MATCH('Hanke index'!$E338,Interest!$A$1:$BP$1,0),FALSE)</f>
        <v>15.4791666666667</v>
      </c>
      <c r="H338" s="4">
        <f>VLOOKUP($C338,Unemployment!$A$2:$BP$267,MATCH('Hanke index'!$E338,Unemployment!$A$1:$BP$1,0),FALSE)</f>
        <v>15.88</v>
      </c>
      <c r="I338" s="4">
        <f>VLOOKUP($C338,GDP!$A$2:$BP$267,MATCH('Hanke index'!$E338,GDP!$A$1:$BP$1,0),FALSE)</f>
        <v>1.9876958337855228</v>
      </c>
      <c r="J338" s="4">
        <f t="shared" si="35"/>
        <v>37.97295598139609</v>
      </c>
    </row>
    <row r="339" spans="1:10" x14ac:dyDescent="0.45">
      <c r="A339" s="4">
        <f t="shared" si="30"/>
        <v>15</v>
      </c>
      <c r="B339" s="4">
        <f t="shared" si="31"/>
        <v>2</v>
      </c>
      <c r="C339" s="4" t="str">
        <f t="shared" si="32"/>
        <v>Botswana</v>
      </c>
      <c r="D339" s="4" t="str">
        <f t="shared" si="33"/>
        <v>Botswana</v>
      </c>
      <c r="E339" s="4">
        <f t="shared" si="34"/>
        <v>2001</v>
      </c>
      <c r="F339" s="4">
        <f>VLOOKUP($C339,Inflation!$A$2:$BP$267,MATCH('Hanke index'!$E339,Inflation!$A$1:$BP$1,0),FALSE)</f>
        <v>6.5590376701486202</v>
      </c>
      <c r="G339" s="4">
        <f>VLOOKUP($C339,Interest!$A$2:$BP$267,MATCH('Hanke index'!$E339,Interest!$A$1:$BP$1,0),FALSE)</f>
        <v>15.75</v>
      </c>
      <c r="H339" s="4">
        <f>VLOOKUP($C339,Unemployment!$A$2:$BP$267,MATCH('Hanke index'!$E339,Unemployment!$A$1:$BP$1,0),FALSE)</f>
        <v>18.54</v>
      </c>
      <c r="I339" s="4">
        <f>VLOOKUP($C339,GDP!$A$2:$BP$267,MATCH('Hanke index'!$E339,GDP!$A$1:$BP$1,0),FALSE)</f>
        <v>0.25057394968908397</v>
      </c>
      <c r="J339" s="4">
        <f t="shared" si="35"/>
        <v>40.598463720459534</v>
      </c>
    </row>
    <row r="340" spans="1:10" x14ac:dyDescent="0.45">
      <c r="A340" s="4">
        <f t="shared" si="30"/>
        <v>15</v>
      </c>
      <c r="B340" s="4">
        <f t="shared" si="31"/>
        <v>3</v>
      </c>
      <c r="C340" s="4" t="str">
        <f t="shared" si="32"/>
        <v>Botswana</v>
      </c>
      <c r="D340" s="4" t="str">
        <f t="shared" si="33"/>
        <v>Botswana</v>
      </c>
      <c r="E340" s="4">
        <f t="shared" si="34"/>
        <v>2002</v>
      </c>
      <c r="F340" s="4">
        <f>VLOOKUP($C340,Inflation!$A$2:$BP$267,MATCH('Hanke index'!$E340,Inflation!$A$1:$BP$1,0),FALSE)</f>
        <v>8.0327966252748606</v>
      </c>
      <c r="G340" s="4">
        <f>VLOOKUP($C340,Interest!$A$2:$BP$267,MATCH('Hanke index'!$E340,Interest!$A$1:$BP$1,0),FALSE)</f>
        <v>16.2083333333333</v>
      </c>
      <c r="H340" s="4">
        <f>VLOOKUP($C340,Unemployment!$A$2:$BP$267,MATCH('Hanke index'!$E340,Unemployment!$A$1:$BP$1,0),FALSE)</f>
        <v>0</v>
      </c>
      <c r="I340" s="4">
        <f>VLOOKUP($C340,GDP!$A$2:$BP$267,MATCH('Hanke index'!$E340,GDP!$A$1:$BP$1,0),FALSE)</f>
        <v>6.0695308764831708</v>
      </c>
      <c r="J340" s="4">
        <f t="shared" si="35"/>
        <v>18.171599082124992</v>
      </c>
    </row>
    <row r="341" spans="1:10" x14ac:dyDescent="0.45">
      <c r="A341" s="4">
        <f t="shared" si="30"/>
        <v>15</v>
      </c>
      <c r="B341" s="4">
        <f t="shared" si="31"/>
        <v>4</v>
      </c>
      <c r="C341" s="4" t="str">
        <f t="shared" si="32"/>
        <v>Botswana</v>
      </c>
      <c r="D341" s="4" t="str">
        <f t="shared" si="33"/>
        <v>Botswana</v>
      </c>
      <c r="E341" s="4">
        <f t="shared" si="34"/>
        <v>2003</v>
      </c>
      <c r="F341" s="4">
        <f>VLOOKUP($C341,Inflation!$A$2:$BP$267,MATCH('Hanke index'!$E341,Inflation!$A$1:$BP$1,0),FALSE)</f>
        <v>9.1899026563273907</v>
      </c>
      <c r="G341" s="4">
        <f>VLOOKUP($C341,Interest!$A$2:$BP$267,MATCH('Hanke index'!$E341,Interest!$A$1:$BP$1,0),FALSE)</f>
        <v>16.399999999999999</v>
      </c>
      <c r="H341" s="4">
        <f>VLOOKUP($C341,Unemployment!$A$2:$BP$267,MATCH('Hanke index'!$E341,Unemployment!$A$1:$BP$1,0),FALSE)</f>
        <v>23.8</v>
      </c>
      <c r="I341" s="4">
        <f>VLOOKUP($C341,GDP!$A$2:$BP$267,MATCH('Hanke index'!$E341,GDP!$A$1:$BP$1,0),FALSE)</f>
        <v>4.6258947495929874</v>
      </c>
      <c r="J341" s="4">
        <f t="shared" si="35"/>
        <v>44.764007906734406</v>
      </c>
    </row>
    <row r="342" spans="1:10" x14ac:dyDescent="0.45">
      <c r="A342" s="4">
        <f t="shared" si="30"/>
        <v>15</v>
      </c>
      <c r="B342" s="4">
        <f t="shared" si="31"/>
        <v>5</v>
      </c>
      <c r="C342" s="4" t="str">
        <f t="shared" si="32"/>
        <v>Botswana</v>
      </c>
      <c r="D342" s="4" t="str">
        <f t="shared" si="33"/>
        <v>Botswana</v>
      </c>
      <c r="E342" s="4">
        <f t="shared" si="34"/>
        <v>2004</v>
      </c>
      <c r="F342" s="4">
        <f>VLOOKUP($C342,Inflation!$A$2:$BP$267,MATCH('Hanke index'!$E342,Inflation!$A$1:$BP$1,0),FALSE)</f>
        <v>6.9457036365467504</v>
      </c>
      <c r="G342" s="4">
        <f>VLOOKUP($C342,Interest!$A$2:$BP$267,MATCH('Hanke index'!$E342,Interest!$A$1:$BP$1,0),FALSE)</f>
        <v>15.75</v>
      </c>
      <c r="H342" s="4">
        <f>VLOOKUP($C342,Unemployment!$A$2:$BP$267,MATCH('Hanke index'!$E342,Unemployment!$A$1:$BP$1,0),FALSE)</f>
        <v>0</v>
      </c>
      <c r="I342" s="4">
        <f>VLOOKUP($C342,GDP!$A$2:$BP$267,MATCH('Hanke index'!$E342,GDP!$A$1:$BP$1,0),FALSE)</f>
        <v>2.7058217061117347</v>
      </c>
      <c r="J342" s="4">
        <f t="shared" si="35"/>
        <v>19.989881930435015</v>
      </c>
    </row>
    <row r="343" spans="1:10" x14ac:dyDescent="0.45">
      <c r="A343" s="4">
        <f t="shared" si="30"/>
        <v>15</v>
      </c>
      <c r="B343" s="4">
        <f t="shared" si="31"/>
        <v>6</v>
      </c>
      <c r="C343" s="4" t="str">
        <f t="shared" si="32"/>
        <v>Botswana</v>
      </c>
      <c r="D343" s="4" t="str">
        <f t="shared" si="33"/>
        <v>Botswana</v>
      </c>
      <c r="E343" s="4">
        <f t="shared" si="34"/>
        <v>2005</v>
      </c>
      <c r="F343" s="4">
        <f>VLOOKUP($C343,Inflation!$A$2:$BP$267,MATCH('Hanke index'!$E343,Inflation!$A$1:$BP$1,0),FALSE)</f>
        <v>8.6102252854644004</v>
      </c>
      <c r="G343" s="4">
        <f>VLOOKUP($C343,Interest!$A$2:$BP$267,MATCH('Hanke index'!$E343,Interest!$A$1:$BP$1,0),FALSE)</f>
        <v>15.737500000000001</v>
      </c>
      <c r="H343" s="4">
        <f>VLOOKUP($C343,Unemployment!$A$2:$BP$267,MATCH('Hanke index'!$E343,Unemployment!$A$1:$BP$1,0),FALSE)</f>
        <v>0</v>
      </c>
      <c r="I343" s="4">
        <f>VLOOKUP($C343,GDP!$A$2:$BP$267,MATCH('Hanke index'!$E343,GDP!$A$1:$BP$1,0),FALSE)</f>
        <v>4.5566456532318114</v>
      </c>
      <c r="J343" s="4">
        <f t="shared" si="35"/>
        <v>19.791079632232588</v>
      </c>
    </row>
    <row r="344" spans="1:10" x14ac:dyDescent="0.45">
      <c r="A344" s="4">
        <f t="shared" si="30"/>
        <v>15</v>
      </c>
      <c r="B344" s="4">
        <f t="shared" si="31"/>
        <v>7</v>
      </c>
      <c r="C344" s="4" t="str">
        <f t="shared" si="32"/>
        <v>Botswana</v>
      </c>
      <c r="D344" s="4" t="str">
        <f t="shared" si="33"/>
        <v>Botswana</v>
      </c>
      <c r="E344" s="4">
        <f t="shared" si="34"/>
        <v>2006</v>
      </c>
      <c r="F344" s="4">
        <f>VLOOKUP($C344,Inflation!$A$2:$BP$267,MATCH('Hanke index'!$E344,Inflation!$A$1:$BP$1,0),FALSE)</f>
        <v>11.5552187914379</v>
      </c>
      <c r="G344" s="4">
        <f>VLOOKUP($C344,Interest!$A$2:$BP$267,MATCH('Hanke index'!$E344,Interest!$A$1:$BP$1,0),FALSE)</f>
        <v>16.4583333333333</v>
      </c>
      <c r="H344" s="4">
        <f>VLOOKUP($C344,Unemployment!$A$2:$BP$267,MATCH('Hanke index'!$E344,Unemployment!$A$1:$BP$1,0),FALSE)</f>
        <v>17.782</v>
      </c>
      <c r="I344" s="4">
        <f>VLOOKUP($C344,GDP!$A$2:$BP$267,MATCH('Hanke index'!$E344,GDP!$A$1:$BP$1,0),FALSE)</f>
        <v>8.3638710928230608</v>
      </c>
      <c r="J344" s="4">
        <f t="shared" si="35"/>
        <v>37.431681031948145</v>
      </c>
    </row>
    <row r="345" spans="1:10" x14ac:dyDescent="0.45">
      <c r="A345" s="4">
        <f t="shared" si="30"/>
        <v>15</v>
      </c>
      <c r="B345" s="4">
        <f t="shared" si="31"/>
        <v>8</v>
      </c>
      <c r="C345" s="4" t="str">
        <f t="shared" si="32"/>
        <v>Botswana</v>
      </c>
      <c r="D345" s="4" t="str">
        <f t="shared" si="33"/>
        <v>Botswana</v>
      </c>
      <c r="E345" s="4">
        <f t="shared" si="34"/>
        <v>2007</v>
      </c>
      <c r="F345" s="4">
        <f>VLOOKUP($C345,Inflation!$A$2:$BP$267,MATCH('Hanke index'!$E345,Inflation!$A$1:$BP$1,0),FALSE)</f>
        <v>7.0809984717269296</v>
      </c>
      <c r="G345" s="4">
        <f>VLOOKUP($C345,Interest!$A$2:$BP$267,MATCH('Hanke index'!$E345,Interest!$A$1:$BP$1,0),FALSE)</f>
        <v>16.215</v>
      </c>
      <c r="H345" s="4">
        <f>VLOOKUP($C345,Unemployment!$A$2:$BP$267,MATCH('Hanke index'!$E345,Unemployment!$A$1:$BP$1,0),FALSE)</f>
        <v>0</v>
      </c>
      <c r="I345" s="4">
        <f>VLOOKUP($C345,GDP!$A$2:$BP$267,MATCH('Hanke index'!$E345,GDP!$A$1:$BP$1,0),FALSE)</f>
        <v>5.7925557772711755</v>
      </c>
      <c r="J345" s="4">
        <f t="shared" si="35"/>
        <v>17.503442694455753</v>
      </c>
    </row>
    <row r="346" spans="1:10" x14ac:dyDescent="0.45">
      <c r="A346" s="4">
        <f t="shared" si="30"/>
        <v>15</v>
      </c>
      <c r="B346" s="4">
        <f t="shared" si="31"/>
        <v>9</v>
      </c>
      <c r="C346" s="4" t="str">
        <f t="shared" si="32"/>
        <v>Botswana</v>
      </c>
      <c r="D346" s="4" t="str">
        <f t="shared" si="33"/>
        <v>Botswana</v>
      </c>
      <c r="E346" s="4">
        <f t="shared" si="34"/>
        <v>2008</v>
      </c>
      <c r="F346" s="4">
        <f>VLOOKUP($C346,Inflation!$A$2:$BP$267,MATCH('Hanke index'!$E346,Inflation!$A$1:$BP$1,0),FALSE)</f>
        <v>12.702188392007599</v>
      </c>
      <c r="G346" s="4">
        <f>VLOOKUP($C346,Interest!$A$2:$BP$267,MATCH('Hanke index'!$E346,Interest!$A$1:$BP$1,0),FALSE)</f>
        <v>16.5416666666667</v>
      </c>
      <c r="H346" s="4">
        <f>VLOOKUP($C346,Unemployment!$A$2:$BP$267,MATCH('Hanke index'!$E346,Unemployment!$A$1:$BP$1,0),FALSE)</f>
        <v>0</v>
      </c>
      <c r="I346" s="4">
        <f>VLOOKUP($C346,GDP!$A$2:$BP$267,MATCH('Hanke index'!$E346,GDP!$A$1:$BP$1,0),FALSE)</f>
        <v>3.2520729579683234</v>
      </c>
      <c r="J346" s="4">
        <f t="shared" si="35"/>
        <v>25.991782100705976</v>
      </c>
    </row>
    <row r="347" spans="1:10" x14ac:dyDescent="0.45">
      <c r="A347" s="4">
        <f t="shared" ref="A347:A410" si="36">A323+1</f>
        <v>15</v>
      </c>
      <c r="B347" s="4">
        <f t="shared" ref="B347:B410" si="37">B323</f>
        <v>10</v>
      </c>
      <c r="C347" s="4" t="str">
        <f t="shared" si="32"/>
        <v>Botswana</v>
      </c>
      <c r="D347" s="4" t="str">
        <f t="shared" si="33"/>
        <v>Botswana</v>
      </c>
      <c r="E347" s="4">
        <f t="shared" si="34"/>
        <v>2009</v>
      </c>
      <c r="F347" s="4">
        <f>VLOOKUP($C347,Inflation!$A$2:$BP$267,MATCH('Hanke index'!$E347,Inflation!$A$1:$BP$1,0),FALSE)</f>
        <v>8.02729703109582</v>
      </c>
      <c r="G347" s="4">
        <f>VLOOKUP($C347,Interest!$A$2:$BP$267,MATCH('Hanke index'!$E347,Interest!$A$1:$BP$1,0),FALSE)</f>
        <v>13.755625</v>
      </c>
      <c r="H347" s="4">
        <f>VLOOKUP($C347,Unemployment!$A$2:$BP$267,MATCH('Hanke index'!$E347,Unemployment!$A$1:$BP$1,0),FALSE)</f>
        <v>16.169</v>
      </c>
      <c r="I347" s="4">
        <f>VLOOKUP($C347,GDP!$A$2:$BP$267,MATCH('Hanke index'!$E347,GDP!$A$1:$BP$1,0),FALSE)</f>
        <v>-14.144234616342331</v>
      </c>
      <c r="J347" s="4">
        <f t="shared" si="35"/>
        <v>52.09615664743815</v>
      </c>
    </row>
    <row r="348" spans="1:10" x14ac:dyDescent="0.45">
      <c r="A348" s="4">
        <f t="shared" si="36"/>
        <v>15</v>
      </c>
      <c r="B348" s="4">
        <f t="shared" si="37"/>
        <v>11</v>
      </c>
      <c r="C348" s="4" t="str">
        <f t="shared" si="32"/>
        <v>Botswana</v>
      </c>
      <c r="D348" s="4" t="str">
        <f t="shared" si="33"/>
        <v>Botswana</v>
      </c>
      <c r="E348" s="4">
        <f t="shared" si="34"/>
        <v>2010</v>
      </c>
      <c r="F348" s="4">
        <f>VLOOKUP($C348,Inflation!$A$2:$BP$267,MATCH('Hanke index'!$E348,Inflation!$A$1:$BP$1,0),FALSE)</f>
        <v>6.9488765874310303</v>
      </c>
      <c r="G348" s="4">
        <f>VLOOKUP($C348,Interest!$A$2:$BP$267,MATCH('Hanke index'!$E348,Interest!$A$1:$BP$1,0),FALSE)</f>
        <v>11.4583333333333</v>
      </c>
      <c r="H348" s="4">
        <f>VLOOKUP($C348,Unemployment!$A$2:$BP$267,MATCH('Hanke index'!$E348,Unemployment!$A$1:$BP$1,0),FALSE)</f>
        <v>17.86</v>
      </c>
      <c r="I348" s="4">
        <f>VLOOKUP($C348,GDP!$A$2:$BP$267,MATCH('Hanke index'!$E348,GDP!$A$1:$BP$1,0),FALSE)</f>
        <v>10.122209117973242</v>
      </c>
      <c r="J348" s="4">
        <f t="shared" si="35"/>
        <v>26.145000802791088</v>
      </c>
    </row>
    <row r="349" spans="1:10" x14ac:dyDescent="0.45">
      <c r="A349" s="4">
        <f t="shared" si="36"/>
        <v>15</v>
      </c>
      <c r="B349" s="4">
        <f t="shared" si="37"/>
        <v>12</v>
      </c>
      <c r="C349" s="4" t="str">
        <f t="shared" si="32"/>
        <v>Botswana</v>
      </c>
      <c r="D349" s="4" t="str">
        <f t="shared" si="33"/>
        <v>Botswana</v>
      </c>
      <c r="E349" s="4">
        <f t="shared" si="34"/>
        <v>2011</v>
      </c>
      <c r="F349" s="4">
        <f>VLOOKUP($C349,Inflation!$A$2:$BP$267,MATCH('Hanke index'!$E349,Inflation!$A$1:$BP$1,0),FALSE)</f>
        <v>8.4598723340858299</v>
      </c>
      <c r="G349" s="4">
        <f>VLOOKUP($C349,Interest!$A$2:$BP$267,MATCH('Hanke index'!$E349,Interest!$A$1:$BP$1,0),FALSE)</f>
        <v>11</v>
      </c>
      <c r="H349" s="4">
        <f>VLOOKUP($C349,Unemployment!$A$2:$BP$267,MATCH('Hanke index'!$E349,Unemployment!$A$1:$BP$1,0),FALSE)</f>
        <v>0</v>
      </c>
      <c r="I349" s="4">
        <f>VLOOKUP($C349,GDP!$A$2:$BP$267,MATCH('Hanke index'!$E349,GDP!$A$1:$BP$1,0),FALSE)</f>
        <v>6.8385297480348299</v>
      </c>
      <c r="J349" s="4">
        <f t="shared" si="35"/>
        <v>12.621342586051</v>
      </c>
    </row>
    <row r="350" spans="1:10" x14ac:dyDescent="0.45">
      <c r="A350" s="4">
        <f t="shared" si="36"/>
        <v>15</v>
      </c>
      <c r="B350" s="4">
        <f t="shared" si="37"/>
        <v>13</v>
      </c>
      <c r="C350" s="4" t="str">
        <f t="shared" si="32"/>
        <v>Botswana</v>
      </c>
      <c r="D350" s="4" t="str">
        <f t="shared" si="33"/>
        <v>Botswana</v>
      </c>
      <c r="E350" s="4">
        <f t="shared" si="34"/>
        <v>2012</v>
      </c>
      <c r="F350" s="4">
        <f>VLOOKUP($C350,Inflation!$A$2:$BP$267,MATCH('Hanke index'!$E350,Inflation!$A$1:$BP$1,0),FALSE)</f>
        <v>7.5369026109191601</v>
      </c>
      <c r="G350" s="4">
        <f>VLOOKUP($C350,Interest!$A$2:$BP$267,MATCH('Hanke index'!$E350,Interest!$A$1:$BP$1,0),FALSE)</f>
        <v>11</v>
      </c>
      <c r="H350" s="4">
        <f>VLOOKUP($C350,Unemployment!$A$2:$BP$267,MATCH('Hanke index'!$E350,Unemployment!$A$1:$BP$1,0),FALSE)</f>
        <v>0</v>
      </c>
      <c r="I350" s="4">
        <f>VLOOKUP($C350,GDP!$A$2:$BP$267,MATCH('Hanke index'!$E350,GDP!$A$1:$BP$1,0),FALSE)</f>
        <v>-0.17090076145689181</v>
      </c>
      <c r="J350" s="4">
        <f t="shared" si="35"/>
        <v>18.707803372376052</v>
      </c>
    </row>
    <row r="351" spans="1:10" x14ac:dyDescent="0.45">
      <c r="A351" s="4">
        <f t="shared" si="36"/>
        <v>15</v>
      </c>
      <c r="B351" s="4">
        <f t="shared" si="37"/>
        <v>14</v>
      </c>
      <c r="C351" s="4" t="str">
        <f t="shared" si="32"/>
        <v>Botswana</v>
      </c>
      <c r="D351" s="4" t="str">
        <f t="shared" si="33"/>
        <v>Botswana</v>
      </c>
      <c r="E351" s="4">
        <f t="shared" si="34"/>
        <v>2013</v>
      </c>
      <c r="F351" s="4">
        <f>VLOOKUP($C351,Inflation!$A$2:$BP$267,MATCH('Hanke index'!$E351,Inflation!$A$1:$BP$1,0),FALSE)</f>
        <v>5.8846070705681699</v>
      </c>
      <c r="G351" s="4">
        <f>VLOOKUP($C351,Interest!$A$2:$BP$267,MATCH('Hanke index'!$E351,Interest!$A$1:$BP$1,0),FALSE)</f>
        <v>10.1892333333333</v>
      </c>
      <c r="H351" s="4">
        <f>VLOOKUP($C351,Unemployment!$A$2:$BP$267,MATCH('Hanke index'!$E351,Unemployment!$A$1:$BP$1,0),FALSE)</f>
        <v>0</v>
      </c>
      <c r="I351" s="4">
        <f>VLOOKUP($C351,GDP!$A$2:$BP$267,MATCH('Hanke index'!$E351,GDP!$A$1:$BP$1,0),FALSE)</f>
        <v>11.102823777977051</v>
      </c>
      <c r="J351" s="4">
        <f t="shared" si="35"/>
        <v>4.9710166259244204</v>
      </c>
    </row>
    <row r="352" spans="1:10" x14ac:dyDescent="0.45">
      <c r="A352" s="4">
        <f t="shared" si="36"/>
        <v>15</v>
      </c>
      <c r="B352" s="4">
        <f t="shared" si="37"/>
        <v>15</v>
      </c>
      <c r="C352" s="4" t="str">
        <f t="shared" si="32"/>
        <v>Botswana</v>
      </c>
      <c r="D352" s="4" t="str">
        <f t="shared" si="33"/>
        <v>Botswana</v>
      </c>
      <c r="E352" s="4">
        <f t="shared" si="34"/>
        <v>2014</v>
      </c>
      <c r="F352" s="4">
        <f>VLOOKUP($C352,Inflation!$A$2:$BP$267,MATCH('Hanke index'!$E352,Inflation!$A$1:$BP$1,0),FALSE)</f>
        <v>4.40225309243427</v>
      </c>
      <c r="G352" s="4">
        <f>VLOOKUP($C352,Interest!$A$2:$BP$267,MATCH('Hanke index'!$E352,Interest!$A$1:$BP$1,0),FALSE)</f>
        <v>9</v>
      </c>
      <c r="H352" s="4">
        <f>VLOOKUP($C352,Unemployment!$A$2:$BP$267,MATCH('Hanke index'!$E352,Unemployment!$A$1:$BP$1,0),FALSE)</f>
        <v>0</v>
      </c>
      <c r="I352" s="4">
        <f>VLOOKUP($C352,GDP!$A$2:$BP$267,MATCH('Hanke index'!$E352,GDP!$A$1:$BP$1,0),FALSE)</f>
        <v>5.6947773818595238</v>
      </c>
      <c r="J352" s="4">
        <f t="shared" si="35"/>
        <v>7.7074757105747462</v>
      </c>
    </row>
    <row r="353" spans="1:10" x14ac:dyDescent="0.45">
      <c r="A353" s="4">
        <f t="shared" si="36"/>
        <v>15</v>
      </c>
      <c r="B353" s="4">
        <f t="shared" si="37"/>
        <v>16</v>
      </c>
      <c r="C353" s="4" t="str">
        <f t="shared" si="32"/>
        <v>Botswana</v>
      </c>
      <c r="D353" s="4" t="str">
        <f t="shared" si="33"/>
        <v>Botswana</v>
      </c>
      <c r="E353" s="4">
        <f t="shared" si="34"/>
        <v>2015</v>
      </c>
      <c r="F353" s="4">
        <f>VLOOKUP($C353,Inflation!$A$2:$BP$267,MATCH('Hanke index'!$E353,Inflation!$A$1:$BP$1,0),FALSE)</f>
        <v>3.06203169580558</v>
      </c>
      <c r="G353" s="4">
        <f>VLOOKUP($C353,Interest!$A$2:$BP$267,MATCH('Hanke index'!$E353,Interest!$A$1:$BP$1,0),FALSE)</f>
        <v>7.95</v>
      </c>
      <c r="H353" s="4">
        <f>VLOOKUP($C353,Unemployment!$A$2:$BP$267,MATCH('Hanke index'!$E353,Unemployment!$A$1:$BP$1,0),FALSE)</f>
        <v>0</v>
      </c>
      <c r="I353" s="4">
        <f>VLOOKUP($C353,GDP!$A$2:$BP$267,MATCH('Hanke index'!$E353,GDP!$A$1:$BP$1,0),FALSE)</f>
        <v>-4.8513356403616683</v>
      </c>
      <c r="J353" s="4">
        <f t="shared" si="35"/>
        <v>15.863367336167249</v>
      </c>
    </row>
    <row r="354" spans="1:10" x14ac:dyDescent="0.45">
      <c r="A354" s="4">
        <f t="shared" si="36"/>
        <v>15</v>
      </c>
      <c r="B354" s="4">
        <f t="shared" si="37"/>
        <v>17</v>
      </c>
      <c r="C354" s="4" t="str">
        <f t="shared" si="32"/>
        <v>Botswana</v>
      </c>
      <c r="D354" s="4" t="str">
        <f t="shared" si="33"/>
        <v>Botswana</v>
      </c>
      <c r="E354" s="4">
        <f t="shared" si="34"/>
        <v>2016</v>
      </c>
      <c r="F354" s="4">
        <f>VLOOKUP($C354,Inflation!$A$2:$BP$267,MATCH('Hanke index'!$E354,Inflation!$A$1:$BP$1,0),FALSE)</f>
        <v>2.8149579136194398</v>
      </c>
      <c r="G354" s="4">
        <f>VLOOKUP($C354,Interest!$A$2:$BP$267,MATCH('Hanke index'!$E354,Interest!$A$1:$BP$1,0),FALSE)</f>
        <v>7.3</v>
      </c>
      <c r="H354" s="4">
        <f>VLOOKUP($C354,Unemployment!$A$2:$BP$267,MATCH('Hanke index'!$E354,Unemployment!$A$1:$BP$1,0),FALSE)</f>
        <v>0</v>
      </c>
      <c r="I354" s="4">
        <f>VLOOKUP($C354,GDP!$A$2:$BP$267,MATCH('Hanke index'!$E354,GDP!$A$1:$BP$1,0),FALSE)</f>
        <v>7.2044247591426682</v>
      </c>
      <c r="J354" s="4">
        <f t="shared" si="35"/>
        <v>2.9105331544767719</v>
      </c>
    </row>
    <row r="355" spans="1:10" x14ac:dyDescent="0.45">
      <c r="A355" s="4">
        <f t="shared" si="36"/>
        <v>15</v>
      </c>
      <c r="B355" s="4">
        <f t="shared" si="37"/>
        <v>18</v>
      </c>
      <c r="C355" s="4" t="str">
        <f t="shared" si="32"/>
        <v>Botswana</v>
      </c>
      <c r="D355" s="4" t="str">
        <f t="shared" si="33"/>
        <v>Botswana</v>
      </c>
      <c r="E355" s="4">
        <f t="shared" si="34"/>
        <v>2017</v>
      </c>
      <c r="F355" s="4">
        <f>VLOOKUP($C355,Inflation!$A$2:$BP$267,MATCH('Hanke index'!$E355,Inflation!$A$1:$BP$1,0),FALSE)</f>
        <v>3.3082807676821901</v>
      </c>
      <c r="G355" s="4">
        <f>VLOOKUP($C355,Interest!$A$2:$BP$267,MATCH('Hanke index'!$E355,Interest!$A$1:$BP$1,0),FALSE)</f>
        <v>6.875</v>
      </c>
      <c r="H355" s="4">
        <f>VLOOKUP($C355,Unemployment!$A$2:$BP$267,MATCH('Hanke index'!$E355,Unemployment!$A$1:$BP$1,0),FALSE)</f>
        <v>0</v>
      </c>
      <c r="I355" s="4">
        <f>VLOOKUP($C355,GDP!$A$2:$BP$267,MATCH('Hanke index'!$E355,GDP!$A$1:$BP$1,0),FALSE)</f>
        <v>4.1143636634186009</v>
      </c>
      <c r="J355" s="4">
        <f t="shared" si="35"/>
        <v>6.0689171042635888</v>
      </c>
    </row>
    <row r="356" spans="1:10" x14ac:dyDescent="0.45">
      <c r="A356" s="4">
        <f t="shared" si="36"/>
        <v>15</v>
      </c>
      <c r="B356" s="4">
        <f t="shared" si="37"/>
        <v>19</v>
      </c>
      <c r="C356" s="4" t="str">
        <f t="shared" si="32"/>
        <v>Botswana</v>
      </c>
      <c r="D356" s="4" t="str">
        <f t="shared" si="33"/>
        <v>Botswana</v>
      </c>
      <c r="E356" s="4">
        <f t="shared" si="34"/>
        <v>2018</v>
      </c>
      <c r="F356" s="4">
        <f>VLOOKUP($C356,Inflation!$A$2:$BP$267,MATCH('Hanke index'!$E356,Inflation!$A$1:$BP$1,0),FALSE)</f>
        <v>3.2380155894771501</v>
      </c>
      <c r="G356" s="4">
        <f>VLOOKUP($C356,Interest!$A$2:$BP$267,MATCH('Hanke index'!$E356,Interest!$A$1:$BP$1,0),FALSE)</f>
        <v>6.5</v>
      </c>
      <c r="H356" s="4">
        <f>VLOOKUP($C356,Unemployment!$A$2:$BP$267,MATCH('Hanke index'!$E356,Unemployment!$A$1:$BP$1,0),FALSE)</f>
        <v>0</v>
      </c>
      <c r="I356" s="4">
        <f>VLOOKUP($C356,GDP!$A$2:$BP$267,MATCH('Hanke index'!$E356,GDP!$A$1:$BP$1,0),FALSE)</f>
        <v>4.1880935537369766</v>
      </c>
      <c r="J356" s="4">
        <f t="shared" si="35"/>
        <v>5.549922035740174</v>
      </c>
    </row>
    <row r="357" spans="1:10" x14ac:dyDescent="0.45">
      <c r="A357" s="4">
        <f t="shared" si="36"/>
        <v>15</v>
      </c>
      <c r="B357" s="4">
        <f t="shared" si="37"/>
        <v>20</v>
      </c>
      <c r="C357" s="4" t="str">
        <f t="shared" si="32"/>
        <v>Botswana</v>
      </c>
      <c r="D357" s="4" t="str">
        <f t="shared" si="33"/>
        <v>Botswana</v>
      </c>
      <c r="E357" s="4">
        <f t="shared" si="34"/>
        <v>2019</v>
      </c>
      <c r="F357" s="4">
        <f>VLOOKUP($C357,Inflation!$A$2:$BP$267,MATCH('Hanke index'!$E357,Inflation!$A$1:$BP$1,0),FALSE)</f>
        <v>2.77286442863321</v>
      </c>
      <c r="G357" s="4">
        <f>VLOOKUP($C357,Interest!$A$2:$BP$267,MATCH('Hanke index'!$E357,Interest!$A$1:$BP$1,0),FALSE)</f>
        <v>6.3958333333333304</v>
      </c>
      <c r="H357" s="4">
        <f>VLOOKUP($C357,Unemployment!$A$2:$BP$267,MATCH('Hanke index'!$E357,Unemployment!$A$1:$BP$1,0),FALSE)</f>
        <v>20.094000000000001</v>
      </c>
      <c r="I357" s="4">
        <f>VLOOKUP($C357,GDP!$A$2:$BP$267,MATCH('Hanke index'!$E357,GDP!$A$1:$BP$1,0),FALSE)</f>
        <v>3.0322025744566048</v>
      </c>
      <c r="J357" s="4">
        <f t="shared" si="35"/>
        <v>26.230495187509938</v>
      </c>
    </row>
    <row r="358" spans="1:10" x14ac:dyDescent="0.45">
      <c r="A358" s="4">
        <f t="shared" si="36"/>
        <v>15</v>
      </c>
      <c r="B358" s="4">
        <f t="shared" si="37"/>
        <v>21</v>
      </c>
      <c r="C358" s="4" t="str">
        <f t="shared" si="32"/>
        <v>Botswana</v>
      </c>
      <c r="D358" s="4" t="str">
        <f t="shared" si="33"/>
        <v>Botswana</v>
      </c>
      <c r="E358" s="4">
        <f t="shared" si="34"/>
        <v>2020</v>
      </c>
      <c r="F358" s="4">
        <f>VLOOKUP($C358,Inflation!$A$2:$BP$267,MATCH('Hanke index'!$E358,Inflation!$A$1:$BP$1,0),FALSE)</f>
        <v>1.8903591682420999</v>
      </c>
      <c r="G358" s="4">
        <f>VLOOKUP($C358,Interest!$A$2:$BP$267,MATCH('Hanke index'!$E358,Interest!$A$1:$BP$1,0),FALSE)</f>
        <v>5.75</v>
      </c>
      <c r="H358" s="4">
        <f>VLOOKUP($C358,Unemployment!$A$2:$BP$267,MATCH('Hanke index'!$E358,Unemployment!$A$1:$BP$1,0),FALSE)</f>
        <v>21.016999999999999</v>
      </c>
      <c r="I358" s="4">
        <f>VLOOKUP($C358,GDP!$A$2:$BP$267,MATCH('Hanke index'!$E358,GDP!$A$1:$BP$1,0),FALSE)</f>
        <v>-8.728752526390366</v>
      </c>
      <c r="J358" s="4">
        <f t="shared" si="35"/>
        <v>37.386111694632461</v>
      </c>
    </row>
    <row r="359" spans="1:10" x14ac:dyDescent="0.45">
      <c r="A359" s="4">
        <f t="shared" si="36"/>
        <v>15</v>
      </c>
      <c r="B359" s="4">
        <f t="shared" si="37"/>
        <v>22</v>
      </c>
      <c r="C359" s="4" t="str">
        <f t="shared" si="32"/>
        <v>Botswana</v>
      </c>
      <c r="D359" s="4" t="str">
        <f t="shared" si="33"/>
        <v>Botswana</v>
      </c>
      <c r="E359" s="4">
        <f t="shared" si="34"/>
        <v>2021</v>
      </c>
      <c r="F359" s="4">
        <f>VLOOKUP($C359,Inflation!$A$2:$BP$267,MATCH('Hanke index'!$E359,Inflation!$A$1:$BP$1,0),FALSE)</f>
        <v>7.2409776558844197</v>
      </c>
      <c r="G359" s="4">
        <f>VLOOKUP($C359,Interest!$A$2:$BP$267,MATCH('Hanke index'!$E359,Interest!$A$1:$BP$1,0),FALSE)</f>
        <v>5.25</v>
      </c>
      <c r="H359" s="4">
        <f>VLOOKUP($C359,Unemployment!$A$2:$BP$267,MATCH('Hanke index'!$E359,Unemployment!$A$1:$BP$1,0),FALSE)</f>
        <v>23.106000000000002</v>
      </c>
      <c r="I359" s="4">
        <f>VLOOKUP($C359,GDP!$A$2:$BP$267,MATCH('Hanke index'!$E359,GDP!$A$1:$BP$1,0),FALSE)</f>
        <v>11.920636508511677</v>
      </c>
      <c r="J359" s="4">
        <f t="shared" si="35"/>
        <v>23.676341147372746</v>
      </c>
    </row>
    <row r="360" spans="1:10" x14ac:dyDescent="0.45">
      <c r="A360" s="4">
        <f t="shared" si="36"/>
        <v>15</v>
      </c>
      <c r="B360" s="4">
        <f t="shared" si="37"/>
        <v>23</v>
      </c>
      <c r="C360" s="4" t="str">
        <f t="shared" si="32"/>
        <v>Botswana</v>
      </c>
      <c r="D360" s="4" t="str">
        <f t="shared" si="33"/>
        <v>Botswana</v>
      </c>
      <c r="E360" s="4">
        <f t="shared" si="34"/>
        <v>2022</v>
      </c>
      <c r="F360" s="4">
        <f>VLOOKUP($C360,Inflation!$A$2:$BP$267,MATCH('Hanke index'!$E360,Inflation!$A$1:$BP$1,0),FALSE)</f>
        <v>11.665567478802</v>
      </c>
      <c r="G360" s="4">
        <f>VLOOKUP($C360,Interest!$A$2:$BP$267,MATCH('Hanke index'!$E360,Interest!$A$1:$BP$1,0),FALSE)</f>
        <v>6.1322999999999999</v>
      </c>
      <c r="H360" s="4">
        <f>VLOOKUP($C360,Unemployment!$A$2:$BP$267,MATCH('Hanke index'!$E360,Unemployment!$A$1:$BP$1,0),FALSE)</f>
        <v>23.614999999999998</v>
      </c>
      <c r="I360" s="4">
        <f>VLOOKUP($C360,GDP!$A$2:$BP$267,MATCH('Hanke index'!$E360,GDP!$A$1:$BP$1,0),FALSE)</f>
        <v>5.4860281779718321</v>
      </c>
      <c r="J360" s="4">
        <f t="shared" si="35"/>
        <v>35.926839300830167</v>
      </c>
    </row>
    <row r="361" spans="1:10" x14ac:dyDescent="0.45">
      <c r="A361" s="4">
        <f t="shared" si="36"/>
        <v>15</v>
      </c>
      <c r="B361" s="4">
        <f t="shared" si="37"/>
        <v>24</v>
      </c>
      <c r="C361" s="4" t="str">
        <f t="shared" si="32"/>
        <v>Botswana</v>
      </c>
      <c r="D361" s="4" t="str">
        <f t="shared" si="33"/>
        <v>Botswana</v>
      </c>
      <c r="E361" s="4">
        <f t="shared" si="34"/>
        <v>2023</v>
      </c>
      <c r="F361" s="4">
        <f>VLOOKUP($C361,Inflation!$A$2:$BP$267,MATCH('Hanke index'!$E361,Inflation!$A$1:$BP$1,0),FALSE)</f>
        <v>5.0676154934383</v>
      </c>
      <c r="G361" s="4">
        <f>VLOOKUP($C361,Interest!$A$2:$BP$267,MATCH('Hanke index'!$E361,Interest!$A$1:$BP$1,0),FALSE)</f>
        <v>6.7385995370370404</v>
      </c>
      <c r="H361" s="4">
        <f>VLOOKUP($C361,Unemployment!$A$2:$BP$267,MATCH('Hanke index'!$E361,Unemployment!$A$1:$BP$1,0),FALSE)</f>
        <v>23.381</v>
      </c>
      <c r="I361" s="4">
        <f>VLOOKUP($C361,GDP!$A$2:$BP$267,MATCH('Hanke index'!$E361,GDP!$A$1:$BP$1,0),FALSE)</f>
        <v>2.7337981703275744</v>
      </c>
      <c r="J361" s="4">
        <f t="shared" si="35"/>
        <v>32.453416860147769</v>
      </c>
    </row>
    <row r="362" spans="1:10" x14ac:dyDescent="0.45">
      <c r="A362" s="4">
        <f t="shared" si="36"/>
        <v>16</v>
      </c>
      <c r="B362" s="4">
        <f t="shared" si="37"/>
        <v>1</v>
      </c>
      <c r="C362" s="4" t="str">
        <f t="shared" si="32"/>
        <v>Brazil</v>
      </c>
      <c r="D362" s="4" t="str">
        <f t="shared" si="33"/>
        <v>Brazil</v>
      </c>
      <c r="E362" s="4">
        <f t="shared" si="34"/>
        <v>2000</v>
      </c>
      <c r="F362" s="4">
        <f>VLOOKUP($C362,Inflation!$A$2:$BP$267,MATCH('Hanke index'!$E362,Inflation!$A$1:$BP$1,0),FALSE)</f>
        <v>7.0441410594726603</v>
      </c>
      <c r="G362" s="4">
        <f>VLOOKUP($C362,Interest!$A$2:$BP$267,MATCH('Hanke index'!$E362,Interest!$A$1:$BP$1,0),FALSE)</f>
        <v>56.83</v>
      </c>
      <c r="H362" s="4">
        <f>VLOOKUP($C362,Unemployment!$A$2:$BP$267,MATCH('Hanke index'!$E362,Unemployment!$A$1:$BP$1,0),FALSE)</f>
        <v>0</v>
      </c>
      <c r="I362" s="4">
        <f>VLOOKUP($C362,GDP!$A$2:$BP$267,MATCH('Hanke index'!$E362,GDP!$A$1:$BP$1,0),FALSE)</f>
        <v>4.3879494474561795</v>
      </c>
      <c r="J362" s="4">
        <f t="shared" si="35"/>
        <v>59.486191612016476</v>
      </c>
    </row>
    <row r="363" spans="1:10" x14ac:dyDescent="0.45">
      <c r="A363" s="4">
        <f t="shared" si="36"/>
        <v>16</v>
      </c>
      <c r="B363" s="4">
        <f t="shared" si="37"/>
        <v>2</v>
      </c>
      <c r="C363" s="4" t="str">
        <f t="shared" si="32"/>
        <v>Brazil</v>
      </c>
      <c r="D363" s="4" t="str">
        <f t="shared" si="33"/>
        <v>Brazil</v>
      </c>
      <c r="E363" s="4">
        <f t="shared" si="34"/>
        <v>2001</v>
      </c>
      <c r="F363" s="4">
        <f>VLOOKUP($C363,Inflation!$A$2:$BP$267,MATCH('Hanke index'!$E363,Inflation!$A$1:$BP$1,0),FALSE)</f>
        <v>6.8403590248752302</v>
      </c>
      <c r="G363" s="4">
        <f>VLOOKUP($C363,Interest!$A$2:$BP$267,MATCH('Hanke index'!$E363,Interest!$A$1:$BP$1,0),FALSE)</f>
        <v>57.616666666666703</v>
      </c>
      <c r="H363" s="4">
        <f>VLOOKUP($C363,Unemployment!$A$2:$BP$267,MATCH('Hanke index'!$E363,Unemployment!$A$1:$BP$1,0),FALSE)</f>
        <v>10.648999999999999</v>
      </c>
      <c r="I363" s="4">
        <f>VLOOKUP($C363,GDP!$A$2:$BP$267,MATCH('Hanke index'!$E363,GDP!$A$1:$BP$1,0),FALSE)</f>
        <v>1.3898964009563741</v>
      </c>
      <c r="J363" s="4">
        <f t="shared" si="35"/>
        <v>73.716129290585556</v>
      </c>
    </row>
    <row r="364" spans="1:10" x14ac:dyDescent="0.45">
      <c r="A364" s="4">
        <f t="shared" si="36"/>
        <v>16</v>
      </c>
      <c r="B364" s="4">
        <f t="shared" si="37"/>
        <v>3</v>
      </c>
      <c r="C364" s="4" t="str">
        <f t="shared" si="32"/>
        <v>Brazil</v>
      </c>
      <c r="D364" s="4" t="str">
        <f t="shared" si="33"/>
        <v>Brazil</v>
      </c>
      <c r="E364" s="4">
        <f t="shared" si="34"/>
        <v>2002</v>
      </c>
      <c r="F364" s="4">
        <f>VLOOKUP($C364,Inflation!$A$2:$BP$267,MATCH('Hanke index'!$E364,Inflation!$A$1:$BP$1,0),FALSE)</f>
        <v>8.4501643770833095</v>
      </c>
      <c r="G364" s="4">
        <f>VLOOKUP($C364,Interest!$A$2:$BP$267,MATCH('Hanke index'!$E364,Interest!$A$1:$BP$1,0),FALSE)</f>
        <v>62.875</v>
      </c>
      <c r="H364" s="4">
        <f>VLOOKUP($C364,Unemployment!$A$2:$BP$267,MATCH('Hanke index'!$E364,Unemployment!$A$1:$BP$1,0),FALSE)</f>
        <v>10.641</v>
      </c>
      <c r="I364" s="4">
        <f>VLOOKUP($C364,GDP!$A$2:$BP$267,MATCH('Hanke index'!$E364,GDP!$A$1:$BP$1,0),FALSE)</f>
        <v>3.0534618590931188</v>
      </c>
      <c r="J364" s="4">
        <f t="shared" si="35"/>
        <v>78.912702517990198</v>
      </c>
    </row>
    <row r="365" spans="1:10" x14ac:dyDescent="0.45">
      <c r="A365" s="4">
        <f t="shared" si="36"/>
        <v>16</v>
      </c>
      <c r="B365" s="4">
        <f t="shared" si="37"/>
        <v>4</v>
      </c>
      <c r="C365" s="4" t="str">
        <f t="shared" si="32"/>
        <v>Brazil</v>
      </c>
      <c r="D365" s="4" t="str">
        <f t="shared" si="33"/>
        <v>Brazil</v>
      </c>
      <c r="E365" s="4">
        <f t="shared" si="34"/>
        <v>2003</v>
      </c>
      <c r="F365" s="4">
        <f>VLOOKUP($C365,Inflation!$A$2:$BP$267,MATCH('Hanke index'!$E365,Inflation!$A$1:$BP$1,0),FALSE)</f>
        <v>14.714919722814701</v>
      </c>
      <c r="G365" s="4">
        <f>VLOOKUP($C365,Interest!$A$2:$BP$267,MATCH('Hanke index'!$E365,Interest!$A$1:$BP$1,0),FALSE)</f>
        <v>67.0833333333333</v>
      </c>
      <c r="H365" s="4">
        <f>VLOOKUP($C365,Unemployment!$A$2:$BP$267,MATCH('Hanke index'!$E365,Unemployment!$A$1:$BP$1,0),FALSE)</f>
        <v>11.169</v>
      </c>
      <c r="I365" s="4">
        <f>VLOOKUP($C365,GDP!$A$2:$BP$267,MATCH('Hanke index'!$E365,GDP!$A$1:$BP$1,0),FALSE)</f>
        <v>1.1408289982488782</v>
      </c>
      <c r="J365" s="4">
        <f t="shared" si="35"/>
        <v>91.826424057899118</v>
      </c>
    </row>
    <row r="366" spans="1:10" x14ac:dyDescent="0.45">
      <c r="A366" s="4">
        <f t="shared" si="36"/>
        <v>16</v>
      </c>
      <c r="B366" s="4">
        <f t="shared" si="37"/>
        <v>5</v>
      </c>
      <c r="C366" s="4" t="str">
        <f t="shared" si="32"/>
        <v>Brazil</v>
      </c>
      <c r="D366" s="4" t="str">
        <f t="shared" si="33"/>
        <v>Brazil</v>
      </c>
      <c r="E366" s="4">
        <f t="shared" si="34"/>
        <v>2004</v>
      </c>
      <c r="F366" s="4">
        <f>VLOOKUP($C366,Inflation!$A$2:$BP$267,MATCH('Hanke index'!$E366,Inflation!$A$1:$BP$1,0),FALSE)</f>
        <v>6.5971850998596304</v>
      </c>
      <c r="G366" s="4">
        <f>VLOOKUP($C366,Interest!$A$2:$BP$267,MATCH('Hanke index'!$E366,Interest!$A$1:$BP$1,0),FALSE)</f>
        <v>54.924999999999997</v>
      </c>
      <c r="H366" s="4">
        <f>VLOOKUP($C366,Unemployment!$A$2:$BP$267,MATCH('Hanke index'!$E366,Unemployment!$A$1:$BP$1,0),FALSE)</f>
        <v>10.071999999999999</v>
      </c>
      <c r="I366" s="4">
        <f>VLOOKUP($C366,GDP!$A$2:$BP$267,MATCH('Hanke index'!$E366,GDP!$A$1:$BP$1,0),FALSE)</f>
        <v>5.7599646367095403</v>
      </c>
      <c r="J366" s="4">
        <f t="shared" si="35"/>
        <v>65.834220463150089</v>
      </c>
    </row>
    <row r="367" spans="1:10" x14ac:dyDescent="0.45">
      <c r="A367" s="4">
        <f t="shared" si="36"/>
        <v>16</v>
      </c>
      <c r="B367" s="4">
        <f t="shared" si="37"/>
        <v>6</v>
      </c>
      <c r="C367" s="4" t="str">
        <f t="shared" si="32"/>
        <v>Brazil</v>
      </c>
      <c r="D367" s="4" t="str">
        <f t="shared" si="33"/>
        <v>Brazil</v>
      </c>
      <c r="E367" s="4">
        <f t="shared" si="34"/>
        <v>2005</v>
      </c>
      <c r="F367" s="4">
        <f>VLOOKUP($C367,Inflation!$A$2:$BP$267,MATCH('Hanke index'!$E367,Inflation!$A$1:$BP$1,0),FALSE)</f>
        <v>6.86953720898964</v>
      </c>
      <c r="G367" s="4">
        <f>VLOOKUP($C367,Interest!$A$2:$BP$267,MATCH('Hanke index'!$E367,Interest!$A$1:$BP$1,0),FALSE)</f>
        <v>55.383333333333297</v>
      </c>
      <c r="H367" s="4">
        <f>VLOOKUP($C367,Unemployment!$A$2:$BP$267,MATCH('Hanke index'!$E367,Unemployment!$A$1:$BP$1,0),FALSE)</f>
        <v>10.551</v>
      </c>
      <c r="I367" s="4">
        <f>VLOOKUP($C367,GDP!$A$2:$BP$267,MATCH('Hanke index'!$E367,GDP!$A$1:$BP$1,0),FALSE)</f>
        <v>3.2021320613043116</v>
      </c>
      <c r="J367" s="4">
        <f t="shared" si="35"/>
        <v>69.601738481018629</v>
      </c>
    </row>
    <row r="368" spans="1:10" x14ac:dyDescent="0.45">
      <c r="A368" s="4">
        <f t="shared" si="36"/>
        <v>16</v>
      </c>
      <c r="B368" s="4">
        <f t="shared" si="37"/>
        <v>7</v>
      </c>
      <c r="C368" s="4" t="str">
        <f t="shared" si="32"/>
        <v>Brazil</v>
      </c>
      <c r="D368" s="4" t="str">
        <f t="shared" si="33"/>
        <v>Brazil</v>
      </c>
      <c r="E368" s="4">
        <f t="shared" si="34"/>
        <v>2006</v>
      </c>
      <c r="F368" s="4">
        <f>VLOOKUP($C368,Inflation!$A$2:$BP$267,MATCH('Hanke index'!$E368,Inflation!$A$1:$BP$1,0),FALSE)</f>
        <v>4.1835681289690898</v>
      </c>
      <c r="G368" s="4">
        <f>VLOOKUP($C368,Interest!$A$2:$BP$267,MATCH('Hanke index'!$E368,Interest!$A$1:$BP$1,0),FALSE)</f>
        <v>50.808333333333302</v>
      </c>
      <c r="H368" s="4">
        <f>VLOOKUP($C368,Unemployment!$A$2:$BP$267,MATCH('Hanke index'!$E368,Unemployment!$A$1:$BP$1,0),FALSE)</f>
        <v>9.6920000000000002</v>
      </c>
      <c r="I368" s="4">
        <f>VLOOKUP($C368,GDP!$A$2:$BP$267,MATCH('Hanke index'!$E368,GDP!$A$1:$BP$1,0),FALSE)</f>
        <v>3.9619887112261694</v>
      </c>
      <c r="J368" s="4">
        <f t="shared" si="35"/>
        <v>60.721912751076232</v>
      </c>
    </row>
    <row r="369" spans="1:10" x14ac:dyDescent="0.45">
      <c r="A369" s="4">
        <f t="shared" si="36"/>
        <v>16</v>
      </c>
      <c r="B369" s="4">
        <f t="shared" si="37"/>
        <v>8</v>
      </c>
      <c r="C369" s="4" t="str">
        <f t="shared" si="32"/>
        <v>Brazil</v>
      </c>
      <c r="D369" s="4" t="str">
        <f t="shared" si="33"/>
        <v>Brazil</v>
      </c>
      <c r="E369" s="4">
        <f t="shared" si="34"/>
        <v>2007</v>
      </c>
      <c r="F369" s="4">
        <f>VLOOKUP($C369,Inflation!$A$2:$BP$267,MATCH('Hanke index'!$E369,Inflation!$A$1:$BP$1,0),FALSE)</f>
        <v>3.6412729910265198</v>
      </c>
      <c r="G369" s="4">
        <f>VLOOKUP($C369,Interest!$A$2:$BP$267,MATCH('Hanke index'!$E369,Interest!$A$1:$BP$1,0),FALSE)</f>
        <v>43.716666666666697</v>
      </c>
      <c r="H369" s="4">
        <f>VLOOKUP($C369,Unemployment!$A$2:$BP$267,MATCH('Hanke index'!$E369,Unemployment!$A$1:$BP$1,0),FALSE)</f>
        <v>9.2799999999999994</v>
      </c>
      <c r="I369" s="4">
        <f>VLOOKUP($C369,GDP!$A$2:$BP$267,MATCH('Hanke index'!$E369,GDP!$A$1:$BP$1,0),FALSE)</f>
        <v>6.0698706067833825</v>
      </c>
      <c r="J369" s="4">
        <f t="shared" si="35"/>
        <v>50.568069050909834</v>
      </c>
    </row>
    <row r="370" spans="1:10" x14ac:dyDescent="0.45">
      <c r="A370" s="4">
        <f t="shared" si="36"/>
        <v>16</v>
      </c>
      <c r="B370" s="4">
        <f t="shared" si="37"/>
        <v>9</v>
      </c>
      <c r="C370" s="4" t="str">
        <f t="shared" si="32"/>
        <v>Brazil</v>
      </c>
      <c r="D370" s="4" t="str">
        <f t="shared" si="33"/>
        <v>Brazil</v>
      </c>
      <c r="E370" s="4">
        <f t="shared" si="34"/>
        <v>2008</v>
      </c>
      <c r="F370" s="4">
        <f>VLOOKUP($C370,Inflation!$A$2:$BP$267,MATCH('Hanke index'!$E370,Inflation!$A$1:$BP$1,0),FALSE)</f>
        <v>5.6785939028416799</v>
      </c>
      <c r="G370" s="4">
        <f>VLOOKUP($C370,Interest!$A$2:$BP$267,MATCH('Hanke index'!$E370,Interest!$A$1:$BP$1,0),FALSE)</f>
        <v>47.25</v>
      </c>
      <c r="H370" s="4">
        <f>VLOOKUP($C370,Unemployment!$A$2:$BP$267,MATCH('Hanke index'!$E370,Unemployment!$A$1:$BP$1,0),FALSE)</f>
        <v>8.2680000000000007</v>
      </c>
      <c r="I370" s="4">
        <f>VLOOKUP($C370,GDP!$A$2:$BP$267,MATCH('Hanke index'!$E370,GDP!$A$1:$BP$1,0),FALSE)</f>
        <v>5.0941954465873636</v>
      </c>
      <c r="J370" s="4">
        <f t="shared" si="35"/>
        <v>56.102398456254321</v>
      </c>
    </row>
    <row r="371" spans="1:10" x14ac:dyDescent="0.45">
      <c r="A371" s="4">
        <f t="shared" si="36"/>
        <v>16</v>
      </c>
      <c r="B371" s="4">
        <f t="shared" si="37"/>
        <v>10</v>
      </c>
      <c r="C371" s="4" t="str">
        <f t="shared" si="32"/>
        <v>Brazil</v>
      </c>
      <c r="D371" s="4" t="str">
        <f t="shared" si="33"/>
        <v>Brazil</v>
      </c>
      <c r="E371" s="4">
        <f t="shared" si="34"/>
        <v>2009</v>
      </c>
      <c r="F371" s="4">
        <f>VLOOKUP($C371,Inflation!$A$2:$BP$267,MATCH('Hanke index'!$E371,Inflation!$A$1:$BP$1,0),FALSE)</f>
        <v>4.8880347987679897</v>
      </c>
      <c r="G371" s="4">
        <f>VLOOKUP($C371,Interest!$A$2:$BP$267,MATCH('Hanke index'!$E371,Interest!$A$1:$BP$1,0),FALSE)</f>
        <v>44.65</v>
      </c>
      <c r="H371" s="4">
        <f>VLOOKUP($C371,Unemployment!$A$2:$BP$267,MATCH('Hanke index'!$E371,Unemployment!$A$1:$BP$1,0),FALSE)</f>
        <v>9.4190000000000005</v>
      </c>
      <c r="I371" s="4">
        <f>VLOOKUP($C371,GDP!$A$2:$BP$267,MATCH('Hanke index'!$E371,GDP!$A$1:$BP$1,0),FALSE)</f>
        <v>-0.12581200216116883</v>
      </c>
      <c r="J371" s="4">
        <f t="shared" si="35"/>
        <v>59.082846800929161</v>
      </c>
    </row>
    <row r="372" spans="1:10" x14ac:dyDescent="0.45">
      <c r="A372" s="4">
        <f t="shared" si="36"/>
        <v>16</v>
      </c>
      <c r="B372" s="4">
        <f t="shared" si="37"/>
        <v>11</v>
      </c>
      <c r="C372" s="4" t="str">
        <f t="shared" si="32"/>
        <v>Brazil</v>
      </c>
      <c r="D372" s="4" t="str">
        <f t="shared" si="33"/>
        <v>Brazil</v>
      </c>
      <c r="E372" s="4">
        <f t="shared" si="34"/>
        <v>2010</v>
      </c>
      <c r="F372" s="4">
        <f>VLOOKUP($C372,Inflation!$A$2:$BP$267,MATCH('Hanke index'!$E372,Inflation!$A$1:$BP$1,0),FALSE)</f>
        <v>5.0387269010807501</v>
      </c>
      <c r="G372" s="4">
        <f>VLOOKUP($C372,Interest!$A$2:$BP$267,MATCH('Hanke index'!$E372,Interest!$A$1:$BP$1,0),FALSE)</f>
        <v>39.991666666666703</v>
      </c>
      <c r="H372" s="4">
        <f>VLOOKUP($C372,Unemployment!$A$2:$BP$267,MATCH('Hanke index'!$E372,Unemployment!$A$1:$BP$1,0),FALSE)</f>
        <v>0</v>
      </c>
      <c r="I372" s="4">
        <f>VLOOKUP($C372,GDP!$A$2:$BP$267,MATCH('Hanke index'!$E372,GDP!$A$1:$BP$1,0),FALSE)</f>
        <v>7.5282258181536434</v>
      </c>
      <c r="J372" s="4">
        <f t="shared" si="35"/>
        <v>37.502167749593809</v>
      </c>
    </row>
    <row r="373" spans="1:10" x14ac:dyDescent="0.45">
      <c r="A373" s="4">
        <f t="shared" si="36"/>
        <v>16</v>
      </c>
      <c r="B373" s="4">
        <f t="shared" si="37"/>
        <v>12</v>
      </c>
      <c r="C373" s="4" t="str">
        <f t="shared" si="32"/>
        <v>Brazil</v>
      </c>
      <c r="D373" s="4" t="str">
        <f t="shared" si="33"/>
        <v>Brazil</v>
      </c>
      <c r="E373" s="4">
        <f t="shared" si="34"/>
        <v>2011</v>
      </c>
      <c r="F373" s="4">
        <f>VLOOKUP($C373,Inflation!$A$2:$BP$267,MATCH('Hanke index'!$E373,Inflation!$A$1:$BP$1,0),FALSE)</f>
        <v>6.6364496221309004</v>
      </c>
      <c r="G373" s="4">
        <f>VLOOKUP($C373,Interest!$A$2:$BP$267,MATCH('Hanke index'!$E373,Interest!$A$1:$BP$1,0),FALSE)</f>
        <v>43.883333333333297</v>
      </c>
      <c r="H373" s="4">
        <f>VLOOKUP($C373,Unemployment!$A$2:$BP$267,MATCH('Hanke index'!$E373,Unemployment!$A$1:$BP$1,0),FALSE)</f>
        <v>7.5780000000000003</v>
      </c>
      <c r="I373" s="4">
        <f>VLOOKUP($C373,GDP!$A$2:$BP$267,MATCH('Hanke index'!$E373,GDP!$A$1:$BP$1,0),FALSE)</f>
        <v>3.9744230794470212</v>
      </c>
      <c r="J373" s="4">
        <f t="shared" si="35"/>
        <v>54.123359876017176</v>
      </c>
    </row>
    <row r="374" spans="1:10" x14ac:dyDescent="0.45">
      <c r="A374" s="4">
        <f t="shared" si="36"/>
        <v>16</v>
      </c>
      <c r="B374" s="4">
        <f t="shared" si="37"/>
        <v>13</v>
      </c>
      <c r="C374" s="4" t="str">
        <f t="shared" si="32"/>
        <v>Brazil</v>
      </c>
      <c r="D374" s="4" t="str">
        <f t="shared" si="33"/>
        <v>Brazil</v>
      </c>
      <c r="E374" s="4">
        <f t="shared" si="34"/>
        <v>2012</v>
      </c>
      <c r="F374" s="4">
        <f>VLOOKUP($C374,Inflation!$A$2:$BP$267,MATCH('Hanke index'!$E374,Inflation!$A$1:$BP$1,0),FALSE)</f>
        <v>5.4034991403699699</v>
      </c>
      <c r="G374" s="4">
        <f>VLOOKUP($C374,Interest!$A$2:$BP$267,MATCH('Hanke index'!$E374,Interest!$A$1:$BP$1,0),FALSE)</f>
        <v>36.636666666666699</v>
      </c>
      <c r="H374" s="4">
        <f>VLOOKUP($C374,Unemployment!$A$2:$BP$267,MATCH('Hanke index'!$E374,Unemployment!$A$1:$BP$1,0),FALSE)</f>
        <v>7.2510000000000003</v>
      </c>
      <c r="I374" s="4">
        <f>VLOOKUP($C374,GDP!$A$2:$BP$267,MATCH('Hanke index'!$E374,GDP!$A$1:$BP$1,0),FALSE)</f>
        <v>1.9211759857653732</v>
      </c>
      <c r="J374" s="4">
        <f t="shared" si="35"/>
        <v>47.369989821271297</v>
      </c>
    </row>
    <row r="375" spans="1:10" x14ac:dyDescent="0.45">
      <c r="A375" s="4">
        <f t="shared" si="36"/>
        <v>16</v>
      </c>
      <c r="B375" s="4">
        <f t="shared" si="37"/>
        <v>14</v>
      </c>
      <c r="C375" s="4" t="str">
        <f t="shared" si="32"/>
        <v>Brazil</v>
      </c>
      <c r="D375" s="4" t="str">
        <f t="shared" si="33"/>
        <v>Brazil</v>
      </c>
      <c r="E375" s="4">
        <f t="shared" si="34"/>
        <v>2013</v>
      </c>
      <c r="F375" s="4">
        <f>VLOOKUP($C375,Inflation!$A$2:$BP$267,MATCH('Hanke index'!$E375,Inflation!$A$1:$BP$1,0),FALSE)</f>
        <v>6.2043106664010104</v>
      </c>
      <c r="G375" s="4">
        <f>VLOOKUP($C375,Interest!$A$2:$BP$267,MATCH('Hanke index'!$E375,Interest!$A$1:$BP$1,0),FALSE)</f>
        <v>27.391666666666701</v>
      </c>
      <c r="H375" s="4">
        <f>VLOOKUP($C375,Unemployment!$A$2:$BP$267,MATCH('Hanke index'!$E375,Unemployment!$A$1:$BP$1,0),FALSE)</f>
        <v>7.0709999999999997</v>
      </c>
      <c r="I375" s="4">
        <f>VLOOKUP($C375,GDP!$A$2:$BP$267,MATCH('Hanke index'!$E375,GDP!$A$1:$BP$1,0),FALSE)</f>
        <v>3.004822669444323</v>
      </c>
      <c r="J375" s="4">
        <f t="shared" si="35"/>
        <v>37.662154663623383</v>
      </c>
    </row>
    <row r="376" spans="1:10" x14ac:dyDescent="0.45">
      <c r="A376" s="4">
        <f t="shared" si="36"/>
        <v>16</v>
      </c>
      <c r="B376" s="4">
        <f t="shared" si="37"/>
        <v>15</v>
      </c>
      <c r="C376" s="4" t="str">
        <f t="shared" si="32"/>
        <v>Brazil</v>
      </c>
      <c r="D376" s="4" t="str">
        <f t="shared" si="33"/>
        <v>Brazil</v>
      </c>
      <c r="E376" s="4">
        <f t="shared" si="34"/>
        <v>2014</v>
      </c>
      <c r="F376" s="4">
        <f>VLOOKUP($C376,Inflation!$A$2:$BP$267,MATCH('Hanke index'!$E376,Inflation!$A$1:$BP$1,0),FALSE)</f>
        <v>6.3290401551613904</v>
      </c>
      <c r="G376" s="4">
        <f>VLOOKUP($C376,Interest!$A$2:$BP$267,MATCH('Hanke index'!$E376,Interest!$A$1:$BP$1,0),FALSE)</f>
        <v>32.008333333333297</v>
      </c>
      <c r="H376" s="4">
        <f>VLOOKUP($C376,Unemployment!$A$2:$BP$267,MATCH('Hanke index'!$E376,Unemployment!$A$1:$BP$1,0),FALSE)</f>
        <v>6.7549999999999999</v>
      </c>
      <c r="I376" s="4">
        <f>VLOOKUP($C376,GDP!$A$2:$BP$267,MATCH('Hanke index'!$E376,GDP!$A$1:$BP$1,0),FALSE)</f>
        <v>0.50395574024224743</v>
      </c>
      <c r="J376" s="4">
        <f t="shared" si="35"/>
        <v>44.588417748252446</v>
      </c>
    </row>
    <row r="377" spans="1:10" x14ac:dyDescent="0.45">
      <c r="A377" s="4">
        <f t="shared" si="36"/>
        <v>16</v>
      </c>
      <c r="B377" s="4">
        <f t="shared" si="37"/>
        <v>16</v>
      </c>
      <c r="C377" s="4" t="str">
        <f t="shared" si="32"/>
        <v>Brazil</v>
      </c>
      <c r="D377" s="4" t="str">
        <f t="shared" si="33"/>
        <v>Brazil</v>
      </c>
      <c r="E377" s="4">
        <f t="shared" si="34"/>
        <v>2015</v>
      </c>
      <c r="F377" s="4">
        <f>VLOOKUP($C377,Inflation!$A$2:$BP$267,MATCH('Hanke index'!$E377,Inflation!$A$1:$BP$1,0),FALSE)</f>
        <v>9.0299010241613598</v>
      </c>
      <c r="G377" s="4">
        <f>VLOOKUP($C377,Interest!$A$2:$BP$267,MATCH('Hanke index'!$E377,Interest!$A$1:$BP$1,0),FALSE)</f>
        <v>43.9583333333333</v>
      </c>
      <c r="H377" s="4">
        <f>VLOOKUP($C377,Unemployment!$A$2:$BP$267,MATCH('Hanke index'!$E377,Unemployment!$A$1:$BP$1,0),FALSE)</f>
        <v>8.5380000000000003</v>
      </c>
      <c r="I377" s="4">
        <f>VLOOKUP($C377,GDP!$A$2:$BP$267,MATCH('Hanke index'!$E377,GDP!$A$1:$BP$1,0),FALSE)</f>
        <v>-3.5457633926942549</v>
      </c>
      <c r="J377" s="4">
        <f t="shared" si="35"/>
        <v>65.071997750188913</v>
      </c>
    </row>
    <row r="378" spans="1:10" x14ac:dyDescent="0.45">
      <c r="A378" s="4">
        <f t="shared" si="36"/>
        <v>16</v>
      </c>
      <c r="B378" s="4">
        <f t="shared" si="37"/>
        <v>17</v>
      </c>
      <c r="C378" s="4" t="str">
        <f t="shared" si="32"/>
        <v>Brazil</v>
      </c>
      <c r="D378" s="4" t="str">
        <f t="shared" si="33"/>
        <v>Brazil</v>
      </c>
      <c r="E378" s="4">
        <f t="shared" si="34"/>
        <v>2016</v>
      </c>
      <c r="F378" s="4">
        <f>VLOOKUP($C378,Inflation!$A$2:$BP$267,MATCH('Hanke index'!$E378,Inflation!$A$1:$BP$1,0),FALSE)</f>
        <v>8.7391435232939294</v>
      </c>
      <c r="G378" s="4">
        <f>VLOOKUP($C378,Interest!$A$2:$BP$267,MATCH('Hanke index'!$E378,Interest!$A$1:$BP$1,0),FALSE)</f>
        <v>52.1</v>
      </c>
      <c r="H378" s="4">
        <f>VLOOKUP($C378,Unemployment!$A$2:$BP$267,MATCH('Hanke index'!$E378,Unemployment!$A$1:$BP$1,0),FALSE)</f>
        <v>11.58</v>
      </c>
      <c r="I378" s="4">
        <f>VLOOKUP($C378,GDP!$A$2:$BP$267,MATCH('Hanke index'!$E378,GDP!$A$1:$BP$1,0),FALSE)</f>
        <v>-3.275916907821923</v>
      </c>
      <c r="J378" s="4">
        <f t="shared" si="35"/>
        <v>75.695060431115849</v>
      </c>
    </row>
    <row r="379" spans="1:10" x14ac:dyDescent="0.45">
      <c r="A379" s="4">
        <f t="shared" si="36"/>
        <v>16</v>
      </c>
      <c r="B379" s="4">
        <f t="shared" si="37"/>
        <v>18</v>
      </c>
      <c r="C379" s="4" t="str">
        <f t="shared" si="32"/>
        <v>Brazil</v>
      </c>
      <c r="D379" s="4" t="str">
        <f t="shared" si="33"/>
        <v>Brazil</v>
      </c>
      <c r="E379" s="4">
        <f t="shared" si="34"/>
        <v>2017</v>
      </c>
      <c r="F379" s="4">
        <f>VLOOKUP($C379,Inflation!$A$2:$BP$267,MATCH('Hanke index'!$E379,Inflation!$A$1:$BP$1,0),FALSE)</f>
        <v>3.4463733503266898</v>
      </c>
      <c r="G379" s="4">
        <f>VLOOKUP($C379,Interest!$A$2:$BP$267,MATCH('Hanke index'!$E379,Interest!$A$1:$BP$1,0),FALSE)</f>
        <v>46.9166666666667</v>
      </c>
      <c r="H379" s="4">
        <f>VLOOKUP($C379,Unemployment!$A$2:$BP$267,MATCH('Hanke index'!$E379,Unemployment!$A$1:$BP$1,0),FALSE)</f>
        <v>12.792</v>
      </c>
      <c r="I379" s="4">
        <f>VLOOKUP($C379,GDP!$A$2:$BP$267,MATCH('Hanke index'!$E379,GDP!$A$1:$BP$1,0),FALSE)</f>
        <v>1.3228690540439914</v>
      </c>
      <c r="J379" s="4">
        <f t="shared" si="35"/>
        <v>61.832170962949398</v>
      </c>
    </row>
    <row r="380" spans="1:10" x14ac:dyDescent="0.45">
      <c r="A380" s="4">
        <f t="shared" si="36"/>
        <v>16</v>
      </c>
      <c r="B380" s="4">
        <f t="shared" si="37"/>
        <v>19</v>
      </c>
      <c r="C380" s="4" t="str">
        <f t="shared" si="32"/>
        <v>Brazil</v>
      </c>
      <c r="D380" s="4" t="str">
        <f t="shared" si="33"/>
        <v>Brazil</v>
      </c>
      <c r="E380" s="4">
        <f t="shared" si="34"/>
        <v>2018</v>
      </c>
      <c r="F380" s="4">
        <f>VLOOKUP($C380,Inflation!$A$2:$BP$267,MATCH('Hanke index'!$E380,Inflation!$A$1:$BP$1,0),FALSE)</f>
        <v>3.6648502837672901</v>
      </c>
      <c r="G380" s="4">
        <f>VLOOKUP($C380,Interest!$A$2:$BP$267,MATCH('Hanke index'!$E380,Interest!$A$1:$BP$1,0),FALSE)</f>
        <v>39.0833333333333</v>
      </c>
      <c r="H380" s="4">
        <f>VLOOKUP($C380,Unemployment!$A$2:$BP$267,MATCH('Hanke index'!$E380,Unemployment!$A$1:$BP$1,0),FALSE)</f>
        <v>12.33</v>
      </c>
      <c r="I380" s="4">
        <f>VLOOKUP($C380,GDP!$A$2:$BP$267,MATCH('Hanke index'!$E380,GDP!$A$1:$BP$1,0),FALSE)</f>
        <v>1.7836667616339952</v>
      </c>
      <c r="J380" s="4">
        <f t="shared" si="35"/>
        <v>53.294516855466597</v>
      </c>
    </row>
    <row r="381" spans="1:10" x14ac:dyDescent="0.45">
      <c r="A381" s="4">
        <f t="shared" si="36"/>
        <v>16</v>
      </c>
      <c r="B381" s="4">
        <f t="shared" si="37"/>
        <v>20</v>
      </c>
      <c r="C381" s="4" t="str">
        <f t="shared" si="32"/>
        <v>Brazil</v>
      </c>
      <c r="D381" s="4" t="str">
        <f t="shared" si="33"/>
        <v>Brazil</v>
      </c>
      <c r="E381" s="4">
        <f t="shared" si="34"/>
        <v>2019</v>
      </c>
      <c r="F381" s="4">
        <f>VLOOKUP($C381,Inflation!$A$2:$BP$267,MATCH('Hanke index'!$E381,Inflation!$A$1:$BP$1,0),FALSE)</f>
        <v>3.73297621216894</v>
      </c>
      <c r="G381" s="4">
        <f>VLOOKUP($C381,Interest!$A$2:$BP$267,MATCH('Hanke index'!$E381,Interest!$A$1:$BP$1,0),FALSE)</f>
        <v>37.475000000000001</v>
      </c>
      <c r="H381" s="4">
        <f>VLOOKUP($C381,Unemployment!$A$2:$BP$267,MATCH('Hanke index'!$E381,Unemployment!$A$1:$BP$1,0),FALSE)</f>
        <v>11.936</v>
      </c>
      <c r="I381" s="4">
        <f>VLOOKUP($C381,GDP!$A$2:$BP$267,MATCH('Hanke index'!$E381,GDP!$A$1:$BP$1,0),FALSE)</f>
        <v>1.2207778236084152</v>
      </c>
      <c r="J381" s="4">
        <f t="shared" si="35"/>
        <v>51.923198388560529</v>
      </c>
    </row>
    <row r="382" spans="1:10" x14ac:dyDescent="0.45">
      <c r="A382" s="4">
        <f t="shared" si="36"/>
        <v>16</v>
      </c>
      <c r="B382" s="4">
        <f t="shared" si="37"/>
        <v>21</v>
      </c>
      <c r="C382" s="4" t="str">
        <f t="shared" si="32"/>
        <v>Brazil</v>
      </c>
      <c r="D382" s="4" t="str">
        <f t="shared" si="33"/>
        <v>Brazil</v>
      </c>
      <c r="E382" s="4">
        <f t="shared" si="34"/>
        <v>2020</v>
      </c>
      <c r="F382" s="4">
        <f>VLOOKUP($C382,Inflation!$A$2:$BP$267,MATCH('Hanke index'!$E382,Inflation!$A$1:$BP$1,0),FALSE)</f>
        <v>3.2117680380337599</v>
      </c>
      <c r="G382" s="4">
        <f>VLOOKUP($C382,Interest!$A$2:$BP$267,MATCH('Hanke index'!$E382,Interest!$A$1:$BP$1,0),FALSE)</f>
        <v>29.0416666666667</v>
      </c>
      <c r="H382" s="4">
        <f>VLOOKUP($C382,Unemployment!$A$2:$BP$267,MATCH('Hanke index'!$E382,Unemployment!$A$1:$BP$1,0),FALSE)</f>
        <v>13.696999999999999</v>
      </c>
      <c r="I382" s="4">
        <f>VLOOKUP($C382,GDP!$A$2:$BP$267,MATCH('Hanke index'!$E382,GDP!$A$1:$BP$1,0),FALSE)</f>
        <v>-3.2767587964736009</v>
      </c>
      <c r="J382" s="4">
        <f t="shared" si="35"/>
        <v>49.227193501174057</v>
      </c>
    </row>
    <row r="383" spans="1:10" x14ac:dyDescent="0.45">
      <c r="A383" s="4">
        <f t="shared" si="36"/>
        <v>16</v>
      </c>
      <c r="B383" s="4">
        <f t="shared" si="37"/>
        <v>22</v>
      </c>
      <c r="C383" s="4" t="str">
        <f t="shared" si="32"/>
        <v>Brazil</v>
      </c>
      <c r="D383" s="4" t="str">
        <f t="shared" si="33"/>
        <v>Brazil</v>
      </c>
      <c r="E383" s="4">
        <f t="shared" si="34"/>
        <v>2021</v>
      </c>
      <c r="F383" s="4">
        <f>VLOOKUP($C383,Inflation!$A$2:$BP$267,MATCH('Hanke index'!$E383,Inflation!$A$1:$BP$1,0),FALSE)</f>
        <v>8.3016597558567309</v>
      </c>
      <c r="G383" s="4">
        <f>VLOOKUP($C383,Interest!$A$2:$BP$267,MATCH('Hanke index'!$E383,Interest!$A$1:$BP$1,0),FALSE)</f>
        <v>30.016666666666701</v>
      </c>
      <c r="H383" s="4">
        <f>VLOOKUP($C383,Unemployment!$A$2:$BP$267,MATCH('Hanke index'!$E383,Unemployment!$A$1:$BP$1,0),FALSE)</f>
        <v>13.159000000000001</v>
      </c>
      <c r="I383" s="4">
        <f>VLOOKUP($C383,GDP!$A$2:$BP$267,MATCH('Hanke index'!$E383,GDP!$A$1:$BP$1,0),FALSE)</f>
        <v>4.7626043790860848</v>
      </c>
      <c r="J383" s="4">
        <f t="shared" si="35"/>
        <v>46.714722043437348</v>
      </c>
    </row>
    <row r="384" spans="1:10" x14ac:dyDescent="0.45">
      <c r="A384" s="4">
        <f t="shared" si="36"/>
        <v>16</v>
      </c>
      <c r="B384" s="4">
        <f t="shared" si="37"/>
        <v>23</v>
      </c>
      <c r="C384" s="4" t="str">
        <f t="shared" si="32"/>
        <v>Brazil</v>
      </c>
      <c r="D384" s="4" t="str">
        <f t="shared" si="33"/>
        <v>Brazil</v>
      </c>
      <c r="E384" s="4">
        <f t="shared" si="34"/>
        <v>2022</v>
      </c>
      <c r="F384" s="4">
        <f>VLOOKUP($C384,Inflation!$A$2:$BP$267,MATCH('Hanke index'!$E384,Inflation!$A$1:$BP$1,0),FALSE)</f>
        <v>9.2801060895687293</v>
      </c>
      <c r="G384" s="4">
        <f>VLOOKUP($C384,Interest!$A$2:$BP$267,MATCH('Hanke index'!$E384,Interest!$A$1:$BP$1,0),FALSE)</f>
        <v>39.4</v>
      </c>
      <c r="H384" s="4">
        <f>VLOOKUP($C384,Unemployment!$A$2:$BP$267,MATCH('Hanke index'!$E384,Unemployment!$A$1:$BP$1,0),FALSE)</f>
        <v>9.2309999999999999</v>
      </c>
      <c r="I384" s="4">
        <f>VLOOKUP($C384,GDP!$A$2:$BP$267,MATCH('Hanke index'!$E384,GDP!$A$1:$BP$1,0),FALSE)</f>
        <v>3.0166943539301485</v>
      </c>
      <c r="J384" s="4">
        <f t="shared" si="35"/>
        <v>54.894411735638577</v>
      </c>
    </row>
    <row r="385" spans="1:10" x14ac:dyDescent="0.45">
      <c r="A385" s="4">
        <f t="shared" si="36"/>
        <v>16</v>
      </c>
      <c r="B385" s="4">
        <f t="shared" si="37"/>
        <v>24</v>
      </c>
      <c r="C385" s="4" t="str">
        <f t="shared" si="32"/>
        <v>Brazil</v>
      </c>
      <c r="D385" s="4" t="str">
        <f t="shared" si="33"/>
        <v>Brazil</v>
      </c>
      <c r="E385" s="4">
        <f t="shared" si="34"/>
        <v>2023</v>
      </c>
      <c r="F385" s="4">
        <f>VLOOKUP($C385,Inflation!$A$2:$BP$267,MATCH('Hanke index'!$E385,Inflation!$A$1:$BP$1,0),FALSE)</f>
        <v>4.5935628228320402</v>
      </c>
      <c r="G385" s="4">
        <f>VLOOKUP($C385,Interest!$A$2:$BP$267,MATCH('Hanke index'!$E385,Interest!$A$1:$BP$1,0),FALSE)</f>
        <v>43.6</v>
      </c>
      <c r="H385" s="4">
        <f>VLOOKUP($C385,Unemployment!$A$2:$BP$267,MATCH('Hanke index'!$E385,Unemployment!$A$1:$BP$1,0),FALSE)</f>
        <v>7.9470000000000001</v>
      </c>
      <c r="I385" s="4">
        <f>VLOOKUP($C385,GDP!$A$2:$BP$267,MATCH('Hanke index'!$E385,GDP!$A$1:$BP$1,0),FALSE)</f>
        <v>2.9084804866777745</v>
      </c>
      <c r="J385" s="4">
        <f t="shared" si="35"/>
        <v>53.232082336154271</v>
      </c>
    </row>
    <row r="386" spans="1:10" x14ac:dyDescent="0.45">
      <c r="A386" s="4">
        <f t="shared" si="36"/>
        <v>17</v>
      </c>
      <c r="B386" s="4">
        <f t="shared" si="37"/>
        <v>1</v>
      </c>
      <c r="C386" s="4" t="str">
        <f t="shared" si="32"/>
        <v>Brunei Darussalam</v>
      </c>
      <c r="D386" s="4" t="str">
        <f t="shared" si="33"/>
        <v>Brunei Darussalam</v>
      </c>
      <c r="E386" s="4">
        <f t="shared" si="34"/>
        <v>2000</v>
      </c>
      <c r="F386" s="4">
        <f>VLOOKUP($C386,Inflation!$A$2:$BP$267,MATCH('Hanke index'!$E386,Inflation!$A$1:$BP$1,0),FALSE)</f>
        <v>1.5581524763494601</v>
      </c>
      <c r="G386" s="4">
        <f>VLOOKUP($C386,Interest!$A$2:$BP$267,MATCH('Hanke index'!$E386,Interest!$A$1:$BP$1,0),FALSE)</f>
        <v>5.5</v>
      </c>
      <c r="H386" s="4">
        <f>VLOOKUP($C386,Unemployment!$A$2:$BP$267,MATCH('Hanke index'!$E386,Unemployment!$A$1:$BP$1,0),FALSE)</f>
        <v>0</v>
      </c>
      <c r="I386" s="4">
        <f>VLOOKUP($C386,GDP!$A$2:$BP$267,MATCH('Hanke index'!$E386,GDP!$A$1:$BP$1,0),FALSE)</f>
        <v>3.4746762502411173</v>
      </c>
      <c r="J386" s="4">
        <f t="shared" si="35"/>
        <v>3.5834762261083428</v>
      </c>
    </row>
    <row r="387" spans="1:10" x14ac:dyDescent="0.45">
      <c r="A387" s="4">
        <f t="shared" si="36"/>
        <v>17</v>
      </c>
      <c r="B387" s="4">
        <f t="shared" si="37"/>
        <v>2</v>
      </c>
      <c r="C387" s="4" t="str">
        <f t="shared" ref="C387:C450" si="38">VLOOKUP(A387,$P$2:$R$110,2,FALSE)</f>
        <v>Brunei Darussalam</v>
      </c>
      <c r="D387" s="4" t="str">
        <f t="shared" ref="D387:D450" si="39">VLOOKUP(A387,$P$2:$S$110,4,FALSE)</f>
        <v>Brunei Darussalam</v>
      </c>
      <c r="E387" s="4">
        <f t="shared" ref="E387:E450" si="40">VLOOKUP(B387,$X$2:$Y$25,2,FALSE)</f>
        <v>2001</v>
      </c>
      <c r="F387" s="4">
        <f>VLOOKUP($C387,Inflation!$A$2:$BP$267,MATCH('Hanke index'!$E387,Inflation!$A$1:$BP$1,0),FALSE)</f>
        <v>0.59589041095898998</v>
      </c>
      <c r="G387" s="4">
        <f>VLOOKUP($C387,Interest!$A$2:$BP$267,MATCH('Hanke index'!$E387,Interest!$A$1:$BP$1,0),FALSE)</f>
        <v>5.5</v>
      </c>
      <c r="H387" s="4">
        <f>VLOOKUP($C387,Unemployment!$A$2:$BP$267,MATCH('Hanke index'!$E387,Unemployment!$A$1:$BP$1,0),FALSE)</f>
        <v>0</v>
      </c>
      <c r="I387" s="4">
        <f>VLOOKUP($C387,GDP!$A$2:$BP$267,MATCH('Hanke index'!$E387,GDP!$A$1:$BP$1,0),FALSE)</f>
        <v>1.466060511238922</v>
      </c>
      <c r="J387" s="4">
        <f t="shared" ref="J387:J450" si="41">SUM(F387,G387,H387)-I387</f>
        <v>4.6298298997200682</v>
      </c>
    </row>
    <row r="388" spans="1:10" x14ac:dyDescent="0.45">
      <c r="A388" s="4">
        <f t="shared" si="36"/>
        <v>17</v>
      </c>
      <c r="B388" s="4">
        <f t="shared" si="37"/>
        <v>3</v>
      </c>
      <c r="C388" s="4" t="str">
        <f t="shared" si="38"/>
        <v>Brunei Darussalam</v>
      </c>
      <c r="D388" s="4" t="str">
        <f t="shared" si="39"/>
        <v>Brunei Darussalam</v>
      </c>
      <c r="E388" s="4">
        <f t="shared" si="40"/>
        <v>2002</v>
      </c>
      <c r="F388" s="4">
        <f>VLOOKUP($C388,Inflation!$A$2:$BP$267,MATCH('Hanke index'!$E388,Inflation!$A$1:$BP$1,0),FALSE)</f>
        <v>-2.31497242459321</v>
      </c>
      <c r="G388" s="4">
        <f>VLOOKUP($C388,Interest!$A$2:$BP$267,MATCH('Hanke index'!$E388,Interest!$A$1:$BP$1,0),FALSE)</f>
        <v>5.5</v>
      </c>
      <c r="H388" s="4">
        <f>VLOOKUP($C388,Unemployment!$A$2:$BP$267,MATCH('Hanke index'!$E388,Unemployment!$A$1:$BP$1,0),FALSE)</f>
        <v>0</v>
      </c>
      <c r="I388" s="4">
        <f>VLOOKUP($C388,GDP!$A$2:$BP$267,MATCH('Hanke index'!$E388,GDP!$A$1:$BP$1,0),FALSE)</f>
        <v>3.9614391172999177</v>
      </c>
      <c r="J388" s="4">
        <f t="shared" si="41"/>
        <v>-0.77641154189312767</v>
      </c>
    </row>
    <row r="389" spans="1:10" x14ac:dyDescent="0.45">
      <c r="A389" s="4">
        <f t="shared" si="36"/>
        <v>17</v>
      </c>
      <c r="B389" s="4">
        <f t="shared" si="37"/>
        <v>4</v>
      </c>
      <c r="C389" s="4" t="str">
        <f t="shared" si="38"/>
        <v>Brunei Darussalam</v>
      </c>
      <c r="D389" s="4" t="str">
        <f t="shared" si="39"/>
        <v>Brunei Darussalam</v>
      </c>
      <c r="E389" s="4">
        <f t="shared" si="40"/>
        <v>2003</v>
      </c>
      <c r="F389" s="4">
        <f>VLOOKUP($C389,Inflation!$A$2:$BP$267,MATCH('Hanke index'!$E389,Inflation!$A$1:$BP$1,0),FALSE)</f>
        <v>0.29999999999996702</v>
      </c>
      <c r="G389" s="4">
        <f>VLOOKUP($C389,Interest!$A$2:$BP$267,MATCH('Hanke index'!$E389,Interest!$A$1:$BP$1,0),FALSE)</f>
        <v>5.5</v>
      </c>
      <c r="H389" s="4">
        <f>VLOOKUP($C389,Unemployment!$A$2:$BP$267,MATCH('Hanke index'!$E389,Unemployment!$A$1:$BP$1,0),FALSE)</f>
        <v>0</v>
      </c>
      <c r="I389" s="4">
        <f>VLOOKUP($C389,GDP!$A$2:$BP$267,MATCH('Hanke index'!$E389,GDP!$A$1:$BP$1,0),FALSE)</f>
        <v>3.583428925758426</v>
      </c>
      <c r="J389" s="4">
        <f t="shared" si="41"/>
        <v>2.216571074241541</v>
      </c>
    </row>
    <row r="390" spans="1:10" x14ac:dyDescent="0.45">
      <c r="A390" s="4">
        <f t="shared" si="36"/>
        <v>17</v>
      </c>
      <c r="B390" s="4">
        <f t="shared" si="37"/>
        <v>5</v>
      </c>
      <c r="C390" s="4" t="str">
        <f t="shared" si="38"/>
        <v>Brunei Darussalam</v>
      </c>
      <c r="D390" s="4" t="str">
        <f t="shared" si="39"/>
        <v>Brunei Darussalam</v>
      </c>
      <c r="E390" s="4">
        <f t="shared" si="40"/>
        <v>2004</v>
      </c>
      <c r="F390" s="4">
        <f>VLOOKUP($C390,Inflation!$A$2:$BP$267,MATCH('Hanke index'!$E390,Inflation!$A$1:$BP$1,0),FALSE)</f>
        <v>0.81422399468261297</v>
      </c>
      <c r="G390" s="4">
        <f>VLOOKUP($C390,Interest!$A$2:$BP$267,MATCH('Hanke index'!$E390,Interest!$A$1:$BP$1,0),FALSE)</f>
        <v>5.5</v>
      </c>
      <c r="H390" s="4">
        <f>VLOOKUP($C390,Unemployment!$A$2:$BP$267,MATCH('Hanke index'!$E390,Unemployment!$A$1:$BP$1,0),FALSE)</f>
        <v>0</v>
      </c>
      <c r="I390" s="4">
        <f>VLOOKUP($C390,GDP!$A$2:$BP$267,MATCH('Hanke index'!$E390,GDP!$A$1:$BP$1,0),FALSE)</f>
        <v>0.10453844016748803</v>
      </c>
      <c r="J390" s="4">
        <f t="shared" si="41"/>
        <v>6.2096855545151248</v>
      </c>
    </row>
    <row r="391" spans="1:10" x14ac:dyDescent="0.45">
      <c r="A391" s="4">
        <f t="shared" si="36"/>
        <v>17</v>
      </c>
      <c r="B391" s="4">
        <f t="shared" si="37"/>
        <v>6</v>
      </c>
      <c r="C391" s="4" t="str">
        <f t="shared" si="38"/>
        <v>Brunei Darussalam</v>
      </c>
      <c r="D391" s="4" t="str">
        <f t="shared" si="39"/>
        <v>Brunei Darussalam</v>
      </c>
      <c r="E391" s="4">
        <f t="shared" si="40"/>
        <v>2005</v>
      </c>
      <c r="F391" s="4">
        <f>VLOOKUP($C391,Inflation!$A$2:$BP$267,MATCH('Hanke index'!$E391,Inflation!$A$1:$BP$1,0),FALSE)</f>
        <v>1.2444371188396499</v>
      </c>
      <c r="G391" s="4">
        <f>VLOOKUP($C391,Interest!$A$2:$BP$267,MATCH('Hanke index'!$E391,Interest!$A$1:$BP$1,0),FALSE)</f>
        <v>5.5</v>
      </c>
      <c r="H391" s="4">
        <f>VLOOKUP($C391,Unemployment!$A$2:$BP$267,MATCH('Hanke index'!$E391,Unemployment!$A$1:$BP$1,0),FALSE)</f>
        <v>0</v>
      </c>
      <c r="I391" s="4">
        <f>VLOOKUP($C391,GDP!$A$2:$BP$267,MATCH('Hanke index'!$E391,GDP!$A$1:$BP$1,0),FALSE)</f>
        <v>-3.9251887198048507E-3</v>
      </c>
      <c r="J391" s="4">
        <f t="shared" si="41"/>
        <v>6.7483623075594545</v>
      </c>
    </row>
    <row r="392" spans="1:10" x14ac:dyDescent="0.45">
      <c r="A392" s="4">
        <f t="shared" si="36"/>
        <v>17</v>
      </c>
      <c r="B392" s="4">
        <f t="shared" si="37"/>
        <v>7</v>
      </c>
      <c r="C392" s="4" t="str">
        <f t="shared" si="38"/>
        <v>Brunei Darussalam</v>
      </c>
      <c r="D392" s="4" t="str">
        <f t="shared" si="39"/>
        <v>Brunei Darussalam</v>
      </c>
      <c r="E392" s="4">
        <f t="shared" si="40"/>
        <v>2006</v>
      </c>
      <c r="F392" s="4">
        <f>VLOOKUP($C392,Inflation!$A$2:$BP$267,MATCH('Hanke index'!$E392,Inflation!$A$1:$BP$1,0),FALSE)</f>
        <v>0.159888078345121</v>
      </c>
      <c r="G392" s="4">
        <f>VLOOKUP($C392,Interest!$A$2:$BP$267,MATCH('Hanke index'!$E392,Interest!$A$1:$BP$1,0),FALSE)</f>
        <v>5.5</v>
      </c>
      <c r="H392" s="4">
        <f>VLOOKUP($C392,Unemployment!$A$2:$BP$267,MATCH('Hanke index'!$E392,Unemployment!$A$1:$BP$1,0),FALSE)</f>
        <v>0</v>
      </c>
      <c r="I392" s="4">
        <f>VLOOKUP($C392,GDP!$A$2:$BP$267,MATCH('Hanke index'!$E392,GDP!$A$1:$BP$1,0),FALSE)</f>
        <v>4.0984126097812066</v>
      </c>
      <c r="J392" s="4">
        <f t="shared" si="41"/>
        <v>1.5614754685639145</v>
      </c>
    </row>
    <row r="393" spans="1:10" x14ac:dyDescent="0.45">
      <c r="A393" s="4">
        <f t="shared" si="36"/>
        <v>17</v>
      </c>
      <c r="B393" s="4">
        <f t="shared" si="37"/>
        <v>8</v>
      </c>
      <c r="C393" s="4" t="str">
        <f t="shared" si="38"/>
        <v>Brunei Darussalam</v>
      </c>
      <c r="D393" s="4" t="str">
        <f t="shared" si="39"/>
        <v>Brunei Darussalam</v>
      </c>
      <c r="E393" s="4">
        <f t="shared" si="40"/>
        <v>2007</v>
      </c>
      <c r="F393" s="4">
        <f>VLOOKUP($C393,Inflation!$A$2:$BP$267,MATCH('Hanke index'!$E393,Inflation!$A$1:$BP$1,0),FALSE)</f>
        <v>0.96777411952510095</v>
      </c>
      <c r="G393" s="4">
        <f>VLOOKUP($C393,Interest!$A$2:$BP$267,MATCH('Hanke index'!$E393,Interest!$A$1:$BP$1,0),FALSE)</f>
        <v>5.5</v>
      </c>
      <c r="H393" s="4">
        <f>VLOOKUP($C393,Unemployment!$A$2:$BP$267,MATCH('Hanke index'!$E393,Unemployment!$A$1:$BP$1,0),FALSE)</f>
        <v>0</v>
      </c>
      <c r="I393" s="4">
        <f>VLOOKUP($C393,GDP!$A$2:$BP$267,MATCH('Hanke index'!$E393,GDP!$A$1:$BP$1,0),FALSE)</f>
        <v>-3.7636234757041791</v>
      </c>
      <c r="J393" s="4">
        <f t="shared" si="41"/>
        <v>10.23139759522928</v>
      </c>
    </row>
    <row r="394" spans="1:10" x14ac:dyDescent="0.45">
      <c r="A394" s="4">
        <f t="shared" si="36"/>
        <v>17</v>
      </c>
      <c r="B394" s="4">
        <f t="shared" si="37"/>
        <v>9</v>
      </c>
      <c r="C394" s="4" t="str">
        <f t="shared" si="38"/>
        <v>Brunei Darussalam</v>
      </c>
      <c r="D394" s="4" t="str">
        <f t="shared" si="39"/>
        <v>Brunei Darussalam</v>
      </c>
      <c r="E394" s="4">
        <f t="shared" si="40"/>
        <v>2008</v>
      </c>
      <c r="F394" s="4">
        <f>VLOOKUP($C394,Inflation!$A$2:$BP$267,MATCH('Hanke index'!$E394,Inflation!$A$1:$BP$1,0),FALSE)</f>
        <v>2.0849802371541499</v>
      </c>
      <c r="G394" s="4">
        <f>VLOOKUP($C394,Interest!$A$2:$BP$267,MATCH('Hanke index'!$E394,Interest!$A$1:$BP$1,0),FALSE)</f>
        <v>5.5</v>
      </c>
      <c r="H394" s="4">
        <f>VLOOKUP($C394,Unemployment!$A$2:$BP$267,MATCH('Hanke index'!$E394,Unemployment!$A$1:$BP$1,0),FALSE)</f>
        <v>0</v>
      </c>
      <c r="I394" s="4">
        <f>VLOOKUP($C394,GDP!$A$2:$BP$267,MATCH('Hanke index'!$E394,GDP!$A$1:$BP$1,0),FALSE)</f>
        <v>-3.9007108208565882</v>
      </c>
      <c r="J394" s="4">
        <f t="shared" si="41"/>
        <v>11.485691058010739</v>
      </c>
    </row>
    <row r="395" spans="1:10" x14ac:dyDescent="0.45">
      <c r="A395" s="4">
        <f t="shared" si="36"/>
        <v>17</v>
      </c>
      <c r="B395" s="4">
        <f t="shared" si="37"/>
        <v>10</v>
      </c>
      <c r="C395" s="4" t="str">
        <f t="shared" si="38"/>
        <v>Brunei Darussalam</v>
      </c>
      <c r="D395" s="4" t="str">
        <f t="shared" si="39"/>
        <v>Brunei Darussalam</v>
      </c>
      <c r="E395" s="4">
        <f t="shared" si="40"/>
        <v>2009</v>
      </c>
      <c r="F395" s="4">
        <f>VLOOKUP($C395,Inflation!$A$2:$BP$267,MATCH('Hanke index'!$E395,Inflation!$A$1:$BP$1,0),FALSE)</f>
        <v>1.0357177427161299</v>
      </c>
      <c r="G395" s="4">
        <f>VLOOKUP($C395,Interest!$A$2:$BP$267,MATCH('Hanke index'!$E395,Interest!$A$1:$BP$1,0),FALSE)</f>
        <v>5.5</v>
      </c>
      <c r="H395" s="4">
        <f>VLOOKUP($C395,Unemployment!$A$2:$BP$267,MATCH('Hanke index'!$E395,Unemployment!$A$1:$BP$1,0),FALSE)</f>
        <v>0</v>
      </c>
      <c r="I395" s="4">
        <f>VLOOKUP($C395,GDP!$A$2:$BP$267,MATCH('Hanke index'!$E395,GDP!$A$1:$BP$1,0),FALSE)</f>
        <v>-1.9002538618213123</v>
      </c>
      <c r="J395" s="4">
        <f t="shared" si="41"/>
        <v>8.4359716045374427</v>
      </c>
    </row>
    <row r="396" spans="1:10" x14ac:dyDescent="0.45">
      <c r="A396" s="4">
        <f t="shared" si="36"/>
        <v>17</v>
      </c>
      <c r="B396" s="4">
        <f t="shared" si="37"/>
        <v>11</v>
      </c>
      <c r="C396" s="4" t="str">
        <f t="shared" si="38"/>
        <v>Brunei Darussalam</v>
      </c>
      <c r="D396" s="4" t="str">
        <f t="shared" si="39"/>
        <v>Brunei Darussalam</v>
      </c>
      <c r="E396" s="4">
        <f t="shared" si="40"/>
        <v>2010</v>
      </c>
      <c r="F396" s="4">
        <f>VLOOKUP($C396,Inflation!$A$2:$BP$267,MATCH('Hanke index'!$E396,Inflation!$A$1:$BP$1,0),FALSE)</f>
        <v>0.35686913201756099</v>
      </c>
      <c r="G396" s="4">
        <f>VLOOKUP($C396,Interest!$A$2:$BP$267,MATCH('Hanke index'!$E396,Interest!$A$1:$BP$1,0),FALSE)</f>
        <v>5.5</v>
      </c>
      <c r="H396" s="4">
        <f>VLOOKUP($C396,Unemployment!$A$2:$BP$267,MATCH('Hanke index'!$E396,Unemployment!$A$1:$BP$1,0),FALSE)</f>
        <v>0</v>
      </c>
      <c r="I396" s="4">
        <f>VLOOKUP($C396,GDP!$A$2:$BP$267,MATCH('Hanke index'!$E396,GDP!$A$1:$BP$1,0),FALSE)</f>
        <v>2.7413643351482193</v>
      </c>
      <c r="J396" s="4">
        <f t="shared" si="41"/>
        <v>3.1155047968693417</v>
      </c>
    </row>
    <row r="397" spans="1:10" x14ac:dyDescent="0.45">
      <c r="A397" s="4">
        <f t="shared" si="36"/>
        <v>17</v>
      </c>
      <c r="B397" s="4">
        <f t="shared" si="37"/>
        <v>12</v>
      </c>
      <c r="C397" s="4" t="str">
        <f t="shared" si="38"/>
        <v>Brunei Darussalam</v>
      </c>
      <c r="D397" s="4" t="str">
        <f t="shared" si="39"/>
        <v>Brunei Darussalam</v>
      </c>
      <c r="E397" s="4">
        <f t="shared" si="40"/>
        <v>2011</v>
      </c>
      <c r="F397" s="4">
        <f>VLOOKUP($C397,Inflation!$A$2:$BP$267,MATCH('Hanke index'!$E397,Inflation!$A$1:$BP$1,0),FALSE)</f>
        <v>0.13791156316954001</v>
      </c>
      <c r="G397" s="4">
        <f>VLOOKUP($C397,Interest!$A$2:$BP$267,MATCH('Hanke index'!$E397,Interest!$A$1:$BP$1,0),FALSE)</f>
        <v>5.5</v>
      </c>
      <c r="H397" s="4">
        <f>VLOOKUP($C397,Unemployment!$A$2:$BP$267,MATCH('Hanke index'!$E397,Unemployment!$A$1:$BP$1,0),FALSE)</f>
        <v>0</v>
      </c>
      <c r="I397" s="4">
        <f>VLOOKUP($C397,GDP!$A$2:$BP$267,MATCH('Hanke index'!$E397,GDP!$A$1:$BP$1,0),FALSE)</f>
        <v>3.7444063872803923</v>
      </c>
      <c r="J397" s="4">
        <f t="shared" si="41"/>
        <v>1.8935051758891479</v>
      </c>
    </row>
    <row r="398" spans="1:10" x14ac:dyDescent="0.45">
      <c r="A398" s="4">
        <f t="shared" si="36"/>
        <v>17</v>
      </c>
      <c r="B398" s="4">
        <f t="shared" si="37"/>
        <v>13</v>
      </c>
      <c r="C398" s="4" t="str">
        <f t="shared" si="38"/>
        <v>Brunei Darussalam</v>
      </c>
      <c r="D398" s="4" t="str">
        <f t="shared" si="39"/>
        <v>Brunei Darussalam</v>
      </c>
      <c r="E398" s="4">
        <f t="shared" si="40"/>
        <v>2012</v>
      </c>
      <c r="F398" s="4">
        <f>VLOOKUP($C398,Inflation!$A$2:$BP$267,MATCH('Hanke index'!$E398,Inflation!$A$1:$BP$1,0),FALSE)</f>
        <v>0.111766261400307</v>
      </c>
      <c r="G398" s="4">
        <f>VLOOKUP($C398,Interest!$A$2:$BP$267,MATCH('Hanke index'!$E398,Interest!$A$1:$BP$1,0),FALSE)</f>
        <v>5.5</v>
      </c>
      <c r="H398" s="4">
        <f>VLOOKUP($C398,Unemployment!$A$2:$BP$267,MATCH('Hanke index'!$E398,Unemployment!$A$1:$BP$1,0),FALSE)</f>
        <v>0</v>
      </c>
      <c r="I398" s="4">
        <f>VLOOKUP($C398,GDP!$A$2:$BP$267,MATCH('Hanke index'!$E398,GDP!$A$1:$BP$1,0),FALSE)</f>
        <v>0.91313532441425593</v>
      </c>
      <c r="J398" s="4">
        <f t="shared" si="41"/>
        <v>4.6986309369860511</v>
      </c>
    </row>
    <row r="399" spans="1:10" x14ac:dyDescent="0.45">
      <c r="A399" s="4">
        <f t="shared" si="36"/>
        <v>17</v>
      </c>
      <c r="B399" s="4">
        <f t="shared" si="37"/>
        <v>14</v>
      </c>
      <c r="C399" s="4" t="str">
        <f t="shared" si="38"/>
        <v>Brunei Darussalam</v>
      </c>
      <c r="D399" s="4" t="str">
        <f t="shared" si="39"/>
        <v>Brunei Darussalam</v>
      </c>
      <c r="E399" s="4">
        <f t="shared" si="40"/>
        <v>2013</v>
      </c>
      <c r="F399" s="4">
        <f>VLOOKUP($C399,Inflation!$A$2:$BP$267,MATCH('Hanke index'!$E399,Inflation!$A$1:$BP$1,0),FALSE)</f>
        <v>0.38920505312363202</v>
      </c>
      <c r="G399" s="4">
        <f>VLOOKUP($C399,Interest!$A$2:$BP$267,MATCH('Hanke index'!$E399,Interest!$A$1:$BP$1,0),FALSE)</f>
        <v>5.5</v>
      </c>
      <c r="H399" s="4">
        <f>VLOOKUP($C399,Unemployment!$A$2:$BP$267,MATCH('Hanke index'!$E399,Unemployment!$A$1:$BP$1,0),FALSE)</f>
        <v>0</v>
      </c>
      <c r="I399" s="4">
        <f>VLOOKUP($C399,GDP!$A$2:$BP$267,MATCH('Hanke index'!$E399,GDP!$A$1:$BP$1,0),FALSE)</f>
        <v>-2.1247831862075799</v>
      </c>
      <c r="J399" s="4">
        <f t="shared" si="41"/>
        <v>8.0139882393312121</v>
      </c>
    </row>
    <row r="400" spans="1:10" x14ac:dyDescent="0.45">
      <c r="A400" s="4">
        <f t="shared" si="36"/>
        <v>17</v>
      </c>
      <c r="B400" s="4">
        <f t="shared" si="37"/>
        <v>15</v>
      </c>
      <c r="C400" s="4" t="str">
        <f t="shared" si="38"/>
        <v>Brunei Darussalam</v>
      </c>
      <c r="D400" s="4" t="str">
        <f t="shared" si="39"/>
        <v>Brunei Darussalam</v>
      </c>
      <c r="E400" s="4">
        <f t="shared" si="40"/>
        <v>2014</v>
      </c>
      <c r="F400" s="4">
        <f>VLOOKUP($C400,Inflation!$A$2:$BP$267,MATCH('Hanke index'!$E400,Inflation!$A$1:$BP$1,0),FALSE)</f>
        <v>-0.207108731719822</v>
      </c>
      <c r="G400" s="4">
        <f>VLOOKUP($C400,Interest!$A$2:$BP$267,MATCH('Hanke index'!$E400,Interest!$A$1:$BP$1,0),FALSE)</f>
        <v>5.5</v>
      </c>
      <c r="H400" s="4">
        <f>VLOOKUP($C400,Unemployment!$A$2:$BP$267,MATCH('Hanke index'!$E400,Unemployment!$A$1:$BP$1,0),FALSE)</f>
        <v>6.8620000000000001</v>
      </c>
      <c r="I400" s="4">
        <f>VLOOKUP($C400,GDP!$A$2:$BP$267,MATCH('Hanke index'!$E400,GDP!$A$1:$BP$1,0),FALSE)</f>
        <v>-2.5078872163048089</v>
      </c>
      <c r="J400" s="4">
        <f t="shared" si="41"/>
        <v>14.662778484584987</v>
      </c>
    </row>
    <row r="401" spans="1:10" x14ac:dyDescent="0.45">
      <c r="A401" s="4">
        <f t="shared" si="36"/>
        <v>17</v>
      </c>
      <c r="B401" s="4">
        <f t="shared" si="37"/>
        <v>16</v>
      </c>
      <c r="C401" s="4" t="str">
        <f t="shared" si="38"/>
        <v>Brunei Darussalam</v>
      </c>
      <c r="D401" s="4" t="str">
        <f t="shared" si="39"/>
        <v>Brunei Darussalam</v>
      </c>
      <c r="E401" s="4">
        <f t="shared" si="40"/>
        <v>2015</v>
      </c>
      <c r="F401" s="4">
        <f>VLOOKUP($C401,Inflation!$A$2:$BP$267,MATCH('Hanke index'!$E401,Inflation!$A$1:$BP$1,0),FALSE)</f>
        <v>-0.488347420743522</v>
      </c>
      <c r="G401" s="4">
        <f>VLOOKUP($C401,Interest!$A$2:$BP$267,MATCH('Hanke index'!$E401,Interest!$A$1:$BP$1,0),FALSE)</f>
        <v>5.5</v>
      </c>
      <c r="H401" s="4">
        <f>VLOOKUP($C401,Unemployment!$A$2:$BP$267,MATCH('Hanke index'!$E401,Unemployment!$A$1:$BP$1,0),FALSE)</f>
        <v>0</v>
      </c>
      <c r="I401" s="4">
        <f>VLOOKUP($C401,GDP!$A$2:$BP$267,MATCH('Hanke index'!$E401,GDP!$A$1:$BP$1,0),FALSE)</f>
        <v>-0.39238348793352884</v>
      </c>
      <c r="J401" s="4">
        <f t="shared" si="41"/>
        <v>5.404036067190007</v>
      </c>
    </row>
    <row r="402" spans="1:10" x14ac:dyDescent="0.45">
      <c r="A402" s="4">
        <f t="shared" si="36"/>
        <v>17</v>
      </c>
      <c r="B402" s="4">
        <f t="shared" si="37"/>
        <v>17</v>
      </c>
      <c r="C402" s="4" t="str">
        <f t="shared" si="38"/>
        <v>Brunei Darussalam</v>
      </c>
      <c r="D402" s="4" t="str">
        <f t="shared" si="39"/>
        <v>Brunei Darussalam</v>
      </c>
      <c r="E402" s="4">
        <f t="shared" si="40"/>
        <v>2016</v>
      </c>
      <c r="F402" s="4">
        <f>VLOOKUP($C402,Inflation!$A$2:$BP$267,MATCH('Hanke index'!$E402,Inflation!$A$1:$BP$1,0),FALSE)</f>
        <v>-0.27869326575308301</v>
      </c>
      <c r="G402" s="4">
        <f>VLOOKUP($C402,Interest!$A$2:$BP$267,MATCH('Hanke index'!$E402,Interest!$A$1:$BP$1,0),FALSE)</f>
        <v>5.5</v>
      </c>
      <c r="H402" s="4">
        <f>VLOOKUP($C402,Unemployment!$A$2:$BP$267,MATCH('Hanke index'!$E402,Unemployment!$A$1:$BP$1,0),FALSE)</f>
        <v>0</v>
      </c>
      <c r="I402" s="4">
        <f>VLOOKUP($C402,GDP!$A$2:$BP$267,MATCH('Hanke index'!$E402,GDP!$A$1:$BP$1,0),FALSE)</f>
        <v>-2.4779177652045661</v>
      </c>
      <c r="J402" s="4">
        <f t="shared" si="41"/>
        <v>7.6992244994514829</v>
      </c>
    </row>
    <row r="403" spans="1:10" x14ac:dyDescent="0.45">
      <c r="A403" s="4">
        <f t="shared" si="36"/>
        <v>17</v>
      </c>
      <c r="B403" s="4">
        <f t="shared" si="37"/>
        <v>18</v>
      </c>
      <c r="C403" s="4" t="str">
        <f t="shared" si="38"/>
        <v>Brunei Darussalam</v>
      </c>
      <c r="D403" s="4" t="str">
        <f t="shared" si="39"/>
        <v>Brunei Darussalam</v>
      </c>
      <c r="E403" s="4">
        <f t="shared" si="40"/>
        <v>2017</v>
      </c>
      <c r="F403" s="4">
        <f>VLOOKUP($C403,Inflation!$A$2:$BP$267,MATCH('Hanke index'!$E403,Inflation!$A$1:$BP$1,0),FALSE)</f>
        <v>-1.2605056462896</v>
      </c>
      <c r="G403" s="4">
        <f>VLOOKUP($C403,Interest!$A$2:$BP$267,MATCH('Hanke index'!$E403,Interest!$A$1:$BP$1,0),FALSE)</f>
        <v>5.5</v>
      </c>
      <c r="H403" s="4">
        <f>VLOOKUP($C403,Unemployment!$A$2:$BP$267,MATCH('Hanke index'!$E403,Unemployment!$A$1:$BP$1,0),FALSE)</f>
        <v>9.3160000000000007</v>
      </c>
      <c r="I403" s="4">
        <f>VLOOKUP($C403,GDP!$A$2:$BP$267,MATCH('Hanke index'!$E403,GDP!$A$1:$BP$1,0),FALSE)</f>
        <v>1.3287265131818344</v>
      </c>
      <c r="J403" s="4">
        <f t="shared" si="41"/>
        <v>12.226767840528566</v>
      </c>
    </row>
    <row r="404" spans="1:10" x14ac:dyDescent="0.45">
      <c r="A404" s="4">
        <f t="shared" si="36"/>
        <v>17</v>
      </c>
      <c r="B404" s="4">
        <f t="shared" si="37"/>
        <v>19</v>
      </c>
      <c r="C404" s="4" t="str">
        <f t="shared" si="38"/>
        <v>Brunei Darussalam</v>
      </c>
      <c r="D404" s="4" t="str">
        <f t="shared" si="39"/>
        <v>Brunei Darussalam</v>
      </c>
      <c r="E404" s="4">
        <f t="shared" si="40"/>
        <v>2018</v>
      </c>
      <c r="F404" s="4">
        <f>VLOOKUP($C404,Inflation!$A$2:$BP$267,MATCH('Hanke index'!$E404,Inflation!$A$1:$BP$1,0),FALSE)</f>
        <v>1.0250517929021199</v>
      </c>
      <c r="G404" s="4">
        <f>VLOOKUP($C404,Interest!$A$2:$BP$267,MATCH('Hanke index'!$E404,Interest!$A$1:$BP$1,0),FALSE)</f>
        <v>5.5</v>
      </c>
      <c r="H404" s="4">
        <f>VLOOKUP($C404,Unemployment!$A$2:$BP$267,MATCH('Hanke index'!$E404,Unemployment!$A$1:$BP$1,0),FALSE)</f>
        <v>8.6999999999999993</v>
      </c>
      <c r="I404" s="4">
        <f>VLOOKUP($C404,GDP!$A$2:$BP$267,MATCH('Hanke index'!$E404,GDP!$A$1:$BP$1,0),FALSE)</f>
        <v>5.23710544736673E-2</v>
      </c>
      <c r="J404" s="4">
        <f t="shared" si="41"/>
        <v>15.172680738428452</v>
      </c>
    </row>
    <row r="405" spans="1:10" x14ac:dyDescent="0.45">
      <c r="A405" s="4">
        <f t="shared" si="36"/>
        <v>17</v>
      </c>
      <c r="B405" s="4">
        <f t="shared" si="37"/>
        <v>20</v>
      </c>
      <c r="C405" s="4" t="str">
        <f t="shared" si="38"/>
        <v>Brunei Darussalam</v>
      </c>
      <c r="D405" s="4" t="str">
        <f t="shared" si="39"/>
        <v>Brunei Darussalam</v>
      </c>
      <c r="E405" s="4">
        <f t="shared" si="40"/>
        <v>2019</v>
      </c>
      <c r="F405" s="4">
        <f>VLOOKUP($C405,Inflation!$A$2:$BP$267,MATCH('Hanke index'!$E405,Inflation!$A$1:$BP$1,0),FALSE)</f>
        <v>-0.39052206916552901</v>
      </c>
      <c r="G405" s="4">
        <f>VLOOKUP($C405,Interest!$A$2:$BP$267,MATCH('Hanke index'!$E405,Interest!$A$1:$BP$1,0),FALSE)</f>
        <v>5.5</v>
      </c>
      <c r="H405" s="4">
        <f>VLOOKUP($C405,Unemployment!$A$2:$BP$267,MATCH('Hanke index'!$E405,Unemployment!$A$1:$BP$1,0),FALSE)</f>
        <v>6.6</v>
      </c>
      <c r="I405" s="4">
        <f>VLOOKUP($C405,GDP!$A$2:$BP$267,MATCH('Hanke index'!$E405,GDP!$A$1:$BP$1,0),FALSE)</f>
        <v>3.8688441643288911</v>
      </c>
      <c r="J405" s="4">
        <f t="shared" si="41"/>
        <v>7.8406337665055794</v>
      </c>
    </row>
    <row r="406" spans="1:10" x14ac:dyDescent="0.45">
      <c r="A406" s="4">
        <f t="shared" si="36"/>
        <v>17</v>
      </c>
      <c r="B406" s="4">
        <f t="shared" si="37"/>
        <v>21</v>
      </c>
      <c r="C406" s="4" t="str">
        <f t="shared" si="38"/>
        <v>Brunei Darussalam</v>
      </c>
      <c r="D406" s="4" t="str">
        <f t="shared" si="39"/>
        <v>Brunei Darussalam</v>
      </c>
      <c r="E406" s="4">
        <f t="shared" si="40"/>
        <v>2020</v>
      </c>
      <c r="F406" s="4">
        <f>VLOOKUP($C406,Inflation!$A$2:$BP$267,MATCH('Hanke index'!$E406,Inflation!$A$1:$BP$1,0),FALSE)</f>
        <v>1.94031996607184</v>
      </c>
      <c r="G406" s="4">
        <f>VLOOKUP($C406,Interest!$A$2:$BP$267,MATCH('Hanke index'!$E406,Interest!$A$1:$BP$1,0),FALSE)</f>
        <v>5.5</v>
      </c>
      <c r="H406" s="4">
        <f>VLOOKUP($C406,Unemployment!$A$2:$BP$267,MATCH('Hanke index'!$E406,Unemployment!$A$1:$BP$1,0),FALSE)</f>
        <v>7.4089999999999998</v>
      </c>
      <c r="I406" s="4">
        <f>VLOOKUP($C406,GDP!$A$2:$BP$267,MATCH('Hanke index'!$E406,GDP!$A$1:$BP$1,0),FALSE)</f>
        <v>1.1335734060540261</v>
      </c>
      <c r="J406" s="4">
        <f t="shared" si="41"/>
        <v>13.715746560017813</v>
      </c>
    </row>
    <row r="407" spans="1:10" x14ac:dyDescent="0.45">
      <c r="A407" s="4">
        <f t="shared" si="36"/>
        <v>17</v>
      </c>
      <c r="B407" s="4">
        <f t="shared" si="37"/>
        <v>22</v>
      </c>
      <c r="C407" s="4" t="str">
        <f t="shared" si="38"/>
        <v>Brunei Darussalam</v>
      </c>
      <c r="D407" s="4" t="str">
        <f t="shared" si="39"/>
        <v>Brunei Darussalam</v>
      </c>
      <c r="E407" s="4">
        <f t="shared" si="40"/>
        <v>2021</v>
      </c>
      <c r="F407" s="4">
        <f>VLOOKUP($C407,Inflation!$A$2:$BP$267,MATCH('Hanke index'!$E407,Inflation!$A$1:$BP$1,0),FALSE)</f>
        <v>1.7334138845059299</v>
      </c>
      <c r="G407" s="4">
        <f>VLOOKUP($C407,Interest!$A$2:$BP$267,MATCH('Hanke index'!$E407,Interest!$A$1:$BP$1,0),FALSE)</f>
        <v>5.5</v>
      </c>
      <c r="H407" s="4">
        <f>VLOOKUP($C407,Unemployment!$A$2:$BP$267,MATCH('Hanke index'!$E407,Unemployment!$A$1:$BP$1,0),FALSE)</f>
        <v>4.9050000000000002</v>
      </c>
      <c r="I407" s="4">
        <f>VLOOKUP($C407,GDP!$A$2:$BP$267,MATCH('Hanke index'!$E407,GDP!$A$1:$BP$1,0),FALSE)</f>
        <v>-1.5907624807543641</v>
      </c>
      <c r="J407" s="4">
        <f t="shared" si="41"/>
        <v>13.729176365260294</v>
      </c>
    </row>
    <row r="408" spans="1:10" x14ac:dyDescent="0.45">
      <c r="A408" s="4">
        <f t="shared" si="36"/>
        <v>17</v>
      </c>
      <c r="B408" s="4">
        <f t="shared" si="37"/>
        <v>23</v>
      </c>
      <c r="C408" s="4" t="str">
        <f t="shared" si="38"/>
        <v>Brunei Darussalam</v>
      </c>
      <c r="D408" s="4" t="str">
        <f t="shared" si="39"/>
        <v>Brunei Darussalam</v>
      </c>
      <c r="E408" s="4">
        <f t="shared" si="40"/>
        <v>2022</v>
      </c>
      <c r="F408" s="4">
        <f>VLOOKUP($C408,Inflation!$A$2:$BP$267,MATCH('Hanke index'!$E408,Inflation!$A$1:$BP$1,0),FALSE)</f>
        <v>3.6822503060421599</v>
      </c>
      <c r="G408" s="4">
        <f>VLOOKUP($C408,Interest!$A$2:$BP$267,MATCH('Hanke index'!$E408,Interest!$A$1:$BP$1,0),FALSE)</f>
        <v>5.5</v>
      </c>
      <c r="H408" s="4">
        <f>VLOOKUP($C408,Unemployment!$A$2:$BP$267,MATCH('Hanke index'!$E408,Unemployment!$A$1:$BP$1,0),FALSE)</f>
        <v>5.1909999999999998</v>
      </c>
      <c r="I408" s="4">
        <f>VLOOKUP($C408,GDP!$A$2:$BP$267,MATCH('Hanke index'!$E408,GDP!$A$1:$BP$1,0),FALSE)</f>
        <v>-1.6283315402236553</v>
      </c>
      <c r="J408" s="4">
        <f t="shared" si="41"/>
        <v>16.001581846265815</v>
      </c>
    </row>
    <row r="409" spans="1:10" x14ac:dyDescent="0.45">
      <c r="A409" s="4">
        <f t="shared" si="36"/>
        <v>17</v>
      </c>
      <c r="B409" s="4">
        <f t="shared" si="37"/>
        <v>24</v>
      </c>
      <c r="C409" s="4" t="str">
        <f t="shared" si="38"/>
        <v>Brunei Darussalam</v>
      </c>
      <c r="D409" s="4" t="str">
        <f t="shared" si="39"/>
        <v>Brunei Darussalam</v>
      </c>
      <c r="E409" s="4">
        <f t="shared" si="40"/>
        <v>2023</v>
      </c>
      <c r="F409" s="4">
        <f>VLOOKUP($C409,Inflation!$A$2:$BP$267,MATCH('Hanke index'!$E409,Inflation!$A$1:$BP$1,0),FALSE)</f>
        <v>0.35706431153689</v>
      </c>
      <c r="G409" s="4">
        <f>VLOOKUP($C409,Interest!$A$2:$BP$267,MATCH('Hanke index'!$E409,Interest!$A$1:$BP$1,0),FALSE)</f>
        <v>5.5</v>
      </c>
      <c r="H409" s="4">
        <f>VLOOKUP($C409,Unemployment!$A$2:$BP$267,MATCH('Hanke index'!$E409,Unemployment!$A$1:$BP$1,0),FALSE)</f>
        <v>5.2960000000000003</v>
      </c>
      <c r="I409" s="4">
        <f>VLOOKUP($C409,GDP!$A$2:$BP$267,MATCH('Hanke index'!$E409,GDP!$A$1:$BP$1,0),FALSE)</f>
        <v>1.4070683232793755</v>
      </c>
      <c r="J409" s="4">
        <f t="shared" si="41"/>
        <v>9.7459959882575156</v>
      </c>
    </row>
    <row r="410" spans="1:10" x14ac:dyDescent="0.45">
      <c r="A410" s="4">
        <f t="shared" si="36"/>
        <v>18</v>
      </c>
      <c r="B410" s="4">
        <f t="shared" si="37"/>
        <v>1</v>
      </c>
      <c r="C410" s="4" t="str">
        <f t="shared" si="38"/>
        <v>Bulgaria</v>
      </c>
      <c r="D410" s="4" t="str">
        <f t="shared" si="39"/>
        <v>Bulgaria</v>
      </c>
      <c r="E410" s="4">
        <f t="shared" si="40"/>
        <v>2000</v>
      </c>
      <c r="F410" s="4">
        <f>VLOOKUP($C410,Inflation!$A$2:$BP$267,MATCH('Hanke index'!$E410,Inflation!$A$1:$BP$1,0),FALSE)</f>
        <v>10.316262128999</v>
      </c>
      <c r="G410" s="4">
        <f>VLOOKUP($C410,Interest!$A$2:$BP$267,MATCH('Hanke index'!$E410,Interest!$A$1:$BP$1,0),FALSE)</f>
        <v>11.3433833333333</v>
      </c>
      <c r="H410" s="4">
        <f>VLOOKUP($C410,Unemployment!$A$2:$BP$267,MATCH('Hanke index'!$E410,Unemployment!$A$1:$BP$1,0),FALSE)</f>
        <v>16.218</v>
      </c>
      <c r="I410" s="4">
        <f>VLOOKUP($C410,GDP!$A$2:$BP$267,MATCH('Hanke index'!$E410,GDP!$A$1:$BP$1,0),FALSE)</f>
        <v>4.5872255103897714</v>
      </c>
      <c r="J410" s="4">
        <f t="shared" si="41"/>
        <v>33.290419951942525</v>
      </c>
    </row>
    <row r="411" spans="1:10" x14ac:dyDescent="0.45">
      <c r="A411" s="4">
        <f t="shared" ref="A411:A474" si="42">A387+1</f>
        <v>18</v>
      </c>
      <c r="B411" s="4">
        <f t="shared" ref="B411:B474" si="43">B387</f>
        <v>2</v>
      </c>
      <c r="C411" s="4" t="str">
        <f t="shared" si="38"/>
        <v>Bulgaria</v>
      </c>
      <c r="D411" s="4" t="str">
        <f t="shared" si="39"/>
        <v>Bulgaria</v>
      </c>
      <c r="E411" s="4">
        <f t="shared" si="40"/>
        <v>2001</v>
      </c>
      <c r="F411" s="4">
        <f>VLOOKUP($C411,Inflation!$A$2:$BP$267,MATCH('Hanke index'!$E411,Inflation!$A$1:$BP$1,0),FALSE)</f>
        <v>7.3609392723184399</v>
      </c>
      <c r="G411" s="4">
        <f>VLOOKUP($C411,Interest!$A$2:$BP$267,MATCH('Hanke index'!$E411,Interest!$A$1:$BP$1,0),FALSE)</f>
        <v>11.1107666666667</v>
      </c>
      <c r="H411" s="4">
        <f>VLOOKUP($C411,Unemployment!$A$2:$BP$267,MATCH('Hanke index'!$E411,Unemployment!$A$1:$BP$1,0),FALSE)</f>
        <v>19.920999999999999</v>
      </c>
      <c r="I411" s="4">
        <f>VLOOKUP($C411,GDP!$A$2:$BP$267,MATCH('Hanke index'!$E411,GDP!$A$1:$BP$1,0),FALSE)</f>
        <v>3.8237043739808456</v>
      </c>
      <c r="J411" s="4">
        <f t="shared" si="41"/>
        <v>34.569001565004292</v>
      </c>
    </row>
    <row r="412" spans="1:10" x14ac:dyDescent="0.45">
      <c r="A412" s="4">
        <f t="shared" si="42"/>
        <v>18</v>
      </c>
      <c r="B412" s="4">
        <f t="shared" si="43"/>
        <v>3</v>
      </c>
      <c r="C412" s="4" t="str">
        <f t="shared" si="38"/>
        <v>Bulgaria</v>
      </c>
      <c r="D412" s="4" t="str">
        <f t="shared" si="39"/>
        <v>Bulgaria</v>
      </c>
      <c r="E412" s="4">
        <f t="shared" si="40"/>
        <v>2002</v>
      </c>
      <c r="F412" s="4">
        <f>VLOOKUP($C412,Inflation!$A$2:$BP$267,MATCH('Hanke index'!$E412,Inflation!$A$1:$BP$1,0),FALSE)</f>
        <v>5.8101436572182497</v>
      </c>
      <c r="G412" s="4">
        <f>VLOOKUP($C412,Interest!$A$2:$BP$267,MATCH('Hanke index'!$E412,Interest!$A$1:$BP$1,0),FALSE)</f>
        <v>9.2078416666666705</v>
      </c>
      <c r="H412" s="4">
        <f>VLOOKUP($C412,Unemployment!$A$2:$BP$267,MATCH('Hanke index'!$E412,Unemployment!$A$1:$BP$1,0),FALSE)</f>
        <v>18.11</v>
      </c>
      <c r="I412" s="4">
        <f>VLOOKUP($C412,GDP!$A$2:$BP$267,MATCH('Hanke index'!$E412,GDP!$A$1:$BP$1,0),FALSE)</f>
        <v>5.8719311896893629</v>
      </c>
      <c r="J412" s="4">
        <f t="shared" si="41"/>
        <v>27.256054134195558</v>
      </c>
    </row>
    <row r="413" spans="1:10" x14ac:dyDescent="0.45">
      <c r="A413" s="4">
        <f t="shared" si="42"/>
        <v>18</v>
      </c>
      <c r="B413" s="4">
        <f t="shared" si="43"/>
        <v>4</v>
      </c>
      <c r="C413" s="4" t="str">
        <f t="shared" si="38"/>
        <v>Bulgaria</v>
      </c>
      <c r="D413" s="4" t="str">
        <f t="shared" si="39"/>
        <v>Bulgaria</v>
      </c>
      <c r="E413" s="4">
        <f t="shared" si="40"/>
        <v>2003</v>
      </c>
      <c r="F413" s="4">
        <f>VLOOKUP($C413,Inflation!$A$2:$BP$267,MATCH('Hanke index'!$E413,Inflation!$A$1:$BP$1,0),FALSE)</f>
        <v>2.34864169582755</v>
      </c>
      <c r="G413" s="4">
        <f>VLOOKUP($C413,Interest!$A$2:$BP$267,MATCH('Hanke index'!$E413,Interest!$A$1:$BP$1,0),FALSE)</f>
        <v>8.5433666666666692</v>
      </c>
      <c r="H413" s="4">
        <f>VLOOKUP($C413,Unemployment!$A$2:$BP$267,MATCH('Hanke index'!$E413,Unemployment!$A$1:$BP$1,0),FALSE)</f>
        <v>13.733000000000001</v>
      </c>
      <c r="I413" s="4">
        <f>VLOOKUP($C413,GDP!$A$2:$BP$267,MATCH('Hanke index'!$E413,GDP!$A$1:$BP$1,0),FALSE)</f>
        <v>5.23715363472283</v>
      </c>
      <c r="J413" s="4">
        <f t="shared" si="41"/>
        <v>19.387854727771391</v>
      </c>
    </row>
    <row r="414" spans="1:10" x14ac:dyDescent="0.45">
      <c r="A414" s="4">
        <f t="shared" si="42"/>
        <v>18</v>
      </c>
      <c r="B414" s="4">
        <f t="shared" si="43"/>
        <v>5</v>
      </c>
      <c r="C414" s="4" t="str">
        <f t="shared" si="38"/>
        <v>Bulgaria</v>
      </c>
      <c r="D414" s="4" t="str">
        <f t="shared" si="39"/>
        <v>Bulgaria</v>
      </c>
      <c r="E414" s="4">
        <f t="shared" si="40"/>
        <v>2004</v>
      </c>
      <c r="F414" s="4">
        <f>VLOOKUP($C414,Inflation!$A$2:$BP$267,MATCH('Hanke index'!$E414,Inflation!$A$1:$BP$1,0),FALSE)</f>
        <v>6.1471307424627302</v>
      </c>
      <c r="G414" s="4">
        <f>VLOOKUP($C414,Interest!$A$2:$BP$267,MATCH('Hanke index'!$E414,Interest!$A$1:$BP$1,0),FALSE)</f>
        <v>8.8713250000000006</v>
      </c>
      <c r="H414" s="4">
        <f>VLOOKUP($C414,Unemployment!$A$2:$BP$267,MATCH('Hanke index'!$E414,Unemployment!$A$1:$BP$1,0),FALSE)</f>
        <v>12.037000000000001</v>
      </c>
      <c r="I414" s="4">
        <f>VLOOKUP($C414,GDP!$A$2:$BP$267,MATCH('Hanke index'!$E414,GDP!$A$1:$BP$1,0),FALSE)</f>
        <v>6.5104251743117061</v>
      </c>
      <c r="J414" s="4">
        <f t="shared" si="41"/>
        <v>20.545030568151027</v>
      </c>
    </row>
    <row r="415" spans="1:10" x14ac:dyDescent="0.45">
      <c r="A415" s="4">
        <f t="shared" si="42"/>
        <v>18</v>
      </c>
      <c r="B415" s="4">
        <f t="shared" si="43"/>
        <v>6</v>
      </c>
      <c r="C415" s="4" t="str">
        <f t="shared" si="38"/>
        <v>Bulgaria</v>
      </c>
      <c r="D415" s="4" t="str">
        <f t="shared" si="39"/>
        <v>Bulgaria</v>
      </c>
      <c r="E415" s="4">
        <f t="shared" si="40"/>
        <v>2005</v>
      </c>
      <c r="F415" s="4">
        <f>VLOOKUP($C415,Inflation!$A$2:$BP$267,MATCH('Hanke index'!$E415,Inflation!$A$1:$BP$1,0),FALSE)</f>
        <v>5.0388380711190202</v>
      </c>
      <c r="G415" s="4">
        <f>VLOOKUP($C415,Interest!$A$2:$BP$267,MATCH('Hanke index'!$E415,Interest!$A$1:$BP$1,0),FALSE)</f>
        <v>8.6609833333333306</v>
      </c>
      <c r="H415" s="4">
        <f>VLOOKUP($C415,Unemployment!$A$2:$BP$267,MATCH('Hanke index'!$E415,Unemployment!$A$1:$BP$1,0),FALSE)</f>
        <v>10.083</v>
      </c>
      <c r="I415" s="4">
        <f>VLOOKUP($C415,GDP!$A$2:$BP$267,MATCH('Hanke index'!$E415,GDP!$A$1:$BP$1,0),FALSE)</f>
        <v>7.0563492118169648</v>
      </c>
      <c r="J415" s="4">
        <f t="shared" si="41"/>
        <v>16.726472192635384</v>
      </c>
    </row>
    <row r="416" spans="1:10" x14ac:dyDescent="0.45">
      <c r="A416" s="4">
        <f t="shared" si="42"/>
        <v>18</v>
      </c>
      <c r="B416" s="4">
        <f t="shared" si="43"/>
        <v>7</v>
      </c>
      <c r="C416" s="4" t="str">
        <f t="shared" si="38"/>
        <v>Bulgaria</v>
      </c>
      <c r="D416" s="4" t="str">
        <f t="shared" si="39"/>
        <v>Bulgaria</v>
      </c>
      <c r="E416" s="4">
        <f t="shared" si="40"/>
        <v>2006</v>
      </c>
      <c r="F416" s="4">
        <f>VLOOKUP($C416,Inflation!$A$2:$BP$267,MATCH('Hanke index'!$E416,Inflation!$A$1:$BP$1,0),FALSE)</f>
        <v>7.2615946276994396</v>
      </c>
      <c r="G416" s="4">
        <f>VLOOKUP($C416,Interest!$A$2:$BP$267,MATCH('Hanke index'!$E416,Interest!$A$1:$BP$1,0),FALSE)</f>
        <v>8.8925249999999991</v>
      </c>
      <c r="H416" s="4">
        <f>VLOOKUP($C416,Unemployment!$A$2:$BP$267,MATCH('Hanke index'!$E416,Unemployment!$A$1:$BP$1,0),FALSE)</f>
        <v>8.9510000000000005</v>
      </c>
      <c r="I416" s="4">
        <f>VLOOKUP($C416,GDP!$A$2:$BP$267,MATCH('Hanke index'!$E416,GDP!$A$1:$BP$1,0),FALSE)</f>
        <v>6.8025889874584209</v>
      </c>
      <c r="J416" s="4">
        <f t="shared" si="41"/>
        <v>18.302530640241017</v>
      </c>
    </row>
    <row r="417" spans="1:10" x14ac:dyDescent="0.45">
      <c r="A417" s="4">
        <f t="shared" si="42"/>
        <v>18</v>
      </c>
      <c r="B417" s="4">
        <f t="shared" si="43"/>
        <v>8</v>
      </c>
      <c r="C417" s="4" t="str">
        <f t="shared" si="38"/>
        <v>Bulgaria</v>
      </c>
      <c r="D417" s="4" t="str">
        <f t="shared" si="39"/>
        <v>Bulgaria</v>
      </c>
      <c r="E417" s="4">
        <f t="shared" si="40"/>
        <v>2007</v>
      </c>
      <c r="F417" s="4">
        <f>VLOOKUP($C417,Inflation!$A$2:$BP$267,MATCH('Hanke index'!$E417,Inflation!$A$1:$BP$1,0),FALSE)</f>
        <v>8.4025341900590096</v>
      </c>
      <c r="G417" s="4">
        <f>VLOOKUP($C417,Interest!$A$2:$BP$267,MATCH('Hanke index'!$E417,Interest!$A$1:$BP$1,0),FALSE)</f>
        <v>9.9977666666666707</v>
      </c>
      <c r="H417" s="4">
        <f>VLOOKUP($C417,Unemployment!$A$2:$BP$267,MATCH('Hanke index'!$E417,Unemployment!$A$1:$BP$1,0),FALSE)</f>
        <v>6.8780000000000001</v>
      </c>
      <c r="I417" s="4">
        <f>VLOOKUP($C417,GDP!$A$2:$BP$267,MATCH('Hanke index'!$E417,GDP!$A$1:$BP$1,0),FALSE)</f>
        <v>6.6543876490021887</v>
      </c>
      <c r="J417" s="4">
        <f t="shared" si="41"/>
        <v>18.62391320772349</v>
      </c>
    </row>
    <row r="418" spans="1:10" x14ac:dyDescent="0.45">
      <c r="A418" s="4">
        <f t="shared" si="42"/>
        <v>18</v>
      </c>
      <c r="B418" s="4">
        <f t="shared" si="43"/>
        <v>9</v>
      </c>
      <c r="C418" s="4" t="str">
        <f t="shared" si="38"/>
        <v>Bulgaria</v>
      </c>
      <c r="D418" s="4" t="str">
        <f t="shared" si="39"/>
        <v>Bulgaria</v>
      </c>
      <c r="E418" s="4">
        <f t="shared" si="40"/>
        <v>2008</v>
      </c>
      <c r="F418" s="4">
        <f>VLOOKUP($C418,Inflation!$A$2:$BP$267,MATCH('Hanke index'!$E418,Inflation!$A$1:$BP$1,0),FALSE)</f>
        <v>12.3487195994021</v>
      </c>
      <c r="G418" s="4">
        <f>VLOOKUP($C418,Interest!$A$2:$BP$267,MATCH('Hanke index'!$E418,Interest!$A$1:$BP$1,0),FALSE)</f>
        <v>10.861425000000001</v>
      </c>
      <c r="H418" s="4">
        <f>VLOOKUP($C418,Unemployment!$A$2:$BP$267,MATCH('Hanke index'!$E418,Unemployment!$A$1:$BP$1,0),FALSE)</f>
        <v>5.609</v>
      </c>
      <c r="I418" s="4">
        <f>VLOOKUP($C418,GDP!$A$2:$BP$267,MATCH('Hanke index'!$E418,GDP!$A$1:$BP$1,0),FALSE)</f>
        <v>6.1295587990118179</v>
      </c>
      <c r="J418" s="4">
        <f t="shared" si="41"/>
        <v>22.689585800390283</v>
      </c>
    </row>
    <row r="419" spans="1:10" x14ac:dyDescent="0.45">
      <c r="A419" s="4">
        <f t="shared" si="42"/>
        <v>18</v>
      </c>
      <c r="B419" s="4">
        <f t="shared" si="43"/>
        <v>10</v>
      </c>
      <c r="C419" s="4" t="str">
        <f t="shared" si="38"/>
        <v>Bulgaria</v>
      </c>
      <c r="D419" s="4" t="str">
        <f t="shared" si="39"/>
        <v>Bulgaria</v>
      </c>
      <c r="E419" s="4">
        <f t="shared" si="40"/>
        <v>2009</v>
      </c>
      <c r="F419" s="4">
        <f>VLOOKUP($C419,Inflation!$A$2:$BP$267,MATCH('Hanke index'!$E419,Inflation!$A$1:$BP$1,0),FALSE)</f>
        <v>2.7532022391481599</v>
      </c>
      <c r="G419" s="4">
        <f>VLOOKUP($C419,Interest!$A$2:$BP$267,MATCH('Hanke index'!$E419,Interest!$A$1:$BP$1,0),FALSE)</f>
        <v>11.335000000000001</v>
      </c>
      <c r="H419" s="4">
        <f>VLOOKUP($C419,Unemployment!$A$2:$BP$267,MATCH('Hanke index'!$E419,Unemployment!$A$1:$BP$1,0),FALSE)</f>
        <v>6.8170000000000002</v>
      </c>
      <c r="I419" s="4">
        <f>VLOOKUP($C419,GDP!$A$2:$BP$267,MATCH('Hanke index'!$E419,GDP!$A$1:$BP$1,0),FALSE)</f>
        <v>-3.347141367042056</v>
      </c>
      <c r="J419" s="4">
        <f t="shared" si="41"/>
        <v>24.252343606190216</v>
      </c>
    </row>
    <row r="420" spans="1:10" x14ac:dyDescent="0.45">
      <c r="A420" s="4">
        <f t="shared" si="42"/>
        <v>18</v>
      </c>
      <c r="B420" s="4">
        <f t="shared" si="43"/>
        <v>11</v>
      </c>
      <c r="C420" s="4" t="str">
        <f t="shared" si="38"/>
        <v>Bulgaria</v>
      </c>
      <c r="D420" s="4" t="str">
        <f t="shared" si="39"/>
        <v>Bulgaria</v>
      </c>
      <c r="E420" s="4">
        <f t="shared" si="40"/>
        <v>2010</v>
      </c>
      <c r="F420" s="4">
        <f>VLOOKUP($C420,Inflation!$A$2:$BP$267,MATCH('Hanke index'!$E420,Inflation!$A$1:$BP$1,0),FALSE)</f>
        <v>2.4389906050411301</v>
      </c>
      <c r="G420" s="4">
        <f>VLOOKUP($C420,Interest!$A$2:$BP$267,MATCH('Hanke index'!$E420,Interest!$A$1:$BP$1,0),FALSE)</f>
        <v>11.1443666666667</v>
      </c>
      <c r="H420" s="4">
        <f>VLOOKUP($C420,Unemployment!$A$2:$BP$267,MATCH('Hanke index'!$E420,Unemployment!$A$1:$BP$1,0),FALSE)</f>
        <v>10.279</v>
      </c>
      <c r="I420" s="4">
        <f>VLOOKUP($C420,GDP!$A$2:$BP$267,MATCH('Hanke index'!$E420,GDP!$A$1:$BP$1,0),FALSE)</f>
        <v>1.5553596346203165</v>
      </c>
      <c r="J420" s="4">
        <f t="shared" si="41"/>
        <v>22.306997637087512</v>
      </c>
    </row>
    <row r="421" spans="1:10" x14ac:dyDescent="0.45">
      <c r="A421" s="4">
        <f t="shared" si="42"/>
        <v>18</v>
      </c>
      <c r="B421" s="4">
        <f t="shared" si="43"/>
        <v>12</v>
      </c>
      <c r="C421" s="4" t="str">
        <f t="shared" si="38"/>
        <v>Bulgaria</v>
      </c>
      <c r="D421" s="4" t="str">
        <f t="shared" si="39"/>
        <v>Bulgaria</v>
      </c>
      <c r="E421" s="4">
        <f t="shared" si="40"/>
        <v>2011</v>
      </c>
      <c r="F421" s="4">
        <f>VLOOKUP($C421,Inflation!$A$2:$BP$267,MATCH('Hanke index'!$E421,Inflation!$A$1:$BP$1,0),FALSE)</f>
        <v>4.2199034660187298</v>
      </c>
      <c r="G421" s="4">
        <f>VLOOKUP($C421,Interest!$A$2:$BP$267,MATCH('Hanke index'!$E421,Interest!$A$1:$BP$1,0),FALSE)</f>
        <v>10.6294583333333</v>
      </c>
      <c r="H421" s="4">
        <f>VLOOKUP($C421,Unemployment!$A$2:$BP$267,MATCH('Hanke index'!$E421,Unemployment!$A$1:$BP$1,0),FALSE)</f>
        <v>11.26</v>
      </c>
      <c r="I421" s="4">
        <f>VLOOKUP($C421,GDP!$A$2:$BP$267,MATCH('Hanke index'!$E421,GDP!$A$1:$BP$1,0),FALSE)</f>
        <v>2.0901752701553846</v>
      </c>
      <c r="J421" s="4">
        <f t="shared" si="41"/>
        <v>24.019186529196645</v>
      </c>
    </row>
    <row r="422" spans="1:10" x14ac:dyDescent="0.45">
      <c r="A422" s="4">
        <f t="shared" si="42"/>
        <v>18</v>
      </c>
      <c r="B422" s="4">
        <f t="shared" si="43"/>
        <v>13</v>
      </c>
      <c r="C422" s="4" t="str">
        <f t="shared" si="38"/>
        <v>Bulgaria</v>
      </c>
      <c r="D422" s="4" t="str">
        <f t="shared" si="39"/>
        <v>Bulgaria</v>
      </c>
      <c r="E422" s="4">
        <f t="shared" si="40"/>
        <v>2012</v>
      </c>
      <c r="F422" s="4">
        <f>VLOOKUP($C422,Inflation!$A$2:$BP$267,MATCH('Hanke index'!$E422,Inflation!$A$1:$BP$1,0),FALSE)</f>
        <v>2.9545682983102202</v>
      </c>
      <c r="G422" s="4">
        <f>VLOOKUP($C422,Interest!$A$2:$BP$267,MATCH('Hanke index'!$E422,Interest!$A$1:$BP$1,0),FALSE)</f>
        <v>9.71420833333333</v>
      </c>
      <c r="H422" s="4">
        <f>VLOOKUP($C422,Unemployment!$A$2:$BP$267,MATCH('Hanke index'!$E422,Unemployment!$A$1:$BP$1,0),FALSE)</f>
        <v>12.27</v>
      </c>
      <c r="I422" s="4">
        <f>VLOOKUP($C422,GDP!$A$2:$BP$267,MATCH('Hanke index'!$E422,GDP!$A$1:$BP$1,0),FALSE)</f>
        <v>0.7488148967965742</v>
      </c>
      <c r="J422" s="4">
        <f t="shared" si="41"/>
        <v>24.189961734846975</v>
      </c>
    </row>
    <row r="423" spans="1:10" x14ac:dyDescent="0.45">
      <c r="A423" s="4">
        <f t="shared" si="42"/>
        <v>18</v>
      </c>
      <c r="B423" s="4">
        <f t="shared" si="43"/>
        <v>14</v>
      </c>
      <c r="C423" s="4" t="str">
        <f t="shared" si="38"/>
        <v>Bulgaria</v>
      </c>
      <c r="D423" s="4" t="str">
        <f t="shared" si="39"/>
        <v>Bulgaria</v>
      </c>
      <c r="E423" s="4">
        <f t="shared" si="40"/>
        <v>2013</v>
      </c>
      <c r="F423" s="4">
        <f>VLOOKUP($C423,Inflation!$A$2:$BP$267,MATCH('Hanke index'!$E423,Inflation!$A$1:$BP$1,0),FALSE)</f>
        <v>0.89009354091300197</v>
      </c>
      <c r="G423" s="4">
        <f>VLOOKUP($C423,Interest!$A$2:$BP$267,MATCH('Hanke index'!$E423,Interest!$A$1:$BP$1,0),FALSE)</f>
        <v>9.0434083333333302</v>
      </c>
      <c r="H423" s="4">
        <f>VLOOKUP($C423,Unemployment!$A$2:$BP$267,MATCH('Hanke index'!$E423,Unemployment!$A$1:$BP$1,0),FALSE)</f>
        <v>12.941000000000001</v>
      </c>
      <c r="I423" s="4">
        <f>VLOOKUP($C423,GDP!$A$2:$BP$267,MATCH('Hanke index'!$E423,GDP!$A$1:$BP$1,0),FALSE)</f>
        <v>-0.54275160303015468</v>
      </c>
      <c r="J423" s="4">
        <f t="shared" si="41"/>
        <v>23.417253477276489</v>
      </c>
    </row>
    <row r="424" spans="1:10" x14ac:dyDescent="0.45">
      <c r="A424" s="4">
        <f t="shared" si="42"/>
        <v>18</v>
      </c>
      <c r="B424" s="4">
        <f t="shared" si="43"/>
        <v>15</v>
      </c>
      <c r="C424" s="4" t="str">
        <f t="shared" si="38"/>
        <v>Bulgaria</v>
      </c>
      <c r="D424" s="4" t="str">
        <f t="shared" si="39"/>
        <v>Bulgaria</v>
      </c>
      <c r="E424" s="4">
        <f t="shared" si="40"/>
        <v>2014</v>
      </c>
      <c r="F424" s="4">
        <f>VLOOKUP($C424,Inflation!$A$2:$BP$267,MATCH('Hanke index'!$E424,Inflation!$A$1:$BP$1,0),FALSE)</f>
        <v>-1.4181838026483999</v>
      </c>
      <c r="G424" s="4">
        <f>VLOOKUP($C424,Interest!$A$2:$BP$267,MATCH('Hanke index'!$E424,Interest!$A$1:$BP$1,0),FALSE)</f>
        <v>8.2626416666666707</v>
      </c>
      <c r="H424" s="4">
        <f>VLOOKUP($C424,Unemployment!$A$2:$BP$267,MATCH('Hanke index'!$E424,Unemployment!$A$1:$BP$1,0),FALSE)</f>
        <v>11.423999999999999</v>
      </c>
      <c r="I424" s="4">
        <f>VLOOKUP($C424,GDP!$A$2:$BP$267,MATCH('Hanke index'!$E424,GDP!$A$1:$BP$1,0),FALSE)</f>
        <v>0.94944898509048414</v>
      </c>
      <c r="J424" s="4">
        <f t="shared" si="41"/>
        <v>17.319008878927786</v>
      </c>
    </row>
    <row r="425" spans="1:10" x14ac:dyDescent="0.45">
      <c r="A425" s="4">
        <f t="shared" si="42"/>
        <v>18</v>
      </c>
      <c r="B425" s="4">
        <f t="shared" si="43"/>
        <v>16</v>
      </c>
      <c r="C425" s="4" t="str">
        <f t="shared" si="38"/>
        <v>Bulgaria</v>
      </c>
      <c r="D425" s="4" t="str">
        <f t="shared" si="39"/>
        <v>Bulgaria</v>
      </c>
      <c r="E425" s="4">
        <f t="shared" si="40"/>
        <v>2015</v>
      </c>
      <c r="F425" s="4">
        <f>VLOOKUP($C425,Inflation!$A$2:$BP$267,MATCH('Hanke index'!$E425,Inflation!$A$1:$BP$1,0),FALSE)</f>
        <v>-0.10463326100838501</v>
      </c>
      <c r="G425" s="4">
        <f>VLOOKUP($C425,Interest!$A$2:$BP$267,MATCH('Hanke index'!$E425,Interest!$A$1:$BP$1,0),FALSE)</f>
        <v>7.4488666666666701</v>
      </c>
      <c r="H425" s="4">
        <f>VLOOKUP($C425,Unemployment!$A$2:$BP$267,MATCH('Hanke index'!$E425,Unemployment!$A$1:$BP$1,0),FALSE)</f>
        <v>9.1430000000000007</v>
      </c>
      <c r="I425" s="4">
        <f>VLOOKUP($C425,GDP!$A$2:$BP$267,MATCH('Hanke index'!$E425,GDP!$A$1:$BP$1,0),FALSE)</f>
        <v>3.3975532586942165</v>
      </c>
      <c r="J425" s="4">
        <f t="shared" si="41"/>
        <v>13.089680146964071</v>
      </c>
    </row>
    <row r="426" spans="1:10" x14ac:dyDescent="0.45">
      <c r="A426" s="4">
        <f t="shared" si="42"/>
        <v>18</v>
      </c>
      <c r="B426" s="4">
        <f t="shared" si="43"/>
        <v>17</v>
      </c>
      <c r="C426" s="4" t="str">
        <f t="shared" si="38"/>
        <v>Bulgaria</v>
      </c>
      <c r="D426" s="4" t="str">
        <f t="shared" si="39"/>
        <v>Bulgaria</v>
      </c>
      <c r="E426" s="4">
        <f t="shared" si="40"/>
        <v>2016</v>
      </c>
      <c r="F426" s="4">
        <f>VLOOKUP($C426,Inflation!$A$2:$BP$267,MATCH('Hanke index'!$E426,Inflation!$A$1:$BP$1,0),FALSE)</f>
        <v>-0.79864988645371005</v>
      </c>
      <c r="G426" s="4">
        <f>VLOOKUP($C426,Interest!$A$2:$BP$267,MATCH('Hanke index'!$E426,Interest!$A$1:$BP$1,0),FALSE)</f>
        <v>6.3930166666666697</v>
      </c>
      <c r="H426" s="4">
        <f>VLOOKUP($C426,Unemployment!$A$2:$BP$267,MATCH('Hanke index'!$E426,Unemployment!$A$1:$BP$1,0),FALSE)</f>
        <v>7.5750000000000002</v>
      </c>
      <c r="I426" s="4">
        <f>VLOOKUP($C426,GDP!$A$2:$BP$267,MATCH('Hanke index'!$E426,GDP!$A$1:$BP$1,0),FALSE)</f>
        <v>3.0266289313891832</v>
      </c>
      <c r="J426" s="4">
        <f t="shared" si="41"/>
        <v>10.142737848823778</v>
      </c>
    </row>
    <row r="427" spans="1:10" x14ac:dyDescent="0.45">
      <c r="A427" s="4">
        <f t="shared" si="42"/>
        <v>18</v>
      </c>
      <c r="B427" s="4">
        <f t="shared" si="43"/>
        <v>18</v>
      </c>
      <c r="C427" s="4" t="str">
        <f t="shared" si="38"/>
        <v>Bulgaria</v>
      </c>
      <c r="D427" s="4" t="str">
        <f t="shared" si="39"/>
        <v>Bulgaria</v>
      </c>
      <c r="E427" s="4">
        <f t="shared" si="40"/>
        <v>2017</v>
      </c>
      <c r="F427" s="4">
        <f>VLOOKUP($C427,Inflation!$A$2:$BP$267,MATCH('Hanke index'!$E427,Inflation!$A$1:$BP$1,0),FALSE)</f>
        <v>2.0615961944314098</v>
      </c>
      <c r="G427" s="4">
        <f>VLOOKUP($C427,Interest!$A$2:$BP$267,MATCH('Hanke index'!$E427,Interest!$A$1:$BP$1,0),FALSE)</f>
        <v>5.4395583333333297</v>
      </c>
      <c r="H427" s="4">
        <f>VLOOKUP($C427,Unemployment!$A$2:$BP$267,MATCH('Hanke index'!$E427,Unemployment!$A$1:$BP$1,0),FALSE)</f>
        <v>6.1639999999999997</v>
      </c>
      <c r="I427" s="4">
        <f>VLOOKUP($C427,GDP!$A$2:$BP$267,MATCH('Hanke index'!$E427,GDP!$A$1:$BP$1,0),FALSE)</f>
        <v>2.7459264470779345</v>
      </c>
      <c r="J427" s="4">
        <f t="shared" si="41"/>
        <v>10.919228080686805</v>
      </c>
    </row>
    <row r="428" spans="1:10" x14ac:dyDescent="0.45">
      <c r="A428" s="4">
        <f t="shared" si="42"/>
        <v>18</v>
      </c>
      <c r="B428" s="4">
        <f t="shared" si="43"/>
        <v>19</v>
      </c>
      <c r="C428" s="4" t="str">
        <f t="shared" si="38"/>
        <v>Bulgaria</v>
      </c>
      <c r="D428" s="4" t="str">
        <f t="shared" si="39"/>
        <v>Bulgaria</v>
      </c>
      <c r="E428" s="4">
        <f t="shared" si="40"/>
        <v>2018</v>
      </c>
      <c r="F428" s="4">
        <f>VLOOKUP($C428,Inflation!$A$2:$BP$267,MATCH('Hanke index'!$E428,Inflation!$A$1:$BP$1,0),FALSE)</f>
        <v>2.8145447382482902</v>
      </c>
      <c r="G428" s="4">
        <f>VLOOKUP($C428,Interest!$A$2:$BP$267,MATCH('Hanke index'!$E428,Interest!$A$1:$BP$1,0),FALSE)</f>
        <v>4.9632250000000004</v>
      </c>
      <c r="H428" s="4">
        <f>VLOOKUP($C428,Unemployment!$A$2:$BP$267,MATCH('Hanke index'!$E428,Unemployment!$A$1:$BP$1,0),FALSE)</f>
        <v>5.2110000000000003</v>
      </c>
      <c r="I428" s="4">
        <f>VLOOKUP($C428,GDP!$A$2:$BP$267,MATCH('Hanke index'!$E428,GDP!$A$1:$BP$1,0),FALSE)</f>
        <v>2.5494643471817966</v>
      </c>
      <c r="J428" s="4">
        <f t="shared" si="41"/>
        <v>10.439305391066494</v>
      </c>
    </row>
    <row r="429" spans="1:10" x14ac:dyDescent="0.45">
      <c r="A429" s="4">
        <f t="shared" si="42"/>
        <v>18</v>
      </c>
      <c r="B429" s="4">
        <f t="shared" si="43"/>
        <v>20</v>
      </c>
      <c r="C429" s="4" t="str">
        <f t="shared" si="38"/>
        <v>Bulgaria</v>
      </c>
      <c r="D429" s="4" t="str">
        <f t="shared" si="39"/>
        <v>Bulgaria</v>
      </c>
      <c r="E429" s="4">
        <f t="shared" si="40"/>
        <v>2019</v>
      </c>
      <c r="F429" s="4">
        <f>VLOOKUP($C429,Inflation!$A$2:$BP$267,MATCH('Hanke index'!$E429,Inflation!$A$1:$BP$1,0),FALSE)</f>
        <v>3.1037294479678099</v>
      </c>
      <c r="G429" s="4">
        <f>VLOOKUP($C429,Interest!$A$2:$BP$267,MATCH('Hanke index'!$E429,Interest!$A$1:$BP$1,0),FALSE)</f>
        <v>4.54920833333333</v>
      </c>
      <c r="H429" s="4">
        <f>VLOOKUP($C429,Unemployment!$A$2:$BP$267,MATCH('Hanke index'!$E429,Unemployment!$A$1:$BP$1,0),FALSE)</f>
        <v>4.2300000000000004</v>
      </c>
      <c r="I429" s="4">
        <f>VLOOKUP($C429,GDP!$A$2:$BP$267,MATCH('Hanke index'!$E429,GDP!$A$1:$BP$1,0),FALSE)</f>
        <v>3.788850364780032</v>
      </c>
      <c r="J429" s="4">
        <f t="shared" si="41"/>
        <v>8.0940874165211092</v>
      </c>
    </row>
    <row r="430" spans="1:10" x14ac:dyDescent="0.45">
      <c r="A430" s="4">
        <f t="shared" si="42"/>
        <v>18</v>
      </c>
      <c r="B430" s="4">
        <f t="shared" si="43"/>
        <v>21</v>
      </c>
      <c r="C430" s="4" t="str">
        <f t="shared" si="38"/>
        <v>Bulgaria</v>
      </c>
      <c r="D430" s="4" t="str">
        <f t="shared" si="39"/>
        <v>Bulgaria</v>
      </c>
      <c r="E430" s="4">
        <f t="shared" si="40"/>
        <v>2020</v>
      </c>
      <c r="F430" s="4">
        <f>VLOOKUP($C430,Inflation!$A$2:$BP$267,MATCH('Hanke index'!$E430,Inflation!$A$1:$BP$1,0),FALSE)</f>
        <v>1.6724409685575601</v>
      </c>
      <c r="G430" s="4">
        <f>VLOOKUP($C430,Interest!$A$2:$BP$267,MATCH('Hanke index'!$E430,Interest!$A$1:$BP$1,0),FALSE)</f>
        <v>4.3366333333333298</v>
      </c>
      <c r="H430" s="4">
        <f>VLOOKUP($C430,Unemployment!$A$2:$BP$267,MATCH('Hanke index'!$E430,Unemployment!$A$1:$BP$1,0),FALSE)</f>
        <v>5.125</v>
      </c>
      <c r="I430" s="4">
        <f>VLOOKUP($C430,GDP!$A$2:$BP$267,MATCH('Hanke index'!$E430,GDP!$A$1:$BP$1,0),FALSE)</f>
        <v>-3.2157374344501619</v>
      </c>
      <c r="J430" s="4">
        <f t="shared" si="41"/>
        <v>14.349811736341053</v>
      </c>
    </row>
    <row r="431" spans="1:10" x14ac:dyDescent="0.45">
      <c r="A431" s="4">
        <f t="shared" si="42"/>
        <v>18</v>
      </c>
      <c r="B431" s="4">
        <f t="shared" si="43"/>
        <v>22</v>
      </c>
      <c r="C431" s="4" t="str">
        <f t="shared" si="38"/>
        <v>Bulgaria</v>
      </c>
      <c r="D431" s="4" t="str">
        <f t="shared" si="39"/>
        <v>Bulgaria</v>
      </c>
      <c r="E431" s="4">
        <f t="shared" si="40"/>
        <v>2021</v>
      </c>
      <c r="F431" s="4">
        <f>VLOOKUP($C431,Inflation!$A$2:$BP$267,MATCH('Hanke index'!$E431,Inflation!$A$1:$BP$1,0),FALSE)</f>
        <v>3.2977443529951498</v>
      </c>
      <c r="G431" s="4">
        <f>VLOOKUP($C431,Interest!$A$2:$BP$267,MATCH('Hanke index'!$E431,Interest!$A$1:$BP$1,0),FALSE)</f>
        <v>4.1161833333333302</v>
      </c>
      <c r="H431" s="4">
        <f>VLOOKUP($C431,Unemployment!$A$2:$BP$267,MATCH('Hanke index'!$E431,Unemployment!$A$1:$BP$1,0),FALSE)</f>
        <v>5.2670000000000003</v>
      </c>
      <c r="I431" s="4">
        <f>VLOOKUP($C431,GDP!$A$2:$BP$267,MATCH('Hanke index'!$E431,GDP!$A$1:$BP$1,0),FALSE)</f>
        <v>7.7806148140697786</v>
      </c>
      <c r="J431" s="4">
        <f t="shared" si="41"/>
        <v>4.9003128722587022</v>
      </c>
    </row>
    <row r="432" spans="1:10" x14ac:dyDescent="0.45">
      <c r="A432" s="4">
        <f t="shared" si="42"/>
        <v>18</v>
      </c>
      <c r="B432" s="4">
        <f t="shared" si="43"/>
        <v>23</v>
      </c>
      <c r="C432" s="4" t="str">
        <f t="shared" si="38"/>
        <v>Bulgaria</v>
      </c>
      <c r="D432" s="4" t="str">
        <f t="shared" si="39"/>
        <v>Bulgaria</v>
      </c>
      <c r="E432" s="4">
        <f t="shared" si="40"/>
        <v>2022</v>
      </c>
      <c r="F432" s="4">
        <f>VLOOKUP($C432,Inflation!$A$2:$BP$267,MATCH('Hanke index'!$E432,Inflation!$A$1:$BP$1,0),FALSE)</f>
        <v>15.3252589264366</v>
      </c>
      <c r="G432" s="4">
        <f>VLOOKUP($C432,Interest!$A$2:$BP$267,MATCH('Hanke index'!$E432,Interest!$A$1:$BP$1,0),FALSE)</f>
        <v>3.7459583333333302</v>
      </c>
      <c r="H432" s="4">
        <f>VLOOKUP($C432,Unemployment!$A$2:$BP$267,MATCH('Hanke index'!$E432,Unemployment!$A$1:$BP$1,0),FALSE)</f>
        <v>4.2679999999999998</v>
      </c>
      <c r="I432" s="4">
        <f>VLOOKUP($C432,GDP!$A$2:$BP$267,MATCH('Hanke index'!$E432,GDP!$A$1:$BP$1,0),FALSE)</f>
        <v>4.0387775830168096</v>
      </c>
      <c r="J432" s="4">
        <f t="shared" si="41"/>
        <v>19.300439676753122</v>
      </c>
    </row>
    <row r="433" spans="1:10" x14ac:dyDescent="0.45">
      <c r="A433" s="4">
        <f t="shared" si="42"/>
        <v>18</v>
      </c>
      <c r="B433" s="4">
        <f t="shared" si="43"/>
        <v>24</v>
      </c>
      <c r="C433" s="4" t="str">
        <f t="shared" si="38"/>
        <v>Bulgaria</v>
      </c>
      <c r="D433" s="4" t="str">
        <f t="shared" si="39"/>
        <v>Bulgaria</v>
      </c>
      <c r="E433" s="4">
        <f t="shared" si="40"/>
        <v>2023</v>
      </c>
      <c r="F433" s="4">
        <f>VLOOKUP($C433,Inflation!$A$2:$BP$267,MATCH('Hanke index'!$E433,Inflation!$A$1:$BP$1,0),FALSE)</f>
        <v>9.4428414008856407</v>
      </c>
      <c r="G433" s="4">
        <f>VLOOKUP($C433,Interest!$A$2:$BP$267,MATCH('Hanke index'!$E433,Interest!$A$1:$BP$1,0),FALSE)</f>
        <v>4.4380583333333297</v>
      </c>
      <c r="H433" s="4">
        <f>VLOOKUP($C433,Unemployment!$A$2:$BP$267,MATCH('Hanke index'!$E433,Unemployment!$A$1:$BP$1,0),FALSE)</f>
        <v>4.319</v>
      </c>
      <c r="I433" s="4">
        <f>VLOOKUP($C433,GDP!$A$2:$BP$267,MATCH('Hanke index'!$E433,GDP!$A$1:$BP$1,0),FALSE)</f>
        <v>1.8868148390717749</v>
      </c>
      <c r="J433" s="4">
        <f t="shared" si="41"/>
        <v>16.313084895147195</v>
      </c>
    </row>
    <row r="434" spans="1:10" x14ac:dyDescent="0.45">
      <c r="A434" s="4">
        <f t="shared" si="42"/>
        <v>19</v>
      </c>
      <c r="B434" s="4">
        <f t="shared" si="43"/>
        <v>1</v>
      </c>
      <c r="C434" s="4" t="str">
        <f t="shared" si="38"/>
        <v>Burundi</v>
      </c>
      <c r="D434" s="4" t="str">
        <f t="shared" si="39"/>
        <v>Burundi</v>
      </c>
      <c r="E434" s="4">
        <f t="shared" si="40"/>
        <v>2000</v>
      </c>
      <c r="F434" s="4">
        <f>VLOOKUP($C434,Inflation!$A$2:$BP$267,MATCH('Hanke index'!$E434,Inflation!$A$1:$BP$1,0),FALSE)</f>
        <v>24.432024210215101</v>
      </c>
      <c r="G434" s="4">
        <f>VLOOKUP($C434,Interest!$A$2:$BP$267,MATCH('Hanke index'!$E434,Interest!$A$1:$BP$1,0),FALSE)</f>
        <v>15.77</v>
      </c>
      <c r="H434" s="4">
        <f>VLOOKUP($C434,Unemployment!$A$2:$BP$267,MATCH('Hanke index'!$E434,Unemployment!$A$1:$BP$1,0),FALSE)</f>
        <v>0</v>
      </c>
      <c r="I434" s="4">
        <f>VLOOKUP($C434,GDP!$A$2:$BP$267,MATCH('Hanke index'!$E434,GDP!$A$1:$BP$1,0),FALSE)</f>
        <v>-0.8568640584241507</v>
      </c>
      <c r="J434" s="4">
        <f t="shared" si="41"/>
        <v>41.058888268639251</v>
      </c>
    </row>
    <row r="435" spans="1:10" x14ac:dyDescent="0.45">
      <c r="A435" s="4">
        <f t="shared" si="42"/>
        <v>19</v>
      </c>
      <c r="B435" s="4">
        <f t="shared" si="43"/>
        <v>2</v>
      </c>
      <c r="C435" s="4" t="str">
        <f t="shared" si="38"/>
        <v>Burundi</v>
      </c>
      <c r="D435" s="4" t="str">
        <f t="shared" si="39"/>
        <v>Burundi</v>
      </c>
      <c r="E435" s="4">
        <f t="shared" si="40"/>
        <v>2001</v>
      </c>
      <c r="F435" s="4">
        <f>VLOOKUP($C435,Inflation!$A$2:$BP$267,MATCH('Hanke index'!$E435,Inflation!$A$1:$BP$1,0),FALSE)</f>
        <v>9.2961877134188899</v>
      </c>
      <c r="G435" s="4">
        <f>VLOOKUP($C435,Interest!$A$2:$BP$267,MATCH('Hanke index'!$E435,Interest!$A$1:$BP$1,0),FALSE)</f>
        <v>16.824166666666699</v>
      </c>
      <c r="H435" s="4">
        <f>VLOOKUP($C435,Unemployment!$A$2:$BP$267,MATCH('Hanke index'!$E435,Unemployment!$A$1:$BP$1,0),FALSE)</f>
        <v>0</v>
      </c>
      <c r="I435" s="4">
        <f>VLOOKUP($C435,GDP!$A$2:$BP$267,MATCH('Hanke index'!$E435,GDP!$A$1:$BP$1,0),FALSE)</f>
        <v>2.0558071083524254</v>
      </c>
      <c r="J435" s="4">
        <f t="shared" si="41"/>
        <v>24.064547271733161</v>
      </c>
    </row>
    <row r="436" spans="1:10" x14ac:dyDescent="0.45">
      <c r="A436" s="4">
        <f t="shared" si="42"/>
        <v>19</v>
      </c>
      <c r="B436" s="4">
        <f t="shared" si="43"/>
        <v>3</v>
      </c>
      <c r="C436" s="4" t="str">
        <f t="shared" si="38"/>
        <v>Burundi</v>
      </c>
      <c r="D436" s="4" t="str">
        <f t="shared" si="39"/>
        <v>Burundi</v>
      </c>
      <c r="E436" s="4">
        <f t="shared" si="40"/>
        <v>2002</v>
      </c>
      <c r="F436" s="4">
        <f>VLOOKUP($C436,Inflation!$A$2:$BP$267,MATCH('Hanke index'!$E436,Inflation!$A$1:$BP$1,0),FALSE)</f>
        <v>-1.3656800532805999</v>
      </c>
      <c r="G436" s="4">
        <f>VLOOKUP($C436,Interest!$A$2:$BP$267,MATCH('Hanke index'!$E436,Interest!$A$1:$BP$1,0),FALSE)</f>
        <v>19.467500000000001</v>
      </c>
      <c r="H436" s="4">
        <f>VLOOKUP($C436,Unemployment!$A$2:$BP$267,MATCH('Hanke index'!$E436,Unemployment!$A$1:$BP$1,0),FALSE)</f>
        <v>0</v>
      </c>
      <c r="I436" s="4">
        <f>VLOOKUP($C436,GDP!$A$2:$BP$267,MATCH('Hanke index'!$E436,GDP!$A$1:$BP$1,0),FALSE)</f>
        <v>4.4465194122479659</v>
      </c>
      <c r="J436" s="4">
        <f t="shared" si="41"/>
        <v>13.655300534471436</v>
      </c>
    </row>
    <row r="437" spans="1:10" x14ac:dyDescent="0.45">
      <c r="A437" s="4">
        <f t="shared" si="42"/>
        <v>19</v>
      </c>
      <c r="B437" s="4">
        <f t="shared" si="43"/>
        <v>4</v>
      </c>
      <c r="C437" s="4" t="str">
        <f t="shared" si="38"/>
        <v>Burundi</v>
      </c>
      <c r="D437" s="4" t="str">
        <f t="shared" si="39"/>
        <v>Burundi</v>
      </c>
      <c r="E437" s="4">
        <f t="shared" si="40"/>
        <v>2003</v>
      </c>
      <c r="F437" s="4">
        <f>VLOOKUP($C437,Inflation!$A$2:$BP$267,MATCH('Hanke index'!$E437,Inflation!$A$1:$BP$1,0),FALSE)</f>
        <v>10.6474645658306</v>
      </c>
      <c r="G437" s="4">
        <f>VLOOKUP($C437,Interest!$A$2:$BP$267,MATCH('Hanke index'!$E437,Interest!$A$1:$BP$1,0),FALSE)</f>
        <v>18.230833333333301</v>
      </c>
      <c r="H437" s="4">
        <f>VLOOKUP($C437,Unemployment!$A$2:$BP$267,MATCH('Hanke index'!$E437,Unemployment!$A$1:$BP$1,0),FALSE)</f>
        <v>0</v>
      </c>
      <c r="I437" s="4">
        <f>VLOOKUP($C437,GDP!$A$2:$BP$267,MATCH('Hanke index'!$E437,GDP!$A$1:$BP$1,0),FALSE)</f>
        <v>-1.2237279602344415</v>
      </c>
      <c r="J437" s="4">
        <f t="shared" si="41"/>
        <v>30.102025859398342</v>
      </c>
    </row>
    <row r="438" spans="1:10" x14ac:dyDescent="0.45">
      <c r="A438" s="4">
        <f t="shared" si="42"/>
        <v>19</v>
      </c>
      <c r="B438" s="4">
        <f t="shared" si="43"/>
        <v>5</v>
      </c>
      <c r="C438" s="4" t="str">
        <f t="shared" si="38"/>
        <v>Burundi</v>
      </c>
      <c r="D438" s="4" t="str">
        <f t="shared" si="39"/>
        <v>Burundi</v>
      </c>
      <c r="E438" s="4">
        <f t="shared" si="40"/>
        <v>2004</v>
      </c>
      <c r="F438" s="4">
        <f>VLOOKUP($C438,Inflation!$A$2:$BP$267,MATCH('Hanke index'!$E438,Inflation!$A$1:$BP$1,0),FALSE)</f>
        <v>8.1764293748205308</v>
      </c>
      <c r="G438" s="4">
        <f>VLOOKUP($C438,Interest!$A$2:$BP$267,MATCH('Hanke index'!$E438,Interest!$A$1:$BP$1,0),FALSE)</f>
        <v>18.254166666666698</v>
      </c>
      <c r="H438" s="4">
        <f>VLOOKUP($C438,Unemployment!$A$2:$BP$267,MATCH('Hanke index'!$E438,Unemployment!$A$1:$BP$1,0),FALSE)</f>
        <v>0</v>
      </c>
      <c r="I438" s="4">
        <f>VLOOKUP($C438,GDP!$A$2:$BP$267,MATCH('Hanke index'!$E438,GDP!$A$1:$BP$1,0),FALSE)</f>
        <v>4.8336577680945254</v>
      </c>
      <c r="J438" s="4">
        <f t="shared" si="41"/>
        <v>21.596938273392702</v>
      </c>
    </row>
    <row r="439" spans="1:10" x14ac:dyDescent="0.45">
      <c r="A439" s="4">
        <f t="shared" si="42"/>
        <v>19</v>
      </c>
      <c r="B439" s="4">
        <f t="shared" si="43"/>
        <v>6</v>
      </c>
      <c r="C439" s="4" t="str">
        <f t="shared" si="38"/>
        <v>Burundi</v>
      </c>
      <c r="D439" s="4" t="str">
        <f t="shared" si="39"/>
        <v>Burundi</v>
      </c>
      <c r="E439" s="4">
        <f t="shared" si="40"/>
        <v>2005</v>
      </c>
      <c r="F439" s="4">
        <f>VLOOKUP($C439,Inflation!$A$2:$BP$267,MATCH('Hanke index'!$E439,Inflation!$A$1:$BP$1,0),FALSE)</f>
        <v>13.2520699188224</v>
      </c>
      <c r="G439" s="4">
        <f>VLOOKUP($C439,Interest!$A$2:$BP$267,MATCH('Hanke index'!$E439,Interest!$A$1:$BP$1,0),FALSE)</f>
        <v>18.445</v>
      </c>
      <c r="H439" s="4">
        <f>VLOOKUP($C439,Unemployment!$A$2:$BP$267,MATCH('Hanke index'!$E439,Unemployment!$A$1:$BP$1,0),FALSE)</f>
        <v>0</v>
      </c>
      <c r="I439" s="4">
        <f>VLOOKUP($C439,GDP!$A$2:$BP$267,MATCH('Hanke index'!$E439,GDP!$A$1:$BP$1,0),FALSE)</f>
        <v>0.90000000090191179</v>
      </c>
      <c r="J439" s="4">
        <f t="shared" si="41"/>
        <v>30.797069917920489</v>
      </c>
    </row>
    <row r="440" spans="1:10" x14ac:dyDescent="0.45">
      <c r="A440" s="4">
        <f t="shared" si="42"/>
        <v>19</v>
      </c>
      <c r="B440" s="4">
        <f t="shared" si="43"/>
        <v>7</v>
      </c>
      <c r="C440" s="4" t="str">
        <f t="shared" si="38"/>
        <v>Burundi</v>
      </c>
      <c r="D440" s="4" t="str">
        <f t="shared" si="39"/>
        <v>Burundi</v>
      </c>
      <c r="E440" s="4">
        <f t="shared" si="40"/>
        <v>2006</v>
      </c>
      <c r="F440" s="4">
        <f>VLOOKUP($C440,Inflation!$A$2:$BP$267,MATCH('Hanke index'!$E440,Inflation!$A$1:$BP$1,0),FALSE)</f>
        <v>2.74542000214241</v>
      </c>
      <c r="G440" s="4">
        <f>VLOOKUP($C440,Interest!$A$2:$BP$267,MATCH('Hanke index'!$E440,Interest!$A$1:$BP$1,0),FALSE)</f>
        <v>17.072500000000002</v>
      </c>
      <c r="H440" s="4">
        <f>VLOOKUP($C440,Unemployment!$A$2:$BP$267,MATCH('Hanke index'!$E440,Unemployment!$A$1:$BP$1,0),FALSE)</f>
        <v>3.1850000000000001</v>
      </c>
      <c r="I440" s="4">
        <f>VLOOKUP($C440,GDP!$A$2:$BP$267,MATCH('Hanke index'!$E440,GDP!$A$1:$BP$1,0),FALSE)</f>
        <v>5.4138071449144434</v>
      </c>
      <c r="J440" s="4">
        <f t="shared" si="41"/>
        <v>17.589112857227967</v>
      </c>
    </row>
    <row r="441" spans="1:10" x14ac:dyDescent="0.45">
      <c r="A441" s="4">
        <f t="shared" si="42"/>
        <v>19</v>
      </c>
      <c r="B441" s="4">
        <f t="shared" si="43"/>
        <v>8</v>
      </c>
      <c r="C441" s="4" t="str">
        <f t="shared" si="38"/>
        <v>Burundi</v>
      </c>
      <c r="D441" s="4" t="str">
        <f t="shared" si="39"/>
        <v>Burundi</v>
      </c>
      <c r="E441" s="4">
        <f t="shared" si="40"/>
        <v>2007</v>
      </c>
      <c r="F441" s="4">
        <f>VLOOKUP($C441,Inflation!$A$2:$BP$267,MATCH('Hanke index'!$E441,Inflation!$A$1:$BP$1,0),FALSE)</f>
        <v>8.4120628577254397</v>
      </c>
      <c r="G441" s="4">
        <f>VLOOKUP($C441,Interest!$A$2:$BP$267,MATCH('Hanke index'!$E441,Interest!$A$1:$BP$1,0),FALSE)</f>
        <v>16.843333333333302</v>
      </c>
      <c r="H441" s="4">
        <f>VLOOKUP($C441,Unemployment!$A$2:$BP$267,MATCH('Hanke index'!$E441,Unemployment!$A$1:$BP$1,0),FALSE)</f>
        <v>0</v>
      </c>
      <c r="I441" s="4">
        <f>VLOOKUP($C441,GDP!$A$2:$BP$267,MATCH('Hanke index'!$E441,GDP!$A$1:$BP$1,0),FALSE)</f>
        <v>3.4519485638194283</v>
      </c>
      <c r="J441" s="4">
        <f t="shared" si="41"/>
        <v>21.803447627239315</v>
      </c>
    </row>
    <row r="442" spans="1:10" x14ac:dyDescent="0.45">
      <c r="A442" s="4">
        <f t="shared" si="42"/>
        <v>19</v>
      </c>
      <c r="B442" s="4">
        <f t="shared" si="43"/>
        <v>9</v>
      </c>
      <c r="C442" s="4" t="str">
        <f t="shared" si="38"/>
        <v>Burundi</v>
      </c>
      <c r="D442" s="4" t="str">
        <f t="shared" si="39"/>
        <v>Burundi</v>
      </c>
      <c r="E442" s="4">
        <f t="shared" si="40"/>
        <v>2008</v>
      </c>
      <c r="F442" s="4">
        <f>VLOOKUP($C442,Inflation!$A$2:$BP$267,MATCH('Hanke index'!$E442,Inflation!$A$1:$BP$1,0),FALSE)</f>
        <v>24.406951035391401</v>
      </c>
      <c r="G442" s="4">
        <f>VLOOKUP($C442,Interest!$A$2:$BP$267,MATCH('Hanke index'!$E442,Interest!$A$1:$BP$1,0),FALSE)</f>
        <v>16.5208333333333</v>
      </c>
      <c r="H442" s="4">
        <f>VLOOKUP($C442,Unemployment!$A$2:$BP$267,MATCH('Hanke index'!$E442,Unemployment!$A$1:$BP$1,0),FALSE)</f>
        <v>1.6339999999999999</v>
      </c>
      <c r="I442" s="4">
        <f>VLOOKUP($C442,GDP!$A$2:$BP$267,MATCH('Hanke index'!$E442,GDP!$A$1:$BP$1,0),FALSE)</f>
        <v>4.8617163671264052</v>
      </c>
      <c r="J442" s="4">
        <f t="shared" si="41"/>
        <v>37.700068001598297</v>
      </c>
    </row>
    <row r="443" spans="1:10" x14ac:dyDescent="0.45">
      <c r="A443" s="4">
        <f t="shared" si="42"/>
        <v>19</v>
      </c>
      <c r="B443" s="4">
        <f t="shared" si="43"/>
        <v>10</v>
      </c>
      <c r="C443" s="4" t="str">
        <f t="shared" si="38"/>
        <v>Burundi</v>
      </c>
      <c r="D443" s="4" t="str">
        <f t="shared" si="39"/>
        <v>Burundi</v>
      </c>
      <c r="E443" s="4">
        <f t="shared" si="40"/>
        <v>2009</v>
      </c>
      <c r="F443" s="4">
        <f>VLOOKUP($C443,Inflation!$A$2:$BP$267,MATCH('Hanke index'!$E443,Inflation!$A$1:$BP$1,0),FALSE)</f>
        <v>10.5554355299529</v>
      </c>
      <c r="G443" s="4">
        <f>VLOOKUP($C443,Interest!$A$2:$BP$267,MATCH('Hanke index'!$E443,Interest!$A$1:$BP$1,0),FALSE)</f>
        <v>14.0758333333333</v>
      </c>
      <c r="H443" s="4">
        <f>VLOOKUP($C443,Unemployment!$A$2:$BP$267,MATCH('Hanke index'!$E443,Unemployment!$A$1:$BP$1,0),FALSE)</f>
        <v>0</v>
      </c>
      <c r="I443" s="4">
        <f>VLOOKUP($C443,GDP!$A$2:$BP$267,MATCH('Hanke index'!$E443,GDP!$A$1:$BP$1,0),FALSE)</f>
        <v>3.8127453663341839</v>
      </c>
      <c r="J443" s="4">
        <f t="shared" si="41"/>
        <v>20.818523496952018</v>
      </c>
    </row>
    <row r="444" spans="1:10" x14ac:dyDescent="0.45">
      <c r="A444" s="4">
        <f t="shared" si="42"/>
        <v>19</v>
      </c>
      <c r="B444" s="4">
        <f t="shared" si="43"/>
        <v>11</v>
      </c>
      <c r="C444" s="4" t="str">
        <f t="shared" si="38"/>
        <v>Burundi</v>
      </c>
      <c r="D444" s="4" t="str">
        <f t="shared" si="39"/>
        <v>Burundi</v>
      </c>
      <c r="E444" s="4">
        <f t="shared" si="40"/>
        <v>2010</v>
      </c>
      <c r="F444" s="4">
        <f>VLOOKUP($C444,Inflation!$A$2:$BP$267,MATCH('Hanke index'!$E444,Inflation!$A$1:$BP$1,0),FALSE)</f>
        <v>6.4932659147399301</v>
      </c>
      <c r="G444" s="4">
        <f>VLOOKUP($C444,Interest!$A$2:$BP$267,MATCH('Hanke index'!$E444,Interest!$A$1:$BP$1,0),FALSE)</f>
        <v>12.42</v>
      </c>
      <c r="H444" s="4">
        <f>VLOOKUP($C444,Unemployment!$A$2:$BP$267,MATCH('Hanke index'!$E444,Unemployment!$A$1:$BP$1,0),FALSE)</f>
        <v>0</v>
      </c>
      <c r="I444" s="4">
        <f>VLOOKUP($C444,GDP!$A$2:$BP$267,MATCH('Hanke index'!$E444,GDP!$A$1:$BP$1,0),FALSE)</f>
        <v>5.124159994398056</v>
      </c>
      <c r="J444" s="4">
        <f t="shared" si="41"/>
        <v>13.789105920341875</v>
      </c>
    </row>
    <row r="445" spans="1:10" x14ac:dyDescent="0.45">
      <c r="A445" s="4">
        <f t="shared" si="42"/>
        <v>19</v>
      </c>
      <c r="B445" s="4">
        <f t="shared" si="43"/>
        <v>12</v>
      </c>
      <c r="C445" s="4" t="str">
        <f t="shared" si="38"/>
        <v>Burundi</v>
      </c>
      <c r="D445" s="4" t="str">
        <f t="shared" si="39"/>
        <v>Burundi</v>
      </c>
      <c r="E445" s="4">
        <f t="shared" si="40"/>
        <v>2011</v>
      </c>
      <c r="F445" s="4">
        <f>VLOOKUP($C445,Inflation!$A$2:$BP$267,MATCH('Hanke index'!$E445,Inflation!$A$1:$BP$1,0),FALSE)</f>
        <v>9.5921660597966998</v>
      </c>
      <c r="G445" s="4">
        <f>VLOOKUP($C445,Interest!$A$2:$BP$267,MATCH('Hanke index'!$E445,Interest!$A$1:$BP$1,0),FALSE)</f>
        <v>13.2325</v>
      </c>
      <c r="H445" s="4">
        <f>VLOOKUP($C445,Unemployment!$A$2:$BP$267,MATCH('Hanke index'!$E445,Unemployment!$A$1:$BP$1,0),FALSE)</f>
        <v>0</v>
      </c>
      <c r="I445" s="4">
        <f>VLOOKUP($C445,GDP!$A$2:$BP$267,MATCH('Hanke index'!$E445,GDP!$A$1:$BP$1,0),FALSE)</f>
        <v>4.0325999884441472</v>
      </c>
      <c r="J445" s="4">
        <f t="shared" si="41"/>
        <v>18.792066071352551</v>
      </c>
    </row>
    <row r="446" spans="1:10" x14ac:dyDescent="0.45">
      <c r="A446" s="4">
        <f t="shared" si="42"/>
        <v>19</v>
      </c>
      <c r="B446" s="4">
        <f t="shared" si="43"/>
        <v>13</v>
      </c>
      <c r="C446" s="4" t="str">
        <f t="shared" si="38"/>
        <v>Burundi</v>
      </c>
      <c r="D446" s="4" t="str">
        <f t="shared" si="39"/>
        <v>Burundi</v>
      </c>
      <c r="E446" s="4">
        <f t="shared" si="40"/>
        <v>2012</v>
      </c>
      <c r="F446" s="4">
        <f>VLOOKUP($C446,Inflation!$A$2:$BP$267,MATCH('Hanke index'!$E446,Inflation!$A$1:$BP$1,0),FALSE)</f>
        <v>18.161045306545098</v>
      </c>
      <c r="G446" s="4">
        <f>VLOOKUP($C446,Interest!$A$2:$BP$267,MATCH('Hanke index'!$E446,Interest!$A$1:$BP$1,0),FALSE)</f>
        <v>14.32</v>
      </c>
      <c r="H446" s="4">
        <f>VLOOKUP($C446,Unemployment!$A$2:$BP$267,MATCH('Hanke index'!$E446,Unemployment!$A$1:$BP$1,0),FALSE)</f>
        <v>0</v>
      </c>
      <c r="I446" s="4">
        <f>VLOOKUP($C446,GDP!$A$2:$BP$267,MATCH('Hanke index'!$E446,GDP!$A$1:$BP$1,0),FALSE)</f>
        <v>4.4467063311149531</v>
      </c>
      <c r="J446" s="4">
        <f t="shared" si="41"/>
        <v>28.034338975430146</v>
      </c>
    </row>
    <row r="447" spans="1:10" x14ac:dyDescent="0.45">
      <c r="A447" s="4">
        <f t="shared" si="42"/>
        <v>19</v>
      </c>
      <c r="B447" s="4">
        <f t="shared" si="43"/>
        <v>14</v>
      </c>
      <c r="C447" s="4" t="str">
        <f t="shared" si="38"/>
        <v>Burundi</v>
      </c>
      <c r="D447" s="4" t="str">
        <f t="shared" si="39"/>
        <v>Burundi</v>
      </c>
      <c r="E447" s="4">
        <f t="shared" si="40"/>
        <v>2013</v>
      </c>
      <c r="F447" s="4">
        <f>VLOOKUP($C447,Inflation!$A$2:$BP$267,MATCH('Hanke index'!$E447,Inflation!$A$1:$BP$1,0),FALSE)</f>
        <v>7.9379580749241798</v>
      </c>
      <c r="G447" s="4">
        <f>VLOOKUP($C447,Interest!$A$2:$BP$267,MATCH('Hanke index'!$E447,Interest!$A$1:$BP$1,0),FALSE)</f>
        <v>15.147500000000001</v>
      </c>
      <c r="H447" s="4">
        <f>VLOOKUP($C447,Unemployment!$A$2:$BP$267,MATCH('Hanke index'!$E447,Unemployment!$A$1:$BP$1,0),FALSE)</f>
        <v>0</v>
      </c>
      <c r="I447" s="4">
        <f>VLOOKUP($C447,GDP!$A$2:$BP$267,MATCH('Hanke index'!$E447,GDP!$A$1:$BP$1,0),FALSE)</f>
        <v>4.9241898983468388</v>
      </c>
      <c r="J447" s="4">
        <f t="shared" si="41"/>
        <v>18.161268176577341</v>
      </c>
    </row>
    <row r="448" spans="1:10" x14ac:dyDescent="0.45">
      <c r="A448" s="4">
        <f t="shared" si="42"/>
        <v>19</v>
      </c>
      <c r="B448" s="4">
        <f t="shared" si="43"/>
        <v>15</v>
      </c>
      <c r="C448" s="4" t="str">
        <f t="shared" si="38"/>
        <v>Burundi</v>
      </c>
      <c r="D448" s="4" t="str">
        <f t="shared" si="39"/>
        <v>Burundi</v>
      </c>
      <c r="E448" s="4">
        <f t="shared" si="40"/>
        <v>2014</v>
      </c>
      <c r="F448" s="4">
        <f>VLOOKUP($C448,Inflation!$A$2:$BP$267,MATCH('Hanke index'!$E448,Inflation!$A$1:$BP$1,0),FALSE)</f>
        <v>4.4053523418529297</v>
      </c>
      <c r="G448" s="4">
        <f>VLOOKUP($C448,Interest!$A$2:$BP$267,MATCH('Hanke index'!$E448,Interest!$A$1:$BP$1,0),FALSE)</f>
        <v>15.668333333333299</v>
      </c>
      <c r="H448" s="4">
        <f>VLOOKUP($C448,Unemployment!$A$2:$BP$267,MATCH('Hanke index'!$E448,Unemployment!$A$1:$BP$1,0),FALSE)</f>
        <v>1.5720000000000001</v>
      </c>
      <c r="I448" s="4">
        <f>VLOOKUP($C448,GDP!$A$2:$BP$267,MATCH('Hanke index'!$E448,GDP!$A$1:$BP$1,0),FALSE)</f>
        <v>4.2406502140265729</v>
      </c>
      <c r="J448" s="4">
        <f t="shared" si="41"/>
        <v>17.405035461159656</v>
      </c>
    </row>
    <row r="449" spans="1:10" x14ac:dyDescent="0.45">
      <c r="A449" s="4">
        <f t="shared" si="42"/>
        <v>19</v>
      </c>
      <c r="B449" s="4">
        <f t="shared" si="43"/>
        <v>16</v>
      </c>
      <c r="C449" s="4" t="str">
        <f t="shared" si="38"/>
        <v>Burundi</v>
      </c>
      <c r="D449" s="4" t="str">
        <f t="shared" si="39"/>
        <v>Burundi</v>
      </c>
      <c r="E449" s="4">
        <f t="shared" si="40"/>
        <v>2015</v>
      </c>
      <c r="F449" s="4">
        <f>VLOOKUP($C449,Inflation!$A$2:$BP$267,MATCH('Hanke index'!$E449,Inflation!$A$1:$BP$1,0),FALSE)</f>
        <v>5.5446889125977901</v>
      </c>
      <c r="G449" s="4">
        <f>VLOOKUP($C449,Interest!$A$2:$BP$267,MATCH('Hanke index'!$E449,Interest!$A$1:$BP$1,0),FALSE)</f>
        <v>15.329166666666699</v>
      </c>
      <c r="H449" s="4">
        <f>VLOOKUP($C449,Unemployment!$A$2:$BP$267,MATCH('Hanke index'!$E449,Unemployment!$A$1:$BP$1,0),FALSE)</f>
        <v>0</v>
      </c>
      <c r="I449" s="4">
        <f>VLOOKUP($C449,GDP!$A$2:$BP$267,MATCH('Hanke index'!$E449,GDP!$A$1:$BP$1,0),FALSE)</f>
        <v>-3.9000000804854977</v>
      </c>
      <c r="J449" s="4">
        <f t="shared" si="41"/>
        <v>24.773855659749987</v>
      </c>
    </row>
    <row r="450" spans="1:10" x14ac:dyDescent="0.45">
      <c r="A450" s="4">
        <f t="shared" si="42"/>
        <v>19</v>
      </c>
      <c r="B450" s="4">
        <f t="shared" si="43"/>
        <v>17</v>
      </c>
      <c r="C450" s="4" t="str">
        <f t="shared" si="38"/>
        <v>Burundi</v>
      </c>
      <c r="D450" s="4" t="str">
        <f t="shared" si="39"/>
        <v>Burundi</v>
      </c>
      <c r="E450" s="4">
        <f t="shared" si="40"/>
        <v>2016</v>
      </c>
      <c r="F450" s="4">
        <f>VLOOKUP($C450,Inflation!$A$2:$BP$267,MATCH('Hanke index'!$E450,Inflation!$A$1:$BP$1,0),FALSE)</f>
        <v>5.5576896140096501</v>
      </c>
      <c r="G450" s="4">
        <f>VLOOKUP($C450,Interest!$A$2:$BP$267,MATCH('Hanke index'!$E450,Interest!$A$1:$BP$1,0),FALSE)</f>
        <v>14.2383333333333</v>
      </c>
      <c r="H450" s="4">
        <f>VLOOKUP($C450,Unemployment!$A$2:$BP$267,MATCH('Hanke index'!$E450,Unemployment!$A$1:$BP$1,0),FALSE)</f>
        <v>0</v>
      </c>
      <c r="I450" s="4">
        <f>VLOOKUP($C450,GDP!$A$2:$BP$267,MATCH('Hanke index'!$E450,GDP!$A$1:$BP$1,0),FALSE)</f>
        <v>-0.60000090911638893</v>
      </c>
      <c r="J450" s="4">
        <f t="shared" si="41"/>
        <v>20.396023856459337</v>
      </c>
    </row>
    <row r="451" spans="1:10" x14ac:dyDescent="0.45">
      <c r="A451" s="4">
        <f t="shared" si="42"/>
        <v>19</v>
      </c>
      <c r="B451" s="4">
        <f t="shared" si="43"/>
        <v>18</v>
      </c>
      <c r="C451" s="4" t="str">
        <f t="shared" ref="C451:C514" si="44">VLOOKUP(A451,$P$2:$R$110,2,FALSE)</f>
        <v>Burundi</v>
      </c>
      <c r="D451" s="4" t="str">
        <f t="shared" ref="D451:D514" si="45">VLOOKUP(A451,$P$2:$S$110,4,FALSE)</f>
        <v>Burundi</v>
      </c>
      <c r="E451" s="4">
        <f t="shared" ref="E451:E514" si="46">VLOOKUP(B451,$X$2:$Y$25,2,FALSE)</f>
        <v>2017</v>
      </c>
      <c r="F451" s="4">
        <f>VLOOKUP($C451,Inflation!$A$2:$BP$267,MATCH('Hanke index'!$E451,Inflation!$A$1:$BP$1,0),FALSE)</f>
        <v>16.0525353030392</v>
      </c>
      <c r="G451" s="4">
        <f>VLOOKUP($C451,Interest!$A$2:$BP$267,MATCH('Hanke index'!$E451,Interest!$A$1:$BP$1,0),FALSE)</f>
        <v>14.796666666666701</v>
      </c>
      <c r="H451" s="4">
        <f>VLOOKUP($C451,Unemployment!$A$2:$BP$267,MATCH('Hanke index'!$E451,Unemployment!$A$1:$BP$1,0),FALSE)</f>
        <v>0</v>
      </c>
      <c r="I451" s="4">
        <f>VLOOKUP($C451,GDP!$A$2:$BP$267,MATCH('Hanke index'!$E451,GDP!$A$1:$BP$1,0),FALSE)</f>
        <v>0.50000126242927934</v>
      </c>
      <c r="J451" s="4">
        <f t="shared" ref="J451:J514" si="47">SUM(F451,G451,H451)-I451</f>
        <v>30.349200707276623</v>
      </c>
    </row>
    <row r="452" spans="1:10" x14ac:dyDescent="0.45">
      <c r="A452" s="4">
        <f t="shared" si="42"/>
        <v>19</v>
      </c>
      <c r="B452" s="4">
        <f t="shared" si="43"/>
        <v>19</v>
      </c>
      <c r="C452" s="4" t="str">
        <f t="shared" si="44"/>
        <v>Burundi</v>
      </c>
      <c r="D452" s="4" t="str">
        <f t="shared" si="45"/>
        <v>Burundi</v>
      </c>
      <c r="E452" s="4">
        <f t="shared" si="46"/>
        <v>2018</v>
      </c>
      <c r="F452" s="4">
        <f>VLOOKUP($C452,Inflation!$A$2:$BP$267,MATCH('Hanke index'!$E452,Inflation!$A$1:$BP$1,0),FALSE)</f>
        <v>-2.8146980766846501</v>
      </c>
      <c r="G452" s="4">
        <f>VLOOKUP($C452,Interest!$A$2:$BP$267,MATCH('Hanke index'!$E452,Interest!$A$1:$BP$1,0),FALSE)</f>
        <v>14.7891666666667</v>
      </c>
      <c r="H452" s="4">
        <f>VLOOKUP($C452,Unemployment!$A$2:$BP$267,MATCH('Hanke index'!$E452,Unemployment!$A$1:$BP$1,0),FALSE)</f>
        <v>0</v>
      </c>
      <c r="I452" s="4">
        <f>VLOOKUP($C452,GDP!$A$2:$BP$267,MATCH('Hanke index'!$E452,GDP!$A$1:$BP$1,0),FALSE)</f>
        <v>1.6099354212771431</v>
      </c>
      <c r="J452" s="4">
        <f t="shared" si="47"/>
        <v>10.364533168704908</v>
      </c>
    </row>
    <row r="453" spans="1:10" x14ac:dyDescent="0.45">
      <c r="A453" s="4">
        <f t="shared" si="42"/>
        <v>19</v>
      </c>
      <c r="B453" s="4">
        <f t="shared" si="43"/>
        <v>20</v>
      </c>
      <c r="C453" s="4" t="str">
        <f t="shared" si="44"/>
        <v>Burundi</v>
      </c>
      <c r="D453" s="4" t="str">
        <f t="shared" si="45"/>
        <v>Burundi</v>
      </c>
      <c r="E453" s="4">
        <f t="shared" si="46"/>
        <v>2019</v>
      </c>
      <c r="F453" s="4">
        <f>VLOOKUP($C453,Inflation!$A$2:$BP$267,MATCH('Hanke index'!$E453,Inflation!$A$1:$BP$1,0),FALSE)</f>
        <v>-0.68677217079735897</v>
      </c>
      <c r="G453" s="4">
        <f>VLOOKUP($C453,Interest!$A$2:$BP$267,MATCH('Hanke index'!$E453,Interest!$A$1:$BP$1,0),FALSE)</f>
        <v>14.533333333333299</v>
      </c>
      <c r="H453" s="4">
        <f>VLOOKUP($C453,Unemployment!$A$2:$BP$267,MATCH('Hanke index'!$E453,Unemployment!$A$1:$BP$1,0),FALSE)</f>
        <v>0</v>
      </c>
      <c r="I453" s="4">
        <f>VLOOKUP($C453,GDP!$A$2:$BP$267,MATCH('Hanke index'!$E453,GDP!$A$1:$BP$1,0),FALSE)</f>
        <v>1.8125653240155231</v>
      </c>
      <c r="J453" s="4">
        <f t="shared" si="47"/>
        <v>12.033995838520417</v>
      </c>
    </row>
    <row r="454" spans="1:10" x14ac:dyDescent="0.45">
      <c r="A454" s="4">
        <f t="shared" si="42"/>
        <v>19</v>
      </c>
      <c r="B454" s="4">
        <f t="shared" si="43"/>
        <v>21</v>
      </c>
      <c r="C454" s="4" t="str">
        <f t="shared" si="44"/>
        <v>Burundi</v>
      </c>
      <c r="D454" s="4" t="str">
        <f t="shared" si="45"/>
        <v>Burundi</v>
      </c>
      <c r="E454" s="4">
        <f t="shared" si="46"/>
        <v>2020</v>
      </c>
      <c r="F454" s="4">
        <f>VLOOKUP($C454,Inflation!$A$2:$BP$267,MATCH('Hanke index'!$E454,Inflation!$A$1:$BP$1,0),FALSE)</f>
        <v>7.3211064341552099</v>
      </c>
      <c r="G454" s="4">
        <f>VLOOKUP($C454,Interest!$A$2:$BP$267,MATCH('Hanke index'!$E454,Interest!$A$1:$BP$1,0),FALSE)</f>
        <v>12.195</v>
      </c>
      <c r="H454" s="4">
        <f>VLOOKUP($C454,Unemployment!$A$2:$BP$267,MATCH('Hanke index'!$E454,Unemployment!$A$1:$BP$1,0),FALSE)</f>
        <v>1.03</v>
      </c>
      <c r="I454" s="4">
        <f>VLOOKUP($C454,GDP!$A$2:$BP$267,MATCH('Hanke index'!$E454,GDP!$A$1:$BP$1,0),FALSE)</f>
        <v>0.32715689263838499</v>
      </c>
      <c r="J454" s="4">
        <f t="shared" si="47"/>
        <v>20.218949541516828</v>
      </c>
    </row>
    <row r="455" spans="1:10" x14ac:dyDescent="0.45">
      <c r="A455" s="4">
        <f t="shared" si="42"/>
        <v>19</v>
      </c>
      <c r="B455" s="4">
        <f t="shared" si="43"/>
        <v>22</v>
      </c>
      <c r="C455" s="4" t="str">
        <f t="shared" si="44"/>
        <v>Burundi</v>
      </c>
      <c r="D455" s="4" t="str">
        <f t="shared" si="45"/>
        <v>Burundi</v>
      </c>
      <c r="E455" s="4">
        <f t="shared" si="46"/>
        <v>2021</v>
      </c>
      <c r="F455" s="4">
        <f>VLOOKUP($C455,Inflation!$A$2:$BP$267,MATCH('Hanke index'!$E455,Inflation!$A$1:$BP$1,0),FALSE)</f>
        <v>8.4045384507634093</v>
      </c>
      <c r="G455" s="4">
        <f>VLOOKUP($C455,Interest!$A$2:$BP$267,MATCH('Hanke index'!$E455,Interest!$A$1:$BP$1,0),FALSE)</f>
        <v>12.858333333333301</v>
      </c>
      <c r="H455" s="4">
        <f>VLOOKUP($C455,Unemployment!$A$2:$BP$267,MATCH('Hanke index'!$E455,Unemployment!$A$1:$BP$1,0),FALSE)</f>
        <v>0</v>
      </c>
      <c r="I455" s="4">
        <f>VLOOKUP($C455,GDP!$A$2:$BP$267,MATCH('Hanke index'!$E455,GDP!$A$1:$BP$1,0),FALSE)</f>
        <v>3.0999999987062665</v>
      </c>
      <c r="J455" s="4">
        <f t="shared" si="47"/>
        <v>18.162871785390443</v>
      </c>
    </row>
    <row r="456" spans="1:10" x14ac:dyDescent="0.45">
      <c r="A456" s="4">
        <f t="shared" si="42"/>
        <v>19</v>
      </c>
      <c r="B456" s="4">
        <f t="shared" si="43"/>
        <v>23</v>
      </c>
      <c r="C456" s="4" t="str">
        <f t="shared" si="44"/>
        <v>Burundi</v>
      </c>
      <c r="D456" s="4" t="str">
        <f t="shared" si="45"/>
        <v>Burundi</v>
      </c>
      <c r="E456" s="4">
        <f t="shared" si="46"/>
        <v>2022</v>
      </c>
      <c r="F456" s="4">
        <f>VLOOKUP($C456,Inflation!$A$2:$BP$267,MATCH('Hanke index'!$E456,Inflation!$A$1:$BP$1,0),FALSE)</f>
        <v>18.800878666494501</v>
      </c>
      <c r="G456" s="4">
        <f>VLOOKUP($C456,Interest!$A$2:$BP$267,MATCH('Hanke index'!$E456,Interest!$A$1:$BP$1,0),FALSE)</f>
        <v>11.772500000000001</v>
      </c>
      <c r="H456" s="4">
        <f>VLOOKUP($C456,Unemployment!$A$2:$BP$267,MATCH('Hanke index'!$E456,Unemployment!$A$1:$BP$1,0),FALSE)</f>
        <v>0</v>
      </c>
      <c r="I456" s="4">
        <f>VLOOKUP($C456,GDP!$A$2:$BP$267,MATCH('Hanke index'!$E456,GDP!$A$1:$BP$1,0),FALSE)</f>
        <v>1.8489994394821281</v>
      </c>
      <c r="J456" s="4">
        <f t="shared" si="47"/>
        <v>28.724379227012374</v>
      </c>
    </row>
    <row r="457" spans="1:10" x14ac:dyDescent="0.45">
      <c r="A457" s="4">
        <f t="shared" si="42"/>
        <v>19</v>
      </c>
      <c r="B457" s="4">
        <f t="shared" si="43"/>
        <v>24</v>
      </c>
      <c r="C457" s="4" t="str">
        <f t="shared" si="44"/>
        <v>Burundi</v>
      </c>
      <c r="D457" s="4" t="str">
        <f t="shared" si="45"/>
        <v>Burundi</v>
      </c>
      <c r="E457" s="4">
        <f t="shared" si="46"/>
        <v>2023</v>
      </c>
      <c r="F457" s="4">
        <f>VLOOKUP($C457,Inflation!$A$2:$BP$267,MATCH('Hanke index'!$E457,Inflation!$A$1:$BP$1,0),FALSE)</f>
        <v>26.9414835762453</v>
      </c>
      <c r="G457" s="4">
        <f>VLOOKUP($C457,Interest!$A$2:$BP$267,MATCH('Hanke index'!$E457,Interest!$A$1:$BP$1,0),FALSE)</f>
        <v>11.23</v>
      </c>
      <c r="H457" s="4">
        <f>VLOOKUP($C457,Unemployment!$A$2:$BP$267,MATCH('Hanke index'!$E457,Unemployment!$A$1:$BP$1,0),FALSE)</f>
        <v>0</v>
      </c>
      <c r="I457" s="4">
        <f>VLOOKUP($C457,GDP!$A$2:$BP$267,MATCH('Hanke index'!$E457,GDP!$A$1:$BP$1,0),FALSE)</f>
        <v>2.7000005970513286</v>
      </c>
      <c r="J457" s="4">
        <f t="shared" si="47"/>
        <v>35.471482979193972</v>
      </c>
    </row>
    <row r="458" spans="1:10" x14ac:dyDescent="0.45">
      <c r="A458" s="4">
        <f t="shared" si="42"/>
        <v>20</v>
      </c>
      <c r="B458" s="4">
        <f t="shared" si="43"/>
        <v>1</v>
      </c>
      <c r="C458" s="4" t="str">
        <f t="shared" si="44"/>
        <v>Cambodia</v>
      </c>
      <c r="D458" s="4" t="str">
        <f t="shared" si="45"/>
        <v>Cambodia</v>
      </c>
      <c r="E458" s="4">
        <f t="shared" si="46"/>
        <v>2000</v>
      </c>
      <c r="F458" s="4">
        <f>VLOOKUP($C458,Inflation!$A$2:$BP$267,MATCH('Hanke index'!$E458,Inflation!$A$1:$BP$1,0),FALSE)</f>
        <v>-0.79199252947356702</v>
      </c>
      <c r="G458" s="4">
        <f>VLOOKUP($C458,Interest!$A$2:$BP$267,MATCH('Hanke index'!$E458,Interest!$A$1:$BP$1,0),FALSE)</f>
        <v>0</v>
      </c>
      <c r="H458" s="4">
        <f>VLOOKUP($C458,Unemployment!$A$2:$BP$267,MATCH('Hanke index'!$E458,Unemployment!$A$1:$BP$1,0),FALSE)</f>
        <v>2.7639999999999998</v>
      </c>
      <c r="I458" s="4">
        <f>VLOOKUP($C458,GDP!$A$2:$BP$267,MATCH('Hanke index'!$E458,GDP!$A$1:$BP$1,0),FALSE)</f>
        <v>9.9935803229462579</v>
      </c>
      <c r="J458" s="4">
        <f t="shared" si="47"/>
        <v>-8.0215728524198244</v>
      </c>
    </row>
    <row r="459" spans="1:10" x14ac:dyDescent="0.45">
      <c r="A459" s="4">
        <f t="shared" si="42"/>
        <v>20</v>
      </c>
      <c r="B459" s="4">
        <f t="shared" si="43"/>
        <v>2</v>
      </c>
      <c r="C459" s="4" t="str">
        <f t="shared" si="44"/>
        <v>Cambodia</v>
      </c>
      <c r="D459" s="4" t="str">
        <f t="shared" si="45"/>
        <v>Cambodia</v>
      </c>
      <c r="E459" s="4">
        <f t="shared" si="46"/>
        <v>2001</v>
      </c>
      <c r="F459" s="4">
        <f>VLOOKUP($C459,Inflation!$A$2:$BP$267,MATCH('Hanke index'!$E459,Inflation!$A$1:$BP$1,0),FALSE)</f>
        <v>-0.60064830012368597</v>
      </c>
      <c r="G459" s="4">
        <f>VLOOKUP($C459,Interest!$A$2:$BP$267,MATCH('Hanke index'!$E459,Interest!$A$1:$BP$1,0),FALSE)</f>
        <v>0</v>
      </c>
      <c r="H459" s="4">
        <f>VLOOKUP($C459,Unemployment!$A$2:$BP$267,MATCH('Hanke index'!$E459,Unemployment!$A$1:$BP$1,0),FALSE)</f>
        <v>2.0550000000000002</v>
      </c>
      <c r="I459" s="4">
        <f>VLOOKUP($C459,GDP!$A$2:$BP$267,MATCH('Hanke index'!$E459,GDP!$A$1:$BP$1,0),FALSE)</f>
        <v>7.3897106507051689</v>
      </c>
      <c r="J459" s="4">
        <f t="shared" si="47"/>
        <v>-5.9353589508288547</v>
      </c>
    </row>
    <row r="460" spans="1:10" x14ac:dyDescent="0.45">
      <c r="A460" s="4">
        <f t="shared" si="42"/>
        <v>20</v>
      </c>
      <c r="B460" s="4">
        <f t="shared" si="43"/>
        <v>3</v>
      </c>
      <c r="C460" s="4" t="str">
        <f t="shared" si="44"/>
        <v>Cambodia</v>
      </c>
      <c r="D460" s="4" t="str">
        <f t="shared" si="45"/>
        <v>Cambodia</v>
      </c>
      <c r="E460" s="4">
        <f t="shared" si="46"/>
        <v>2002</v>
      </c>
      <c r="F460" s="4">
        <f>VLOOKUP($C460,Inflation!$A$2:$BP$267,MATCH('Hanke index'!$E460,Inflation!$A$1:$BP$1,0),FALSE)</f>
        <v>0.21146656802260699</v>
      </c>
      <c r="G460" s="4">
        <f>VLOOKUP($C460,Interest!$A$2:$BP$267,MATCH('Hanke index'!$E460,Interest!$A$1:$BP$1,0),FALSE)</f>
        <v>0</v>
      </c>
      <c r="H460" s="4">
        <f>VLOOKUP($C460,Unemployment!$A$2:$BP$267,MATCH('Hanke index'!$E460,Unemployment!$A$1:$BP$1,0),FALSE)</f>
        <v>0</v>
      </c>
      <c r="I460" s="4">
        <f>VLOOKUP($C460,GDP!$A$2:$BP$267,MATCH('Hanke index'!$E460,GDP!$A$1:$BP$1,0),FALSE)</f>
        <v>6.2650728050963664</v>
      </c>
      <c r="J460" s="4">
        <f t="shared" si="47"/>
        <v>-6.0536062370737591</v>
      </c>
    </row>
    <row r="461" spans="1:10" x14ac:dyDescent="0.45">
      <c r="A461" s="4">
        <f t="shared" si="42"/>
        <v>20</v>
      </c>
      <c r="B461" s="4">
        <f t="shared" si="43"/>
        <v>4</v>
      </c>
      <c r="C461" s="4" t="str">
        <f t="shared" si="44"/>
        <v>Cambodia</v>
      </c>
      <c r="D461" s="4" t="str">
        <f t="shared" si="45"/>
        <v>Cambodia</v>
      </c>
      <c r="E461" s="4">
        <f t="shared" si="46"/>
        <v>2003</v>
      </c>
      <c r="F461" s="4">
        <f>VLOOKUP($C461,Inflation!$A$2:$BP$267,MATCH('Hanke index'!$E461,Inflation!$A$1:$BP$1,0),FALSE)</f>
        <v>0.94174611779921003</v>
      </c>
      <c r="G461" s="4">
        <f>VLOOKUP($C461,Interest!$A$2:$BP$267,MATCH('Hanke index'!$E461,Interest!$A$1:$BP$1,0),FALSE)</f>
        <v>0</v>
      </c>
      <c r="H461" s="4">
        <f>VLOOKUP($C461,Unemployment!$A$2:$BP$267,MATCH('Hanke index'!$E461,Unemployment!$A$1:$BP$1,0),FALSE)</f>
        <v>0.90900000000000003</v>
      </c>
      <c r="I461" s="4">
        <f>VLOOKUP($C461,GDP!$A$2:$BP$267,MATCH('Hanke index'!$E461,GDP!$A$1:$BP$1,0),FALSE)</f>
        <v>10.283681307169147</v>
      </c>
      <c r="J461" s="4">
        <f t="shared" si="47"/>
        <v>-8.4329351893699371</v>
      </c>
    </row>
    <row r="462" spans="1:10" x14ac:dyDescent="0.45">
      <c r="A462" s="4">
        <f t="shared" si="42"/>
        <v>20</v>
      </c>
      <c r="B462" s="4">
        <f t="shared" si="43"/>
        <v>5</v>
      </c>
      <c r="C462" s="4" t="str">
        <f t="shared" si="44"/>
        <v>Cambodia</v>
      </c>
      <c r="D462" s="4" t="str">
        <f t="shared" si="45"/>
        <v>Cambodia</v>
      </c>
      <c r="E462" s="4">
        <f t="shared" si="46"/>
        <v>2004</v>
      </c>
      <c r="F462" s="4">
        <f>VLOOKUP($C462,Inflation!$A$2:$BP$267,MATCH('Hanke index'!$E462,Inflation!$A$1:$BP$1,0),FALSE)</f>
        <v>4.3193367743478603</v>
      </c>
      <c r="G462" s="4">
        <f>VLOOKUP($C462,Interest!$A$2:$BP$267,MATCH('Hanke index'!$E462,Interest!$A$1:$BP$1,0),FALSE)</f>
        <v>0</v>
      </c>
      <c r="H462" s="4">
        <f>VLOOKUP($C462,Unemployment!$A$2:$BP$267,MATCH('Hanke index'!$E462,Unemployment!$A$1:$BP$1,0),FALSE)</f>
        <v>7.53</v>
      </c>
      <c r="I462" s="4">
        <f>VLOOKUP($C462,GDP!$A$2:$BP$267,MATCH('Hanke index'!$E462,GDP!$A$1:$BP$1,0),FALSE)</f>
        <v>9.4576948110392891</v>
      </c>
      <c r="J462" s="4">
        <f t="shared" si="47"/>
        <v>2.3916419633085724</v>
      </c>
    </row>
    <row r="463" spans="1:10" x14ac:dyDescent="0.45">
      <c r="A463" s="4">
        <f t="shared" si="42"/>
        <v>20</v>
      </c>
      <c r="B463" s="4">
        <f t="shared" si="43"/>
        <v>6</v>
      </c>
      <c r="C463" s="4" t="str">
        <f t="shared" si="44"/>
        <v>Cambodia</v>
      </c>
      <c r="D463" s="4" t="str">
        <f t="shared" si="45"/>
        <v>Cambodia</v>
      </c>
      <c r="E463" s="4">
        <f t="shared" si="46"/>
        <v>2005</v>
      </c>
      <c r="F463" s="4">
        <f>VLOOKUP($C463,Inflation!$A$2:$BP$267,MATCH('Hanke index'!$E463,Inflation!$A$1:$BP$1,0),FALSE)</f>
        <v>6.6152591200158701</v>
      </c>
      <c r="G463" s="4">
        <f>VLOOKUP($C463,Interest!$A$2:$BP$267,MATCH('Hanke index'!$E463,Interest!$A$1:$BP$1,0),FALSE)</f>
        <v>0</v>
      </c>
      <c r="H463" s="4">
        <f>VLOOKUP($C463,Unemployment!$A$2:$BP$267,MATCH('Hanke index'!$E463,Unemployment!$A$1:$BP$1,0),FALSE)</f>
        <v>0</v>
      </c>
      <c r="I463" s="4">
        <f>VLOOKUP($C463,GDP!$A$2:$BP$267,MATCH('Hanke index'!$E463,GDP!$A$1:$BP$1,0),FALSE)</f>
        <v>13.303333835845493</v>
      </c>
      <c r="J463" s="4">
        <f t="shared" si="47"/>
        <v>-6.6880747158296225</v>
      </c>
    </row>
    <row r="464" spans="1:10" x14ac:dyDescent="0.45">
      <c r="A464" s="4">
        <f t="shared" si="42"/>
        <v>20</v>
      </c>
      <c r="B464" s="4">
        <f t="shared" si="43"/>
        <v>7</v>
      </c>
      <c r="C464" s="4" t="str">
        <f t="shared" si="44"/>
        <v>Cambodia</v>
      </c>
      <c r="D464" s="4" t="str">
        <f t="shared" si="45"/>
        <v>Cambodia</v>
      </c>
      <c r="E464" s="4">
        <f t="shared" si="46"/>
        <v>2006</v>
      </c>
      <c r="F464" s="4">
        <f>VLOOKUP($C464,Inflation!$A$2:$BP$267,MATCH('Hanke index'!$E464,Inflation!$A$1:$BP$1,0),FALSE)</f>
        <v>5.8106855046430601</v>
      </c>
      <c r="G464" s="4">
        <f>VLOOKUP($C464,Interest!$A$2:$BP$267,MATCH('Hanke index'!$E464,Interest!$A$1:$BP$1,0),FALSE)</f>
        <v>0</v>
      </c>
      <c r="H464" s="4">
        <f>VLOOKUP($C464,Unemployment!$A$2:$BP$267,MATCH('Hanke index'!$E464,Unemployment!$A$1:$BP$1,0),FALSE)</f>
        <v>0</v>
      </c>
      <c r="I464" s="4">
        <f>VLOOKUP($C464,GDP!$A$2:$BP$267,MATCH('Hanke index'!$E464,GDP!$A$1:$BP$1,0),FALSE)</f>
        <v>10.943360068169355</v>
      </c>
      <c r="J464" s="4">
        <f t="shared" si="47"/>
        <v>-5.1326745635262947</v>
      </c>
    </row>
    <row r="465" spans="1:10" x14ac:dyDescent="0.45">
      <c r="A465" s="4">
        <f t="shared" si="42"/>
        <v>20</v>
      </c>
      <c r="B465" s="4">
        <f t="shared" si="43"/>
        <v>8</v>
      </c>
      <c r="C465" s="4" t="str">
        <f t="shared" si="44"/>
        <v>Cambodia</v>
      </c>
      <c r="D465" s="4" t="str">
        <f t="shared" si="45"/>
        <v>Cambodia</v>
      </c>
      <c r="E465" s="4">
        <f t="shared" si="46"/>
        <v>2007</v>
      </c>
      <c r="F465" s="4">
        <f>VLOOKUP($C465,Inflation!$A$2:$BP$267,MATCH('Hanke index'!$E465,Inflation!$A$1:$BP$1,0),FALSE)</f>
        <v>8.7088277056804895</v>
      </c>
      <c r="G465" s="4">
        <f>VLOOKUP($C465,Interest!$A$2:$BP$267,MATCH('Hanke index'!$E465,Interest!$A$1:$BP$1,0),FALSE)</f>
        <v>0</v>
      </c>
      <c r="H465" s="4">
        <f>VLOOKUP($C465,Unemployment!$A$2:$BP$267,MATCH('Hanke index'!$E465,Unemployment!$A$1:$BP$1,0),FALSE)</f>
        <v>1.2569999999999999</v>
      </c>
      <c r="I465" s="4">
        <f>VLOOKUP($C465,GDP!$A$2:$BP$267,MATCH('Hanke index'!$E465,GDP!$A$1:$BP$1,0),FALSE)</f>
        <v>10.398458101200973</v>
      </c>
      <c r="J465" s="4">
        <f t="shared" si="47"/>
        <v>-0.43263039552048355</v>
      </c>
    </row>
    <row r="466" spans="1:10" x14ac:dyDescent="0.45">
      <c r="A466" s="4">
        <f t="shared" si="42"/>
        <v>20</v>
      </c>
      <c r="B466" s="4">
        <f t="shared" si="43"/>
        <v>9</v>
      </c>
      <c r="C466" s="4" t="str">
        <f t="shared" si="44"/>
        <v>Cambodia</v>
      </c>
      <c r="D466" s="4" t="str">
        <f t="shared" si="45"/>
        <v>Cambodia</v>
      </c>
      <c r="E466" s="4">
        <f t="shared" si="46"/>
        <v>2008</v>
      </c>
      <c r="F466" s="4">
        <f>VLOOKUP($C466,Inflation!$A$2:$BP$267,MATCH('Hanke index'!$E466,Inflation!$A$1:$BP$1,0),FALSE)</f>
        <v>24.096851930604998</v>
      </c>
      <c r="G466" s="4">
        <f>VLOOKUP($C466,Interest!$A$2:$BP$267,MATCH('Hanke index'!$E466,Interest!$A$1:$BP$1,0),FALSE)</f>
        <v>0</v>
      </c>
      <c r="H466" s="4">
        <f>VLOOKUP($C466,Unemployment!$A$2:$BP$267,MATCH('Hanke index'!$E466,Unemployment!$A$1:$BP$1,0),FALSE)</f>
        <v>0.82499999999999996</v>
      </c>
      <c r="I466" s="4">
        <f>VLOOKUP($C466,GDP!$A$2:$BP$267,MATCH('Hanke index'!$E466,GDP!$A$1:$BP$1,0),FALSE)</f>
        <v>7.4763660663101064</v>
      </c>
      <c r="J466" s="4">
        <f t="shared" si="47"/>
        <v>17.445485864294891</v>
      </c>
    </row>
    <row r="467" spans="1:10" x14ac:dyDescent="0.45">
      <c r="A467" s="4">
        <f t="shared" si="42"/>
        <v>20</v>
      </c>
      <c r="B467" s="4">
        <f t="shared" si="43"/>
        <v>10</v>
      </c>
      <c r="C467" s="4" t="str">
        <f t="shared" si="44"/>
        <v>Cambodia</v>
      </c>
      <c r="D467" s="4" t="str">
        <f t="shared" si="45"/>
        <v>Cambodia</v>
      </c>
      <c r="E467" s="4">
        <f t="shared" si="46"/>
        <v>2009</v>
      </c>
      <c r="F467" s="4">
        <f>VLOOKUP($C467,Inflation!$A$2:$BP$267,MATCH('Hanke index'!$E467,Inflation!$A$1:$BP$1,0),FALSE)</f>
        <v>-1.24171754189637</v>
      </c>
      <c r="G467" s="4">
        <f>VLOOKUP($C467,Interest!$A$2:$BP$267,MATCH('Hanke index'!$E467,Interest!$A$1:$BP$1,0),FALSE)</f>
        <v>0</v>
      </c>
      <c r="H467" s="4">
        <f>VLOOKUP($C467,Unemployment!$A$2:$BP$267,MATCH('Hanke index'!$E467,Unemployment!$A$1:$BP$1,0),FALSE)</f>
        <v>0.57899999999999996</v>
      </c>
      <c r="I467" s="4">
        <f>VLOOKUP($C467,GDP!$A$2:$BP$267,MATCH('Hanke index'!$E467,GDP!$A$1:$BP$1,0),FALSE)</f>
        <v>4.0747785059906505</v>
      </c>
      <c r="J467" s="4">
        <f t="shared" si="47"/>
        <v>-4.7374960478870207</v>
      </c>
    </row>
    <row r="468" spans="1:10" x14ac:dyDescent="0.45">
      <c r="A468" s="4">
        <f t="shared" si="42"/>
        <v>20</v>
      </c>
      <c r="B468" s="4">
        <f t="shared" si="43"/>
        <v>11</v>
      </c>
      <c r="C468" s="4" t="str">
        <f t="shared" si="44"/>
        <v>Cambodia</v>
      </c>
      <c r="D468" s="4" t="str">
        <f t="shared" si="45"/>
        <v>Cambodia</v>
      </c>
      <c r="E468" s="4">
        <f t="shared" si="46"/>
        <v>2010</v>
      </c>
      <c r="F468" s="4">
        <f>VLOOKUP($C468,Inflation!$A$2:$BP$267,MATCH('Hanke index'!$E468,Inflation!$A$1:$BP$1,0),FALSE)</f>
        <v>3.9963952810721799</v>
      </c>
      <c r="G468" s="4">
        <f>VLOOKUP($C468,Interest!$A$2:$BP$267,MATCH('Hanke index'!$E468,Interest!$A$1:$BP$1,0),FALSE)</f>
        <v>0</v>
      </c>
      <c r="H468" s="4">
        <f>VLOOKUP($C468,Unemployment!$A$2:$BP$267,MATCH('Hanke index'!$E468,Unemployment!$A$1:$BP$1,0),FALSE)</f>
        <v>0.77100000000000002</v>
      </c>
      <c r="I468" s="4">
        <f>VLOOKUP($C468,GDP!$A$2:$BP$267,MATCH('Hanke index'!$E468,GDP!$A$1:$BP$1,0),FALSE)</f>
        <v>5.076918432292473</v>
      </c>
      <c r="J468" s="4">
        <f t="shared" si="47"/>
        <v>-0.30952315122029272</v>
      </c>
    </row>
    <row r="469" spans="1:10" x14ac:dyDescent="0.45">
      <c r="A469" s="4">
        <f t="shared" si="42"/>
        <v>20</v>
      </c>
      <c r="B469" s="4">
        <f t="shared" si="43"/>
        <v>12</v>
      </c>
      <c r="C469" s="4" t="str">
        <f t="shared" si="44"/>
        <v>Cambodia</v>
      </c>
      <c r="D469" s="4" t="str">
        <f t="shared" si="45"/>
        <v>Cambodia</v>
      </c>
      <c r="E469" s="4">
        <f t="shared" si="46"/>
        <v>2011</v>
      </c>
      <c r="F469" s="4">
        <f>VLOOKUP($C469,Inflation!$A$2:$BP$267,MATCH('Hanke index'!$E469,Inflation!$A$1:$BP$1,0),FALSE)</f>
        <v>5.4784474961744998</v>
      </c>
      <c r="G469" s="4">
        <f>VLOOKUP($C469,Interest!$A$2:$BP$267,MATCH('Hanke index'!$E469,Interest!$A$1:$BP$1,0),FALSE)</f>
        <v>0</v>
      </c>
      <c r="H469" s="4">
        <f>VLOOKUP($C469,Unemployment!$A$2:$BP$267,MATCH('Hanke index'!$E469,Unemployment!$A$1:$BP$1,0),FALSE)</f>
        <v>0.57699999999999996</v>
      </c>
      <c r="I469" s="4">
        <f>VLOOKUP($C469,GDP!$A$2:$BP$267,MATCH('Hanke index'!$E469,GDP!$A$1:$BP$1,0),FALSE)</f>
        <v>7.2866581387955165</v>
      </c>
      <c r="J469" s="4">
        <f t="shared" si="47"/>
        <v>-1.2312106426210168</v>
      </c>
    </row>
    <row r="470" spans="1:10" x14ac:dyDescent="0.45">
      <c r="A470" s="4">
        <f t="shared" si="42"/>
        <v>20</v>
      </c>
      <c r="B470" s="4">
        <f t="shared" si="43"/>
        <v>13</v>
      </c>
      <c r="C470" s="4" t="str">
        <f t="shared" si="44"/>
        <v>Cambodia</v>
      </c>
      <c r="D470" s="4" t="str">
        <f t="shared" si="45"/>
        <v>Cambodia</v>
      </c>
      <c r="E470" s="4">
        <f t="shared" si="46"/>
        <v>2012</v>
      </c>
      <c r="F470" s="4">
        <f>VLOOKUP($C470,Inflation!$A$2:$BP$267,MATCH('Hanke index'!$E470,Inflation!$A$1:$BP$1,0),FALSE)</f>
        <v>2.9343160929395098</v>
      </c>
      <c r="G470" s="4">
        <f>VLOOKUP($C470,Interest!$A$2:$BP$267,MATCH('Hanke index'!$E470,Interest!$A$1:$BP$1,0),FALSE)</f>
        <v>0</v>
      </c>
      <c r="H470" s="4">
        <f>VLOOKUP($C470,Unemployment!$A$2:$BP$267,MATCH('Hanke index'!$E470,Unemployment!$A$1:$BP$1,0),FALSE)</f>
        <v>1.2789999999999999</v>
      </c>
      <c r="I470" s="4">
        <f>VLOOKUP($C470,GDP!$A$2:$BP$267,MATCH('Hanke index'!$E470,GDP!$A$1:$BP$1,0),FALSE)</f>
        <v>7.650256578703619</v>
      </c>
      <c r="J470" s="4">
        <f t="shared" si="47"/>
        <v>-3.4369404857641097</v>
      </c>
    </row>
    <row r="471" spans="1:10" x14ac:dyDescent="0.45">
      <c r="A471" s="4">
        <f t="shared" si="42"/>
        <v>20</v>
      </c>
      <c r="B471" s="4">
        <f t="shared" si="43"/>
        <v>14</v>
      </c>
      <c r="C471" s="4" t="str">
        <f t="shared" si="44"/>
        <v>Cambodia</v>
      </c>
      <c r="D471" s="4" t="str">
        <f t="shared" si="45"/>
        <v>Cambodia</v>
      </c>
      <c r="E471" s="4">
        <f t="shared" si="46"/>
        <v>2013</v>
      </c>
      <c r="F471" s="4">
        <f>VLOOKUP($C471,Inflation!$A$2:$BP$267,MATCH('Hanke index'!$E471,Inflation!$A$1:$BP$1,0),FALSE)</f>
        <v>2.9416250954734902</v>
      </c>
      <c r="G471" s="4">
        <f>VLOOKUP($C471,Interest!$A$2:$BP$267,MATCH('Hanke index'!$E471,Interest!$A$1:$BP$1,0),FALSE)</f>
        <v>0</v>
      </c>
      <c r="H471" s="4">
        <f>VLOOKUP($C471,Unemployment!$A$2:$BP$267,MATCH('Hanke index'!$E471,Unemployment!$A$1:$BP$1,0),FALSE)</f>
        <v>0.438</v>
      </c>
      <c r="I471" s="4">
        <f>VLOOKUP($C471,GDP!$A$2:$BP$267,MATCH('Hanke index'!$E471,GDP!$A$1:$BP$1,0),FALSE)</f>
        <v>7.8574997554251951</v>
      </c>
      <c r="J471" s="4">
        <f t="shared" si="47"/>
        <v>-4.4778746599517047</v>
      </c>
    </row>
    <row r="472" spans="1:10" x14ac:dyDescent="0.45">
      <c r="A472" s="4">
        <f t="shared" si="42"/>
        <v>20</v>
      </c>
      <c r="B472" s="4">
        <f t="shared" si="43"/>
        <v>15</v>
      </c>
      <c r="C472" s="4" t="str">
        <f t="shared" si="44"/>
        <v>Cambodia</v>
      </c>
      <c r="D472" s="4" t="str">
        <f t="shared" si="45"/>
        <v>Cambodia</v>
      </c>
      <c r="E472" s="4">
        <f t="shared" si="46"/>
        <v>2014</v>
      </c>
      <c r="F472" s="4">
        <f>VLOOKUP($C472,Inflation!$A$2:$BP$267,MATCH('Hanke index'!$E472,Inflation!$A$1:$BP$1,0),FALSE)</f>
        <v>3.8556886142420699</v>
      </c>
      <c r="G472" s="4">
        <f>VLOOKUP($C472,Interest!$A$2:$BP$267,MATCH('Hanke index'!$E472,Interest!$A$1:$BP$1,0),FALSE)</f>
        <v>0</v>
      </c>
      <c r="H472" s="4">
        <f>VLOOKUP($C472,Unemployment!$A$2:$BP$267,MATCH('Hanke index'!$E472,Unemployment!$A$1:$BP$1,0),FALSE)</f>
        <v>0.69199999999999995</v>
      </c>
      <c r="I472" s="4">
        <f>VLOOKUP($C472,GDP!$A$2:$BP$267,MATCH('Hanke index'!$E472,GDP!$A$1:$BP$1,0),FALSE)</f>
        <v>8.0003207461856647</v>
      </c>
      <c r="J472" s="4">
        <f t="shared" si="47"/>
        <v>-3.4526321319435951</v>
      </c>
    </row>
    <row r="473" spans="1:10" x14ac:dyDescent="0.45">
      <c r="A473" s="4">
        <f t="shared" si="42"/>
        <v>20</v>
      </c>
      <c r="B473" s="4">
        <f t="shared" si="43"/>
        <v>16</v>
      </c>
      <c r="C473" s="4" t="str">
        <f t="shared" si="44"/>
        <v>Cambodia</v>
      </c>
      <c r="D473" s="4" t="str">
        <f t="shared" si="45"/>
        <v>Cambodia</v>
      </c>
      <c r="E473" s="4">
        <f t="shared" si="46"/>
        <v>2015</v>
      </c>
      <c r="F473" s="4">
        <f>VLOOKUP($C473,Inflation!$A$2:$BP$267,MATCH('Hanke index'!$E473,Inflation!$A$1:$BP$1,0),FALSE)</f>
        <v>1.22393195511119</v>
      </c>
      <c r="G473" s="4">
        <f>VLOOKUP($C473,Interest!$A$2:$BP$267,MATCH('Hanke index'!$E473,Interest!$A$1:$BP$1,0),FALSE)</f>
        <v>0</v>
      </c>
      <c r="H473" s="4">
        <f>VLOOKUP($C473,Unemployment!$A$2:$BP$267,MATCH('Hanke index'!$E473,Unemployment!$A$1:$BP$1,0),FALSE)</f>
        <v>0.39300000000000002</v>
      </c>
      <c r="I473" s="4">
        <f>VLOOKUP($C473,GDP!$A$2:$BP$267,MATCH('Hanke index'!$E473,GDP!$A$1:$BP$1,0),FALSE)</f>
        <v>7.2070347252951166</v>
      </c>
      <c r="J473" s="4">
        <f t="shared" si="47"/>
        <v>-5.5901027701839263</v>
      </c>
    </row>
    <row r="474" spans="1:10" x14ac:dyDescent="0.45">
      <c r="A474" s="4">
        <f t="shared" si="42"/>
        <v>20</v>
      </c>
      <c r="B474" s="4">
        <f t="shared" si="43"/>
        <v>17</v>
      </c>
      <c r="C474" s="4" t="str">
        <f t="shared" si="44"/>
        <v>Cambodia</v>
      </c>
      <c r="D474" s="4" t="str">
        <f t="shared" si="45"/>
        <v>Cambodia</v>
      </c>
      <c r="E474" s="4">
        <f t="shared" si="46"/>
        <v>2016</v>
      </c>
      <c r="F474" s="4">
        <f>VLOOKUP($C474,Inflation!$A$2:$BP$267,MATCH('Hanke index'!$E474,Inflation!$A$1:$BP$1,0),FALSE)</f>
        <v>3.0191397513912799</v>
      </c>
      <c r="G474" s="4">
        <f>VLOOKUP($C474,Interest!$A$2:$BP$267,MATCH('Hanke index'!$E474,Interest!$A$1:$BP$1,0),FALSE)</f>
        <v>0</v>
      </c>
      <c r="H474" s="4">
        <f>VLOOKUP($C474,Unemployment!$A$2:$BP$267,MATCH('Hanke index'!$E474,Unemployment!$A$1:$BP$1,0),FALSE)</f>
        <v>0.71599999999999997</v>
      </c>
      <c r="I474" s="4">
        <f>VLOOKUP($C474,GDP!$A$2:$BP$267,MATCH('Hanke index'!$E474,GDP!$A$1:$BP$1,0),FALSE)</f>
        <v>7.9055011613070434</v>
      </c>
      <c r="J474" s="4">
        <f t="shared" si="47"/>
        <v>-4.1703614099157633</v>
      </c>
    </row>
    <row r="475" spans="1:10" x14ac:dyDescent="0.45">
      <c r="A475" s="4">
        <f t="shared" ref="A475:A538" si="48">A451+1</f>
        <v>20</v>
      </c>
      <c r="B475" s="4">
        <f t="shared" ref="B475:B538" si="49">B451</f>
        <v>18</v>
      </c>
      <c r="C475" s="4" t="str">
        <f t="shared" si="44"/>
        <v>Cambodia</v>
      </c>
      <c r="D475" s="4" t="str">
        <f t="shared" si="45"/>
        <v>Cambodia</v>
      </c>
      <c r="E475" s="4">
        <f t="shared" si="46"/>
        <v>2017</v>
      </c>
      <c r="F475" s="4">
        <f>VLOOKUP($C475,Inflation!$A$2:$BP$267,MATCH('Hanke index'!$E475,Inflation!$A$1:$BP$1,0),FALSE)</f>
        <v>2.91263557371478</v>
      </c>
      <c r="G475" s="4">
        <f>VLOOKUP($C475,Interest!$A$2:$BP$267,MATCH('Hanke index'!$E475,Interest!$A$1:$BP$1,0),FALSE)</f>
        <v>0</v>
      </c>
      <c r="H475" s="4">
        <f>VLOOKUP($C475,Unemployment!$A$2:$BP$267,MATCH('Hanke index'!$E475,Unemployment!$A$1:$BP$1,0),FALSE)</f>
        <v>0.14099999999999999</v>
      </c>
      <c r="I475" s="4">
        <f>VLOOKUP($C475,GDP!$A$2:$BP$267,MATCH('Hanke index'!$E475,GDP!$A$1:$BP$1,0),FALSE)</f>
        <v>8.0750391553597893</v>
      </c>
      <c r="J475" s="4">
        <f t="shared" si="47"/>
        <v>-5.0214035816450089</v>
      </c>
    </row>
    <row r="476" spans="1:10" x14ac:dyDescent="0.45">
      <c r="A476" s="4">
        <f t="shared" si="48"/>
        <v>20</v>
      </c>
      <c r="B476" s="4">
        <f t="shared" si="49"/>
        <v>19</v>
      </c>
      <c r="C476" s="4" t="str">
        <f t="shared" si="44"/>
        <v>Cambodia</v>
      </c>
      <c r="D476" s="4" t="str">
        <f t="shared" si="45"/>
        <v>Cambodia</v>
      </c>
      <c r="E476" s="4">
        <f t="shared" si="46"/>
        <v>2018</v>
      </c>
      <c r="F476" s="4">
        <f>VLOOKUP($C476,Inflation!$A$2:$BP$267,MATCH('Hanke index'!$E476,Inflation!$A$1:$BP$1,0),FALSE)</f>
        <v>2.45908515380146</v>
      </c>
      <c r="G476" s="4">
        <f>VLOOKUP($C476,Interest!$A$2:$BP$267,MATCH('Hanke index'!$E476,Interest!$A$1:$BP$1,0),FALSE)</f>
        <v>0</v>
      </c>
      <c r="H476" s="4">
        <f>VLOOKUP($C476,Unemployment!$A$2:$BP$267,MATCH('Hanke index'!$E476,Unemployment!$A$1:$BP$1,0),FALSE)</f>
        <v>0</v>
      </c>
      <c r="I476" s="4">
        <f>VLOOKUP($C476,GDP!$A$2:$BP$267,MATCH('Hanke index'!$E476,GDP!$A$1:$BP$1,0),FALSE)</f>
        <v>8.7762237622446264</v>
      </c>
      <c r="J476" s="4">
        <f t="shared" si="47"/>
        <v>-6.317138608443166</v>
      </c>
    </row>
    <row r="477" spans="1:10" x14ac:dyDescent="0.45">
      <c r="A477" s="4">
        <f t="shared" si="48"/>
        <v>20</v>
      </c>
      <c r="B477" s="4">
        <f t="shared" si="49"/>
        <v>20</v>
      </c>
      <c r="C477" s="4" t="str">
        <f t="shared" si="44"/>
        <v>Cambodia</v>
      </c>
      <c r="D477" s="4" t="str">
        <f t="shared" si="45"/>
        <v>Cambodia</v>
      </c>
      <c r="E477" s="4">
        <f t="shared" si="46"/>
        <v>2019</v>
      </c>
      <c r="F477" s="4">
        <f>VLOOKUP($C477,Inflation!$A$2:$BP$267,MATCH('Hanke index'!$E477,Inflation!$A$1:$BP$1,0),FALSE)</f>
        <v>1.94257500833107</v>
      </c>
      <c r="G477" s="4">
        <f>VLOOKUP($C477,Interest!$A$2:$BP$267,MATCH('Hanke index'!$E477,Interest!$A$1:$BP$1,0),FALSE)</f>
        <v>0</v>
      </c>
      <c r="H477" s="4">
        <f>VLOOKUP($C477,Unemployment!$A$2:$BP$267,MATCH('Hanke index'!$E477,Unemployment!$A$1:$BP$1,0),FALSE)</f>
        <v>0.499</v>
      </c>
      <c r="I477" s="4">
        <f>VLOOKUP($C477,GDP!$A$2:$BP$267,MATCH('Hanke index'!$E477,GDP!$A$1:$BP$1,0),FALSE)</f>
        <v>7.9369501358852403</v>
      </c>
      <c r="J477" s="4">
        <f t="shared" si="47"/>
        <v>-5.4953751275541709</v>
      </c>
    </row>
    <row r="478" spans="1:10" x14ac:dyDescent="0.45">
      <c r="A478" s="4">
        <f t="shared" si="48"/>
        <v>20</v>
      </c>
      <c r="B478" s="4">
        <f t="shared" si="49"/>
        <v>21</v>
      </c>
      <c r="C478" s="4" t="str">
        <f t="shared" si="44"/>
        <v>Cambodia</v>
      </c>
      <c r="D478" s="4" t="str">
        <f t="shared" si="45"/>
        <v>Cambodia</v>
      </c>
      <c r="E478" s="4">
        <f t="shared" si="46"/>
        <v>2020</v>
      </c>
      <c r="F478" s="4">
        <f>VLOOKUP($C478,Inflation!$A$2:$BP$267,MATCH('Hanke index'!$E478,Inflation!$A$1:$BP$1,0),FALSE)</f>
        <v>2.9402951426396999</v>
      </c>
      <c r="G478" s="4">
        <f>VLOOKUP($C478,Interest!$A$2:$BP$267,MATCH('Hanke index'!$E478,Interest!$A$1:$BP$1,0),FALSE)</f>
        <v>0</v>
      </c>
      <c r="H478" s="4">
        <f>VLOOKUP($C478,Unemployment!$A$2:$BP$267,MATCH('Hanke index'!$E478,Unemployment!$A$1:$BP$1,0),FALSE)</f>
        <v>0.17199999999999999</v>
      </c>
      <c r="I478" s="4">
        <f>VLOOKUP($C478,GDP!$A$2:$BP$267,MATCH('Hanke index'!$E478,GDP!$A$1:$BP$1,0),FALSE)</f>
        <v>-3.5557219340654882</v>
      </c>
      <c r="J478" s="4">
        <f t="shared" si="47"/>
        <v>6.6680170767051887</v>
      </c>
    </row>
    <row r="479" spans="1:10" x14ac:dyDescent="0.45">
      <c r="A479" s="4">
        <f t="shared" si="48"/>
        <v>20</v>
      </c>
      <c r="B479" s="4">
        <f t="shared" si="49"/>
        <v>22</v>
      </c>
      <c r="C479" s="4" t="str">
        <f t="shared" si="44"/>
        <v>Cambodia</v>
      </c>
      <c r="D479" s="4" t="str">
        <f t="shared" si="45"/>
        <v>Cambodia</v>
      </c>
      <c r="E479" s="4">
        <f t="shared" si="46"/>
        <v>2021</v>
      </c>
      <c r="F479" s="4">
        <f>VLOOKUP($C479,Inflation!$A$2:$BP$267,MATCH('Hanke index'!$E479,Inflation!$A$1:$BP$1,0),FALSE)</f>
        <v>2.9207347759294899</v>
      </c>
      <c r="G479" s="4">
        <f>VLOOKUP($C479,Interest!$A$2:$BP$267,MATCH('Hanke index'!$E479,Interest!$A$1:$BP$1,0),FALSE)</f>
        <v>0</v>
      </c>
      <c r="H479" s="4">
        <f>VLOOKUP($C479,Unemployment!$A$2:$BP$267,MATCH('Hanke index'!$E479,Unemployment!$A$1:$BP$1,0),FALSE)</f>
        <v>0.39600000000000002</v>
      </c>
      <c r="I479" s="4">
        <f>VLOOKUP($C479,GDP!$A$2:$BP$267,MATCH('Hanke index'!$E479,GDP!$A$1:$BP$1,0),FALSE)</f>
        <v>3.0898428414866146</v>
      </c>
      <c r="J479" s="4">
        <f t="shared" si="47"/>
        <v>0.22689193444287525</v>
      </c>
    </row>
    <row r="480" spans="1:10" x14ac:dyDescent="0.45">
      <c r="A480" s="4">
        <f t="shared" si="48"/>
        <v>20</v>
      </c>
      <c r="B480" s="4">
        <f t="shared" si="49"/>
        <v>23</v>
      </c>
      <c r="C480" s="4" t="str">
        <f t="shared" si="44"/>
        <v>Cambodia</v>
      </c>
      <c r="D480" s="4" t="str">
        <f t="shared" si="45"/>
        <v>Cambodia</v>
      </c>
      <c r="E480" s="4">
        <f t="shared" si="46"/>
        <v>2022</v>
      </c>
      <c r="F480" s="4">
        <f>VLOOKUP($C480,Inflation!$A$2:$BP$267,MATCH('Hanke index'!$E480,Inflation!$A$1:$BP$1,0),FALSE)</f>
        <v>5.3437026489543697</v>
      </c>
      <c r="G480" s="4">
        <f>VLOOKUP($C480,Interest!$A$2:$BP$267,MATCH('Hanke index'!$E480,Interest!$A$1:$BP$1,0),FALSE)</f>
        <v>0</v>
      </c>
      <c r="H480" s="4">
        <f>VLOOKUP($C480,Unemployment!$A$2:$BP$267,MATCH('Hanke index'!$E480,Unemployment!$A$1:$BP$1,0),FALSE)</f>
        <v>0</v>
      </c>
      <c r="I480" s="4">
        <f>VLOOKUP($C480,GDP!$A$2:$BP$267,MATCH('Hanke index'!$E480,GDP!$A$1:$BP$1,0),FALSE)</f>
        <v>5.1033688867712499</v>
      </c>
      <c r="J480" s="4">
        <f t="shared" si="47"/>
        <v>0.24033376218311986</v>
      </c>
    </row>
    <row r="481" spans="1:10" x14ac:dyDescent="0.45">
      <c r="A481" s="4">
        <f t="shared" si="48"/>
        <v>20</v>
      </c>
      <c r="B481" s="4">
        <f t="shared" si="49"/>
        <v>24</v>
      </c>
      <c r="C481" s="4" t="str">
        <f t="shared" si="44"/>
        <v>Cambodia</v>
      </c>
      <c r="D481" s="4" t="str">
        <f t="shared" si="45"/>
        <v>Cambodia</v>
      </c>
      <c r="E481" s="4">
        <f t="shared" si="46"/>
        <v>2023</v>
      </c>
      <c r="F481" s="4">
        <f>VLOOKUP($C481,Inflation!$A$2:$BP$267,MATCH('Hanke index'!$E481,Inflation!$A$1:$BP$1,0),FALSE)</f>
        <v>2.12746796594194</v>
      </c>
      <c r="G481" s="4">
        <f>VLOOKUP($C481,Interest!$A$2:$BP$267,MATCH('Hanke index'!$E481,Interest!$A$1:$BP$1,0),FALSE)</f>
        <v>0</v>
      </c>
      <c r="H481" s="4">
        <f>VLOOKUP($C481,Unemployment!$A$2:$BP$267,MATCH('Hanke index'!$E481,Unemployment!$A$1:$BP$1,0),FALSE)</f>
        <v>0</v>
      </c>
      <c r="I481" s="4">
        <f>VLOOKUP($C481,GDP!$A$2:$BP$267,MATCH('Hanke index'!$E481,GDP!$A$1:$BP$1,0),FALSE)</f>
        <v>4.9600665891890827</v>
      </c>
      <c r="J481" s="4">
        <f t="shared" si="47"/>
        <v>-2.8325986232471427</v>
      </c>
    </row>
    <row r="482" spans="1:10" x14ac:dyDescent="0.45">
      <c r="A482" s="4">
        <f t="shared" si="48"/>
        <v>21</v>
      </c>
      <c r="B482" s="4">
        <f t="shared" si="49"/>
        <v>1</v>
      </c>
      <c r="C482" s="4" t="str">
        <f t="shared" si="44"/>
        <v>Cameroon</v>
      </c>
      <c r="D482" s="4" t="str">
        <f t="shared" si="45"/>
        <v>Cameroon</v>
      </c>
      <c r="E482" s="4">
        <f t="shared" si="46"/>
        <v>2000</v>
      </c>
      <c r="F482" s="4">
        <f>VLOOKUP($C482,Inflation!$A$2:$BP$267,MATCH('Hanke index'!$E482,Inflation!$A$1:$BP$1,0),FALSE)</f>
        <v>1.2271901297613199</v>
      </c>
      <c r="G482" s="4">
        <f>VLOOKUP($C482,Interest!$A$2:$BP$267,MATCH('Hanke index'!$E482,Interest!$A$1:$BP$1,0),FALSE)</f>
        <v>0</v>
      </c>
      <c r="H482" s="4">
        <f>VLOOKUP($C482,Unemployment!$A$2:$BP$267,MATCH('Hanke index'!$E482,Unemployment!$A$1:$BP$1,0),FALSE)</f>
        <v>0</v>
      </c>
      <c r="I482" s="4">
        <f>VLOOKUP($C482,GDP!$A$2:$BP$267,MATCH('Hanke index'!$E482,GDP!$A$1:$BP$1,0),FALSE)</f>
        <v>3.8324177943061386</v>
      </c>
      <c r="J482" s="4">
        <f t="shared" si="47"/>
        <v>-2.6052276645448185</v>
      </c>
    </row>
    <row r="483" spans="1:10" x14ac:dyDescent="0.45">
      <c r="A483" s="4">
        <f t="shared" si="48"/>
        <v>21</v>
      </c>
      <c r="B483" s="4">
        <f t="shared" si="49"/>
        <v>2</v>
      </c>
      <c r="C483" s="4" t="str">
        <f t="shared" si="44"/>
        <v>Cameroon</v>
      </c>
      <c r="D483" s="4" t="str">
        <f t="shared" si="45"/>
        <v>Cameroon</v>
      </c>
      <c r="E483" s="4">
        <f t="shared" si="46"/>
        <v>2001</v>
      </c>
      <c r="F483" s="4">
        <f>VLOOKUP($C483,Inflation!$A$2:$BP$267,MATCH('Hanke index'!$E483,Inflation!$A$1:$BP$1,0),FALSE)</f>
        <v>4.41977245881146</v>
      </c>
      <c r="G483" s="4">
        <f>VLOOKUP($C483,Interest!$A$2:$BP$267,MATCH('Hanke index'!$E483,Interest!$A$1:$BP$1,0),FALSE)</f>
        <v>0</v>
      </c>
      <c r="H483" s="4">
        <f>VLOOKUP($C483,Unemployment!$A$2:$BP$267,MATCH('Hanke index'!$E483,Unemployment!$A$1:$BP$1,0),FALSE)</f>
        <v>7.46</v>
      </c>
      <c r="I483" s="4">
        <f>VLOOKUP($C483,GDP!$A$2:$BP$267,MATCH('Hanke index'!$E483,GDP!$A$1:$BP$1,0),FALSE)</f>
        <v>4.3242611922154879</v>
      </c>
      <c r="J483" s="4">
        <f t="shared" si="47"/>
        <v>7.5555112665959712</v>
      </c>
    </row>
    <row r="484" spans="1:10" x14ac:dyDescent="0.45">
      <c r="A484" s="4">
        <f t="shared" si="48"/>
        <v>21</v>
      </c>
      <c r="B484" s="4">
        <f t="shared" si="49"/>
        <v>3</v>
      </c>
      <c r="C484" s="4" t="str">
        <f t="shared" si="44"/>
        <v>Cameroon</v>
      </c>
      <c r="D484" s="4" t="str">
        <f t="shared" si="45"/>
        <v>Cameroon</v>
      </c>
      <c r="E484" s="4">
        <f t="shared" si="46"/>
        <v>2002</v>
      </c>
      <c r="F484" s="4">
        <f>VLOOKUP($C484,Inflation!$A$2:$BP$267,MATCH('Hanke index'!$E484,Inflation!$A$1:$BP$1,0),FALSE)</f>
        <v>2.8344226012806701</v>
      </c>
      <c r="G484" s="4">
        <f>VLOOKUP($C484,Interest!$A$2:$BP$267,MATCH('Hanke index'!$E484,Interest!$A$1:$BP$1,0),FALSE)</f>
        <v>0</v>
      </c>
      <c r="H484" s="4">
        <f>VLOOKUP($C484,Unemployment!$A$2:$BP$267,MATCH('Hanke index'!$E484,Unemployment!$A$1:$BP$1,0),FALSE)</f>
        <v>0</v>
      </c>
      <c r="I484" s="4">
        <f>VLOOKUP($C484,GDP!$A$2:$BP$267,MATCH('Hanke index'!$E484,GDP!$A$1:$BP$1,0),FALSE)</f>
        <v>4.4770268336915535</v>
      </c>
      <c r="J484" s="4">
        <f t="shared" si="47"/>
        <v>-1.6426042324108834</v>
      </c>
    </row>
    <row r="485" spans="1:10" x14ac:dyDescent="0.45">
      <c r="A485" s="4">
        <f t="shared" si="48"/>
        <v>21</v>
      </c>
      <c r="B485" s="4">
        <f t="shared" si="49"/>
        <v>4</v>
      </c>
      <c r="C485" s="4" t="str">
        <f t="shared" si="44"/>
        <v>Cameroon</v>
      </c>
      <c r="D485" s="4" t="str">
        <f t="shared" si="45"/>
        <v>Cameroon</v>
      </c>
      <c r="E485" s="4">
        <f t="shared" si="46"/>
        <v>2003</v>
      </c>
      <c r="F485" s="4">
        <f>VLOOKUP($C485,Inflation!$A$2:$BP$267,MATCH('Hanke index'!$E485,Inflation!$A$1:$BP$1,0),FALSE)</f>
        <v>0.62316355737431595</v>
      </c>
      <c r="G485" s="4">
        <f>VLOOKUP($C485,Interest!$A$2:$BP$267,MATCH('Hanke index'!$E485,Interest!$A$1:$BP$1,0),FALSE)</f>
        <v>0</v>
      </c>
      <c r="H485" s="4">
        <f>VLOOKUP($C485,Unemployment!$A$2:$BP$267,MATCH('Hanke index'!$E485,Unemployment!$A$1:$BP$1,0),FALSE)</f>
        <v>0</v>
      </c>
      <c r="I485" s="4">
        <f>VLOOKUP($C485,GDP!$A$2:$BP$267,MATCH('Hanke index'!$E485,GDP!$A$1:$BP$1,0),FALSE)</f>
        <v>5.4531536888134724</v>
      </c>
      <c r="J485" s="4">
        <f t="shared" si="47"/>
        <v>-4.8299901314391569</v>
      </c>
    </row>
    <row r="486" spans="1:10" x14ac:dyDescent="0.45">
      <c r="A486" s="4">
        <f t="shared" si="48"/>
        <v>21</v>
      </c>
      <c r="B486" s="4">
        <f t="shared" si="49"/>
        <v>5</v>
      </c>
      <c r="C486" s="4" t="str">
        <f t="shared" si="44"/>
        <v>Cameroon</v>
      </c>
      <c r="D486" s="4" t="str">
        <f t="shared" si="45"/>
        <v>Cameroon</v>
      </c>
      <c r="E486" s="4">
        <f t="shared" si="46"/>
        <v>2004</v>
      </c>
      <c r="F486" s="4">
        <f>VLOOKUP($C486,Inflation!$A$2:$BP$267,MATCH('Hanke index'!$E486,Inflation!$A$1:$BP$1,0),FALSE)</f>
        <v>0.23364738006758401</v>
      </c>
      <c r="G486" s="4">
        <f>VLOOKUP($C486,Interest!$A$2:$BP$267,MATCH('Hanke index'!$E486,Interest!$A$1:$BP$1,0),FALSE)</f>
        <v>0</v>
      </c>
      <c r="H486" s="4">
        <f>VLOOKUP($C486,Unemployment!$A$2:$BP$267,MATCH('Hanke index'!$E486,Unemployment!$A$1:$BP$1,0),FALSE)</f>
        <v>0</v>
      </c>
      <c r="I486" s="4">
        <f>VLOOKUP($C486,GDP!$A$2:$BP$267,MATCH('Hanke index'!$E486,GDP!$A$1:$BP$1,0),FALSE)</f>
        <v>7.0488628185837428</v>
      </c>
      <c r="J486" s="4">
        <f t="shared" si="47"/>
        <v>-6.8152154385161587</v>
      </c>
    </row>
    <row r="487" spans="1:10" x14ac:dyDescent="0.45">
      <c r="A487" s="4">
        <f t="shared" si="48"/>
        <v>21</v>
      </c>
      <c r="B487" s="4">
        <f t="shared" si="49"/>
        <v>6</v>
      </c>
      <c r="C487" s="4" t="str">
        <f t="shared" si="44"/>
        <v>Cameroon</v>
      </c>
      <c r="D487" s="4" t="str">
        <f t="shared" si="45"/>
        <v>Cameroon</v>
      </c>
      <c r="E487" s="4">
        <f t="shared" si="46"/>
        <v>2005</v>
      </c>
      <c r="F487" s="4">
        <f>VLOOKUP($C487,Inflation!$A$2:$BP$267,MATCH('Hanke index'!$E487,Inflation!$A$1:$BP$1,0),FALSE)</f>
        <v>2.0135395017598601</v>
      </c>
      <c r="G487" s="4">
        <f>VLOOKUP($C487,Interest!$A$2:$BP$267,MATCH('Hanke index'!$E487,Interest!$A$1:$BP$1,0),FALSE)</f>
        <v>0</v>
      </c>
      <c r="H487" s="4">
        <f>VLOOKUP($C487,Unemployment!$A$2:$BP$267,MATCH('Hanke index'!$E487,Unemployment!$A$1:$BP$1,0),FALSE)</f>
        <v>4.4000000000000004</v>
      </c>
      <c r="I487" s="4">
        <f>VLOOKUP($C487,GDP!$A$2:$BP$267,MATCH('Hanke index'!$E487,GDP!$A$1:$BP$1,0),FALSE)</f>
        <v>2.2282702092411739</v>
      </c>
      <c r="J487" s="4">
        <f t="shared" si="47"/>
        <v>4.1852692925186865</v>
      </c>
    </row>
    <row r="488" spans="1:10" x14ac:dyDescent="0.45">
      <c r="A488" s="4">
        <f t="shared" si="48"/>
        <v>21</v>
      </c>
      <c r="B488" s="4">
        <f t="shared" si="49"/>
        <v>7</v>
      </c>
      <c r="C488" s="4" t="str">
        <f t="shared" si="44"/>
        <v>Cameroon</v>
      </c>
      <c r="D488" s="4" t="str">
        <f t="shared" si="45"/>
        <v>Cameroon</v>
      </c>
      <c r="E488" s="4">
        <f t="shared" si="46"/>
        <v>2006</v>
      </c>
      <c r="F488" s="4">
        <f>VLOOKUP($C488,Inflation!$A$2:$BP$267,MATCH('Hanke index'!$E488,Inflation!$A$1:$BP$1,0),FALSE)</f>
        <v>5.1175781601946904</v>
      </c>
      <c r="G488" s="4">
        <f>VLOOKUP($C488,Interest!$A$2:$BP$267,MATCH('Hanke index'!$E488,Interest!$A$1:$BP$1,0),FALSE)</f>
        <v>0</v>
      </c>
      <c r="H488" s="4">
        <f>VLOOKUP($C488,Unemployment!$A$2:$BP$267,MATCH('Hanke index'!$E488,Unemployment!$A$1:$BP$1,0),FALSE)</f>
        <v>0</v>
      </c>
      <c r="I488" s="4">
        <f>VLOOKUP($C488,GDP!$A$2:$BP$267,MATCH('Hanke index'!$E488,GDP!$A$1:$BP$1,0),FALSE)</f>
        <v>3.8095832756613675</v>
      </c>
      <c r="J488" s="4">
        <f t="shared" si="47"/>
        <v>1.3079948845333229</v>
      </c>
    </row>
    <row r="489" spans="1:10" x14ac:dyDescent="0.45">
      <c r="A489" s="4">
        <f t="shared" si="48"/>
        <v>21</v>
      </c>
      <c r="B489" s="4">
        <f t="shared" si="49"/>
        <v>8</v>
      </c>
      <c r="C489" s="4" t="str">
        <f t="shared" si="44"/>
        <v>Cameroon</v>
      </c>
      <c r="D489" s="4" t="str">
        <f t="shared" si="45"/>
        <v>Cameroon</v>
      </c>
      <c r="E489" s="4">
        <f t="shared" si="46"/>
        <v>2007</v>
      </c>
      <c r="F489" s="4">
        <f>VLOOKUP($C489,Inflation!$A$2:$BP$267,MATCH('Hanke index'!$E489,Inflation!$A$1:$BP$1,0),FALSE)</f>
        <v>0.92140224565009499</v>
      </c>
      <c r="G489" s="4">
        <f>VLOOKUP($C489,Interest!$A$2:$BP$267,MATCH('Hanke index'!$E489,Interest!$A$1:$BP$1,0),FALSE)</f>
        <v>0</v>
      </c>
      <c r="H489" s="4">
        <f>VLOOKUP($C489,Unemployment!$A$2:$BP$267,MATCH('Hanke index'!$E489,Unemployment!$A$1:$BP$1,0),FALSE)</f>
        <v>3.0630000000000002</v>
      </c>
      <c r="I489" s="4">
        <f>VLOOKUP($C489,GDP!$A$2:$BP$267,MATCH('Hanke index'!$E489,GDP!$A$1:$BP$1,0),FALSE)</f>
        <v>4.3275890097287117</v>
      </c>
      <c r="J489" s="4">
        <f t="shared" si="47"/>
        <v>-0.34318676407861659</v>
      </c>
    </row>
    <row r="490" spans="1:10" x14ac:dyDescent="0.45">
      <c r="A490" s="4">
        <f t="shared" si="48"/>
        <v>21</v>
      </c>
      <c r="B490" s="4">
        <f t="shared" si="49"/>
        <v>9</v>
      </c>
      <c r="C490" s="4" t="str">
        <f t="shared" si="44"/>
        <v>Cameroon</v>
      </c>
      <c r="D490" s="4" t="str">
        <f t="shared" si="45"/>
        <v>Cameroon</v>
      </c>
      <c r="E490" s="4">
        <f t="shared" si="46"/>
        <v>2008</v>
      </c>
      <c r="F490" s="4">
        <f>VLOOKUP($C490,Inflation!$A$2:$BP$267,MATCH('Hanke index'!$E490,Inflation!$A$1:$BP$1,0),FALSE)</f>
        <v>5.3378062762749803</v>
      </c>
      <c r="G490" s="4">
        <f>VLOOKUP($C490,Interest!$A$2:$BP$267,MATCH('Hanke index'!$E490,Interest!$A$1:$BP$1,0),FALSE)</f>
        <v>0</v>
      </c>
      <c r="H490" s="4">
        <f>VLOOKUP($C490,Unemployment!$A$2:$BP$267,MATCH('Hanke index'!$E490,Unemployment!$A$1:$BP$1,0),FALSE)</f>
        <v>0</v>
      </c>
      <c r="I490" s="4">
        <f>VLOOKUP($C490,GDP!$A$2:$BP$267,MATCH('Hanke index'!$E490,GDP!$A$1:$BP$1,0),FALSE)</f>
        <v>2.8476778892105017</v>
      </c>
      <c r="J490" s="4">
        <f t="shared" si="47"/>
        <v>2.4901283870644786</v>
      </c>
    </row>
    <row r="491" spans="1:10" x14ac:dyDescent="0.45">
      <c r="A491" s="4">
        <f t="shared" si="48"/>
        <v>21</v>
      </c>
      <c r="B491" s="4">
        <f t="shared" si="49"/>
        <v>10</v>
      </c>
      <c r="C491" s="4" t="str">
        <f t="shared" si="44"/>
        <v>Cameroon</v>
      </c>
      <c r="D491" s="4" t="str">
        <f t="shared" si="45"/>
        <v>Cameroon</v>
      </c>
      <c r="E491" s="4">
        <f t="shared" si="46"/>
        <v>2009</v>
      </c>
      <c r="F491" s="4">
        <f>VLOOKUP($C491,Inflation!$A$2:$BP$267,MATCH('Hanke index'!$E491,Inflation!$A$1:$BP$1,0),FALSE)</f>
        <v>3.0436184793999899</v>
      </c>
      <c r="G491" s="4">
        <f>VLOOKUP($C491,Interest!$A$2:$BP$267,MATCH('Hanke index'!$E491,Interest!$A$1:$BP$1,0),FALSE)</f>
        <v>0</v>
      </c>
      <c r="H491" s="4">
        <f>VLOOKUP($C491,Unemployment!$A$2:$BP$267,MATCH('Hanke index'!$E491,Unemployment!$A$1:$BP$1,0),FALSE)</f>
        <v>0</v>
      </c>
      <c r="I491" s="4">
        <f>VLOOKUP($C491,GDP!$A$2:$BP$267,MATCH('Hanke index'!$E491,GDP!$A$1:$BP$1,0),FALSE)</f>
        <v>2.5792517773875403</v>
      </c>
      <c r="J491" s="4">
        <f t="shared" si="47"/>
        <v>0.46436670201244956</v>
      </c>
    </row>
    <row r="492" spans="1:10" x14ac:dyDescent="0.45">
      <c r="A492" s="4">
        <f t="shared" si="48"/>
        <v>21</v>
      </c>
      <c r="B492" s="4">
        <f t="shared" si="49"/>
        <v>11</v>
      </c>
      <c r="C492" s="4" t="str">
        <f t="shared" si="44"/>
        <v>Cameroon</v>
      </c>
      <c r="D492" s="4" t="str">
        <f t="shared" si="45"/>
        <v>Cameroon</v>
      </c>
      <c r="E492" s="4">
        <f t="shared" si="46"/>
        <v>2010</v>
      </c>
      <c r="F492" s="4">
        <f>VLOOKUP($C492,Inflation!$A$2:$BP$267,MATCH('Hanke index'!$E492,Inflation!$A$1:$BP$1,0),FALSE)</f>
        <v>1.27538046242338</v>
      </c>
      <c r="G492" s="4">
        <f>VLOOKUP($C492,Interest!$A$2:$BP$267,MATCH('Hanke index'!$E492,Interest!$A$1:$BP$1,0),FALSE)</f>
        <v>0</v>
      </c>
      <c r="H492" s="4">
        <f>VLOOKUP($C492,Unemployment!$A$2:$BP$267,MATCH('Hanke index'!$E492,Unemployment!$A$1:$BP$1,0),FALSE)</f>
        <v>4.1100000000000003</v>
      </c>
      <c r="I492" s="4">
        <f>VLOOKUP($C492,GDP!$A$2:$BP$267,MATCH('Hanke index'!$E492,GDP!$A$1:$BP$1,0),FALSE)</f>
        <v>2.8990247212201439</v>
      </c>
      <c r="J492" s="4">
        <f t="shared" si="47"/>
        <v>2.4863557412032362</v>
      </c>
    </row>
    <row r="493" spans="1:10" x14ac:dyDescent="0.45">
      <c r="A493" s="4">
        <f t="shared" si="48"/>
        <v>21</v>
      </c>
      <c r="B493" s="4">
        <f t="shared" si="49"/>
        <v>12</v>
      </c>
      <c r="C493" s="4" t="str">
        <f t="shared" si="44"/>
        <v>Cameroon</v>
      </c>
      <c r="D493" s="4" t="str">
        <f t="shared" si="45"/>
        <v>Cameroon</v>
      </c>
      <c r="E493" s="4">
        <f t="shared" si="46"/>
        <v>2011</v>
      </c>
      <c r="F493" s="4">
        <f>VLOOKUP($C493,Inflation!$A$2:$BP$267,MATCH('Hanke index'!$E493,Inflation!$A$1:$BP$1,0),FALSE)</f>
        <v>2.9396994630509101</v>
      </c>
      <c r="G493" s="4">
        <f>VLOOKUP($C493,Interest!$A$2:$BP$267,MATCH('Hanke index'!$E493,Interest!$A$1:$BP$1,0),FALSE)</f>
        <v>0</v>
      </c>
      <c r="H493" s="4">
        <f>VLOOKUP($C493,Unemployment!$A$2:$BP$267,MATCH('Hanke index'!$E493,Unemployment!$A$1:$BP$1,0),FALSE)</f>
        <v>0</v>
      </c>
      <c r="I493" s="4">
        <f>VLOOKUP($C493,GDP!$A$2:$BP$267,MATCH('Hanke index'!$E493,GDP!$A$1:$BP$1,0),FALSE)</f>
        <v>3.3792112850604497</v>
      </c>
      <c r="J493" s="4">
        <f t="shared" si="47"/>
        <v>-0.43951182200953953</v>
      </c>
    </row>
    <row r="494" spans="1:10" x14ac:dyDescent="0.45">
      <c r="A494" s="4">
        <f t="shared" si="48"/>
        <v>21</v>
      </c>
      <c r="B494" s="4">
        <f t="shared" si="49"/>
        <v>13</v>
      </c>
      <c r="C494" s="4" t="str">
        <f t="shared" si="44"/>
        <v>Cameroon</v>
      </c>
      <c r="D494" s="4" t="str">
        <f t="shared" si="45"/>
        <v>Cameroon</v>
      </c>
      <c r="E494" s="4">
        <f t="shared" si="46"/>
        <v>2012</v>
      </c>
      <c r="F494" s="4">
        <f>VLOOKUP($C494,Inflation!$A$2:$BP$267,MATCH('Hanke index'!$E494,Inflation!$A$1:$BP$1,0),FALSE)</f>
        <v>2.7352967752953901</v>
      </c>
      <c r="G494" s="4">
        <f>VLOOKUP($C494,Interest!$A$2:$BP$267,MATCH('Hanke index'!$E494,Interest!$A$1:$BP$1,0),FALSE)</f>
        <v>0</v>
      </c>
      <c r="H494" s="4">
        <f>VLOOKUP($C494,Unemployment!$A$2:$BP$267,MATCH('Hanke index'!$E494,Unemployment!$A$1:$BP$1,0),FALSE)</f>
        <v>0</v>
      </c>
      <c r="I494" s="4">
        <f>VLOOKUP($C494,GDP!$A$2:$BP$267,MATCH('Hanke index'!$E494,GDP!$A$1:$BP$1,0),FALSE)</f>
        <v>4.6259787220957094</v>
      </c>
      <c r="J494" s="4">
        <f t="shared" si="47"/>
        <v>-1.8906819468003193</v>
      </c>
    </row>
    <row r="495" spans="1:10" x14ac:dyDescent="0.45">
      <c r="A495" s="4">
        <f t="shared" si="48"/>
        <v>21</v>
      </c>
      <c r="B495" s="4">
        <f t="shared" si="49"/>
        <v>14</v>
      </c>
      <c r="C495" s="4" t="str">
        <f t="shared" si="44"/>
        <v>Cameroon</v>
      </c>
      <c r="D495" s="4" t="str">
        <f t="shared" si="45"/>
        <v>Cameroon</v>
      </c>
      <c r="E495" s="4">
        <f t="shared" si="46"/>
        <v>2013</v>
      </c>
      <c r="F495" s="4">
        <f>VLOOKUP($C495,Inflation!$A$2:$BP$267,MATCH('Hanke index'!$E495,Inflation!$A$1:$BP$1,0),FALSE)</f>
        <v>2.0503471800174098</v>
      </c>
      <c r="G495" s="4">
        <f>VLOOKUP($C495,Interest!$A$2:$BP$267,MATCH('Hanke index'!$E495,Interest!$A$1:$BP$1,0),FALSE)</f>
        <v>0</v>
      </c>
      <c r="H495" s="4">
        <f>VLOOKUP($C495,Unemployment!$A$2:$BP$267,MATCH('Hanke index'!$E495,Unemployment!$A$1:$BP$1,0),FALSE)</f>
        <v>0</v>
      </c>
      <c r="I495" s="4">
        <f>VLOOKUP($C495,GDP!$A$2:$BP$267,MATCH('Hanke index'!$E495,GDP!$A$1:$BP$1,0),FALSE)</f>
        <v>4.9955291613078288</v>
      </c>
      <c r="J495" s="4">
        <f t="shared" si="47"/>
        <v>-2.945181981290419</v>
      </c>
    </row>
    <row r="496" spans="1:10" x14ac:dyDescent="0.45">
      <c r="A496" s="4">
        <f t="shared" si="48"/>
        <v>21</v>
      </c>
      <c r="B496" s="4">
        <f t="shared" si="49"/>
        <v>15</v>
      </c>
      <c r="C496" s="4" t="str">
        <f t="shared" si="44"/>
        <v>Cameroon</v>
      </c>
      <c r="D496" s="4" t="str">
        <f t="shared" si="45"/>
        <v>Cameroon</v>
      </c>
      <c r="E496" s="4">
        <f t="shared" si="46"/>
        <v>2014</v>
      </c>
      <c r="F496" s="4">
        <f>VLOOKUP($C496,Inflation!$A$2:$BP$267,MATCH('Hanke index'!$E496,Inflation!$A$1:$BP$1,0),FALSE)</f>
        <v>1.8548985036677701</v>
      </c>
      <c r="G496" s="4">
        <f>VLOOKUP($C496,Interest!$A$2:$BP$267,MATCH('Hanke index'!$E496,Interest!$A$1:$BP$1,0),FALSE)</f>
        <v>0</v>
      </c>
      <c r="H496" s="4">
        <f>VLOOKUP($C496,Unemployment!$A$2:$BP$267,MATCH('Hanke index'!$E496,Unemployment!$A$1:$BP$1,0),FALSE)</f>
        <v>3.5339999999999998</v>
      </c>
      <c r="I496" s="4">
        <f>VLOOKUP($C496,GDP!$A$2:$BP$267,MATCH('Hanke index'!$E496,GDP!$A$1:$BP$1,0),FALSE)</f>
        <v>5.7198181450919776</v>
      </c>
      <c r="J496" s="4">
        <f t="shared" si="47"/>
        <v>-0.33091964142420771</v>
      </c>
    </row>
    <row r="497" spans="1:10" x14ac:dyDescent="0.45">
      <c r="A497" s="4">
        <f t="shared" si="48"/>
        <v>21</v>
      </c>
      <c r="B497" s="4">
        <f t="shared" si="49"/>
        <v>16</v>
      </c>
      <c r="C497" s="4" t="str">
        <f t="shared" si="44"/>
        <v>Cameroon</v>
      </c>
      <c r="D497" s="4" t="str">
        <f t="shared" si="45"/>
        <v>Cameroon</v>
      </c>
      <c r="E497" s="4">
        <f t="shared" si="46"/>
        <v>2015</v>
      </c>
      <c r="F497" s="4">
        <f>VLOOKUP($C497,Inflation!$A$2:$BP$267,MATCH('Hanke index'!$E497,Inflation!$A$1:$BP$1,0),FALSE)</f>
        <v>2.6762353141989998</v>
      </c>
      <c r="G497" s="4">
        <f>VLOOKUP($C497,Interest!$A$2:$BP$267,MATCH('Hanke index'!$E497,Interest!$A$1:$BP$1,0),FALSE)</f>
        <v>0</v>
      </c>
      <c r="H497" s="4">
        <f>VLOOKUP($C497,Unemployment!$A$2:$BP$267,MATCH('Hanke index'!$E497,Unemployment!$A$1:$BP$1,0),FALSE)</f>
        <v>0</v>
      </c>
      <c r="I497" s="4">
        <f>VLOOKUP($C497,GDP!$A$2:$BP$267,MATCH('Hanke index'!$E497,GDP!$A$1:$BP$1,0),FALSE)</f>
        <v>5.6669529870393234</v>
      </c>
      <c r="J497" s="4">
        <f t="shared" si="47"/>
        <v>-2.9907176728403235</v>
      </c>
    </row>
    <row r="498" spans="1:10" x14ac:dyDescent="0.45">
      <c r="A498" s="4">
        <f t="shared" si="48"/>
        <v>21</v>
      </c>
      <c r="B498" s="4">
        <f t="shared" si="49"/>
        <v>17</v>
      </c>
      <c r="C498" s="4" t="str">
        <f t="shared" si="44"/>
        <v>Cameroon</v>
      </c>
      <c r="D498" s="4" t="str">
        <f t="shared" si="45"/>
        <v>Cameroon</v>
      </c>
      <c r="E498" s="4">
        <f t="shared" si="46"/>
        <v>2016</v>
      </c>
      <c r="F498" s="4">
        <f>VLOOKUP($C498,Inflation!$A$2:$BP$267,MATCH('Hanke index'!$E498,Inflation!$A$1:$BP$1,0),FALSE)</f>
        <v>0.87419038328885601</v>
      </c>
      <c r="G498" s="4">
        <f>VLOOKUP($C498,Interest!$A$2:$BP$267,MATCH('Hanke index'!$E498,Interest!$A$1:$BP$1,0),FALSE)</f>
        <v>0</v>
      </c>
      <c r="H498" s="4">
        <f>VLOOKUP($C498,Unemployment!$A$2:$BP$267,MATCH('Hanke index'!$E498,Unemployment!$A$1:$BP$1,0),FALSE)</f>
        <v>0</v>
      </c>
      <c r="I498" s="4">
        <f>VLOOKUP($C498,GDP!$A$2:$BP$267,MATCH('Hanke index'!$E498,GDP!$A$1:$BP$1,0),FALSE)</f>
        <v>4.5357942367880071</v>
      </c>
      <c r="J498" s="4">
        <f t="shared" si="47"/>
        <v>-3.6616038534991509</v>
      </c>
    </row>
    <row r="499" spans="1:10" x14ac:dyDescent="0.45">
      <c r="A499" s="4">
        <f t="shared" si="48"/>
        <v>21</v>
      </c>
      <c r="B499" s="4">
        <f t="shared" si="49"/>
        <v>18</v>
      </c>
      <c r="C499" s="4" t="str">
        <f t="shared" si="44"/>
        <v>Cameroon</v>
      </c>
      <c r="D499" s="4" t="str">
        <f t="shared" si="45"/>
        <v>Cameroon</v>
      </c>
      <c r="E499" s="4">
        <f t="shared" si="46"/>
        <v>2017</v>
      </c>
      <c r="F499" s="4">
        <f>VLOOKUP($C499,Inflation!$A$2:$BP$267,MATCH('Hanke index'!$E499,Inflation!$A$1:$BP$1,0),FALSE)</f>
        <v>0.64040914988194997</v>
      </c>
      <c r="G499" s="4">
        <f>VLOOKUP($C499,Interest!$A$2:$BP$267,MATCH('Hanke index'!$E499,Interest!$A$1:$BP$1,0),FALSE)</f>
        <v>0</v>
      </c>
      <c r="H499" s="4">
        <f>VLOOKUP($C499,Unemployment!$A$2:$BP$267,MATCH('Hanke index'!$E499,Unemployment!$A$1:$BP$1,0),FALSE)</f>
        <v>0</v>
      </c>
      <c r="I499" s="4">
        <f>VLOOKUP($C499,GDP!$A$2:$BP$267,MATCH('Hanke index'!$E499,GDP!$A$1:$BP$1,0),FALSE)</f>
        <v>3.5411765492600722</v>
      </c>
      <c r="J499" s="4">
        <f t="shared" si="47"/>
        <v>-2.9007673993781222</v>
      </c>
    </row>
    <row r="500" spans="1:10" x14ac:dyDescent="0.45">
      <c r="A500" s="4">
        <f t="shared" si="48"/>
        <v>21</v>
      </c>
      <c r="B500" s="4">
        <f t="shared" si="49"/>
        <v>19</v>
      </c>
      <c r="C500" s="4" t="str">
        <f t="shared" si="44"/>
        <v>Cameroon</v>
      </c>
      <c r="D500" s="4" t="str">
        <f t="shared" si="45"/>
        <v>Cameroon</v>
      </c>
      <c r="E500" s="4">
        <f t="shared" si="46"/>
        <v>2018</v>
      </c>
      <c r="F500" s="4">
        <f>VLOOKUP($C500,Inflation!$A$2:$BP$267,MATCH('Hanke index'!$E500,Inflation!$A$1:$BP$1,0),FALSE)</f>
        <v>1.0688581131292001</v>
      </c>
      <c r="G500" s="4">
        <f>VLOOKUP($C500,Interest!$A$2:$BP$267,MATCH('Hanke index'!$E500,Interest!$A$1:$BP$1,0),FALSE)</f>
        <v>0</v>
      </c>
      <c r="H500" s="4">
        <f>VLOOKUP($C500,Unemployment!$A$2:$BP$267,MATCH('Hanke index'!$E500,Unemployment!$A$1:$BP$1,0),FALSE)</f>
        <v>0</v>
      </c>
      <c r="I500" s="4">
        <f>VLOOKUP($C500,GDP!$A$2:$BP$267,MATCH('Hanke index'!$E500,GDP!$A$1:$BP$1,0),FALSE)</f>
        <v>3.955514238920486</v>
      </c>
      <c r="J500" s="4">
        <f t="shared" si="47"/>
        <v>-2.8866561257912862</v>
      </c>
    </row>
    <row r="501" spans="1:10" x14ac:dyDescent="0.45">
      <c r="A501" s="4">
        <f t="shared" si="48"/>
        <v>21</v>
      </c>
      <c r="B501" s="4">
        <f t="shared" si="49"/>
        <v>20</v>
      </c>
      <c r="C501" s="4" t="str">
        <f t="shared" si="44"/>
        <v>Cameroon</v>
      </c>
      <c r="D501" s="4" t="str">
        <f t="shared" si="45"/>
        <v>Cameroon</v>
      </c>
      <c r="E501" s="4">
        <f t="shared" si="46"/>
        <v>2019</v>
      </c>
      <c r="F501" s="4">
        <f>VLOOKUP($C501,Inflation!$A$2:$BP$267,MATCH('Hanke index'!$E501,Inflation!$A$1:$BP$1,0),FALSE)</f>
        <v>2.4528021406273202</v>
      </c>
      <c r="G501" s="4">
        <f>VLOOKUP($C501,Interest!$A$2:$BP$267,MATCH('Hanke index'!$E501,Interest!$A$1:$BP$1,0),FALSE)</f>
        <v>0</v>
      </c>
      <c r="H501" s="4">
        <f>VLOOKUP($C501,Unemployment!$A$2:$BP$267,MATCH('Hanke index'!$E501,Unemployment!$A$1:$BP$1,0),FALSE)</f>
        <v>0</v>
      </c>
      <c r="I501" s="4">
        <f>VLOOKUP($C501,GDP!$A$2:$BP$267,MATCH('Hanke index'!$E501,GDP!$A$1:$BP$1,0),FALSE)</f>
        <v>3.475059981949812</v>
      </c>
      <c r="J501" s="4">
        <f t="shared" si="47"/>
        <v>-1.0222578413224919</v>
      </c>
    </row>
    <row r="502" spans="1:10" x14ac:dyDescent="0.45">
      <c r="A502" s="4">
        <f t="shared" si="48"/>
        <v>21</v>
      </c>
      <c r="B502" s="4">
        <f t="shared" si="49"/>
        <v>21</v>
      </c>
      <c r="C502" s="4" t="str">
        <f t="shared" si="44"/>
        <v>Cameroon</v>
      </c>
      <c r="D502" s="4" t="str">
        <f t="shared" si="45"/>
        <v>Cameroon</v>
      </c>
      <c r="E502" s="4">
        <f t="shared" si="46"/>
        <v>2020</v>
      </c>
      <c r="F502" s="4">
        <f>VLOOKUP($C502,Inflation!$A$2:$BP$267,MATCH('Hanke index'!$E502,Inflation!$A$1:$BP$1,0),FALSE)</f>
        <v>2.4376088218223599</v>
      </c>
      <c r="G502" s="4">
        <f>VLOOKUP($C502,Interest!$A$2:$BP$267,MATCH('Hanke index'!$E502,Interest!$A$1:$BP$1,0),FALSE)</f>
        <v>0</v>
      </c>
      <c r="H502" s="4">
        <f>VLOOKUP($C502,Unemployment!$A$2:$BP$267,MATCH('Hanke index'!$E502,Unemployment!$A$1:$BP$1,0),FALSE)</f>
        <v>0</v>
      </c>
      <c r="I502" s="4">
        <f>VLOOKUP($C502,GDP!$A$2:$BP$267,MATCH('Hanke index'!$E502,GDP!$A$1:$BP$1,0),FALSE)</f>
        <v>0.25993291590711465</v>
      </c>
      <c r="J502" s="4">
        <f t="shared" si="47"/>
        <v>2.1776759059152453</v>
      </c>
    </row>
    <row r="503" spans="1:10" x14ac:dyDescent="0.45">
      <c r="A503" s="4">
        <f t="shared" si="48"/>
        <v>21</v>
      </c>
      <c r="B503" s="4">
        <f t="shared" si="49"/>
        <v>22</v>
      </c>
      <c r="C503" s="4" t="str">
        <f t="shared" si="44"/>
        <v>Cameroon</v>
      </c>
      <c r="D503" s="4" t="str">
        <f t="shared" si="45"/>
        <v>Cameroon</v>
      </c>
      <c r="E503" s="4">
        <f t="shared" si="46"/>
        <v>2021</v>
      </c>
      <c r="F503" s="4">
        <f>VLOOKUP($C503,Inflation!$A$2:$BP$267,MATCH('Hanke index'!$E503,Inflation!$A$1:$BP$1,0),FALSE)</f>
        <v>2.27185762503637</v>
      </c>
      <c r="G503" s="4">
        <f>VLOOKUP($C503,Interest!$A$2:$BP$267,MATCH('Hanke index'!$E503,Interest!$A$1:$BP$1,0),FALSE)</f>
        <v>0</v>
      </c>
      <c r="H503" s="4">
        <f>VLOOKUP($C503,Unemployment!$A$2:$BP$267,MATCH('Hanke index'!$E503,Unemployment!$A$1:$BP$1,0),FALSE)</f>
        <v>3.2749999999999999</v>
      </c>
      <c r="I503" s="4">
        <f>VLOOKUP($C503,GDP!$A$2:$BP$267,MATCH('Hanke index'!$E503,GDP!$A$1:$BP$1,0),FALSE)</f>
        <v>3.3388574717950519</v>
      </c>
      <c r="J503" s="4">
        <f t="shared" si="47"/>
        <v>2.2080001532413185</v>
      </c>
    </row>
    <row r="504" spans="1:10" x14ac:dyDescent="0.45">
      <c r="A504" s="4">
        <f t="shared" si="48"/>
        <v>21</v>
      </c>
      <c r="B504" s="4">
        <f t="shared" si="49"/>
        <v>23</v>
      </c>
      <c r="C504" s="4" t="str">
        <f t="shared" si="44"/>
        <v>Cameroon</v>
      </c>
      <c r="D504" s="4" t="str">
        <f t="shared" si="45"/>
        <v>Cameroon</v>
      </c>
      <c r="E504" s="4">
        <f t="shared" si="46"/>
        <v>2022</v>
      </c>
      <c r="F504" s="4">
        <f>VLOOKUP($C504,Inflation!$A$2:$BP$267,MATCH('Hanke index'!$E504,Inflation!$A$1:$BP$1,0),FALSE)</f>
        <v>6.2476771334386099</v>
      </c>
      <c r="G504" s="4">
        <f>VLOOKUP($C504,Interest!$A$2:$BP$267,MATCH('Hanke index'!$E504,Interest!$A$1:$BP$1,0),FALSE)</f>
        <v>0</v>
      </c>
      <c r="H504" s="4">
        <f>VLOOKUP($C504,Unemployment!$A$2:$BP$267,MATCH('Hanke index'!$E504,Unemployment!$A$1:$BP$1,0),FALSE)</f>
        <v>0</v>
      </c>
      <c r="I504" s="4">
        <f>VLOOKUP($C504,GDP!$A$2:$BP$267,MATCH('Hanke index'!$E504,GDP!$A$1:$BP$1,0),FALSE)</f>
        <v>3.7367840056411978</v>
      </c>
      <c r="J504" s="4">
        <f t="shared" si="47"/>
        <v>2.510893127797412</v>
      </c>
    </row>
    <row r="505" spans="1:10" x14ac:dyDescent="0.45">
      <c r="A505" s="4">
        <f t="shared" si="48"/>
        <v>21</v>
      </c>
      <c r="B505" s="4">
        <f t="shared" si="49"/>
        <v>24</v>
      </c>
      <c r="C505" s="4" t="str">
        <f t="shared" si="44"/>
        <v>Cameroon</v>
      </c>
      <c r="D505" s="4" t="str">
        <f t="shared" si="45"/>
        <v>Cameroon</v>
      </c>
      <c r="E505" s="4">
        <f t="shared" si="46"/>
        <v>2023</v>
      </c>
      <c r="F505" s="4">
        <f>VLOOKUP($C505,Inflation!$A$2:$BP$267,MATCH('Hanke index'!$E505,Inflation!$A$1:$BP$1,0),FALSE)</f>
        <v>7.3828138428098402</v>
      </c>
      <c r="G505" s="4">
        <f>VLOOKUP($C505,Interest!$A$2:$BP$267,MATCH('Hanke index'!$E505,Interest!$A$1:$BP$1,0),FALSE)</f>
        <v>0</v>
      </c>
      <c r="H505" s="4">
        <f>VLOOKUP($C505,Unemployment!$A$2:$BP$267,MATCH('Hanke index'!$E505,Unemployment!$A$1:$BP$1,0),FALSE)</f>
        <v>0</v>
      </c>
      <c r="I505" s="4">
        <f>VLOOKUP($C505,GDP!$A$2:$BP$267,MATCH('Hanke index'!$E505,GDP!$A$1:$BP$1,0),FALSE)</f>
        <v>3.2483449782387623</v>
      </c>
      <c r="J505" s="4">
        <f t="shared" si="47"/>
        <v>4.1344688645710779</v>
      </c>
    </row>
    <row r="506" spans="1:10" x14ac:dyDescent="0.45">
      <c r="A506" s="4">
        <f t="shared" si="48"/>
        <v>22</v>
      </c>
      <c r="B506" s="4">
        <f t="shared" si="49"/>
        <v>1</v>
      </c>
      <c r="C506" s="4" t="str">
        <f t="shared" si="44"/>
        <v>Canada</v>
      </c>
      <c r="D506" s="4" t="str">
        <f t="shared" si="45"/>
        <v>Canada</v>
      </c>
      <c r="E506" s="4">
        <f t="shared" si="46"/>
        <v>2000</v>
      </c>
      <c r="F506" s="4">
        <f>VLOOKUP($C506,Inflation!$A$2:$BP$267,MATCH('Hanke index'!$E506,Inflation!$A$1:$BP$1,0),FALSE)</f>
        <v>2.7194399569197598</v>
      </c>
      <c r="G506" s="4">
        <f>VLOOKUP($C506,Interest!$A$2:$BP$267,MATCH('Hanke index'!$E506,Interest!$A$1:$BP$1,0),FALSE)</f>
        <v>7.2708333333333304</v>
      </c>
      <c r="H506" s="4">
        <f>VLOOKUP($C506,Unemployment!$A$2:$BP$267,MATCH('Hanke index'!$E506,Unemployment!$A$1:$BP$1,0),FALSE)</f>
        <v>6.8289999999999997</v>
      </c>
      <c r="I506" s="4">
        <f>VLOOKUP($C506,GDP!$A$2:$BP$267,MATCH('Hanke index'!$E506,GDP!$A$1:$BP$1,0),FALSE)</f>
        <v>5.1385391859302558</v>
      </c>
      <c r="J506" s="4">
        <f t="shared" si="47"/>
        <v>11.680734104322834</v>
      </c>
    </row>
    <row r="507" spans="1:10" x14ac:dyDescent="0.45">
      <c r="A507" s="4">
        <f t="shared" si="48"/>
        <v>22</v>
      </c>
      <c r="B507" s="4">
        <f t="shared" si="49"/>
        <v>2</v>
      </c>
      <c r="C507" s="4" t="str">
        <f t="shared" si="44"/>
        <v>Canada</v>
      </c>
      <c r="D507" s="4" t="str">
        <f t="shared" si="45"/>
        <v>Canada</v>
      </c>
      <c r="E507" s="4">
        <f t="shared" si="46"/>
        <v>2001</v>
      </c>
      <c r="F507" s="4">
        <f>VLOOKUP($C507,Inflation!$A$2:$BP$267,MATCH('Hanke index'!$E507,Inflation!$A$1:$BP$1,0),FALSE)</f>
        <v>2.5251201397990601</v>
      </c>
      <c r="G507" s="4">
        <f>VLOOKUP($C507,Interest!$A$2:$BP$267,MATCH('Hanke index'!$E507,Interest!$A$1:$BP$1,0),FALSE)</f>
        <v>5.8125</v>
      </c>
      <c r="H507" s="4">
        <f>VLOOKUP($C507,Unemployment!$A$2:$BP$267,MATCH('Hanke index'!$E507,Unemployment!$A$1:$BP$1,0),FALSE)</f>
        <v>7.2190000000000003</v>
      </c>
      <c r="I507" s="4">
        <f>VLOOKUP($C507,GDP!$A$2:$BP$267,MATCH('Hanke index'!$E507,GDP!$A$1:$BP$1,0),FALSE)</f>
        <v>1.8750981321680342</v>
      </c>
      <c r="J507" s="4">
        <f t="shared" si="47"/>
        <v>13.681522007631028</v>
      </c>
    </row>
    <row r="508" spans="1:10" x14ac:dyDescent="0.45">
      <c r="A508" s="4">
        <f t="shared" si="48"/>
        <v>22</v>
      </c>
      <c r="B508" s="4">
        <f t="shared" si="49"/>
        <v>3</v>
      </c>
      <c r="C508" s="4" t="str">
        <f t="shared" si="44"/>
        <v>Canada</v>
      </c>
      <c r="D508" s="4" t="str">
        <f t="shared" si="45"/>
        <v>Canada</v>
      </c>
      <c r="E508" s="4">
        <f t="shared" si="46"/>
        <v>2002</v>
      </c>
      <c r="F508" s="4">
        <f>VLOOKUP($C508,Inflation!$A$2:$BP$267,MATCH('Hanke index'!$E508,Inflation!$A$1:$BP$1,0),FALSE)</f>
        <v>2.2583944094085502</v>
      </c>
      <c r="G508" s="4">
        <f>VLOOKUP($C508,Interest!$A$2:$BP$267,MATCH('Hanke index'!$E508,Interest!$A$1:$BP$1,0),FALSE)</f>
        <v>4.2083333333333304</v>
      </c>
      <c r="H508" s="4">
        <f>VLOOKUP($C508,Unemployment!$A$2:$BP$267,MATCH('Hanke index'!$E508,Unemployment!$A$1:$BP$1,0),FALSE)</f>
        <v>7.665</v>
      </c>
      <c r="I508" s="4">
        <f>VLOOKUP($C508,GDP!$A$2:$BP$267,MATCH('Hanke index'!$E508,GDP!$A$1:$BP$1,0),FALSE)</f>
        <v>2.9992553495693954</v>
      </c>
      <c r="J508" s="4">
        <f t="shared" si="47"/>
        <v>11.132472393172485</v>
      </c>
    </row>
    <row r="509" spans="1:10" x14ac:dyDescent="0.45">
      <c r="A509" s="4">
        <f t="shared" si="48"/>
        <v>22</v>
      </c>
      <c r="B509" s="4">
        <f t="shared" si="49"/>
        <v>4</v>
      </c>
      <c r="C509" s="4" t="str">
        <f t="shared" si="44"/>
        <v>Canada</v>
      </c>
      <c r="D509" s="4" t="str">
        <f t="shared" si="45"/>
        <v>Canada</v>
      </c>
      <c r="E509" s="4">
        <f t="shared" si="46"/>
        <v>2003</v>
      </c>
      <c r="F509" s="4">
        <f>VLOOKUP($C509,Inflation!$A$2:$BP$267,MATCH('Hanke index'!$E509,Inflation!$A$1:$BP$1,0),FALSE)</f>
        <v>2.75856321360112</v>
      </c>
      <c r="G509" s="4">
        <f>VLOOKUP($C509,Interest!$A$2:$BP$267,MATCH('Hanke index'!$E509,Interest!$A$1:$BP$1,0),FALSE)</f>
        <v>4.6875</v>
      </c>
      <c r="H509" s="4">
        <f>VLOOKUP($C509,Unemployment!$A$2:$BP$267,MATCH('Hanke index'!$E509,Unemployment!$A$1:$BP$1,0),FALSE)</f>
        <v>7.5739999999999998</v>
      </c>
      <c r="I509" s="4">
        <f>VLOOKUP($C509,GDP!$A$2:$BP$267,MATCH('Hanke index'!$E509,GDP!$A$1:$BP$1,0),FALSE)</f>
        <v>1.8063851348452147</v>
      </c>
      <c r="J509" s="4">
        <f t="shared" si="47"/>
        <v>13.213678078755905</v>
      </c>
    </row>
    <row r="510" spans="1:10" x14ac:dyDescent="0.45">
      <c r="A510" s="4">
        <f t="shared" si="48"/>
        <v>22</v>
      </c>
      <c r="B510" s="4">
        <f t="shared" si="49"/>
        <v>5</v>
      </c>
      <c r="C510" s="4" t="str">
        <f t="shared" si="44"/>
        <v>Canada</v>
      </c>
      <c r="D510" s="4" t="str">
        <f t="shared" si="45"/>
        <v>Canada</v>
      </c>
      <c r="E510" s="4">
        <f t="shared" si="46"/>
        <v>2004</v>
      </c>
      <c r="F510" s="4">
        <f>VLOOKUP($C510,Inflation!$A$2:$BP$267,MATCH('Hanke index'!$E510,Inflation!$A$1:$BP$1,0),FALSE)</f>
        <v>1.85725871857256</v>
      </c>
      <c r="G510" s="4">
        <f>VLOOKUP($C510,Interest!$A$2:$BP$267,MATCH('Hanke index'!$E510,Interest!$A$1:$BP$1,0),FALSE)</f>
        <v>4</v>
      </c>
      <c r="H510" s="4">
        <f>VLOOKUP($C510,Unemployment!$A$2:$BP$267,MATCH('Hanke index'!$E510,Unemployment!$A$1:$BP$1,0),FALSE)</f>
        <v>7.1849999999999996</v>
      </c>
      <c r="I510" s="4">
        <f>VLOOKUP($C510,GDP!$A$2:$BP$267,MATCH('Hanke index'!$E510,GDP!$A$1:$BP$1,0),FALSE)</f>
        <v>3.0923638345656173</v>
      </c>
      <c r="J510" s="4">
        <f t="shared" si="47"/>
        <v>9.949894884006941</v>
      </c>
    </row>
    <row r="511" spans="1:10" x14ac:dyDescent="0.45">
      <c r="A511" s="4">
        <f t="shared" si="48"/>
        <v>22</v>
      </c>
      <c r="B511" s="4">
        <f t="shared" si="49"/>
        <v>6</v>
      </c>
      <c r="C511" s="4" t="str">
        <f t="shared" si="44"/>
        <v>Canada</v>
      </c>
      <c r="D511" s="4" t="str">
        <f t="shared" si="45"/>
        <v>Canada</v>
      </c>
      <c r="E511" s="4">
        <f t="shared" si="46"/>
        <v>2005</v>
      </c>
      <c r="F511" s="4">
        <f>VLOOKUP($C511,Inflation!$A$2:$BP$267,MATCH('Hanke index'!$E511,Inflation!$A$1:$BP$1,0),FALSE)</f>
        <v>2.21355203439767</v>
      </c>
      <c r="G511" s="4">
        <f>VLOOKUP($C511,Interest!$A$2:$BP$267,MATCH('Hanke index'!$E511,Interest!$A$1:$BP$1,0),FALSE)</f>
        <v>4.4166666666666696</v>
      </c>
      <c r="H511" s="4">
        <f>VLOOKUP($C511,Unemployment!$A$2:$BP$267,MATCH('Hanke index'!$E511,Unemployment!$A$1:$BP$1,0),FALSE)</f>
        <v>6.758</v>
      </c>
      <c r="I511" s="4">
        <f>VLOOKUP($C511,GDP!$A$2:$BP$267,MATCH('Hanke index'!$E511,GDP!$A$1:$BP$1,0),FALSE)</f>
        <v>3.2104543565120309</v>
      </c>
      <c r="J511" s="4">
        <f t="shared" si="47"/>
        <v>10.177764344552308</v>
      </c>
    </row>
    <row r="512" spans="1:10" x14ac:dyDescent="0.45">
      <c r="A512" s="4">
        <f t="shared" si="48"/>
        <v>22</v>
      </c>
      <c r="B512" s="4">
        <f t="shared" si="49"/>
        <v>7</v>
      </c>
      <c r="C512" s="4" t="str">
        <f t="shared" si="44"/>
        <v>Canada</v>
      </c>
      <c r="D512" s="4" t="str">
        <f t="shared" si="45"/>
        <v>Canada</v>
      </c>
      <c r="E512" s="4">
        <f t="shared" si="46"/>
        <v>2006</v>
      </c>
      <c r="F512" s="4">
        <f>VLOOKUP($C512,Inflation!$A$2:$BP$267,MATCH('Hanke index'!$E512,Inflation!$A$1:$BP$1,0),FALSE)</f>
        <v>2.0020253953416098</v>
      </c>
      <c r="G512" s="4">
        <f>VLOOKUP($C512,Interest!$A$2:$BP$267,MATCH('Hanke index'!$E512,Interest!$A$1:$BP$1,0),FALSE)</f>
        <v>5.8125</v>
      </c>
      <c r="H512" s="4">
        <f>VLOOKUP($C512,Unemployment!$A$2:$BP$267,MATCH('Hanke index'!$E512,Unemployment!$A$1:$BP$1,0),FALSE)</f>
        <v>6.484</v>
      </c>
      <c r="I512" s="4">
        <f>VLOOKUP($C512,GDP!$A$2:$BP$267,MATCH('Hanke index'!$E512,GDP!$A$1:$BP$1,0),FALSE)</f>
        <v>2.6379438004106959</v>
      </c>
      <c r="J512" s="4">
        <f t="shared" si="47"/>
        <v>11.660581594930914</v>
      </c>
    </row>
    <row r="513" spans="1:10" x14ac:dyDescent="0.45">
      <c r="A513" s="4">
        <f t="shared" si="48"/>
        <v>22</v>
      </c>
      <c r="B513" s="4">
        <f t="shared" si="49"/>
        <v>8</v>
      </c>
      <c r="C513" s="4" t="str">
        <f t="shared" si="44"/>
        <v>Canada</v>
      </c>
      <c r="D513" s="4" t="str">
        <f t="shared" si="45"/>
        <v>Canada</v>
      </c>
      <c r="E513" s="4">
        <f t="shared" si="46"/>
        <v>2007</v>
      </c>
      <c r="F513" s="4">
        <f>VLOOKUP($C513,Inflation!$A$2:$BP$267,MATCH('Hanke index'!$E513,Inflation!$A$1:$BP$1,0),FALSE)</f>
        <v>2.1383839926683699</v>
      </c>
      <c r="G513" s="4">
        <f>VLOOKUP($C513,Interest!$A$2:$BP$267,MATCH('Hanke index'!$E513,Interest!$A$1:$BP$1,0),FALSE)</f>
        <v>6.1041666666666696</v>
      </c>
      <c r="H513" s="4">
        <f>VLOOKUP($C513,Unemployment!$A$2:$BP$267,MATCH('Hanke index'!$E513,Unemployment!$A$1:$BP$1,0),FALSE)</f>
        <v>6.1559999999999997</v>
      </c>
      <c r="I513" s="4">
        <f>VLOOKUP($C513,GDP!$A$2:$BP$267,MATCH('Hanke index'!$E513,GDP!$A$1:$BP$1,0),FALSE)</f>
        <v>2.0499046110900423</v>
      </c>
      <c r="J513" s="4">
        <f t="shared" si="47"/>
        <v>12.348646048244998</v>
      </c>
    </row>
    <row r="514" spans="1:10" x14ac:dyDescent="0.45">
      <c r="A514" s="4">
        <f t="shared" si="48"/>
        <v>22</v>
      </c>
      <c r="B514" s="4">
        <f t="shared" si="49"/>
        <v>9</v>
      </c>
      <c r="C514" s="4" t="str">
        <f t="shared" si="44"/>
        <v>Canada</v>
      </c>
      <c r="D514" s="4" t="str">
        <f t="shared" si="45"/>
        <v>Canada</v>
      </c>
      <c r="E514" s="4">
        <f t="shared" si="46"/>
        <v>2008</v>
      </c>
      <c r="F514" s="4">
        <f>VLOOKUP($C514,Inflation!$A$2:$BP$267,MATCH('Hanke index'!$E514,Inflation!$A$1:$BP$1,0),FALSE)</f>
        <v>2.37027067444299</v>
      </c>
      <c r="G514" s="4">
        <f>VLOOKUP($C514,Interest!$A$2:$BP$267,MATCH('Hanke index'!$E514,Interest!$A$1:$BP$1,0),FALSE)</f>
        <v>4.7291666666666696</v>
      </c>
      <c r="H514" s="4">
        <f>VLOOKUP($C514,Unemployment!$A$2:$BP$267,MATCH('Hanke index'!$E514,Unemployment!$A$1:$BP$1,0),FALSE)</f>
        <v>6.2839999999999998</v>
      </c>
      <c r="I514" s="4">
        <f>VLOOKUP($C514,GDP!$A$2:$BP$267,MATCH('Hanke index'!$E514,GDP!$A$1:$BP$1,0),FALSE)</f>
        <v>0.99540630999359792</v>
      </c>
      <c r="J514" s="4">
        <f t="shared" si="47"/>
        <v>12.388031031116061</v>
      </c>
    </row>
    <row r="515" spans="1:10" x14ac:dyDescent="0.45">
      <c r="A515" s="4">
        <f t="shared" si="48"/>
        <v>22</v>
      </c>
      <c r="B515" s="4">
        <f t="shared" si="49"/>
        <v>10</v>
      </c>
      <c r="C515" s="4" t="str">
        <f t="shared" ref="C515:C578" si="50">VLOOKUP(A515,$P$2:$R$110,2,FALSE)</f>
        <v>Canada</v>
      </c>
      <c r="D515" s="4" t="str">
        <f t="shared" ref="D515:D578" si="51">VLOOKUP(A515,$P$2:$S$110,4,FALSE)</f>
        <v>Canada</v>
      </c>
      <c r="E515" s="4">
        <f t="shared" ref="E515:E578" si="52">VLOOKUP(B515,$X$2:$Y$25,2,FALSE)</f>
        <v>2009</v>
      </c>
      <c r="F515" s="4">
        <f>VLOOKUP($C515,Inflation!$A$2:$BP$267,MATCH('Hanke index'!$E515,Inflation!$A$1:$BP$1,0),FALSE)</f>
        <v>0.29946680300929901</v>
      </c>
      <c r="G515" s="4">
        <f>VLOOKUP($C515,Interest!$A$2:$BP$267,MATCH('Hanke index'!$E515,Interest!$A$1:$BP$1,0),FALSE)</f>
        <v>2.3958333333333299</v>
      </c>
      <c r="H515" s="4">
        <f>VLOOKUP($C515,Unemployment!$A$2:$BP$267,MATCH('Hanke index'!$E515,Unemployment!$A$1:$BP$1,0),FALSE)</f>
        <v>8.4600000000000009</v>
      </c>
      <c r="I515" s="4">
        <f>VLOOKUP($C515,GDP!$A$2:$BP$267,MATCH('Hanke index'!$E515,GDP!$A$1:$BP$1,0),FALSE)</f>
        <v>-2.9150862394973274</v>
      </c>
      <c r="J515" s="4">
        <f t="shared" ref="J515:J578" si="53">SUM(F515,G515,H515)-I515</f>
        <v>14.070386375839957</v>
      </c>
    </row>
    <row r="516" spans="1:10" x14ac:dyDescent="0.45">
      <c r="A516" s="4">
        <f t="shared" si="48"/>
        <v>22</v>
      </c>
      <c r="B516" s="4">
        <f t="shared" si="49"/>
        <v>11</v>
      </c>
      <c r="C516" s="4" t="str">
        <f t="shared" si="50"/>
        <v>Canada</v>
      </c>
      <c r="D516" s="4" t="str">
        <f t="shared" si="51"/>
        <v>Canada</v>
      </c>
      <c r="E516" s="4">
        <f t="shared" si="52"/>
        <v>2010</v>
      </c>
      <c r="F516" s="4">
        <f>VLOOKUP($C516,Inflation!$A$2:$BP$267,MATCH('Hanke index'!$E516,Inflation!$A$1:$BP$1,0),FALSE)</f>
        <v>1.7768715409262701</v>
      </c>
      <c r="G516" s="4">
        <f>VLOOKUP($C516,Interest!$A$2:$BP$267,MATCH('Hanke index'!$E516,Interest!$A$1:$BP$1,0),FALSE)</f>
        <v>2.6041666666666701</v>
      </c>
      <c r="H516" s="4">
        <f>VLOOKUP($C516,Unemployment!$A$2:$BP$267,MATCH('Hanke index'!$E516,Unemployment!$A$1:$BP$1,0),FALSE)</f>
        <v>8.1780000000000008</v>
      </c>
      <c r="I516" s="4">
        <f>VLOOKUP($C516,GDP!$A$2:$BP$267,MATCH('Hanke index'!$E516,GDP!$A$1:$BP$1,0),FALSE)</f>
        <v>3.0908063740360205</v>
      </c>
      <c r="J516" s="4">
        <f t="shared" si="53"/>
        <v>9.4682318335569207</v>
      </c>
    </row>
    <row r="517" spans="1:10" x14ac:dyDescent="0.45">
      <c r="A517" s="4">
        <f t="shared" si="48"/>
        <v>22</v>
      </c>
      <c r="B517" s="4">
        <f t="shared" si="49"/>
        <v>12</v>
      </c>
      <c r="C517" s="4" t="str">
        <f t="shared" si="50"/>
        <v>Canada</v>
      </c>
      <c r="D517" s="4" t="str">
        <f t="shared" si="51"/>
        <v>Canada</v>
      </c>
      <c r="E517" s="4">
        <f t="shared" si="52"/>
        <v>2011</v>
      </c>
      <c r="F517" s="4">
        <f>VLOOKUP($C517,Inflation!$A$2:$BP$267,MATCH('Hanke index'!$E517,Inflation!$A$1:$BP$1,0),FALSE)</f>
        <v>2.91213508872351</v>
      </c>
      <c r="G517" s="4">
        <f>VLOOKUP($C517,Interest!$A$2:$BP$267,MATCH('Hanke index'!$E517,Interest!$A$1:$BP$1,0),FALSE)</f>
        <v>3</v>
      </c>
      <c r="H517" s="4">
        <f>VLOOKUP($C517,Unemployment!$A$2:$BP$267,MATCH('Hanke index'!$E517,Unemployment!$A$1:$BP$1,0),FALSE)</f>
        <v>7.6369999999999996</v>
      </c>
      <c r="I517" s="4">
        <f>VLOOKUP($C517,GDP!$A$2:$BP$267,MATCH('Hanke index'!$E517,GDP!$A$1:$BP$1,0),FALSE)</f>
        <v>3.1371943897366066</v>
      </c>
      <c r="J517" s="4">
        <f t="shared" si="53"/>
        <v>10.411940698986903</v>
      </c>
    </row>
    <row r="518" spans="1:10" x14ac:dyDescent="0.45">
      <c r="A518" s="4">
        <f t="shared" si="48"/>
        <v>22</v>
      </c>
      <c r="B518" s="4">
        <f t="shared" si="49"/>
        <v>13</v>
      </c>
      <c r="C518" s="4" t="str">
        <f t="shared" si="50"/>
        <v>Canada</v>
      </c>
      <c r="D518" s="4" t="str">
        <f t="shared" si="51"/>
        <v>Canada</v>
      </c>
      <c r="E518" s="4">
        <f t="shared" si="52"/>
        <v>2012</v>
      </c>
      <c r="F518" s="4">
        <f>VLOOKUP($C518,Inflation!$A$2:$BP$267,MATCH('Hanke index'!$E518,Inflation!$A$1:$BP$1,0),FALSE)</f>
        <v>1.51567823124517</v>
      </c>
      <c r="G518" s="4">
        <f>VLOOKUP($C518,Interest!$A$2:$BP$267,MATCH('Hanke index'!$E518,Interest!$A$1:$BP$1,0),FALSE)</f>
        <v>3</v>
      </c>
      <c r="H518" s="4">
        <f>VLOOKUP($C518,Unemployment!$A$2:$BP$267,MATCH('Hanke index'!$E518,Unemployment!$A$1:$BP$1,0),FALSE)</f>
        <v>7.3920000000000003</v>
      </c>
      <c r="I518" s="4">
        <f>VLOOKUP($C518,GDP!$A$2:$BP$267,MATCH('Hanke index'!$E518,GDP!$A$1:$BP$1,0),FALSE)</f>
        <v>1.7556613254060096</v>
      </c>
      <c r="J518" s="4">
        <f t="shared" si="53"/>
        <v>10.152016905839162</v>
      </c>
    </row>
    <row r="519" spans="1:10" x14ac:dyDescent="0.45">
      <c r="A519" s="4">
        <f t="shared" si="48"/>
        <v>22</v>
      </c>
      <c r="B519" s="4">
        <f t="shared" si="49"/>
        <v>14</v>
      </c>
      <c r="C519" s="4" t="str">
        <f t="shared" si="50"/>
        <v>Canada</v>
      </c>
      <c r="D519" s="4" t="str">
        <f t="shared" si="51"/>
        <v>Canada</v>
      </c>
      <c r="E519" s="4">
        <f t="shared" si="52"/>
        <v>2013</v>
      </c>
      <c r="F519" s="4">
        <f>VLOOKUP($C519,Inflation!$A$2:$BP$267,MATCH('Hanke index'!$E519,Inflation!$A$1:$BP$1,0),FALSE)</f>
        <v>0.93829189781531697</v>
      </c>
      <c r="G519" s="4">
        <f>VLOOKUP($C519,Interest!$A$2:$BP$267,MATCH('Hanke index'!$E519,Interest!$A$1:$BP$1,0),FALSE)</f>
        <v>3</v>
      </c>
      <c r="H519" s="4">
        <f>VLOOKUP($C519,Unemployment!$A$2:$BP$267,MATCH('Hanke index'!$E519,Unemployment!$A$1:$BP$1,0),FALSE)</f>
        <v>7.1429999999999998</v>
      </c>
      <c r="I519" s="4">
        <f>VLOOKUP($C519,GDP!$A$2:$BP$267,MATCH('Hanke index'!$E519,GDP!$A$1:$BP$1,0),FALSE)</f>
        <v>2.3258135739347807</v>
      </c>
      <c r="J519" s="4">
        <f t="shared" si="53"/>
        <v>8.7554783238805349</v>
      </c>
    </row>
    <row r="520" spans="1:10" x14ac:dyDescent="0.45">
      <c r="A520" s="4">
        <f t="shared" si="48"/>
        <v>22</v>
      </c>
      <c r="B520" s="4">
        <f t="shared" si="49"/>
        <v>15</v>
      </c>
      <c r="C520" s="4" t="str">
        <f t="shared" si="50"/>
        <v>Canada</v>
      </c>
      <c r="D520" s="4" t="str">
        <f t="shared" si="51"/>
        <v>Canada</v>
      </c>
      <c r="E520" s="4">
        <f t="shared" si="52"/>
        <v>2014</v>
      </c>
      <c r="F520" s="4">
        <f>VLOOKUP($C520,Inflation!$A$2:$BP$267,MATCH('Hanke index'!$E520,Inflation!$A$1:$BP$1,0),FALSE)</f>
        <v>1.9066359071786101</v>
      </c>
      <c r="G520" s="4">
        <f>VLOOKUP($C520,Interest!$A$2:$BP$267,MATCH('Hanke index'!$E520,Interest!$A$1:$BP$1,0),FALSE)</f>
        <v>3</v>
      </c>
      <c r="H520" s="4">
        <f>VLOOKUP($C520,Unemployment!$A$2:$BP$267,MATCH('Hanke index'!$E520,Unemployment!$A$1:$BP$1,0),FALSE)</f>
        <v>7.0229999999999997</v>
      </c>
      <c r="I520" s="4">
        <f>VLOOKUP($C520,GDP!$A$2:$BP$267,MATCH('Hanke index'!$E520,GDP!$A$1:$BP$1,0),FALSE)</f>
        <v>2.873466771849948</v>
      </c>
      <c r="J520" s="4">
        <f t="shared" si="53"/>
        <v>9.0561691353286626</v>
      </c>
    </row>
    <row r="521" spans="1:10" x14ac:dyDescent="0.45">
      <c r="A521" s="4">
        <f t="shared" si="48"/>
        <v>22</v>
      </c>
      <c r="B521" s="4">
        <f t="shared" si="49"/>
        <v>16</v>
      </c>
      <c r="C521" s="4" t="str">
        <f t="shared" si="50"/>
        <v>Canada</v>
      </c>
      <c r="D521" s="4" t="str">
        <f t="shared" si="51"/>
        <v>Canada</v>
      </c>
      <c r="E521" s="4">
        <f t="shared" si="52"/>
        <v>2015</v>
      </c>
      <c r="F521" s="4">
        <f>VLOOKUP($C521,Inflation!$A$2:$BP$267,MATCH('Hanke index'!$E521,Inflation!$A$1:$BP$1,0),FALSE)</f>
        <v>1.1252413609427701</v>
      </c>
      <c r="G521" s="4">
        <f>VLOOKUP($C521,Interest!$A$2:$BP$267,MATCH('Hanke index'!$E521,Interest!$A$1:$BP$1,0),FALSE)</f>
        <v>2.7749999999999999</v>
      </c>
      <c r="H521" s="4">
        <f>VLOOKUP($C521,Unemployment!$A$2:$BP$267,MATCH('Hanke index'!$E521,Unemployment!$A$1:$BP$1,0),FALSE)</f>
        <v>6.9450000000000003</v>
      </c>
      <c r="I521" s="4">
        <f>VLOOKUP($C521,GDP!$A$2:$BP$267,MATCH('Hanke index'!$E521,GDP!$A$1:$BP$1,0),FALSE)</f>
        <v>0.64997099370913247</v>
      </c>
      <c r="J521" s="4">
        <f t="shared" si="53"/>
        <v>10.195270367233638</v>
      </c>
    </row>
    <row r="522" spans="1:10" x14ac:dyDescent="0.45">
      <c r="A522" s="4">
        <f t="shared" si="48"/>
        <v>22</v>
      </c>
      <c r="B522" s="4">
        <f t="shared" si="49"/>
        <v>17</v>
      </c>
      <c r="C522" s="4" t="str">
        <f t="shared" si="50"/>
        <v>Canada</v>
      </c>
      <c r="D522" s="4" t="str">
        <f t="shared" si="51"/>
        <v>Canada</v>
      </c>
      <c r="E522" s="4">
        <f t="shared" si="52"/>
        <v>2016</v>
      </c>
      <c r="F522" s="4">
        <f>VLOOKUP($C522,Inflation!$A$2:$BP$267,MATCH('Hanke index'!$E522,Inflation!$A$1:$BP$1,0),FALSE)</f>
        <v>1.4287595470108501</v>
      </c>
      <c r="G522" s="4">
        <f>VLOOKUP($C522,Interest!$A$2:$BP$267,MATCH('Hanke index'!$E522,Interest!$A$1:$BP$1,0),FALSE)</f>
        <v>2.7</v>
      </c>
      <c r="H522" s="4">
        <f>VLOOKUP($C522,Unemployment!$A$2:$BP$267,MATCH('Hanke index'!$E522,Unemployment!$A$1:$BP$1,0),FALSE)</f>
        <v>7.0380000000000003</v>
      </c>
      <c r="I522" s="4">
        <f>VLOOKUP($C522,GDP!$A$2:$BP$267,MATCH('Hanke index'!$E522,GDP!$A$1:$BP$1,0),FALSE)</f>
        <v>1.0385509349179785</v>
      </c>
      <c r="J522" s="4">
        <f t="shared" si="53"/>
        <v>10.128208612092873</v>
      </c>
    </row>
    <row r="523" spans="1:10" x14ac:dyDescent="0.45">
      <c r="A523" s="4">
        <f t="shared" si="48"/>
        <v>22</v>
      </c>
      <c r="B523" s="4">
        <f t="shared" si="49"/>
        <v>18</v>
      </c>
      <c r="C523" s="4" t="str">
        <f t="shared" si="50"/>
        <v>Canada</v>
      </c>
      <c r="D523" s="4" t="str">
        <f t="shared" si="51"/>
        <v>Canada</v>
      </c>
      <c r="E523" s="4">
        <f t="shared" si="52"/>
        <v>2017</v>
      </c>
      <c r="F523" s="4">
        <f>VLOOKUP($C523,Inflation!$A$2:$BP$267,MATCH('Hanke index'!$E523,Inflation!$A$1:$BP$1,0),FALSE)</f>
        <v>1.5968841285297699</v>
      </c>
      <c r="G523" s="4">
        <f>VLOOKUP($C523,Interest!$A$2:$BP$267,MATCH('Hanke index'!$E523,Interest!$A$1:$BP$1,0),FALSE)</f>
        <v>2.7</v>
      </c>
      <c r="H523" s="4">
        <f>VLOOKUP($C523,Unemployment!$A$2:$BP$267,MATCH('Hanke index'!$E523,Unemployment!$A$1:$BP$1,0),FALSE)</f>
        <v>6.4260000000000002</v>
      </c>
      <c r="I523" s="4">
        <f>VLOOKUP($C523,GDP!$A$2:$BP$267,MATCH('Hanke index'!$E523,GDP!$A$1:$BP$1,0),FALSE)</f>
        <v>3.033834902607893</v>
      </c>
      <c r="J523" s="4">
        <f t="shared" si="53"/>
        <v>7.6890492259218775</v>
      </c>
    </row>
    <row r="524" spans="1:10" x14ac:dyDescent="0.45">
      <c r="A524" s="4">
        <f t="shared" si="48"/>
        <v>22</v>
      </c>
      <c r="B524" s="4">
        <f t="shared" si="49"/>
        <v>19</v>
      </c>
      <c r="C524" s="4" t="str">
        <f t="shared" si="50"/>
        <v>Canada</v>
      </c>
      <c r="D524" s="4" t="str">
        <f t="shared" si="51"/>
        <v>Canada</v>
      </c>
      <c r="E524" s="4">
        <f t="shared" si="52"/>
        <v>2018</v>
      </c>
      <c r="F524" s="4">
        <f>VLOOKUP($C524,Inflation!$A$2:$BP$267,MATCH('Hanke index'!$E524,Inflation!$A$1:$BP$1,0),FALSE)</f>
        <v>2.2682256724810301</v>
      </c>
      <c r="G524" s="4">
        <f>VLOOKUP($C524,Interest!$A$2:$BP$267,MATCH('Hanke index'!$E524,Interest!$A$1:$BP$1,0),FALSE)</f>
        <v>0</v>
      </c>
      <c r="H524" s="4">
        <f>VLOOKUP($C524,Unemployment!$A$2:$BP$267,MATCH('Hanke index'!$E524,Unemployment!$A$1:$BP$1,0),FALSE)</f>
        <v>5.8369999999999997</v>
      </c>
      <c r="I524" s="4">
        <f>VLOOKUP($C524,GDP!$A$2:$BP$267,MATCH('Hanke index'!$E524,GDP!$A$1:$BP$1,0),FALSE)</f>
        <v>2.7429634311255455</v>
      </c>
      <c r="J524" s="4">
        <f t="shared" si="53"/>
        <v>5.3622622413554843</v>
      </c>
    </row>
    <row r="525" spans="1:10" x14ac:dyDescent="0.45">
      <c r="A525" s="4">
        <f t="shared" si="48"/>
        <v>22</v>
      </c>
      <c r="B525" s="4">
        <f t="shared" si="49"/>
        <v>20</v>
      </c>
      <c r="C525" s="4" t="str">
        <f t="shared" si="50"/>
        <v>Canada</v>
      </c>
      <c r="D525" s="4" t="str">
        <f t="shared" si="51"/>
        <v>Canada</v>
      </c>
      <c r="E525" s="4">
        <f t="shared" si="52"/>
        <v>2019</v>
      </c>
      <c r="F525" s="4">
        <f>VLOOKUP($C525,Inflation!$A$2:$BP$267,MATCH('Hanke index'!$E525,Inflation!$A$1:$BP$1,0),FALSE)</f>
        <v>1.9492690241159301</v>
      </c>
      <c r="G525" s="4">
        <f>VLOOKUP($C525,Interest!$A$2:$BP$267,MATCH('Hanke index'!$E525,Interest!$A$1:$BP$1,0),FALSE)</f>
        <v>0</v>
      </c>
      <c r="H525" s="4">
        <f>VLOOKUP($C525,Unemployment!$A$2:$BP$267,MATCH('Hanke index'!$E525,Unemployment!$A$1:$BP$1,0),FALSE)</f>
        <v>5.69</v>
      </c>
      <c r="I525" s="4">
        <f>VLOOKUP($C525,GDP!$A$2:$BP$267,MATCH('Hanke index'!$E525,GDP!$A$1:$BP$1,0),FALSE)</f>
        <v>1.9084319253882995</v>
      </c>
      <c r="J525" s="4">
        <f t="shared" si="53"/>
        <v>5.7308370987276307</v>
      </c>
    </row>
    <row r="526" spans="1:10" x14ac:dyDescent="0.45">
      <c r="A526" s="4">
        <f t="shared" si="48"/>
        <v>22</v>
      </c>
      <c r="B526" s="4">
        <f t="shared" si="49"/>
        <v>21</v>
      </c>
      <c r="C526" s="4" t="str">
        <f t="shared" si="50"/>
        <v>Canada</v>
      </c>
      <c r="D526" s="4" t="str">
        <f t="shared" si="51"/>
        <v>Canada</v>
      </c>
      <c r="E526" s="4">
        <f t="shared" si="52"/>
        <v>2020</v>
      </c>
      <c r="F526" s="4">
        <f>VLOOKUP($C526,Inflation!$A$2:$BP$267,MATCH('Hanke index'!$E526,Inflation!$A$1:$BP$1,0),FALSE)</f>
        <v>0.71699963230782704</v>
      </c>
      <c r="G526" s="4">
        <f>VLOOKUP($C526,Interest!$A$2:$BP$267,MATCH('Hanke index'!$E526,Interest!$A$1:$BP$1,0),FALSE)</f>
        <v>0</v>
      </c>
      <c r="H526" s="4">
        <f>VLOOKUP($C526,Unemployment!$A$2:$BP$267,MATCH('Hanke index'!$E526,Unemployment!$A$1:$BP$1,0),FALSE)</f>
        <v>9.657</v>
      </c>
      <c r="I526" s="4">
        <f>VLOOKUP($C526,GDP!$A$2:$BP$267,MATCH('Hanke index'!$E526,GDP!$A$1:$BP$1,0),FALSE)</f>
        <v>-5.0382334412835093</v>
      </c>
      <c r="J526" s="4">
        <f t="shared" si="53"/>
        <v>15.412233073591336</v>
      </c>
    </row>
    <row r="527" spans="1:10" x14ac:dyDescent="0.45">
      <c r="A527" s="4">
        <f t="shared" si="48"/>
        <v>22</v>
      </c>
      <c r="B527" s="4">
        <f t="shared" si="49"/>
        <v>22</v>
      </c>
      <c r="C527" s="4" t="str">
        <f t="shared" si="50"/>
        <v>Canada</v>
      </c>
      <c r="D527" s="4" t="str">
        <f t="shared" si="51"/>
        <v>Canada</v>
      </c>
      <c r="E527" s="4">
        <f t="shared" si="52"/>
        <v>2021</v>
      </c>
      <c r="F527" s="4">
        <f>VLOOKUP($C527,Inflation!$A$2:$BP$267,MATCH('Hanke index'!$E527,Inflation!$A$1:$BP$1,0),FALSE)</f>
        <v>3.3951931852752799</v>
      </c>
      <c r="G527" s="4">
        <f>VLOOKUP($C527,Interest!$A$2:$BP$267,MATCH('Hanke index'!$E527,Interest!$A$1:$BP$1,0),FALSE)</f>
        <v>0</v>
      </c>
      <c r="H527" s="4">
        <f>VLOOKUP($C527,Unemployment!$A$2:$BP$267,MATCH('Hanke index'!$E527,Unemployment!$A$1:$BP$1,0),FALSE)</f>
        <v>7.5270000000000001</v>
      </c>
      <c r="I527" s="4">
        <f>VLOOKUP($C527,GDP!$A$2:$BP$267,MATCH('Hanke index'!$E527,GDP!$A$1:$BP$1,0),FALSE)</f>
        <v>5.2869568910588924</v>
      </c>
      <c r="J527" s="4">
        <f t="shared" si="53"/>
        <v>5.6352362942163872</v>
      </c>
    </row>
    <row r="528" spans="1:10" x14ac:dyDescent="0.45">
      <c r="A528" s="4">
        <f t="shared" si="48"/>
        <v>22</v>
      </c>
      <c r="B528" s="4">
        <f t="shared" si="49"/>
        <v>23</v>
      </c>
      <c r="C528" s="4" t="str">
        <f t="shared" si="50"/>
        <v>Canada</v>
      </c>
      <c r="D528" s="4" t="str">
        <f t="shared" si="51"/>
        <v>Canada</v>
      </c>
      <c r="E528" s="4">
        <f t="shared" si="52"/>
        <v>2022</v>
      </c>
      <c r="F528" s="4">
        <f>VLOOKUP($C528,Inflation!$A$2:$BP$267,MATCH('Hanke index'!$E528,Inflation!$A$1:$BP$1,0),FALSE)</f>
        <v>6.8028011534161301</v>
      </c>
      <c r="G528" s="4">
        <f>VLOOKUP($C528,Interest!$A$2:$BP$267,MATCH('Hanke index'!$E528,Interest!$A$1:$BP$1,0),FALSE)</f>
        <v>0</v>
      </c>
      <c r="H528" s="4">
        <f>VLOOKUP($C528,Unemployment!$A$2:$BP$267,MATCH('Hanke index'!$E528,Unemployment!$A$1:$BP$1,0),FALSE)</f>
        <v>5.28</v>
      </c>
      <c r="I528" s="4">
        <f>VLOOKUP($C528,GDP!$A$2:$BP$267,MATCH('Hanke index'!$E528,GDP!$A$1:$BP$1,0),FALSE)</f>
        <v>3.8198663391339664</v>
      </c>
      <c r="J528" s="4">
        <f t="shared" si="53"/>
        <v>8.2629348142821648</v>
      </c>
    </row>
    <row r="529" spans="1:10" x14ac:dyDescent="0.45">
      <c r="A529" s="4">
        <f t="shared" si="48"/>
        <v>22</v>
      </c>
      <c r="B529" s="4">
        <f t="shared" si="49"/>
        <v>24</v>
      </c>
      <c r="C529" s="4" t="str">
        <f t="shared" si="50"/>
        <v>Canada</v>
      </c>
      <c r="D529" s="4" t="str">
        <f t="shared" si="51"/>
        <v>Canada</v>
      </c>
      <c r="E529" s="4">
        <f t="shared" si="52"/>
        <v>2023</v>
      </c>
      <c r="F529" s="4">
        <f>VLOOKUP($C529,Inflation!$A$2:$BP$267,MATCH('Hanke index'!$E529,Inflation!$A$1:$BP$1,0),FALSE)</f>
        <v>3.87900159788426</v>
      </c>
      <c r="G529" s="4">
        <f>VLOOKUP($C529,Interest!$A$2:$BP$267,MATCH('Hanke index'!$E529,Interest!$A$1:$BP$1,0),FALSE)</f>
        <v>0</v>
      </c>
      <c r="H529" s="4">
        <f>VLOOKUP($C529,Unemployment!$A$2:$BP$267,MATCH('Hanke index'!$E529,Unemployment!$A$1:$BP$1,0),FALSE)</f>
        <v>5.415</v>
      </c>
      <c r="I529" s="4">
        <f>VLOOKUP($C529,GDP!$A$2:$BP$267,MATCH('Hanke index'!$E529,GDP!$A$1:$BP$1,0),FALSE)</f>
        <v>1.2489273040339128</v>
      </c>
      <c r="J529" s="4">
        <f t="shared" si="53"/>
        <v>8.0450742938503481</v>
      </c>
    </row>
    <row r="530" spans="1:10" x14ac:dyDescent="0.45">
      <c r="A530" s="4">
        <f t="shared" si="48"/>
        <v>23</v>
      </c>
      <c r="B530" s="4">
        <f t="shared" si="49"/>
        <v>1</v>
      </c>
      <c r="C530" s="4" t="str">
        <f t="shared" si="50"/>
        <v>Central African Republic</v>
      </c>
      <c r="D530" s="4" t="str">
        <f t="shared" si="51"/>
        <v>Central African Rep.</v>
      </c>
      <c r="E530" s="4">
        <f t="shared" si="52"/>
        <v>2000</v>
      </c>
      <c r="F530" s="4">
        <f>VLOOKUP($C530,Inflation!$A$2:$BP$267,MATCH('Hanke index'!$E530,Inflation!$A$1:$BP$1,0),FALSE)</f>
        <v>3.2034009156311201</v>
      </c>
      <c r="G530" s="4">
        <f>VLOOKUP($C530,Interest!$A$2:$BP$267,MATCH('Hanke index'!$E530,Interest!$A$1:$BP$1,0),FALSE)</f>
        <v>0</v>
      </c>
      <c r="H530" s="4">
        <f>VLOOKUP($C530,Unemployment!$A$2:$BP$267,MATCH('Hanke index'!$E530,Unemployment!$A$1:$BP$1,0),FALSE)</f>
        <v>0</v>
      </c>
      <c r="I530" s="4">
        <f>VLOOKUP($C530,GDP!$A$2:$BP$267,MATCH('Hanke index'!$E530,GDP!$A$1:$BP$1,0),FALSE)</f>
        <v>-2.4894324402887378</v>
      </c>
      <c r="J530" s="4">
        <f t="shared" si="53"/>
        <v>5.6928333559198574</v>
      </c>
    </row>
    <row r="531" spans="1:10" x14ac:dyDescent="0.45">
      <c r="A531" s="4">
        <f t="shared" si="48"/>
        <v>23</v>
      </c>
      <c r="B531" s="4">
        <f t="shared" si="49"/>
        <v>2</v>
      </c>
      <c r="C531" s="4" t="str">
        <f t="shared" si="50"/>
        <v>Central African Republic</v>
      </c>
      <c r="D531" s="4" t="str">
        <f t="shared" si="51"/>
        <v>Central African Rep.</v>
      </c>
      <c r="E531" s="4">
        <f t="shared" si="52"/>
        <v>2001</v>
      </c>
      <c r="F531" s="4">
        <f>VLOOKUP($C531,Inflation!$A$2:$BP$267,MATCH('Hanke index'!$E531,Inflation!$A$1:$BP$1,0),FALSE)</f>
        <v>3.8348606023736198</v>
      </c>
      <c r="G531" s="4">
        <f>VLOOKUP($C531,Interest!$A$2:$BP$267,MATCH('Hanke index'!$E531,Interest!$A$1:$BP$1,0),FALSE)</f>
        <v>0</v>
      </c>
      <c r="H531" s="4">
        <f>VLOOKUP($C531,Unemployment!$A$2:$BP$267,MATCH('Hanke index'!$E531,Unemployment!$A$1:$BP$1,0),FALSE)</f>
        <v>0</v>
      </c>
      <c r="I531" s="4">
        <f>VLOOKUP($C531,GDP!$A$2:$BP$267,MATCH('Hanke index'!$E531,GDP!$A$1:$BP$1,0),FALSE)</f>
        <v>4.4647390264086653</v>
      </c>
      <c r="J531" s="4">
        <f t="shared" si="53"/>
        <v>-0.62987842403504546</v>
      </c>
    </row>
    <row r="532" spans="1:10" x14ac:dyDescent="0.45">
      <c r="A532" s="4">
        <f t="shared" si="48"/>
        <v>23</v>
      </c>
      <c r="B532" s="4">
        <f t="shared" si="49"/>
        <v>3</v>
      </c>
      <c r="C532" s="4" t="str">
        <f t="shared" si="50"/>
        <v>Central African Republic</v>
      </c>
      <c r="D532" s="4" t="str">
        <f t="shared" si="51"/>
        <v>Central African Rep.</v>
      </c>
      <c r="E532" s="4">
        <f t="shared" si="52"/>
        <v>2002</v>
      </c>
      <c r="F532" s="4">
        <f>VLOOKUP($C532,Inflation!$A$2:$BP$267,MATCH('Hanke index'!$E532,Inflation!$A$1:$BP$1,0),FALSE)</f>
        <v>2.3318170351623499</v>
      </c>
      <c r="G532" s="4">
        <f>VLOOKUP($C532,Interest!$A$2:$BP$267,MATCH('Hanke index'!$E532,Interest!$A$1:$BP$1,0),FALSE)</f>
        <v>0</v>
      </c>
      <c r="H532" s="4">
        <f>VLOOKUP($C532,Unemployment!$A$2:$BP$267,MATCH('Hanke index'!$E532,Unemployment!$A$1:$BP$1,0),FALSE)</f>
        <v>0</v>
      </c>
      <c r="I532" s="4">
        <f>VLOOKUP($C532,GDP!$A$2:$BP$267,MATCH('Hanke index'!$E532,GDP!$A$1:$BP$1,0),FALSE)</f>
        <v>3.6165421915059568</v>
      </c>
      <c r="J532" s="4">
        <f t="shared" si="53"/>
        <v>-1.2847251563436068</v>
      </c>
    </row>
    <row r="533" spans="1:10" x14ac:dyDescent="0.45">
      <c r="A533" s="4">
        <f t="shared" si="48"/>
        <v>23</v>
      </c>
      <c r="B533" s="4">
        <f t="shared" si="49"/>
        <v>4</v>
      </c>
      <c r="C533" s="4" t="str">
        <f t="shared" si="50"/>
        <v>Central African Republic</v>
      </c>
      <c r="D533" s="4" t="str">
        <f t="shared" si="51"/>
        <v>Central African Rep.</v>
      </c>
      <c r="E533" s="4">
        <f t="shared" si="52"/>
        <v>2003</v>
      </c>
      <c r="F533" s="4">
        <f>VLOOKUP($C533,Inflation!$A$2:$BP$267,MATCH('Hanke index'!$E533,Inflation!$A$1:$BP$1,0),FALSE)</f>
        <v>4.1347090515099598</v>
      </c>
      <c r="G533" s="4">
        <f>VLOOKUP($C533,Interest!$A$2:$BP$267,MATCH('Hanke index'!$E533,Interest!$A$1:$BP$1,0),FALSE)</f>
        <v>0</v>
      </c>
      <c r="H533" s="4">
        <f>VLOOKUP($C533,Unemployment!$A$2:$BP$267,MATCH('Hanke index'!$E533,Unemployment!$A$1:$BP$1,0),FALSE)</f>
        <v>0</v>
      </c>
      <c r="I533" s="4">
        <f>VLOOKUP($C533,GDP!$A$2:$BP$267,MATCH('Hanke index'!$E533,GDP!$A$1:$BP$1,0),FALSE)</f>
        <v>-5.3974852185587707</v>
      </c>
      <c r="J533" s="4">
        <f t="shared" si="53"/>
        <v>9.5321942700687305</v>
      </c>
    </row>
    <row r="534" spans="1:10" x14ac:dyDescent="0.45">
      <c r="A534" s="4">
        <f t="shared" si="48"/>
        <v>23</v>
      </c>
      <c r="B534" s="4">
        <f t="shared" si="49"/>
        <v>5</v>
      </c>
      <c r="C534" s="4" t="str">
        <f t="shared" si="50"/>
        <v>Central African Republic</v>
      </c>
      <c r="D534" s="4" t="str">
        <f t="shared" si="51"/>
        <v>Central African Rep.</v>
      </c>
      <c r="E534" s="4">
        <f t="shared" si="52"/>
        <v>2004</v>
      </c>
      <c r="F534" s="4">
        <f>VLOOKUP($C534,Inflation!$A$2:$BP$267,MATCH('Hanke index'!$E534,Inflation!$A$1:$BP$1,0),FALSE)</f>
        <v>-2.0664060113630298</v>
      </c>
      <c r="G534" s="4">
        <f>VLOOKUP($C534,Interest!$A$2:$BP$267,MATCH('Hanke index'!$E534,Interest!$A$1:$BP$1,0),FALSE)</f>
        <v>0</v>
      </c>
      <c r="H534" s="4">
        <f>VLOOKUP($C534,Unemployment!$A$2:$BP$267,MATCH('Hanke index'!$E534,Unemployment!$A$1:$BP$1,0),FALSE)</f>
        <v>0</v>
      </c>
      <c r="I534" s="4">
        <f>VLOOKUP($C534,GDP!$A$2:$BP$267,MATCH('Hanke index'!$E534,GDP!$A$1:$BP$1,0),FALSE)</f>
        <v>5.9948842279869581</v>
      </c>
      <c r="J534" s="4">
        <f t="shared" si="53"/>
        <v>-8.0612902393499883</v>
      </c>
    </row>
    <row r="535" spans="1:10" x14ac:dyDescent="0.45">
      <c r="A535" s="4">
        <f t="shared" si="48"/>
        <v>23</v>
      </c>
      <c r="B535" s="4">
        <f t="shared" si="49"/>
        <v>6</v>
      </c>
      <c r="C535" s="4" t="str">
        <f t="shared" si="50"/>
        <v>Central African Republic</v>
      </c>
      <c r="D535" s="4" t="str">
        <f t="shared" si="51"/>
        <v>Central African Rep.</v>
      </c>
      <c r="E535" s="4">
        <f t="shared" si="52"/>
        <v>2005</v>
      </c>
      <c r="F535" s="4">
        <f>VLOOKUP($C535,Inflation!$A$2:$BP$267,MATCH('Hanke index'!$E535,Inflation!$A$1:$BP$1,0),FALSE)</f>
        <v>2.88352073359022</v>
      </c>
      <c r="G535" s="4">
        <f>VLOOKUP($C535,Interest!$A$2:$BP$267,MATCH('Hanke index'!$E535,Interest!$A$1:$BP$1,0),FALSE)</f>
        <v>0</v>
      </c>
      <c r="H535" s="4">
        <f>VLOOKUP($C535,Unemployment!$A$2:$BP$267,MATCH('Hanke index'!$E535,Unemployment!$A$1:$BP$1,0),FALSE)</f>
        <v>0</v>
      </c>
      <c r="I535" s="4">
        <f>VLOOKUP($C535,GDP!$A$2:$BP$267,MATCH('Hanke index'!$E535,GDP!$A$1:$BP$1,0),FALSE)</f>
        <v>0.90821051487195348</v>
      </c>
      <c r="J535" s="4">
        <f t="shared" si="53"/>
        <v>1.9753102187182665</v>
      </c>
    </row>
    <row r="536" spans="1:10" x14ac:dyDescent="0.45">
      <c r="A536" s="4">
        <f t="shared" si="48"/>
        <v>23</v>
      </c>
      <c r="B536" s="4">
        <f t="shared" si="49"/>
        <v>7</v>
      </c>
      <c r="C536" s="4" t="str">
        <f t="shared" si="50"/>
        <v>Central African Republic</v>
      </c>
      <c r="D536" s="4" t="str">
        <f t="shared" si="51"/>
        <v>Central African Rep.</v>
      </c>
      <c r="E536" s="4">
        <f t="shared" si="52"/>
        <v>2006</v>
      </c>
      <c r="F536" s="4">
        <f>VLOOKUP($C536,Inflation!$A$2:$BP$267,MATCH('Hanke index'!$E536,Inflation!$A$1:$BP$1,0),FALSE)</f>
        <v>6.6952646577335404</v>
      </c>
      <c r="G536" s="4">
        <f>VLOOKUP($C536,Interest!$A$2:$BP$267,MATCH('Hanke index'!$E536,Interest!$A$1:$BP$1,0),FALSE)</f>
        <v>0</v>
      </c>
      <c r="H536" s="4">
        <f>VLOOKUP($C536,Unemployment!$A$2:$BP$267,MATCH('Hanke index'!$E536,Unemployment!$A$1:$BP$1,0),FALSE)</f>
        <v>0</v>
      </c>
      <c r="I536" s="4">
        <f>VLOOKUP($C536,GDP!$A$2:$BP$267,MATCH('Hanke index'!$E536,GDP!$A$1:$BP$1,0),FALSE)</f>
        <v>4.7710854304410475</v>
      </c>
      <c r="J536" s="4">
        <f t="shared" si="53"/>
        <v>1.9241792272924929</v>
      </c>
    </row>
    <row r="537" spans="1:10" x14ac:dyDescent="0.45">
      <c r="A537" s="4">
        <f t="shared" si="48"/>
        <v>23</v>
      </c>
      <c r="B537" s="4">
        <f t="shared" si="49"/>
        <v>8</v>
      </c>
      <c r="C537" s="4" t="str">
        <f t="shared" si="50"/>
        <v>Central African Republic</v>
      </c>
      <c r="D537" s="4" t="str">
        <f t="shared" si="51"/>
        <v>Central African Rep.</v>
      </c>
      <c r="E537" s="4">
        <f t="shared" si="52"/>
        <v>2007</v>
      </c>
      <c r="F537" s="4">
        <f>VLOOKUP($C537,Inflation!$A$2:$BP$267,MATCH('Hanke index'!$E537,Inflation!$A$1:$BP$1,0),FALSE)</f>
        <v>0.95991761945710996</v>
      </c>
      <c r="G537" s="4">
        <f>VLOOKUP($C537,Interest!$A$2:$BP$267,MATCH('Hanke index'!$E537,Interest!$A$1:$BP$1,0),FALSE)</f>
        <v>0</v>
      </c>
      <c r="H537" s="4">
        <f>VLOOKUP($C537,Unemployment!$A$2:$BP$267,MATCH('Hanke index'!$E537,Unemployment!$A$1:$BP$1,0),FALSE)</f>
        <v>0</v>
      </c>
      <c r="I537" s="4">
        <f>VLOOKUP($C537,GDP!$A$2:$BP$267,MATCH('Hanke index'!$E537,GDP!$A$1:$BP$1,0),FALSE)</f>
        <v>4.607534854520253</v>
      </c>
      <c r="J537" s="4">
        <f t="shared" si="53"/>
        <v>-3.6476172350631431</v>
      </c>
    </row>
    <row r="538" spans="1:10" x14ac:dyDescent="0.45">
      <c r="A538" s="4">
        <f t="shared" si="48"/>
        <v>23</v>
      </c>
      <c r="B538" s="4">
        <f t="shared" si="49"/>
        <v>9</v>
      </c>
      <c r="C538" s="4" t="str">
        <f t="shared" si="50"/>
        <v>Central African Republic</v>
      </c>
      <c r="D538" s="4" t="str">
        <f t="shared" si="51"/>
        <v>Central African Rep.</v>
      </c>
      <c r="E538" s="4">
        <f t="shared" si="52"/>
        <v>2008</v>
      </c>
      <c r="F538" s="4">
        <f>VLOOKUP($C538,Inflation!$A$2:$BP$267,MATCH('Hanke index'!$E538,Inflation!$A$1:$BP$1,0),FALSE)</f>
        <v>9.2589509941707604</v>
      </c>
      <c r="G538" s="4">
        <f>VLOOKUP($C538,Interest!$A$2:$BP$267,MATCH('Hanke index'!$E538,Interest!$A$1:$BP$1,0),FALSE)</f>
        <v>0</v>
      </c>
      <c r="H538" s="4">
        <f>VLOOKUP($C538,Unemployment!$A$2:$BP$267,MATCH('Hanke index'!$E538,Unemployment!$A$1:$BP$1,0),FALSE)</f>
        <v>0</v>
      </c>
      <c r="I538" s="4">
        <f>VLOOKUP($C538,GDP!$A$2:$BP$267,MATCH('Hanke index'!$E538,GDP!$A$1:$BP$1,0),FALSE)</f>
        <v>2.054130962004848</v>
      </c>
      <c r="J538" s="4">
        <f t="shared" si="53"/>
        <v>7.2048200321659124</v>
      </c>
    </row>
    <row r="539" spans="1:10" x14ac:dyDescent="0.45">
      <c r="A539" s="4">
        <f t="shared" ref="A539:A602" si="54">A515+1</f>
        <v>23</v>
      </c>
      <c r="B539" s="4">
        <f t="shared" ref="B539:B602" si="55">B515</f>
        <v>10</v>
      </c>
      <c r="C539" s="4" t="str">
        <f t="shared" si="50"/>
        <v>Central African Republic</v>
      </c>
      <c r="D539" s="4" t="str">
        <f t="shared" si="51"/>
        <v>Central African Rep.</v>
      </c>
      <c r="E539" s="4">
        <f t="shared" si="52"/>
        <v>2009</v>
      </c>
      <c r="F539" s="4">
        <f>VLOOKUP($C539,Inflation!$A$2:$BP$267,MATCH('Hanke index'!$E539,Inflation!$A$1:$BP$1,0),FALSE)</f>
        <v>3.52126227238643</v>
      </c>
      <c r="G539" s="4">
        <f>VLOOKUP($C539,Interest!$A$2:$BP$267,MATCH('Hanke index'!$E539,Interest!$A$1:$BP$1,0),FALSE)</f>
        <v>0</v>
      </c>
      <c r="H539" s="4">
        <f>VLOOKUP($C539,Unemployment!$A$2:$BP$267,MATCH('Hanke index'!$E539,Unemployment!$A$1:$BP$1,0),FALSE)</f>
        <v>0</v>
      </c>
      <c r="I539" s="4">
        <f>VLOOKUP($C539,GDP!$A$2:$BP$267,MATCH('Hanke index'!$E539,GDP!$A$1:$BP$1,0),FALSE)</f>
        <v>8.5872604264099408</v>
      </c>
      <c r="J539" s="4">
        <f t="shared" si="53"/>
        <v>-5.0659981540235108</v>
      </c>
    </row>
    <row r="540" spans="1:10" x14ac:dyDescent="0.45">
      <c r="A540" s="4">
        <f t="shared" si="54"/>
        <v>23</v>
      </c>
      <c r="B540" s="4">
        <f t="shared" si="55"/>
        <v>11</v>
      </c>
      <c r="C540" s="4" t="str">
        <f t="shared" si="50"/>
        <v>Central African Republic</v>
      </c>
      <c r="D540" s="4" t="str">
        <f t="shared" si="51"/>
        <v>Central African Rep.</v>
      </c>
      <c r="E540" s="4">
        <f t="shared" si="52"/>
        <v>2010</v>
      </c>
      <c r="F540" s="4">
        <f>VLOOKUP($C540,Inflation!$A$2:$BP$267,MATCH('Hanke index'!$E540,Inflation!$A$1:$BP$1,0),FALSE)</f>
        <v>1.49102370047802</v>
      </c>
      <c r="G540" s="4">
        <f>VLOOKUP($C540,Interest!$A$2:$BP$267,MATCH('Hanke index'!$E540,Interest!$A$1:$BP$1,0),FALSE)</f>
        <v>0</v>
      </c>
      <c r="H540" s="4">
        <f>VLOOKUP($C540,Unemployment!$A$2:$BP$267,MATCH('Hanke index'!$E540,Unemployment!$A$1:$BP$1,0),FALSE)</f>
        <v>0</v>
      </c>
      <c r="I540" s="4">
        <f>VLOOKUP($C540,GDP!$A$2:$BP$267,MATCH('Hanke index'!$E540,GDP!$A$1:$BP$1,0),FALSE)</f>
        <v>4.6308184322330703</v>
      </c>
      <c r="J540" s="4">
        <f t="shared" si="53"/>
        <v>-3.1397947317550505</v>
      </c>
    </row>
    <row r="541" spans="1:10" x14ac:dyDescent="0.45">
      <c r="A541" s="4">
        <f t="shared" si="54"/>
        <v>23</v>
      </c>
      <c r="B541" s="4">
        <f t="shared" si="55"/>
        <v>12</v>
      </c>
      <c r="C541" s="4" t="str">
        <f t="shared" si="50"/>
        <v>Central African Republic</v>
      </c>
      <c r="D541" s="4" t="str">
        <f t="shared" si="51"/>
        <v>Central African Rep.</v>
      </c>
      <c r="E541" s="4">
        <f t="shared" si="52"/>
        <v>2011</v>
      </c>
      <c r="F541" s="4">
        <f>VLOOKUP($C541,Inflation!$A$2:$BP$267,MATCH('Hanke index'!$E541,Inflation!$A$1:$BP$1,0),FALSE)</f>
        <v>1.1944757244985</v>
      </c>
      <c r="G541" s="4">
        <f>VLOOKUP($C541,Interest!$A$2:$BP$267,MATCH('Hanke index'!$E541,Interest!$A$1:$BP$1,0),FALSE)</f>
        <v>0</v>
      </c>
      <c r="H541" s="4">
        <f>VLOOKUP($C541,Unemployment!$A$2:$BP$267,MATCH('Hanke index'!$E541,Unemployment!$A$1:$BP$1,0),FALSE)</f>
        <v>0</v>
      </c>
      <c r="I541" s="4">
        <f>VLOOKUP($C541,GDP!$A$2:$BP$267,MATCH('Hanke index'!$E541,GDP!$A$1:$BP$1,0),FALSE)</f>
        <v>4.19461533741989</v>
      </c>
      <c r="J541" s="4">
        <f t="shared" si="53"/>
        <v>-3.00013961292139</v>
      </c>
    </row>
    <row r="542" spans="1:10" x14ac:dyDescent="0.45">
      <c r="A542" s="4">
        <f t="shared" si="54"/>
        <v>23</v>
      </c>
      <c r="B542" s="4">
        <f t="shared" si="55"/>
        <v>13</v>
      </c>
      <c r="C542" s="4" t="str">
        <f t="shared" si="50"/>
        <v>Central African Republic</v>
      </c>
      <c r="D542" s="4" t="str">
        <f t="shared" si="51"/>
        <v>Central African Rep.</v>
      </c>
      <c r="E542" s="4">
        <f t="shared" si="52"/>
        <v>2012</v>
      </c>
      <c r="F542" s="4">
        <f>VLOOKUP($C542,Inflation!$A$2:$BP$267,MATCH('Hanke index'!$E542,Inflation!$A$1:$BP$1,0),FALSE)</f>
        <v>5.4782959434611698</v>
      </c>
      <c r="G542" s="4">
        <f>VLOOKUP($C542,Interest!$A$2:$BP$267,MATCH('Hanke index'!$E542,Interest!$A$1:$BP$1,0),FALSE)</f>
        <v>0</v>
      </c>
      <c r="H542" s="4">
        <f>VLOOKUP($C542,Unemployment!$A$2:$BP$267,MATCH('Hanke index'!$E542,Unemployment!$A$1:$BP$1,0),FALSE)</f>
        <v>0</v>
      </c>
      <c r="I542" s="4">
        <f>VLOOKUP($C542,GDP!$A$2:$BP$267,MATCH('Hanke index'!$E542,GDP!$A$1:$BP$1,0),FALSE)</f>
        <v>5.0537612535691778</v>
      </c>
      <c r="J542" s="4">
        <f t="shared" si="53"/>
        <v>0.42453468989199195</v>
      </c>
    </row>
    <row r="543" spans="1:10" x14ac:dyDescent="0.45">
      <c r="A543" s="4">
        <f t="shared" si="54"/>
        <v>23</v>
      </c>
      <c r="B543" s="4">
        <f t="shared" si="55"/>
        <v>14</v>
      </c>
      <c r="C543" s="4" t="str">
        <f t="shared" si="50"/>
        <v>Central African Republic</v>
      </c>
      <c r="D543" s="4" t="str">
        <f t="shared" si="51"/>
        <v>Central African Rep.</v>
      </c>
      <c r="E543" s="4">
        <f t="shared" si="52"/>
        <v>2013</v>
      </c>
      <c r="F543" s="4">
        <f>VLOOKUP($C543,Inflation!$A$2:$BP$267,MATCH('Hanke index'!$E543,Inflation!$A$1:$BP$1,0),FALSE)</f>
        <v>6.9887934197019801</v>
      </c>
      <c r="G543" s="4">
        <f>VLOOKUP($C543,Interest!$A$2:$BP$267,MATCH('Hanke index'!$E543,Interest!$A$1:$BP$1,0),FALSE)</f>
        <v>0</v>
      </c>
      <c r="H543" s="4">
        <f>VLOOKUP($C543,Unemployment!$A$2:$BP$267,MATCH('Hanke index'!$E543,Unemployment!$A$1:$BP$1,0),FALSE)</f>
        <v>0</v>
      </c>
      <c r="I543" s="4">
        <f>VLOOKUP($C543,GDP!$A$2:$BP$267,MATCH('Hanke index'!$E543,GDP!$A$1:$BP$1,0),FALSE)</f>
        <v>-36.391977098388672</v>
      </c>
      <c r="J543" s="4">
        <f t="shared" si="53"/>
        <v>43.38077051809065</v>
      </c>
    </row>
    <row r="544" spans="1:10" x14ac:dyDescent="0.45">
      <c r="A544" s="4">
        <f t="shared" si="54"/>
        <v>23</v>
      </c>
      <c r="B544" s="4">
        <f t="shared" si="55"/>
        <v>15</v>
      </c>
      <c r="C544" s="4" t="str">
        <f t="shared" si="50"/>
        <v>Central African Republic</v>
      </c>
      <c r="D544" s="4" t="str">
        <f t="shared" si="51"/>
        <v>Central African Rep.</v>
      </c>
      <c r="E544" s="4">
        <f t="shared" si="52"/>
        <v>2014</v>
      </c>
      <c r="F544" s="4">
        <f>VLOOKUP($C544,Inflation!$A$2:$BP$267,MATCH('Hanke index'!$E544,Inflation!$A$1:$BP$1,0),FALSE)</f>
        <v>14.898684179755</v>
      </c>
      <c r="G544" s="4">
        <f>VLOOKUP($C544,Interest!$A$2:$BP$267,MATCH('Hanke index'!$E544,Interest!$A$1:$BP$1,0),FALSE)</f>
        <v>0</v>
      </c>
      <c r="H544" s="4">
        <f>VLOOKUP($C544,Unemployment!$A$2:$BP$267,MATCH('Hanke index'!$E544,Unemployment!$A$1:$BP$1,0),FALSE)</f>
        <v>0</v>
      </c>
      <c r="I544" s="4">
        <f>VLOOKUP($C544,GDP!$A$2:$BP$267,MATCH('Hanke index'!$E544,GDP!$A$1:$BP$1,0),FALSE)</f>
        <v>8.107051532648768E-2</v>
      </c>
      <c r="J544" s="4">
        <f t="shared" si="53"/>
        <v>14.817613664428512</v>
      </c>
    </row>
    <row r="545" spans="1:10" x14ac:dyDescent="0.45">
      <c r="A545" s="4">
        <f t="shared" si="54"/>
        <v>23</v>
      </c>
      <c r="B545" s="4">
        <f t="shared" si="55"/>
        <v>16</v>
      </c>
      <c r="C545" s="4" t="str">
        <f t="shared" si="50"/>
        <v>Central African Republic</v>
      </c>
      <c r="D545" s="4" t="str">
        <f t="shared" si="51"/>
        <v>Central African Rep.</v>
      </c>
      <c r="E545" s="4">
        <f t="shared" si="52"/>
        <v>2015</v>
      </c>
      <c r="F545" s="4">
        <f>VLOOKUP($C545,Inflation!$A$2:$BP$267,MATCH('Hanke index'!$E545,Inflation!$A$1:$BP$1,0),FALSE)</f>
        <v>1.4029701713681599</v>
      </c>
      <c r="G545" s="4">
        <f>VLOOKUP($C545,Interest!$A$2:$BP$267,MATCH('Hanke index'!$E545,Interest!$A$1:$BP$1,0),FALSE)</f>
        <v>0</v>
      </c>
      <c r="H545" s="4">
        <f>VLOOKUP($C545,Unemployment!$A$2:$BP$267,MATCH('Hanke index'!$E545,Unemployment!$A$1:$BP$1,0),FALSE)</f>
        <v>0</v>
      </c>
      <c r="I545" s="4">
        <f>VLOOKUP($C545,GDP!$A$2:$BP$267,MATCH('Hanke index'!$E545,GDP!$A$1:$BP$1,0),FALSE)</f>
        <v>4.3371210302023115</v>
      </c>
      <c r="J545" s="4">
        <f t="shared" si="53"/>
        <v>-2.9341508588341516</v>
      </c>
    </row>
    <row r="546" spans="1:10" x14ac:dyDescent="0.45">
      <c r="A546" s="4">
        <f t="shared" si="54"/>
        <v>23</v>
      </c>
      <c r="B546" s="4">
        <f t="shared" si="55"/>
        <v>17</v>
      </c>
      <c r="C546" s="4" t="str">
        <f t="shared" si="50"/>
        <v>Central African Republic</v>
      </c>
      <c r="D546" s="4" t="str">
        <f t="shared" si="51"/>
        <v>Central African Rep.</v>
      </c>
      <c r="E546" s="4">
        <f t="shared" si="52"/>
        <v>2016</v>
      </c>
      <c r="F546" s="4">
        <f>VLOOKUP($C546,Inflation!$A$2:$BP$267,MATCH('Hanke index'!$E546,Inflation!$A$1:$BP$1,0),FALSE)</f>
        <v>4.94543276106518</v>
      </c>
      <c r="G546" s="4">
        <f>VLOOKUP($C546,Interest!$A$2:$BP$267,MATCH('Hanke index'!$E546,Interest!$A$1:$BP$1,0),FALSE)</f>
        <v>0</v>
      </c>
      <c r="H546" s="4">
        <f>VLOOKUP($C546,Unemployment!$A$2:$BP$267,MATCH('Hanke index'!$E546,Unemployment!$A$1:$BP$1,0),FALSE)</f>
        <v>0</v>
      </c>
      <c r="I546" s="4">
        <f>VLOOKUP($C546,GDP!$A$2:$BP$267,MATCH('Hanke index'!$E546,GDP!$A$1:$BP$1,0),FALSE)</f>
        <v>4.7503168412234231</v>
      </c>
      <c r="J546" s="4">
        <f t="shared" si="53"/>
        <v>0.19511591984175691</v>
      </c>
    </row>
    <row r="547" spans="1:10" x14ac:dyDescent="0.45">
      <c r="A547" s="4">
        <f t="shared" si="54"/>
        <v>23</v>
      </c>
      <c r="B547" s="4">
        <f t="shared" si="55"/>
        <v>18</v>
      </c>
      <c r="C547" s="4" t="str">
        <f t="shared" si="50"/>
        <v>Central African Republic</v>
      </c>
      <c r="D547" s="4" t="str">
        <f t="shared" si="51"/>
        <v>Central African Rep.</v>
      </c>
      <c r="E547" s="4">
        <f t="shared" si="52"/>
        <v>2017</v>
      </c>
      <c r="F547" s="4">
        <f>VLOOKUP($C547,Inflation!$A$2:$BP$267,MATCH('Hanke index'!$E547,Inflation!$A$1:$BP$1,0),FALSE)</f>
        <v>4.18072331871267</v>
      </c>
      <c r="G547" s="4">
        <f>VLOOKUP($C547,Interest!$A$2:$BP$267,MATCH('Hanke index'!$E547,Interest!$A$1:$BP$1,0),FALSE)</f>
        <v>0</v>
      </c>
      <c r="H547" s="4">
        <f>VLOOKUP($C547,Unemployment!$A$2:$BP$267,MATCH('Hanke index'!$E547,Unemployment!$A$1:$BP$1,0),FALSE)</f>
        <v>0</v>
      </c>
      <c r="I547" s="4">
        <f>VLOOKUP($C547,GDP!$A$2:$BP$267,MATCH('Hanke index'!$E547,GDP!$A$1:$BP$1,0),FALSE)</f>
        <v>4.52727821346231</v>
      </c>
      <c r="J547" s="4">
        <f t="shared" si="53"/>
        <v>-0.34655489474963996</v>
      </c>
    </row>
    <row r="548" spans="1:10" x14ac:dyDescent="0.45">
      <c r="A548" s="4">
        <f t="shared" si="54"/>
        <v>23</v>
      </c>
      <c r="B548" s="4">
        <f t="shared" si="55"/>
        <v>19</v>
      </c>
      <c r="C548" s="4" t="str">
        <f t="shared" si="50"/>
        <v>Central African Republic</v>
      </c>
      <c r="D548" s="4" t="str">
        <f t="shared" si="51"/>
        <v>Central African Rep.</v>
      </c>
      <c r="E548" s="4">
        <f t="shared" si="52"/>
        <v>2018</v>
      </c>
      <c r="F548" s="4">
        <f>VLOOKUP($C548,Inflation!$A$2:$BP$267,MATCH('Hanke index'!$E548,Inflation!$A$1:$BP$1,0),FALSE)</f>
        <v>1.61215686991555</v>
      </c>
      <c r="G548" s="4">
        <f>VLOOKUP($C548,Interest!$A$2:$BP$267,MATCH('Hanke index'!$E548,Interest!$A$1:$BP$1,0),FALSE)</f>
        <v>0</v>
      </c>
      <c r="H548" s="4">
        <f>VLOOKUP($C548,Unemployment!$A$2:$BP$267,MATCH('Hanke index'!$E548,Unemployment!$A$1:$BP$1,0),FALSE)</f>
        <v>0</v>
      </c>
      <c r="I548" s="4">
        <f>VLOOKUP($C548,GDP!$A$2:$BP$267,MATCH('Hanke index'!$E548,GDP!$A$1:$BP$1,0),FALSE)</f>
        <v>3.7894435927546226</v>
      </c>
      <c r="J548" s="4">
        <f t="shared" si="53"/>
        <v>-2.1772867228390727</v>
      </c>
    </row>
    <row r="549" spans="1:10" x14ac:dyDescent="0.45">
      <c r="A549" s="4">
        <f t="shared" si="54"/>
        <v>23</v>
      </c>
      <c r="B549" s="4">
        <f t="shared" si="55"/>
        <v>20</v>
      </c>
      <c r="C549" s="4" t="str">
        <f t="shared" si="50"/>
        <v>Central African Republic</v>
      </c>
      <c r="D549" s="4" t="str">
        <f t="shared" si="51"/>
        <v>Central African Rep.</v>
      </c>
      <c r="E549" s="4">
        <f t="shared" si="52"/>
        <v>2019</v>
      </c>
      <c r="F549" s="4">
        <f>VLOOKUP($C549,Inflation!$A$2:$BP$267,MATCH('Hanke index'!$E549,Inflation!$A$1:$BP$1,0),FALSE)</f>
        <v>2.6853735526678699</v>
      </c>
      <c r="G549" s="4">
        <f>VLOOKUP($C549,Interest!$A$2:$BP$267,MATCH('Hanke index'!$E549,Interest!$A$1:$BP$1,0),FALSE)</f>
        <v>0</v>
      </c>
      <c r="H549" s="4">
        <f>VLOOKUP($C549,Unemployment!$A$2:$BP$267,MATCH('Hanke index'!$E549,Unemployment!$A$1:$BP$1,0),FALSE)</f>
        <v>0</v>
      </c>
      <c r="I549" s="4">
        <f>VLOOKUP($C549,GDP!$A$2:$BP$267,MATCH('Hanke index'!$E549,GDP!$A$1:$BP$1,0),FALSE)</f>
        <v>3.0999999999999943</v>
      </c>
      <c r="J549" s="4">
        <f t="shared" si="53"/>
        <v>-0.41462644733212439</v>
      </c>
    </row>
    <row r="550" spans="1:10" x14ac:dyDescent="0.45">
      <c r="A550" s="4">
        <f t="shared" si="54"/>
        <v>23</v>
      </c>
      <c r="B550" s="4">
        <f t="shared" si="55"/>
        <v>21</v>
      </c>
      <c r="C550" s="4" t="str">
        <f t="shared" si="50"/>
        <v>Central African Republic</v>
      </c>
      <c r="D550" s="4" t="str">
        <f t="shared" si="51"/>
        <v>Central African Rep.</v>
      </c>
      <c r="E550" s="4">
        <f t="shared" si="52"/>
        <v>2020</v>
      </c>
      <c r="F550" s="4">
        <f>VLOOKUP($C550,Inflation!$A$2:$BP$267,MATCH('Hanke index'!$E550,Inflation!$A$1:$BP$1,0),FALSE)</f>
        <v>1.7101565952315301</v>
      </c>
      <c r="G550" s="4">
        <f>VLOOKUP($C550,Interest!$A$2:$BP$267,MATCH('Hanke index'!$E550,Interest!$A$1:$BP$1,0),FALSE)</f>
        <v>0</v>
      </c>
      <c r="H550" s="4">
        <f>VLOOKUP($C550,Unemployment!$A$2:$BP$267,MATCH('Hanke index'!$E550,Unemployment!$A$1:$BP$1,0),FALSE)</f>
        <v>0</v>
      </c>
      <c r="I550" s="4">
        <f>VLOOKUP($C550,GDP!$A$2:$BP$267,MATCH('Hanke index'!$E550,GDP!$A$1:$BP$1,0),FALSE)</f>
        <v>0.899999996857062</v>
      </c>
      <c r="J550" s="4">
        <f t="shared" si="53"/>
        <v>0.81015659837446807</v>
      </c>
    </row>
    <row r="551" spans="1:10" x14ac:dyDescent="0.45">
      <c r="A551" s="4">
        <f t="shared" si="54"/>
        <v>23</v>
      </c>
      <c r="B551" s="4">
        <f t="shared" si="55"/>
        <v>22</v>
      </c>
      <c r="C551" s="4" t="str">
        <f t="shared" si="50"/>
        <v>Central African Republic</v>
      </c>
      <c r="D551" s="4" t="str">
        <f t="shared" si="51"/>
        <v>Central African Rep.</v>
      </c>
      <c r="E551" s="4">
        <f t="shared" si="52"/>
        <v>2021</v>
      </c>
      <c r="F551" s="4">
        <f>VLOOKUP($C551,Inflation!$A$2:$BP$267,MATCH('Hanke index'!$E551,Inflation!$A$1:$BP$1,0),FALSE)</f>
        <v>4.2593641754286802</v>
      </c>
      <c r="G551" s="4">
        <f>VLOOKUP($C551,Interest!$A$2:$BP$267,MATCH('Hanke index'!$E551,Interest!$A$1:$BP$1,0),FALSE)</f>
        <v>0</v>
      </c>
      <c r="H551" s="4">
        <f>VLOOKUP($C551,Unemployment!$A$2:$BP$267,MATCH('Hanke index'!$E551,Unemployment!$A$1:$BP$1,0),FALSE)</f>
        <v>0</v>
      </c>
      <c r="I551" s="4">
        <f>VLOOKUP($C551,GDP!$A$2:$BP$267,MATCH('Hanke index'!$E551,GDP!$A$1:$BP$1,0),FALSE)</f>
        <v>0.98291999626422921</v>
      </c>
      <c r="J551" s="4">
        <f t="shared" si="53"/>
        <v>3.276444179164451</v>
      </c>
    </row>
    <row r="552" spans="1:10" x14ac:dyDescent="0.45">
      <c r="A552" s="4">
        <f t="shared" si="54"/>
        <v>23</v>
      </c>
      <c r="B552" s="4">
        <f t="shared" si="55"/>
        <v>23</v>
      </c>
      <c r="C552" s="4" t="str">
        <f t="shared" si="50"/>
        <v>Central African Republic</v>
      </c>
      <c r="D552" s="4" t="str">
        <f t="shared" si="51"/>
        <v>Central African Rep.</v>
      </c>
      <c r="E552" s="4">
        <f t="shared" si="52"/>
        <v>2022</v>
      </c>
      <c r="F552" s="4">
        <f>VLOOKUP($C552,Inflation!$A$2:$BP$267,MATCH('Hanke index'!$E552,Inflation!$A$1:$BP$1,0),FALSE)</f>
        <v>5.5831673518324703</v>
      </c>
      <c r="G552" s="4">
        <f>VLOOKUP($C552,Interest!$A$2:$BP$267,MATCH('Hanke index'!$E552,Interest!$A$1:$BP$1,0),FALSE)</f>
        <v>0</v>
      </c>
      <c r="H552" s="4">
        <f>VLOOKUP($C552,Unemployment!$A$2:$BP$267,MATCH('Hanke index'!$E552,Unemployment!$A$1:$BP$1,0),FALSE)</f>
        <v>0</v>
      </c>
      <c r="I552" s="4">
        <f>VLOOKUP($C552,GDP!$A$2:$BP$267,MATCH('Hanke index'!$E552,GDP!$A$1:$BP$1,0),FALSE)</f>
        <v>0.50211000342703471</v>
      </c>
      <c r="J552" s="4">
        <f t="shared" si="53"/>
        <v>5.0810573484054355</v>
      </c>
    </row>
    <row r="553" spans="1:10" x14ac:dyDescent="0.45">
      <c r="A553" s="4">
        <f t="shared" si="54"/>
        <v>23</v>
      </c>
      <c r="B553" s="4">
        <f t="shared" si="55"/>
        <v>24</v>
      </c>
      <c r="C553" s="4" t="str">
        <f t="shared" si="50"/>
        <v>Central African Republic</v>
      </c>
      <c r="D553" s="4" t="str">
        <f t="shared" si="51"/>
        <v>Central African Rep.</v>
      </c>
      <c r="E553" s="4">
        <f t="shared" si="52"/>
        <v>2023</v>
      </c>
      <c r="F553" s="4">
        <f>VLOOKUP($C553,Inflation!$A$2:$BP$267,MATCH('Hanke index'!$E553,Inflation!$A$1:$BP$1,0),FALSE)</f>
        <v>2.9791385261893701</v>
      </c>
      <c r="G553" s="4">
        <f>VLOOKUP($C553,Interest!$A$2:$BP$267,MATCH('Hanke index'!$E553,Interest!$A$1:$BP$1,0),FALSE)</f>
        <v>0</v>
      </c>
      <c r="H553" s="4">
        <f>VLOOKUP($C553,Unemployment!$A$2:$BP$267,MATCH('Hanke index'!$E553,Unemployment!$A$1:$BP$1,0),FALSE)</f>
        <v>0</v>
      </c>
      <c r="I553" s="4">
        <f>VLOOKUP($C553,GDP!$A$2:$BP$267,MATCH('Hanke index'!$E553,GDP!$A$1:$BP$1,0),FALSE)</f>
        <v>0.87025145084275835</v>
      </c>
      <c r="J553" s="4">
        <f t="shared" si="53"/>
        <v>2.1088870753466118</v>
      </c>
    </row>
    <row r="554" spans="1:10" x14ac:dyDescent="0.45">
      <c r="A554" s="4">
        <f t="shared" si="54"/>
        <v>24</v>
      </c>
      <c r="B554" s="4">
        <f t="shared" si="55"/>
        <v>1</v>
      </c>
      <c r="C554" s="4" t="str">
        <f t="shared" si="50"/>
        <v>Chad</v>
      </c>
      <c r="D554" s="4" t="str">
        <f t="shared" si="51"/>
        <v>Chad</v>
      </c>
      <c r="E554" s="4">
        <f t="shared" si="52"/>
        <v>2000</v>
      </c>
      <c r="F554" s="4">
        <f>VLOOKUP($C554,Inflation!$A$2:$BP$267,MATCH('Hanke index'!$E554,Inflation!$A$1:$BP$1,0),FALSE)</f>
        <v>3.82260088086307</v>
      </c>
      <c r="G554" s="4">
        <f>VLOOKUP($C554,Interest!$A$2:$BP$267,MATCH('Hanke index'!$E554,Interest!$A$1:$BP$1,0),FALSE)</f>
        <v>0</v>
      </c>
      <c r="H554" s="4">
        <f>VLOOKUP($C554,Unemployment!$A$2:$BP$267,MATCH('Hanke index'!$E554,Unemployment!$A$1:$BP$1,0),FALSE)</f>
        <v>0</v>
      </c>
      <c r="I554" s="4">
        <f>VLOOKUP($C554,GDP!$A$2:$BP$267,MATCH('Hanke index'!$E554,GDP!$A$1:$BP$1,0),FALSE)</f>
        <v>-0.87968102544483884</v>
      </c>
      <c r="J554" s="4">
        <f t="shared" si="53"/>
        <v>4.7022819063079089</v>
      </c>
    </row>
    <row r="555" spans="1:10" x14ac:dyDescent="0.45">
      <c r="A555" s="4">
        <f t="shared" si="54"/>
        <v>24</v>
      </c>
      <c r="B555" s="4">
        <f t="shared" si="55"/>
        <v>2</v>
      </c>
      <c r="C555" s="4" t="str">
        <f t="shared" si="50"/>
        <v>Chad</v>
      </c>
      <c r="D555" s="4" t="str">
        <f t="shared" si="51"/>
        <v>Chad</v>
      </c>
      <c r="E555" s="4">
        <f t="shared" si="52"/>
        <v>2001</v>
      </c>
      <c r="F555" s="4">
        <f>VLOOKUP($C555,Inflation!$A$2:$BP$267,MATCH('Hanke index'!$E555,Inflation!$A$1:$BP$1,0),FALSE)</f>
        <v>12.4312865279941</v>
      </c>
      <c r="G555" s="4">
        <f>VLOOKUP($C555,Interest!$A$2:$BP$267,MATCH('Hanke index'!$E555,Interest!$A$1:$BP$1,0),FALSE)</f>
        <v>0</v>
      </c>
      <c r="H555" s="4">
        <f>VLOOKUP($C555,Unemployment!$A$2:$BP$267,MATCH('Hanke index'!$E555,Unemployment!$A$1:$BP$1,0),FALSE)</f>
        <v>0</v>
      </c>
      <c r="I555" s="4">
        <f>VLOOKUP($C555,GDP!$A$2:$BP$267,MATCH('Hanke index'!$E555,GDP!$A$1:$BP$1,0),FALSE)</f>
        <v>11.658134654294017</v>
      </c>
      <c r="J555" s="4">
        <f t="shared" si="53"/>
        <v>0.77315187370008331</v>
      </c>
    </row>
    <row r="556" spans="1:10" x14ac:dyDescent="0.45">
      <c r="A556" s="4">
        <f t="shared" si="54"/>
        <v>24</v>
      </c>
      <c r="B556" s="4">
        <f t="shared" si="55"/>
        <v>3</v>
      </c>
      <c r="C556" s="4" t="str">
        <f t="shared" si="50"/>
        <v>Chad</v>
      </c>
      <c r="D556" s="4" t="str">
        <f t="shared" si="51"/>
        <v>Chad</v>
      </c>
      <c r="E556" s="4">
        <f t="shared" si="52"/>
        <v>2002</v>
      </c>
      <c r="F556" s="4">
        <f>VLOOKUP($C556,Inflation!$A$2:$BP$267,MATCH('Hanke index'!$E556,Inflation!$A$1:$BP$1,0),FALSE)</f>
        <v>5.1918189519544597</v>
      </c>
      <c r="G556" s="4">
        <f>VLOOKUP($C556,Interest!$A$2:$BP$267,MATCH('Hanke index'!$E556,Interest!$A$1:$BP$1,0),FALSE)</f>
        <v>0</v>
      </c>
      <c r="H556" s="4">
        <f>VLOOKUP($C556,Unemployment!$A$2:$BP$267,MATCH('Hanke index'!$E556,Unemployment!$A$1:$BP$1,0),FALSE)</f>
        <v>0</v>
      </c>
      <c r="I556" s="4">
        <f>VLOOKUP($C556,GDP!$A$2:$BP$267,MATCH('Hanke index'!$E556,GDP!$A$1:$BP$1,0),FALSE)</f>
        <v>8.4912098189805647</v>
      </c>
      <c r="J556" s="4">
        <f t="shared" si="53"/>
        <v>-3.299390867026105</v>
      </c>
    </row>
    <row r="557" spans="1:10" x14ac:dyDescent="0.45">
      <c r="A557" s="4">
        <f t="shared" si="54"/>
        <v>24</v>
      </c>
      <c r="B557" s="4">
        <f t="shared" si="55"/>
        <v>4</v>
      </c>
      <c r="C557" s="4" t="str">
        <f t="shared" si="50"/>
        <v>Chad</v>
      </c>
      <c r="D557" s="4" t="str">
        <f t="shared" si="51"/>
        <v>Chad</v>
      </c>
      <c r="E557" s="4">
        <f t="shared" si="52"/>
        <v>2003</v>
      </c>
      <c r="F557" s="4">
        <f>VLOOKUP($C557,Inflation!$A$2:$BP$267,MATCH('Hanke index'!$E557,Inflation!$A$1:$BP$1,0),FALSE)</f>
        <v>-1.7525694124865501</v>
      </c>
      <c r="G557" s="4">
        <f>VLOOKUP($C557,Interest!$A$2:$BP$267,MATCH('Hanke index'!$E557,Interest!$A$1:$BP$1,0),FALSE)</f>
        <v>0</v>
      </c>
      <c r="H557" s="4">
        <f>VLOOKUP($C557,Unemployment!$A$2:$BP$267,MATCH('Hanke index'!$E557,Unemployment!$A$1:$BP$1,0),FALSE)</f>
        <v>0</v>
      </c>
      <c r="I557" s="4">
        <f>VLOOKUP($C557,GDP!$A$2:$BP$267,MATCH('Hanke index'!$E557,GDP!$A$1:$BP$1,0),FALSE)</f>
        <v>14.72166701210331</v>
      </c>
      <c r="J557" s="4">
        <f t="shared" si="53"/>
        <v>-16.474236424589861</v>
      </c>
    </row>
    <row r="558" spans="1:10" x14ac:dyDescent="0.45">
      <c r="A558" s="4">
        <f t="shared" si="54"/>
        <v>24</v>
      </c>
      <c r="B558" s="4">
        <f t="shared" si="55"/>
        <v>5</v>
      </c>
      <c r="C558" s="4" t="str">
        <f t="shared" si="50"/>
        <v>Chad</v>
      </c>
      <c r="D558" s="4" t="str">
        <f t="shared" si="51"/>
        <v>Chad</v>
      </c>
      <c r="E558" s="4">
        <f t="shared" si="52"/>
        <v>2004</v>
      </c>
      <c r="F558" s="4">
        <f>VLOOKUP($C558,Inflation!$A$2:$BP$267,MATCH('Hanke index'!$E558,Inflation!$A$1:$BP$1,0),FALSE)</f>
        <v>-5.35540028884816</v>
      </c>
      <c r="G558" s="4">
        <f>VLOOKUP($C558,Interest!$A$2:$BP$267,MATCH('Hanke index'!$E558,Interest!$A$1:$BP$1,0),FALSE)</f>
        <v>0</v>
      </c>
      <c r="H558" s="4">
        <f>VLOOKUP($C558,Unemployment!$A$2:$BP$267,MATCH('Hanke index'!$E558,Unemployment!$A$1:$BP$1,0),FALSE)</f>
        <v>0</v>
      </c>
      <c r="I558" s="4">
        <f>VLOOKUP($C558,GDP!$A$2:$BP$267,MATCH('Hanke index'!$E558,GDP!$A$1:$BP$1,0),FALSE)</f>
        <v>33.629371852465852</v>
      </c>
      <c r="J558" s="4">
        <f t="shared" si="53"/>
        <v>-38.984772141314011</v>
      </c>
    </row>
    <row r="559" spans="1:10" x14ac:dyDescent="0.45">
      <c r="A559" s="4">
        <f t="shared" si="54"/>
        <v>24</v>
      </c>
      <c r="B559" s="4">
        <f t="shared" si="55"/>
        <v>6</v>
      </c>
      <c r="C559" s="4" t="str">
        <f t="shared" si="50"/>
        <v>Chad</v>
      </c>
      <c r="D559" s="4" t="str">
        <f t="shared" si="51"/>
        <v>Chad</v>
      </c>
      <c r="E559" s="4">
        <f t="shared" si="52"/>
        <v>2005</v>
      </c>
      <c r="F559" s="4">
        <f>VLOOKUP($C559,Inflation!$A$2:$BP$267,MATCH('Hanke index'!$E559,Inflation!$A$1:$BP$1,0),FALSE)</f>
        <v>7.8903656746299298</v>
      </c>
      <c r="G559" s="4">
        <f>VLOOKUP($C559,Interest!$A$2:$BP$267,MATCH('Hanke index'!$E559,Interest!$A$1:$BP$1,0),FALSE)</f>
        <v>0</v>
      </c>
      <c r="H559" s="4">
        <f>VLOOKUP($C559,Unemployment!$A$2:$BP$267,MATCH('Hanke index'!$E559,Unemployment!$A$1:$BP$1,0),FALSE)</f>
        <v>0</v>
      </c>
      <c r="I559" s="4">
        <f>VLOOKUP($C559,GDP!$A$2:$BP$267,MATCH('Hanke index'!$E559,GDP!$A$1:$BP$1,0),FALSE)</f>
        <v>17.3325337350837</v>
      </c>
      <c r="J559" s="4">
        <f t="shared" si="53"/>
        <v>-9.4421680604537706</v>
      </c>
    </row>
    <row r="560" spans="1:10" x14ac:dyDescent="0.45">
      <c r="A560" s="4">
        <f t="shared" si="54"/>
        <v>24</v>
      </c>
      <c r="B560" s="4">
        <f t="shared" si="55"/>
        <v>7</v>
      </c>
      <c r="C560" s="4" t="str">
        <f t="shared" si="50"/>
        <v>Chad</v>
      </c>
      <c r="D560" s="4" t="str">
        <f t="shared" si="51"/>
        <v>Chad</v>
      </c>
      <c r="E560" s="4">
        <f t="shared" si="52"/>
        <v>2006</v>
      </c>
      <c r="F560" s="4">
        <f>VLOOKUP($C560,Inflation!$A$2:$BP$267,MATCH('Hanke index'!$E560,Inflation!$A$1:$BP$1,0),FALSE)</f>
        <v>8.0362889795133192</v>
      </c>
      <c r="G560" s="4">
        <f>VLOOKUP($C560,Interest!$A$2:$BP$267,MATCH('Hanke index'!$E560,Interest!$A$1:$BP$1,0),FALSE)</f>
        <v>0</v>
      </c>
      <c r="H560" s="4">
        <f>VLOOKUP($C560,Unemployment!$A$2:$BP$267,MATCH('Hanke index'!$E560,Unemployment!$A$1:$BP$1,0),FALSE)</f>
        <v>0</v>
      </c>
      <c r="I560" s="4">
        <f>VLOOKUP($C560,GDP!$A$2:$BP$267,MATCH('Hanke index'!$E560,GDP!$A$1:$BP$1,0),FALSE)</f>
        <v>0.64826201409451301</v>
      </c>
      <c r="J560" s="4">
        <f t="shared" si="53"/>
        <v>7.3880269654188062</v>
      </c>
    </row>
    <row r="561" spans="1:10" x14ac:dyDescent="0.45">
      <c r="A561" s="4">
        <f t="shared" si="54"/>
        <v>24</v>
      </c>
      <c r="B561" s="4">
        <f t="shared" si="55"/>
        <v>8</v>
      </c>
      <c r="C561" s="4" t="str">
        <f t="shared" si="50"/>
        <v>Chad</v>
      </c>
      <c r="D561" s="4" t="str">
        <f t="shared" si="51"/>
        <v>Chad</v>
      </c>
      <c r="E561" s="4">
        <f t="shared" si="52"/>
        <v>2007</v>
      </c>
      <c r="F561" s="4">
        <f>VLOOKUP($C561,Inflation!$A$2:$BP$267,MATCH('Hanke index'!$E561,Inflation!$A$1:$BP$1,0),FALSE)</f>
        <v>-8.9747396200927003</v>
      </c>
      <c r="G561" s="4">
        <f>VLOOKUP($C561,Interest!$A$2:$BP$267,MATCH('Hanke index'!$E561,Interest!$A$1:$BP$1,0),FALSE)</f>
        <v>0</v>
      </c>
      <c r="H561" s="4">
        <f>VLOOKUP($C561,Unemployment!$A$2:$BP$267,MATCH('Hanke index'!$E561,Unemployment!$A$1:$BP$1,0),FALSE)</f>
        <v>0</v>
      </c>
      <c r="I561" s="4">
        <f>VLOOKUP($C561,GDP!$A$2:$BP$267,MATCH('Hanke index'!$E561,GDP!$A$1:$BP$1,0),FALSE)</f>
        <v>3.2714995788864343</v>
      </c>
      <c r="J561" s="4">
        <f t="shared" si="53"/>
        <v>-12.246239198979135</v>
      </c>
    </row>
    <row r="562" spans="1:10" x14ac:dyDescent="0.45">
      <c r="A562" s="4">
        <f t="shared" si="54"/>
        <v>24</v>
      </c>
      <c r="B562" s="4">
        <f t="shared" si="55"/>
        <v>9</v>
      </c>
      <c r="C562" s="4" t="str">
        <f t="shared" si="50"/>
        <v>Chad</v>
      </c>
      <c r="D562" s="4" t="str">
        <f t="shared" si="51"/>
        <v>Chad</v>
      </c>
      <c r="E562" s="4">
        <f t="shared" si="52"/>
        <v>2008</v>
      </c>
      <c r="F562" s="4">
        <f>VLOOKUP($C562,Inflation!$A$2:$BP$267,MATCH('Hanke index'!$E562,Inflation!$A$1:$BP$1,0),FALSE)</f>
        <v>10.2969758221254</v>
      </c>
      <c r="G562" s="4">
        <f>VLOOKUP($C562,Interest!$A$2:$BP$267,MATCH('Hanke index'!$E562,Interest!$A$1:$BP$1,0),FALSE)</f>
        <v>0</v>
      </c>
      <c r="H562" s="4">
        <f>VLOOKUP($C562,Unemployment!$A$2:$BP$267,MATCH('Hanke index'!$E562,Unemployment!$A$1:$BP$1,0),FALSE)</f>
        <v>0</v>
      </c>
      <c r="I562" s="4">
        <f>VLOOKUP($C562,GDP!$A$2:$BP$267,MATCH('Hanke index'!$E562,GDP!$A$1:$BP$1,0),FALSE)</f>
        <v>3.0526915319682786</v>
      </c>
      <c r="J562" s="4">
        <f t="shared" si="53"/>
        <v>7.2442842901571218</v>
      </c>
    </row>
    <row r="563" spans="1:10" x14ac:dyDescent="0.45">
      <c r="A563" s="4">
        <f t="shared" si="54"/>
        <v>24</v>
      </c>
      <c r="B563" s="4">
        <f t="shared" si="55"/>
        <v>10</v>
      </c>
      <c r="C563" s="4" t="str">
        <f t="shared" si="50"/>
        <v>Chad</v>
      </c>
      <c r="D563" s="4" t="str">
        <f t="shared" si="51"/>
        <v>Chad</v>
      </c>
      <c r="E563" s="4">
        <f t="shared" si="52"/>
        <v>2009</v>
      </c>
      <c r="F563" s="4">
        <f>VLOOKUP($C563,Inflation!$A$2:$BP$267,MATCH('Hanke index'!$E563,Inflation!$A$1:$BP$1,0),FALSE)</f>
        <v>9.9524229074886392</v>
      </c>
      <c r="G563" s="4">
        <f>VLOOKUP($C563,Interest!$A$2:$BP$267,MATCH('Hanke index'!$E563,Interest!$A$1:$BP$1,0),FALSE)</f>
        <v>0</v>
      </c>
      <c r="H563" s="4">
        <f>VLOOKUP($C563,Unemployment!$A$2:$BP$267,MATCH('Hanke index'!$E563,Unemployment!$A$1:$BP$1,0),FALSE)</f>
        <v>0</v>
      </c>
      <c r="I563" s="4">
        <f>VLOOKUP($C563,GDP!$A$2:$BP$267,MATCH('Hanke index'!$E563,GDP!$A$1:$BP$1,0),FALSE)</f>
        <v>4.2176955518963268</v>
      </c>
      <c r="J563" s="4">
        <f t="shared" si="53"/>
        <v>5.7347273555923124</v>
      </c>
    </row>
    <row r="564" spans="1:10" x14ac:dyDescent="0.45">
      <c r="A564" s="4">
        <f t="shared" si="54"/>
        <v>24</v>
      </c>
      <c r="B564" s="4">
        <f t="shared" si="55"/>
        <v>11</v>
      </c>
      <c r="C564" s="4" t="str">
        <f t="shared" si="50"/>
        <v>Chad</v>
      </c>
      <c r="D564" s="4" t="str">
        <f t="shared" si="51"/>
        <v>Chad</v>
      </c>
      <c r="E564" s="4">
        <f t="shared" si="52"/>
        <v>2010</v>
      </c>
      <c r="F564" s="4">
        <f>VLOOKUP($C564,Inflation!$A$2:$BP$267,MATCH('Hanke index'!$E564,Inflation!$A$1:$BP$1,0),FALSE)</f>
        <v>-2.0778657464186598</v>
      </c>
      <c r="G564" s="4">
        <f>VLOOKUP($C564,Interest!$A$2:$BP$267,MATCH('Hanke index'!$E564,Interest!$A$1:$BP$1,0),FALSE)</f>
        <v>0</v>
      </c>
      <c r="H564" s="4">
        <f>VLOOKUP($C564,Unemployment!$A$2:$BP$267,MATCH('Hanke index'!$E564,Unemployment!$A$1:$BP$1,0),FALSE)</f>
        <v>0</v>
      </c>
      <c r="I564" s="4">
        <f>VLOOKUP($C564,GDP!$A$2:$BP$267,MATCH('Hanke index'!$E564,GDP!$A$1:$BP$1,0),FALSE)</f>
        <v>13.550100859548948</v>
      </c>
      <c r="J564" s="4">
        <f t="shared" si="53"/>
        <v>-15.627966605967607</v>
      </c>
    </row>
    <row r="565" spans="1:10" x14ac:dyDescent="0.45">
      <c r="A565" s="4">
        <f t="shared" si="54"/>
        <v>24</v>
      </c>
      <c r="B565" s="4">
        <f t="shared" si="55"/>
        <v>12</v>
      </c>
      <c r="C565" s="4" t="str">
        <f t="shared" si="50"/>
        <v>Chad</v>
      </c>
      <c r="D565" s="4" t="str">
        <f t="shared" si="51"/>
        <v>Chad</v>
      </c>
      <c r="E565" s="4">
        <f t="shared" si="52"/>
        <v>2011</v>
      </c>
      <c r="F565" s="4">
        <f>VLOOKUP($C565,Inflation!$A$2:$BP$267,MATCH('Hanke index'!$E565,Inflation!$A$1:$BP$1,0),FALSE)</f>
        <v>2.0292405367825999</v>
      </c>
      <c r="G565" s="4">
        <f>VLOOKUP($C565,Interest!$A$2:$BP$267,MATCH('Hanke index'!$E565,Interest!$A$1:$BP$1,0),FALSE)</f>
        <v>0</v>
      </c>
      <c r="H565" s="4">
        <f>VLOOKUP($C565,Unemployment!$A$2:$BP$267,MATCH('Hanke index'!$E565,Unemployment!$A$1:$BP$1,0),FALSE)</f>
        <v>0</v>
      </c>
      <c r="I565" s="4">
        <f>VLOOKUP($C565,GDP!$A$2:$BP$267,MATCH('Hanke index'!$E565,GDP!$A$1:$BP$1,0),FALSE)</f>
        <v>8.2869798438196085E-2</v>
      </c>
      <c r="J565" s="4">
        <f t="shared" si="53"/>
        <v>1.9463707383444038</v>
      </c>
    </row>
    <row r="566" spans="1:10" x14ac:dyDescent="0.45">
      <c r="A566" s="4">
        <f t="shared" si="54"/>
        <v>24</v>
      </c>
      <c r="B566" s="4">
        <f t="shared" si="55"/>
        <v>13</v>
      </c>
      <c r="C566" s="4" t="str">
        <f t="shared" si="50"/>
        <v>Chad</v>
      </c>
      <c r="D566" s="4" t="str">
        <f t="shared" si="51"/>
        <v>Chad</v>
      </c>
      <c r="E566" s="4">
        <f t="shared" si="52"/>
        <v>2012</v>
      </c>
      <c r="F566" s="4">
        <f>VLOOKUP($C566,Inflation!$A$2:$BP$267,MATCH('Hanke index'!$E566,Inflation!$A$1:$BP$1,0),FALSE)</f>
        <v>7.5166236466383296</v>
      </c>
      <c r="G566" s="4">
        <f>VLOOKUP($C566,Interest!$A$2:$BP$267,MATCH('Hanke index'!$E566,Interest!$A$1:$BP$1,0),FALSE)</f>
        <v>0</v>
      </c>
      <c r="H566" s="4">
        <f>VLOOKUP($C566,Unemployment!$A$2:$BP$267,MATCH('Hanke index'!$E566,Unemployment!$A$1:$BP$1,0),FALSE)</f>
        <v>0</v>
      </c>
      <c r="I566" s="4">
        <f>VLOOKUP($C566,GDP!$A$2:$BP$267,MATCH('Hanke index'!$E566,GDP!$A$1:$BP$1,0),FALSE)</f>
        <v>8.8825760717031557</v>
      </c>
      <c r="J566" s="4">
        <f t="shared" si="53"/>
        <v>-1.3659524250648261</v>
      </c>
    </row>
    <row r="567" spans="1:10" x14ac:dyDescent="0.45">
      <c r="A567" s="4">
        <f t="shared" si="54"/>
        <v>24</v>
      </c>
      <c r="B567" s="4">
        <f t="shared" si="55"/>
        <v>14</v>
      </c>
      <c r="C567" s="4" t="str">
        <f t="shared" si="50"/>
        <v>Chad</v>
      </c>
      <c r="D567" s="4" t="str">
        <f t="shared" si="51"/>
        <v>Chad</v>
      </c>
      <c r="E567" s="4">
        <f t="shared" si="52"/>
        <v>2013</v>
      </c>
      <c r="F567" s="4">
        <f>VLOOKUP($C567,Inflation!$A$2:$BP$267,MATCH('Hanke index'!$E567,Inflation!$A$1:$BP$1,0),FALSE)</f>
        <v>0.22267156462464199</v>
      </c>
      <c r="G567" s="4">
        <f>VLOOKUP($C567,Interest!$A$2:$BP$267,MATCH('Hanke index'!$E567,Interest!$A$1:$BP$1,0),FALSE)</f>
        <v>0</v>
      </c>
      <c r="H567" s="4">
        <f>VLOOKUP($C567,Unemployment!$A$2:$BP$267,MATCH('Hanke index'!$E567,Unemployment!$A$1:$BP$1,0),FALSE)</f>
        <v>0</v>
      </c>
      <c r="I567" s="4">
        <f>VLOOKUP($C567,GDP!$A$2:$BP$267,MATCH('Hanke index'!$E567,GDP!$A$1:$BP$1,0),FALSE)</f>
        <v>5.700001362858643</v>
      </c>
      <c r="J567" s="4">
        <f t="shared" si="53"/>
        <v>-5.4773297982340008</v>
      </c>
    </row>
    <row r="568" spans="1:10" x14ac:dyDescent="0.45">
      <c r="A568" s="4">
        <f t="shared" si="54"/>
        <v>24</v>
      </c>
      <c r="B568" s="4">
        <f t="shared" si="55"/>
        <v>15</v>
      </c>
      <c r="C568" s="4" t="str">
        <f t="shared" si="50"/>
        <v>Chad</v>
      </c>
      <c r="D568" s="4" t="str">
        <f t="shared" si="51"/>
        <v>Chad</v>
      </c>
      <c r="E568" s="4">
        <f t="shared" si="52"/>
        <v>2014</v>
      </c>
      <c r="F568" s="4">
        <f>VLOOKUP($C568,Inflation!$A$2:$BP$267,MATCH('Hanke index'!$E568,Inflation!$A$1:$BP$1,0),FALSE)</f>
        <v>1.68197313925661</v>
      </c>
      <c r="G568" s="4">
        <f>VLOOKUP($C568,Interest!$A$2:$BP$267,MATCH('Hanke index'!$E568,Interest!$A$1:$BP$1,0),FALSE)</f>
        <v>0</v>
      </c>
      <c r="H568" s="4">
        <f>VLOOKUP($C568,Unemployment!$A$2:$BP$267,MATCH('Hanke index'!$E568,Unemployment!$A$1:$BP$1,0),FALSE)</f>
        <v>0</v>
      </c>
      <c r="I568" s="4">
        <f>VLOOKUP($C568,GDP!$A$2:$BP$267,MATCH('Hanke index'!$E568,GDP!$A$1:$BP$1,0),FALSE)</f>
        <v>6.8999850453216567</v>
      </c>
      <c r="J568" s="4">
        <f t="shared" si="53"/>
        <v>-5.2180119060650467</v>
      </c>
    </row>
    <row r="569" spans="1:10" x14ac:dyDescent="0.45">
      <c r="A569" s="4">
        <f t="shared" si="54"/>
        <v>24</v>
      </c>
      <c r="B569" s="4">
        <f t="shared" si="55"/>
        <v>16</v>
      </c>
      <c r="C569" s="4" t="str">
        <f t="shared" si="50"/>
        <v>Chad</v>
      </c>
      <c r="D569" s="4" t="str">
        <f t="shared" si="51"/>
        <v>Chad</v>
      </c>
      <c r="E569" s="4">
        <f t="shared" si="52"/>
        <v>2015</v>
      </c>
      <c r="F569" s="4">
        <f>VLOOKUP($C569,Inflation!$A$2:$BP$267,MATCH('Hanke index'!$E569,Inflation!$A$1:$BP$1,0),FALSE)</f>
        <v>4.3771266506565398</v>
      </c>
      <c r="G569" s="4">
        <f>VLOOKUP($C569,Interest!$A$2:$BP$267,MATCH('Hanke index'!$E569,Interest!$A$1:$BP$1,0),FALSE)</f>
        <v>0</v>
      </c>
      <c r="H569" s="4">
        <f>VLOOKUP($C569,Unemployment!$A$2:$BP$267,MATCH('Hanke index'!$E569,Unemployment!$A$1:$BP$1,0),FALSE)</f>
        <v>0</v>
      </c>
      <c r="I569" s="4">
        <f>VLOOKUP($C569,GDP!$A$2:$BP$267,MATCH('Hanke index'!$E569,GDP!$A$1:$BP$1,0),FALSE)</f>
        <v>2.7676756848447326</v>
      </c>
      <c r="J569" s="4">
        <f t="shared" si="53"/>
        <v>1.6094509658118072</v>
      </c>
    </row>
    <row r="570" spans="1:10" x14ac:dyDescent="0.45">
      <c r="A570" s="4">
        <f t="shared" si="54"/>
        <v>24</v>
      </c>
      <c r="B570" s="4">
        <f t="shared" si="55"/>
        <v>17</v>
      </c>
      <c r="C570" s="4" t="str">
        <f t="shared" si="50"/>
        <v>Chad</v>
      </c>
      <c r="D570" s="4" t="str">
        <f t="shared" si="51"/>
        <v>Chad</v>
      </c>
      <c r="E570" s="4">
        <f t="shared" si="52"/>
        <v>2016</v>
      </c>
      <c r="F570" s="4">
        <f>VLOOKUP($C570,Inflation!$A$2:$BP$267,MATCH('Hanke index'!$E570,Inflation!$A$1:$BP$1,0),FALSE)</f>
        <v>-0.79244052523601605</v>
      </c>
      <c r="G570" s="4">
        <f>VLOOKUP($C570,Interest!$A$2:$BP$267,MATCH('Hanke index'!$E570,Interest!$A$1:$BP$1,0),FALSE)</f>
        <v>0</v>
      </c>
      <c r="H570" s="4">
        <f>VLOOKUP($C570,Unemployment!$A$2:$BP$267,MATCH('Hanke index'!$E570,Unemployment!$A$1:$BP$1,0),FALSE)</f>
        <v>0</v>
      </c>
      <c r="I570" s="4">
        <f>VLOOKUP($C570,GDP!$A$2:$BP$267,MATCH('Hanke index'!$E570,GDP!$A$1:$BP$1,0),FALSE)</f>
        <v>-6.2555270854528118</v>
      </c>
      <c r="J570" s="4">
        <f t="shared" si="53"/>
        <v>5.4630865602167962</v>
      </c>
    </row>
    <row r="571" spans="1:10" x14ac:dyDescent="0.45">
      <c r="A571" s="4">
        <f t="shared" si="54"/>
        <v>24</v>
      </c>
      <c r="B571" s="4">
        <f t="shared" si="55"/>
        <v>18</v>
      </c>
      <c r="C571" s="4" t="str">
        <f t="shared" si="50"/>
        <v>Chad</v>
      </c>
      <c r="D571" s="4" t="str">
        <f t="shared" si="51"/>
        <v>Chad</v>
      </c>
      <c r="E571" s="4">
        <f t="shared" si="52"/>
        <v>2017</v>
      </c>
      <c r="F571" s="4">
        <f>VLOOKUP($C571,Inflation!$A$2:$BP$267,MATCH('Hanke index'!$E571,Inflation!$A$1:$BP$1,0),FALSE)</f>
        <v>-1.53709962980849</v>
      </c>
      <c r="G571" s="4">
        <f>VLOOKUP($C571,Interest!$A$2:$BP$267,MATCH('Hanke index'!$E571,Interest!$A$1:$BP$1,0),FALSE)</f>
        <v>0</v>
      </c>
      <c r="H571" s="4">
        <f>VLOOKUP($C571,Unemployment!$A$2:$BP$267,MATCH('Hanke index'!$E571,Unemployment!$A$1:$BP$1,0),FALSE)</f>
        <v>0</v>
      </c>
      <c r="I571" s="4">
        <f>VLOOKUP($C571,GDP!$A$2:$BP$267,MATCH('Hanke index'!$E571,GDP!$A$1:$BP$1,0),FALSE)</f>
        <v>-2.9886959855393087</v>
      </c>
      <c r="J571" s="4">
        <f t="shared" si="53"/>
        <v>1.4515963557308187</v>
      </c>
    </row>
    <row r="572" spans="1:10" x14ac:dyDescent="0.45">
      <c r="A572" s="4">
        <f t="shared" si="54"/>
        <v>24</v>
      </c>
      <c r="B572" s="4">
        <f t="shared" si="55"/>
        <v>19</v>
      </c>
      <c r="C572" s="4" t="str">
        <f t="shared" si="50"/>
        <v>Chad</v>
      </c>
      <c r="D572" s="4" t="str">
        <f t="shared" si="51"/>
        <v>Chad</v>
      </c>
      <c r="E572" s="4">
        <f t="shared" si="52"/>
        <v>2018</v>
      </c>
      <c r="F572" s="4">
        <f>VLOOKUP($C572,Inflation!$A$2:$BP$267,MATCH('Hanke index'!$E572,Inflation!$A$1:$BP$1,0),FALSE)</f>
        <v>4.2746219861054504</v>
      </c>
      <c r="G572" s="4">
        <f>VLOOKUP($C572,Interest!$A$2:$BP$267,MATCH('Hanke index'!$E572,Interest!$A$1:$BP$1,0),FALSE)</f>
        <v>0</v>
      </c>
      <c r="H572" s="4">
        <f>VLOOKUP($C572,Unemployment!$A$2:$BP$267,MATCH('Hanke index'!$E572,Unemployment!$A$1:$BP$1,0),FALSE)</f>
        <v>1.135</v>
      </c>
      <c r="I572" s="4">
        <f>VLOOKUP($C572,GDP!$A$2:$BP$267,MATCH('Hanke index'!$E572,GDP!$A$1:$BP$1,0),FALSE)</f>
        <v>2.3740378003778631</v>
      </c>
      <c r="J572" s="4">
        <f t="shared" si="53"/>
        <v>3.0355841857275871</v>
      </c>
    </row>
    <row r="573" spans="1:10" x14ac:dyDescent="0.45">
      <c r="A573" s="4">
        <f t="shared" si="54"/>
        <v>24</v>
      </c>
      <c r="B573" s="4">
        <f t="shared" si="55"/>
        <v>20</v>
      </c>
      <c r="C573" s="4" t="str">
        <f t="shared" si="50"/>
        <v>Chad</v>
      </c>
      <c r="D573" s="4" t="str">
        <f t="shared" si="51"/>
        <v>Chad</v>
      </c>
      <c r="E573" s="4">
        <f t="shared" si="52"/>
        <v>2019</v>
      </c>
      <c r="F573" s="4">
        <f>VLOOKUP($C573,Inflation!$A$2:$BP$267,MATCH('Hanke index'!$E573,Inflation!$A$1:$BP$1,0),FALSE)</f>
        <v>-0.97193917541931696</v>
      </c>
      <c r="G573" s="4">
        <f>VLOOKUP($C573,Interest!$A$2:$BP$267,MATCH('Hanke index'!$E573,Interest!$A$1:$BP$1,0),FALSE)</f>
        <v>0</v>
      </c>
      <c r="H573" s="4">
        <f>VLOOKUP($C573,Unemployment!$A$2:$BP$267,MATCH('Hanke index'!$E573,Unemployment!$A$1:$BP$1,0),FALSE)</f>
        <v>0</v>
      </c>
      <c r="I573" s="4">
        <f>VLOOKUP($C573,GDP!$A$2:$BP$267,MATCH('Hanke index'!$E573,GDP!$A$1:$BP$1,0),FALSE)</f>
        <v>3.2471819174342897</v>
      </c>
      <c r="J573" s="4">
        <f t="shared" si="53"/>
        <v>-4.2191210928536069</v>
      </c>
    </row>
    <row r="574" spans="1:10" x14ac:dyDescent="0.45">
      <c r="A574" s="4">
        <f t="shared" si="54"/>
        <v>24</v>
      </c>
      <c r="B574" s="4">
        <f t="shared" si="55"/>
        <v>21</v>
      </c>
      <c r="C574" s="4" t="str">
        <f t="shared" si="50"/>
        <v>Chad</v>
      </c>
      <c r="D574" s="4" t="str">
        <f t="shared" si="51"/>
        <v>Chad</v>
      </c>
      <c r="E574" s="4">
        <f t="shared" si="52"/>
        <v>2020</v>
      </c>
      <c r="F574" s="4">
        <f>VLOOKUP($C574,Inflation!$A$2:$BP$267,MATCH('Hanke index'!$E574,Inflation!$A$1:$BP$1,0),FALSE)</f>
        <v>4.4641443723286001</v>
      </c>
      <c r="G574" s="4">
        <f>VLOOKUP($C574,Interest!$A$2:$BP$267,MATCH('Hanke index'!$E574,Interest!$A$1:$BP$1,0),FALSE)</f>
        <v>0</v>
      </c>
      <c r="H574" s="4">
        <f>VLOOKUP($C574,Unemployment!$A$2:$BP$267,MATCH('Hanke index'!$E574,Unemployment!$A$1:$BP$1,0),FALSE)</f>
        <v>0</v>
      </c>
      <c r="I574" s="4">
        <f>VLOOKUP($C574,GDP!$A$2:$BP$267,MATCH('Hanke index'!$E574,GDP!$A$1:$BP$1,0),FALSE)</f>
        <v>-1.6000067370552387</v>
      </c>
      <c r="J574" s="4">
        <f t="shared" si="53"/>
        <v>6.0641511093838387</v>
      </c>
    </row>
    <row r="575" spans="1:10" x14ac:dyDescent="0.45">
      <c r="A575" s="4">
        <f t="shared" si="54"/>
        <v>24</v>
      </c>
      <c r="B575" s="4">
        <f t="shared" si="55"/>
        <v>22</v>
      </c>
      <c r="C575" s="4" t="str">
        <f t="shared" si="50"/>
        <v>Chad</v>
      </c>
      <c r="D575" s="4" t="str">
        <f t="shared" si="51"/>
        <v>Chad</v>
      </c>
      <c r="E575" s="4">
        <f t="shared" si="52"/>
        <v>2021</v>
      </c>
      <c r="F575" s="4">
        <f>VLOOKUP($C575,Inflation!$A$2:$BP$267,MATCH('Hanke index'!$E575,Inflation!$A$1:$BP$1,0),FALSE)</f>
        <v>-0.772844370359139</v>
      </c>
      <c r="G575" s="4">
        <f>VLOOKUP($C575,Interest!$A$2:$BP$267,MATCH('Hanke index'!$E575,Interest!$A$1:$BP$1,0),FALSE)</f>
        <v>0</v>
      </c>
      <c r="H575" s="4">
        <f>VLOOKUP($C575,Unemployment!$A$2:$BP$267,MATCH('Hanke index'!$E575,Unemployment!$A$1:$BP$1,0),FALSE)</f>
        <v>0</v>
      </c>
      <c r="I575" s="4">
        <f>VLOOKUP($C575,GDP!$A$2:$BP$267,MATCH('Hanke index'!$E575,GDP!$A$1:$BP$1,0),FALSE)</f>
        <v>-1.169187003975523</v>
      </c>
      <c r="J575" s="4">
        <f t="shared" si="53"/>
        <v>0.396342633616384</v>
      </c>
    </row>
    <row r="576" spans="1:10" x14ac:dyDescent="0.45">
      <c r="A576" s="4">
        <f t="shared" si="54"/>
        <v>24</v>
      </c>
      <c r="B576" s="4">
        <f t="shared" si="55"/>
        <v>23</v>
      </c>
      <c r="C576" s="4" t="str">
        <f t="shared" si="50"/>
        <v>Chad</v>
      </c>
      <c r="D576" s="4" t="str">
        <f t="shared" si="51"/>
        <v>Chad</v>
      </c>
      <c r="E576" s="4">
        <f t="shared" si="52"/>
        <v>2022</v>
      </c>
      <c r="F576" s="4">
        <f>VLOOKUP($C576,Inflation!$A$2:$BP$267,MATCH('Hanke index'!$E576,Inflation!$A$1:$BP$1,0),FALSE)</f>
        <v>5.7880268784361597</v>
      </c>
      <c r="G576" s="4">
        <f>VLOOKUP($C576,Interest!$A$2:$BP$267,MATCH('Hanke index'!$E576,Interest!$A$1:$BP$1,0),FALSE)</f>
        <v>0</v>
      </c>
      <c r="H576" s="4">
        <f>VLOOKUP($C576,Unemployment!$A$2:$BP$267,MATCH('Hanke index'!$E576,Unemployment!$A$1:$BP$1,0),FALSE)</f>
        <v>0</v>
      </c>
      <c r="I576" s="4">
        <f>VLOOKUP($C576,GDP!$A$2:$BP$267,MATCH('Hanke index'!$E576,GDP!$A$1:$BP$1,0),FALSE)</f>
        <v>2.804340748394111</v>
      </c>
      <c r="J576" s="4">
        <f t="shared" si="53"/>
        <v>2.9836861300420487</v>
      </c>
    </row>
    <row r="577" spans="1:10" x14ac:dyDescent="0.45">
      <c r="A577" s="4">
        <f t="shared" si="54"/>
        <v>24</v>
      </c>
      <c r="B577" s="4">
        <f t="shared" si="55"/>
        <v>24</v>
      </c>
      <c r="C577" s="4" t="str">
        <f t="shared" si="50"/>
        <v>Chad</v>
      </c>
      <c r="D577" s="4" t="str">
        <f t="shared" si="51"/>
        <v>Chad</v>
      </c>
      <c r="E577" s="4">
        <f t="shared" si="52"/>
        <v>2023</v>
      </c>
      <c r="F577" s="4">
        <f>VLOOKUP($C577,Inflation!$A$2:$BP$267,MATCH('Hanke index'!$E577,Inflation!$A$1:$BP$1,0),FALSE)</f>
        <v>10.8363568399842</v>
      </c>
      <c r="G577" s="4">
        <f>VLOOKUP($C577,Interest!$A$2:$BP$267,MATCH('Hanke index'!$E577,Interest!$A$1:$BP$1,0),FALSE)</f>
        <v>0</v>
      </c>
      <c r="H577" s="4">
        <f>VLOOKUP($C577,Unemployment!$A$2:$BP$267,MATCH('Hanke index'!$E577,Unemployment!$A$1:$BP$1,0),FALSE)</f>
        <v>0</v>
      </c>
      <c r="I577" s="4">
        <f>VLOOKUP($C577,GDP!$A$2:$BP$267,MATCH('Hanke index'!$E577,GDP!$A$1:$BP$1,0),FALSE)</f>
        <v>4.122319620017393</v>
      </c>
      <c r="J577" s="4">
        <f t="shared" si="53"/>
        <v>6.7140372199668068</v>
      </c>
    </row>
    <row r="578" spans="1:10" x14ac:dyDescent="0.45">
      <c r="A578" s="4">
        <f t="shared" si="54"/>
        <v>25</v>
      </c>
      <c r="B578" s="4">
        <f t="shared" si="55"/>
        <v>1</v>
      </c>
      <c r="C578" s="4" t="str">
        <f t="shared" si="50"/>
        <v>Chile</v>
      </c>
      <c r="D578" s="4" t="str">
        <f t="shared" si="51"/>
        <v>Chile</v>
      </c>
      <c r="E578" s="4">
        <f t="shared" si="52"/>
        <v>2000</v>
      </c>
      <c r="F578" s="4">
        <f>VLOOKUP($C578,Inflation!$A$2:$BP$267,MATCH('Hanke index'!$E578,Inflation!$A$1:$BP$1,0),FALSE)</f>
        <v>3.84327295706575</v>
      </c>
      <c r="G578" s="4">
        <f>VLOOKUP($C578,Interest!$A$2:$BP$267,MATCH('Hanke index'!$E578,Interest!$A$1:$BP$1,0),FALSE)</f>
        <v>14.8433912347788</v>
      </c>
      <c r="H578" s="4">
        <f>VLOOKUP($C578,Unemployment!$A$2:$BP$267,MATCH('Hanke index'!$E578,Unemployment!$A$1:$BP$1,0),FALSE)</f>
        <v>10.491</v>
      </c>
      <c r="I578" s="4">
        <f>VLOOKUP($C578,GDP!$A$2:$BP$267,MATCH('Hanke index'!$E578,GDP!$A$1:$BP$1,0),FALSE)</f>
        <v>4.9716214885003041</v>
      </c>
      <c r="J578" s="4">
        <f t="shared" si="53"/>
        <v>24.206042703344245</v>
      </c>
    </row>
    <row r="579" spans="1:10" x14ac:dyDescent="0.45">
      <c r="A579" s="4">
        <f t="shared" si="54"/>
        <v>25</v>
      </c>
      <c r="B579" s="4">
        <f t="shared" si="55"/>
        <v>2</v>
      </c>
      <c r="C579" s="4" t="str">
        <f t="shared" ref="C579:C642" si="56">VLOOKUP(A579,$P$2:$R$110,2,FALSE)</f>
        <v>Chile</v>
      </c>
      <c r="D579" s="4" t="str">
        <f t="shared" ref="D579:D642" si="57">VLOOKUP(A579,$P$2:$S$110,4,FALSE)</f>
        <v>Chile</v>
      </c>
      <c r="E579" s="4">
        <f t="shared" ref="E579:E642" si="58">VLOOKUP(B579,$X$2:$Y$25,2,FALSE)</f>
        <v>2001</v>
      </c>
      <c r="F579" s="4">
        <f>VLOOKUP($C579,Inflation!$A$2:$BP$267,MATCH('Hanke index'!$E579,Inflation!$A$1:$BP$1,0),FALSE)</f>
        <v>3.5691005300145799</v>
      </c>
      <c r="G579" s="4">
        <f>VLOOKUP($C579,Interest!$A$2:$BP$267,MATCH('Hanke index'!$E579,Interest!$A$1:$BP$1,0),FALSE)</f>
        <v>11.891009856107599</v>
      </c>
      <c r="H579" s="4">
        <f>VLOOKUP($C579,Unemployment!$A$2:$BP$267,MATCH('Hanke index'!$E579,Unemployment!$A$1:$BP$1,0),FALSE)</f>
        <v>10.39</v>
      </c>
      <c r="I579" s="4">
        <f>VLOOKUP($C579,GDP!$A$2:$BP$267,MATCH('Hanke index'!$E579,GDP!$A$1:$BP$1,0),FALSE)</f>
        <v>3.1540349243740025</v>
      </c>
      <c r="J579" s="4">
        <f t="shared" ref="J579:J642" si="59">SUM(F579,G579,H579)-I579</f>
        <v>22.69607546174818</v>
      </c>
    </row>
    <row r="580" spans="1:10" x14ac:dyDescent="0.45">
      <c r="A580" s="4">
        <f t="shared" si="54"/>
        <v>25</v>
      </c>
      <c r="B580" s="4">
        <f t="shared" si="55"/>
        <v>3</v>
      </c>
      <c r="C580" s="4" t="str">
        <f t="shared" si="56"/>
        <v>Chile</v>
      </c>
      <c r="D580" s="4" t="str">
        <f t="shared" si="57"/>
        <v>Chile</v>
      </c>
      <c r="E580" s="4">
        <f t="shared" si="58"/>
        <v>2002</v>
      </c>
      <c r="F580" s="4">
        <f>VLOOKUP($C580,Inflation!$A$2:$BP$267,MATCH('Hanke index'!$E580,Inflation!$A$1:$BP$1,0),FALSE)</f>
        <v>2.4893981665070801</v>
      </c>
      <c r="G580" s="4">
        <f>VLOOKUP($C580,Interest!$A$2:$BP$267,MATCH('Hanke index'!$E580,Interest!$A$1:$BP$1,0),FALSE)</f>
        <v>7.75807289652374</v>
      </c>
      <c r="H580" s="4">
        <f>VLOOKUP($C580,Unemployment!$A$2:$BP$267,MATCH('Hanke index'!$E580,Unemployment!$A$1:$BP$1,0),FALSE)</f>
        <v>10.167999999999999</v>
      </c>
      <c r="I580" s="4">
        <f>VLOOKUP($C580,GDP!$A$2:$BP$267,MATCH('Hanke index'!$E580,GDP!$A$1:$BP$1,0),FALSE)</f>
        <v>3.2027991398553297</v>
      </c>
      <c r="J580" s="4">
        <f t="shared" si="59"/>
        <v>17.212671923175492</v>
      </c>
    </row>
    <row r="581" spans="1:10" x14ac:dyDescent="0.45">
      <c r="A581" s="4">
        <f t="shared" si="54"/>
        <v>25</v>
      </c>
      <c r="B581" s="4">
        <f t="shared" si="55"/>
        <v>4</v>
      </c>
      <c r="C581" s="4" t="str">
        <f t="shared" si="56"/>
        <v>Chile</v>
      </c>
      <c r="D581" s="4" t="str">
        <f t="shared" si="57"/>
        <v>Chile</v>
      </c>
      <c r="E581" s="4">
        <f t="shared" si="58"/>
        <v>2003</v>
      </c>
      <c r="F581" s="4">
        <f>VLOOKUP($C581,Inflation!$A$2:$BP$267,MATCH('Hanke index'!$E581,Inflation!$A$1:$BP$1,0),FALSE)</f>
        <v>2.8101787574361499</v>
      </c>
      <c r="G581" s="4">
        <f>VLOOKUP($C581,Interest!$A$2:$BP$267,MATCH('Hanke index'!$E581,Interest!$A$1:$BP$1,0),FALSE)</f>
        <v>6.1787787308609703</v>
      </c>
      <c r="H581" s="4">
        <f>VLOOKUP($C581,Unemployment!$A$2:$BP$267,MATCH('Hanke index'!$E581,Unemployment!$A$1:$BP$1,0),FALSE)</f>
        <v>9.7650000000000006</v>
      </c>
      <c r="I581" s="4">
        <f>VLOOKUP($C581,GDP!$A$2:$BP$267,MATCH('Hanke index'!$E581,GDP!$A$1:$BP$1,0),FALSE)</f>
        <v>4.723245266811162</v>
      </c>
      <c r="J581" s="4">
        <f t="shared" si="59"/>
        <v>14.03071222148596</v>
      </c>
    </row>
    <row r="582" spans="1:10" x14ac:dyDescent="0.45">
      <c r="A582" s="4">
        <f t="shared" si="54"/>
        <v>25</v>
      </c>
      <c r="B582" s="4">
        <f t="shared" si="55"/>
        <v>5</v>
      </c>
      <c r="C582" s="4" t="str">
        <f t="shared" si="56"/>
        <v>Chile</v>
      </c>
      <c r="D582" s="4" t="str">
        <f t="shared" si="57"/>
        <v>Chile</v>
      </c>
      <c r="E582" s="4">
        <f t="shared" si="58"/>
        <v>2004</v>
      </c>
      <c r="F582" s="4">
        <f>VLOOKUP($C582,Inflation!$A$2:$BP$267,MATCH('Hanke index'!$E582,Inflation!$A$1:$BP$1,0),FALSE)</f>
        <v>1.0547387140351301</v>
      </c>
      <c r="G582" s="4">
        <f>VLOOKUP($C582,Interest!$A$2:$BP$267,MATCH('Hanke index'!$E582,Interest!$A$1:$BP$1,0),FALSE)</f>
        <v>5.12700362788107</v>
      </c>
      <c r="H582" s="4">
        <f>VLOOKUP($C582,Unemployment!$A$2:$BP$267,MATCH('Hanke index'!$E582,Unemployment!$A$1:$BP$1,0),FALSE)</f>
        <v>10.162000000000001</v>
      </c>
      <c r="I582" s="4">
        <f>VLOOKUP($C582,GDP!$A$2:$BP$267,MATCH('Hanke index'!$E582,GDP!$A$1:$BP$1,0),FALSE)</f>
        <v>6.674254167459722</v>
      </c>
      <c r="J582" s="4">
        <f t="shared" si="59"/>
        <v>9.6694881744564789</v>
      </c>
    </row>
    <row r="583" spans="1:10" x14ac:dyDescent="0.45">
      <c r="A583" s="4">
        <f t="shared" si="54"/>
        <v>25</v>
      </c>
      <c r="B583" s="4">
        <f t="shared" si="55"/>
        <v>6</v>
      </c>
      <c r="C583" s="4" t="str">
        <f t="shared" si="56"/>
        <v>Chile</v>
      </c>
      <c r="D583" s="4" t="str">
        <f t="shared" si="57"/>
        <v>Chile</v>
      </c>
      <c r="E583" s="4">
        <f t="shared" si="58"/>
        <v>2005</v>
      </c>
      <c r="F583" s="4">
        <f>VLOOKUP($C583,Inflation!$A$2:$BP$267,MATCH('Hanke index'!$E583,Inflation!$A$1:$BP$1,0),FALSE)</f>
        <v>3.0525762138784698</v>
      </c>
      <c r="G583" s="4">
        <f>VLOOKUP($C583,Interest!$A$2:$BP$267,MATCH('Hanke index'!$E583,Interest!$A$1:$BP$1,0),FALSE)</f>
        <v>6.6778790098134602</v>
      </c>
      <c r="H583" s="4">
        <f>VLOOKUP($C583,Unemployment!$A$2:$BP$267,MATCH('Hanke index'!$E583,Unemployment!$A$1:$BP$1,0),FALSE)</f>
        <v>9.34</v>
      </c>
      <c r="I583" s="4">
        <f>VLOOKUP($C583,GDP!$A$2:$BP$267,MATCH('Hanke index'!$E583,GDP!$A$1:$BP$1,0),FALSE)</f>
        <v>5.837045715257446</v>
      </c>
      <c r="J583" s="4">
        <f t="shared" si="59"/>
        <v>13.233409508434484</v>
      </c>
    </row>
    <row r="584" spans="1:10" x14ac:dyDescent="0.45">
      <c r="A584" s="4">
        <f t="shared" si="54"/>
        <v>25</v>
      </c>
      <c r="B584" s="4">
        <f t="shared" si="55"/>
        <v>7</v>
      </c>
      <c r="C584" s="4" t="str">
        <f t="shared" si="56"/>
        <v>Chile</v>
      </c>
      <c r="D584" s="4" t="str">
        <f t="shared" si="57"/>
        <v>Chile</v>
      </c>
      <c r="E584" s="4">
        <f t="shared" si="58"/>
        <v>2006</v>
      </c>
      <c r="F584" s="4">
        <f>VLOOKUP($C584,Inflation!$A$2:$BP$267,MATCH('Hanke index'!$E584,Inflation!$A$1:$BP$1,0),FALSE)</f>
        <v>3.39201733699409</v>
      </c>
      <c r="G584" s="4">
        <f>VLOOKUP($C584,Interest!$A$2:$BP$267,MATCH('Hanke index'!$E584,Interest!$A$1:$BP$1,0),FALSE)</f>
        <v>7.9994820785660599</v>
      </c>
      <c r="H584" s="4">
        <f>VLOOKUP($C584,Unemployment!$A$2:$BP$267,MATCH('Hanke index'!$E584,Unemployment!$A$1:$BP$1,0),FALSE)</f>
        <v>9.0239999999999991</v>
      </c>
      <c r="I584" s="4">
        <f>VLOOKUP($C584,GDP!$A$2:$BP$267,MATCH('Hanke index'!$E584,GDP!$A$1:$BP$1,0),FALSE)</f>
        <v>6.0499908290438213</v>
      </c>
      <c r="J584" s="4">
        <f t="shared" si="59"/>
        <v>14.365508586516327</v>
      </c>
    </row>
    <row r="585" spans="1:10" x14ac:dyDescent="0.45">
      <c r="A585" s="4">
        <f t="shared" si="54"/>
        <v>25</v>
      </c>
      <c r="B585" s="4">
        <f t="shared" si="55"/>
        <v>8</v>
      </c>
      <c r="C585" s="4" t="str">
        <f t="shared" si="56"/>
        <v>Chile</v>
      </c>
      <c r="D585" s="4" t="str">
        <f t="shared" si="57"/>
        <v>Chile</v>
      </c>
      <c r="E585" s="4">
        <f t="shared" si="58"/>
        <v>2007</v>
      </c>
      <c r="F585" s="4">
        <f>VLOOKUP($C585,Inflation!$A$2:$BP$267,MATCH('Hanke index'!$E585,Inflation!$A$1:$BP$1,0),FALSE)</f>
        <v>4.4077993839804197</v>
      </c>
      <c r="G585" s="4">
        <f>VLOOKUP($C585,Interest!$A$2:$BP$267,MATCH('Hanke index'!$E585,Interest!$A$1:$BP$1,0),FALSE)</f>
        <v>8.6712584864477797</v>
      </c>
      <c r="H585" s="4">
        <f>VLOOKUP($C585,Unemployment!$A$2:$BP$267,MATCH('Hanke index'!$E585,Unemployment!$A$1:$BP$1,0),FALSE)</f>
        <v>8.4269999999999996</v>
      </c>
      <c r="I585" s="4">
        <f>VLOOKUP($C585,GDP!$A$2:$BP$267,MATCH('Hanke index'!$E585,GDP!$A$1:$BP$1,0),FALSE)</f>
        <v>5.1682309872242911</v>
      </c>
      <c r="J585" s="4">
        <f t="shared" si="59"/>
        <v>16.33782688320391</v>
      </c>
    </row>
    <row r="586" spans="1:10" x14ac:dyDescent="0.45">
      <c r="A586" s="4">
        <f t="shared" si="54"/>
        <v>25</v>
      </c>
      <c r="B586" s="4">
        <f t="shared" si="55"/>
        <v>9</v>
      </c>
      <c r="C586" s="4" t="str">
        <f t="shared" si="56"/>
        <v>Chile</v>
      </c>
      <c r="D586" s="4" t="str">
        <f t="shared" si="57"/>
        <v>Chile</v>
      </c>
      <c r="E586" s="4">
        <f t="shared" si="58"/>
        <v>2008</v>
      </c>
      <c r="F586" s="4">
        <f>VLOOKUP($C586,Inflation!$A$2:$BP$267,MATCH('Hanke index'!$E586,Inflation!$A$1:$BP$1,0),FALSE)</f>
        <v>8.7162687303961306</v>
      </c>
      <c r="G586" s="4">
        <f>VLOOKUP($C586,Interest!$A$2:$BP$267,MATCH('Hanke index'!$E586,Interest!$A$1:$BP$1,0),FALSE)</f>
        <v>13.261771366414999</v>
      </c>
      <c r="H586" s="4">
        <f>VLOOKUP($C586,Unemployment!$A$2:$BP$267,MATCH('Hanke index'!$E586,Unemployment!$A$1:$BP$1,0),FALSE)</f>
        <v>9.2850000000000001</v>
      </c>
      <c r="I586" s="4">
        <f>VLOOKUP($C586,GDP!$A$2:$BP$267,MATCH('Hanke index'!$E586,GDP!$A$1:$BP$1,0),FALSE)</f>
        <v>3.7893928023371046</v>
      </c>
      <c r="J586" s="4">
        <f t="shared" si="59"/>
        <v>27.473647294474024</v>
      </c>
    </row>
    <row r="587" spans="1:10" x14ac:dyDescent="0.45">
      <c r="A587" s="4">
        <f t="shared" si="54"/>
        <v>25</v>
      </c>
      <c r="B587" s="4">
        <f t="shared" si="55"/>
        <v>10</v>
      </c>
      <c r="C587" s="4" t="str">
        <f t="shared" si="56"/>
        <v>Chile</v>
      </c>
      <c r="D587" s="4" t="str">
        <f t="shared" si="57"/>
        <v>Chile</v>
      </c>
      <c r="E587" s="4">
        <f t="shared" si="58"/>
        <v>2009</v>
      </c>
      <c r="F587" s="4">
        <f>VLOOKUP($C587,Inflation!$A$2:$BP$267,MATCH('Hanke index'!$E587,Inflation!$A$1:$BP$1,0),FALSE)</f>
        <v>0.353045178360957</v>
      </c>
      <c r="G587" s="4">
        <f>VLOOKUP($C587,Interest!$A$2:$BP$267,MATCH('Hanke index'!$E587,Interest!$A$1:$BP$1,0),FALSE)</f>
        <v>7.2506347688446304</v>
      </c>
      <c r="H587" s="4">
        <f>VLOOKUP($C587,Unemployment!$A$2:$BP$267,MATCH('Hanke index'!$E587,Unemployment!$A$1:$BP$1,0),FALSE)</f>
        <v>11.313000000000001</v>
      </c>
      <c r="I587" s="4">
        <f>VLOOKUP($C587,GDP!$A$2:$BP$267,MATCH('Hanke index'!$E587,GDP!$A$1:$BP$1,0),FALSE)</f>
        <v>-1.1180372326977022</v>
      </c>
      <c r="J587" s="4">
        <f t="shared" si="59"/>
        <v>20.034717179903289</v>
      </c>
    </row>
    <row r="588" spans="1:10" x14ac:dyDescent="0.45">
      <c r="A588" s="4">
        <f t="shared" si="54"/>
        <v>25</v>
      </c>
      <c r="B588" s="4">
        <f t="shared" si="55"/>
        <v>11</v>
      </c>
      <c r="C588" s="4" t="str">
        <f t="shared" si="56"/>
        <v>Chile</v>
      </c>
      <c r="D588" s="4" t="str">
        <f t="shared" si="57"/>
        <v>Chile</v>
      </c>
      <c r="E588" s="4">
        <f t="shared" si="58"/>
        <v>2010</v>
      </c>
      <c r="F588" s="4">
        <f>VLOOKUP($C588,Inflation!$A$2:$BP$267,MATCH('Hanke index'!$E588,Inflation!$A$1:$BP$1,0),FALSE)</f>
        <v>1.4107110795431701</v>
      </c>
      <c r="G588" s="4">
        <f>VLOOKUP($C588,Interest!$A$2:$BP$267,MATCH('Hanke index'!$E588,Interest!$A$1:$BP$1,0),FALSE)</f>
        <v>4.7548268051870304</v>
      </c>
      <c r="H588" s="4">
        <f>VLOOKUP($C588,Unemployment!$A$2:$BP$267,MATCH('Hanke index'!$E588,Unemployment!$A$1:$BP$1,0),FALSE)</f>
        <v>8.2780000000000005</v>
      </c>
      <c r="I588" s="4">
        <f>VLOOKUP($C588,GDP!$A$2:$BP$267,MATCH('Hanke index'!$E588,GDP!$A$1:$BP$1,0),FALSE)</f>
        <v>5.8516510173094929</v>
      </c>
      <c r="J588" s="4">
        <f t="shared" si="59"/>
        <v>8.5918868674207083</v>
      </c>
    </row>
    <row r="589" spans="1:10" x14ac:dyDescent="0.45">
      <c r="A589" s="4">
        <f t="shared" si="54"/>
        <v>25</v>
      </c>
      <c r="B589" s="4">
        <f t="shared" si="55"/>
        <v>12</v>
      </c>
      <c r="C589" s="4" t="str">
        <f t="shared" si="56"/>
        <v>Chile</v>
      </c>
      <c r="D589" s="4" t="str">
        <f t="shared" si="57"/>
        <v>Chile</v>
      </c>
      <c r="E589" s="4">
        <f t="shared" si="58"/>
        <v>2011</v>
      </c>
      <c r="F589" s="4">
        <f>VLOOKUP($C589,Inflation!$A$2:$BP$267,MATCH('Hanke index'!$E589,Inflation!$A$1:$BP$1,0),FALSE)</f>
        <v>3.3412169425930101</v>
      </c>
      <c r="G589" s="4">
        <f>VLOOKUP($C589,Interest!$A$2:$BP$267,MATCH('Hanke index'!$E589,Interest!$A$1:$BP$1,0),FALSE)</f>
        <v>9.0301525226942907</v>
      </c>
      <c r="H589" s="4">
        <f>VLOOKUP($C589,Unemployment!$A$2:$BP$267,MATCH('Hanke index'!$E589,Unemployment!$A$1:$BP$1,0),FALSE)</f>
        <v>7.2770000000000001</v>
      </c>
      <c r="I589" s="4">
        <f>VLOOKUP($C589,GDP!$A$2:$BP$267,MATCH('Hanke index'!$E589,GDP!$A$1:$BP$1,0),FALSE)</f>
        <v>6.2238967869385107</v>
      </c>
      <c r="J589" s="4">
        <f t="shared" si="59"/>
        <v>13.424472678348792</v>
      </c>
    </row>
    <row r="590" spans="1:10" x14ac:dyDescent="0.45">
      <c r="A590" s="4">
        <f t="shared" si="54"/>
        <v>25</v>
      </c>
      <c r="B590" s="4">
        <f t="shared" si="55"/>
        <v>13</v>
      </c>
      <c r="C590" s="4" t="str">
        <f t="shared" si="56"/>
        <v>Chile</v>
      </c>
      <c r="D590" s="4" t="str">
        <f t="shared" si="57"/>
        <v>Chile</v>
      </c>
      <c r="E590" s="4">
        <f t="shared" si="58"/>
        <v>2012</v>
      </c>
      <c r="F590" s="4">
        <f>VLOOKUP($C590,Inflation!$A$2:$BP$267,MATCH('Hanke index'!$E590,Inflation!$A$1:$BP$1,0),FALSE)</f>
        <v>3.0074484021304699</v>
      </c>
      <c r="G590" s="4">
        <f>VLOOKUP($C590,Interest!$A$2:$BP$267,MATCH('Hanke index'!$E590,Interest!$A$1:$BP$1,0),FALSE)</f>
        <v>10.0572624433615</v>
      </c>
      <c r="H590" s="4">
        <f>VLOOKUP($C590,Unemployment!$A$2:$BP$267,MATCH('Hanke index'!$E590,Unemployment!$A$1:$BP$1,0),FALSE)</f>
        <v>6.5620000000000003</v>
      </c>
      <c r="I590" s="4">
        <f>VLOOKUP($C590,GDP!$A$2:$BP$267,MATCH('Hanke index'!$E590,GDP!$A$1:$BP$1,0),FALSE)</f>
        <v>6.1553400209645872</v>
      </c>
      <c r="J590" s="4">
        <f t="shared" si="59"/>
        <v>13.471370824527384</v>
      </c>
    </row>
    <row r="591" spans="1:10" x14ac:dyDescent="0.45">
      <c r="A591" s="4">
        <f t="shared" si="54"/>
        <v>25</v>
      </c>
      <c r="B591" s="4">
        <f t="shared" si="55"/>
        <v>14</v>
      </c>
      <c r="C591" s="4" t="str">
        <f t="shared" si="56"/>
        <v>Chile</v>
      </c>
      <c r="D591" s="4" t="str">
        <f t="shared" si="57"/>
        <v>Chile</v>
      </c>
      <c r="E591" s="4">
        <f t="shared" si="58"/>
        <v>2013</v>
      </c>
      <c r="F591" s="4">
        <f>VLOOKUP($C591,Inflation!$A$2:$BP$267,MATCH('Hanke index'!$E591,Inflation!$A$1:$BP$1,0),FALSE)</f>
        <v>1.7895555398459</v>
      </c>
      <c r="G591" s="4">
        <f>VLOOKUP($C591,Interest!$A$2:$BP$267,MATCH('Hanke index'!$E591,Interest!$A$1:$BP$1,0),FALSE)</f>
        <v>9.2618767819210106</v>
      </c>
      <c r="H591" s="4">
        <f>VLOOKUP($C591,Unemployment!$A$2:$BP$267,MATCH('Hanke index'!$E591,Unemployment!$A$1:$BP$1,0),FALSE)</f>
        <v>6.0739999999999998</v>
      </c>
      <c r="I591" s="4">
        <f>VLOOKUP($C591,GDP!$A$2:$BP$267,MATCH('Hanke index'!$E591,GDP!$A$1:$BP$1,0),FALSE)</f>
        <v>3.3085082446911258</v>
      </c>
      <c r="J591" s="4">
        <f t="shared" si="59"/>
        <v>13.816924077075782</v>
      </c>
    </row>
    <row r="592" spans="1:10" x14ac:dyDescent="0.45">
      <c r="A592" s="4">
        <f t="shared" si="54"/>
        <v>25</v>
      </c>
      <c r="B592" s="4">
        <f t="shared" si="55"/>
        <v>15</v>
      </c>
      <c r="C592" s="4" t="str">
        <f t="shared" si="56"/>
        <v>Chile</v>
      </c>
      <c r="D592" s="4" t="str">
        <f t="shared" si="57"/>
        <v>Chile</v>
      </c>
      <c r="E592" s="4">
        <f t="shared" si="58"/>
        <v>2014</v>
      </c>
      <c r="F592" s="4">
        <f>VLOOKUP($C592,Inflation!$A$2:$BP$267,MATCH('Hanke index'!$E592,Inflation!$A$1:$BP$1,0),FALSE)</f>
        <v>4.7186752785466304</v>
      </c>
      <c r="G592" s="4">
        <f>VLOOKUP($C592,Interest!$A$2:$BP$267,MATCH('Hanke index'!$E592,Interest!$A$1:$BP$1,0),FALSE)</f>
        <v>8.0980582483901191</v>
      </c>
      <c r="H592" s="4">
        <f>VLOOKUP($C592,Unemployment!$A$2:$BP$267,MATCH('Hanke index'!$E592,Unemployment!$A$1:$BP$1,0),FALSE)</f>
        <v>6.4829999999999997</v>
      </c>
      <c r="I592" s="4">
        <f>VLOOKUP($C592,GDP!$A$2:$BP$267,MATCH('Hanke index'!$E592,GDP!$A$1:$BP$1,0),FALSE)</f>
        <v>1.7926494736180558</v>
      </c>
      <c r="J592" s="4">
        <f t="shared" si="59"/>
        <v>17.507084053318692</v>
      </c>
    </row>
    <row r="593" spans="1:10" x14ac:dyDescent="0.45">
      <c r="A593" s="4">
        <f t="shared" si="54"/>
        <v>25</v>
      </c>
      <c r="B593" s="4">
        <f t="shared" si="55"/>
        <v>16</v>
      </c>
      <c r="C593" s="4" t="str">
        <f t="shared" si="56"/>
        <v>Chile</v>
      </c>
      <c r="D593" s="4" t="str">
        <f t="shared" si="57"/>
        <v>Chile</v>
      </c>
      <c r="E593" s="4">
        <f t="shared" si="58"/>
        <v>2015</v>
      </c>
      <c r="F593" s="4">
        <f>VLOOKUP($C593,Inflation!$A$2:$BP$267,MATCH('Hanke index'!$E593,Inflation!$A$1:$BP$1,0),FALSE)</f>
        <v>4.3487735321705303</v>
      </c>
      <c r="G593" s="4">
        <f>VLOOKUP($C593,Interest!$A$2:$BP$267,MATCH('Hanke index'!$E593,Interest!$A$1:$BP$1,0),FALSE)</f>
        <v>5.5149273229140201</v>
      </c>
      <c r="H593" s="4">
        <f>VLOOKUP($C593,Unemployment!$A$2:$BP$267,MATCH('Hanke index'!$E593,Unemployment!$A$1:$BP$1,0),FALSE)</f>
        <v>6.3129999999999997</v>
      </c>
      <c r="I593" s="4">
        <f>VLOOKUP($C593,GDP!$A$2:$BP$267,MATCH('Hanke index'!$E593,GDP!$A$1:$BP$1,0),FALSE)</f>
        <v>2.1519424985363429</v>
      </c>
      <c r="J593" s="4">
        <f t="shared" si="59"/>
        <v>14.024758356548208</v>
      </c>
    </row>
    <row r="594" spans="1:10" x14ac:dyDescent="0.45">
      <c r="A594" s="4">
        <f t="shared" si="54"/>
        <v>25</v>
      </c>
      <c r="B594" s="4">
        <f t="shared" si="55"/>
        <v>17</v>
      </c>
      <c r="C594" s="4" t="str">
        <f t="shared" si="56"/>
        <v>Chile</v>
      </c>
      <c r="D594" s="4" t="str">
        <f t="shared" si="57"/>
        <v>Chile</v>
      </c>
      <c r="E594" s="4">
        <f t="shared" si="58"/>
        <v>2016</v>
      </c>
      <c r="F594" s="4">
        <f>VLOOKUP($C594,Inflation!$A$2:$BP$267,MATCH('Hanke index'!$E594,Inflation!$A$1:$BP$1,0),FALSE)</f>
        <v>3.7861935589311799</v>
      </c>
      <c r="G594" s="4">
        <f>VLOOKUP($C594,Interest!$A$2:$BP$267,MATCH('Hanke index'!$E594,Interest!$A$1:$BP$1,0),FALSE)</f>
        <v>5.5883965772520598</v>
      </c>
      <c r="H594" s="4">
        <f>VLOOKUP($C594,Unemployment!$A$2:$BP$267,MATCH('Hanke index'!$E594,Unemployment!$A$1:$BP$1,0),FALSE)</f>
        <v>6.673</v>
      </c>
      <c r="I594" s="4">
        <f>VLOOKUP($C594,GDP!$A$2:$BP$267,MATCH('Hanke index'!$E594,GDP!$A$1:$BP$1,0),FALSE)</f>
        <v>1.7530387455330469</v>
      </c>
      <c r="J594" s="4">
        <f t="shared" si="59"/>
        <v>14.294551390650192</v>
      </c>
    </row>
    <row r="595" spans="1:10" x14ac:dyDescent="0.45">
      <c r="A595" s="4">
        <f t="shared" si="54"/>
        <v>25</v>
      </c>
      <c r="B595" s="4">
        <f t="shared" si="55"/>
        <v>18</v>
      </c>
      <c r="C595" s="4" t="str">
        <f t="shared" si="56"/>
        <v>Chile</v>
      </c>
      <c r="D595" s="4" t="str">
        <f t="shared" si="57"/>
        <v>Chile</v>
      </c>
      <c r="E595" s="4">
        <f t="shared" si="58"/>
        <v>2017</v>
      </c>
      <c r="F595" s="4">
        <f>VLOOKUP($C595,Inflation!$A$2:$BP$267,MATCH('Hanke index'!$E595,Inflation!$A$1:$BP$1,0),FALSE)</f>
        <v>2.1827184686851901</v>
      </c>
      <c r="G595" s="4">
        <f>VLOOKUP($C595,Interest!$A$2:$BP$267,MATCH('Hanke index'!$E595,Interest!$A$1:$BP$1,0),FALSE)</f>
        <v>4.5528550788907198</v>
      </c>
      <c r="H595" s="4">
        <f>VLOOKUP($C595,Unemployment!$A$2:$BP$267,MATCH('Hanke index'!$E595,Unemployment!$A$1:$BP$1,0),FALSE)</f>
        <v>7.2569999999999997</v>
      </c>
      <c r="I595" s="4">
        <f>VLOOKUP($C595,GDP!$A$2:$BP$267,MATCH('Hanke index'!$E595,GDP!$A$1:$BP$1,0),FALSE)</f>
        <v>1.3576953779721066</v>
      </c>
      <c r="J595" s="4">
        <f t="shared" si="59"/>
        <v>12.634878169603803</v>
      </c>
    </row>
    <row r="596" spans="1:10" x14ac:dyDescent="0.45">
      <c r="A596" s="4">
        <f t="shared" si="54"/>
        <v>25</v>
      </c>
      <c r="B596" s="4">
        <f t="shared" si="55"/>
        <v>19</v>
      </c>
      <c r="C596" s="4" t="str">
        <f t="shared" si="56"/>
        <v>Chile</v>
      </c>
      <c r="D596" s="4" t="str">
        <f t="shared" si="57"/>
        <v>Chile</v>
      </c>
      <c r="E596" s="4">
        <f t="shared" si="58"/>
        <v>2018</v>
      </c>
      <c r="F596" s="4">
        <f>VLOOKUP($C596,Inflation!$A$2:$BP$267,MATCH('Hanke index'!$E596,Inflation!$A$1:$BP$1,0),FALSE)</f>
        <v>2.4348898135305701</v>
      </c>
      <c r="G596" s="4">
        <f>VLOOKUP($C596,Interest!$A$2:$BP$267,MATCH('Hanke index'!$E596,Interest!$A$1:$BP$1,0),FALSE)</f>
        <v>4.1780192502556099</v>
      </c>
      <c r="H596" s="4">
        <f>VLOOKUP($C596,Unemployment!$A$2:$BP$267,MATCH('Hanke index'!$E596,Unemployment!$A$1:$BP$1,0),FALSE)</f>
        <v>7.6230000000000002</v>
      </c>
      <c r="I596" s="4">
        <f>VLOOKUP($C596,GDP!$A$2:$BP$267,MATCH('Hanke index'!$E596,GDP!$A$1:$BP$1,0),FALSE)</f>
        <v>3.9900294752167582</v>
      </c>
      <c r="J596" s="4">
        <f t="shared" si="59"/>
        <v>10.245879588569423</v>
      </c>
    </row>
    <row r="597" spans="1:10" x14ac:dyDescent="0.45">
      <c r="A597" s="4">
        <f t="shared" si="54"/>
        <v>25</v>
      </c>
      <c r="B597" s="4">
        <f t="shared" si="55"/>
        <v>20</v>
      </c>
      <c r="C597" s="4" t="str">
        <f t="shared" si="56"/>
        <v>Chile</v>
      </c>
      <c r="D597" s="4" t="str">
        <f t="shared" si="57"/>
        <v>Chile</v>
      </c>
      <c r="E597" s="4">
        <f t="shared" si="58"/>
        <v>2019</v>
      </c>
      <c r="F597" s="4">
        <f>VLOOKUP($C597,Inflation!$A$2:$BP$267,MATCH('Hanke index'!$E597,Inflation!$A$1:$BP$1,0),FALSE)</f>
        <v>2.5575447570332699</v>
      </c>
      <c r="G597" s="4">
        <f>VLOOKUP($C597,Interest!$A$2:$BP$267,MATCH('Hanke index'!$E597,Interest!$A$1:$BP$1,0),FALSE)</f>
        <v>0</v>
      </c>
      <c r="H597" s="4">
        <f>VLOOKUP($C597,Unemployment!$A$2:$BP$267,MATCH('Hanke index'!$E597,Unemployment!$A$1:$BP$1,0),FALSE)</f>
        <v>7.4930000000000003</v>
      </c>
      <c r="I597" s="4">
        <f>VLOOKUP($C597,GDP!$A$2:$BP$267,MATCH('Hanke index'!$E597,GDP!$A$1:$BP$1,0),FALSE)</f>
        <v>0.63436753382843847</v>
      </c>
      <c r="J597" s="4">
        <f t="shared" si="59"/>
        <v>9.4161772232048317</v>
      </c>
    </row>
    <row r="598" spans="1:10" x14ac:dyDescent="0.45">
      <c r="A598" s="4">
        <f t="shared" si="54"/>
        <v>25</v>
      </c>
      <c r="B598" s="4">
        <f t="shared" si="55"/>
        <v>21</v>
      </c>
      <c r="C598" s="4" t="str">
        <f t="shared" si="56"/>
        <v>Chile</v>
      </c>
      <c r="D598" s="4" t="str">
        <f t="shared" si="57"/>
        <v>Chile</v>
      </c>
      <c r="E598" s="4">
        <f t="shared" si="58"/>
        <v>2020</v>
      </c>
      <c r="F598" s="4">
        <f>VLOOKUP($C598,Inflation!$A$2:$BP$267,MATCH('Hanke index'!$E598,Inflation!$A$1:$BP$1,0),FALSE)</f>
        <v>3.04549084804334</v>
      </c>
      <c r="G598" s="4">
        <f>VLOOKUP($C598,Interest!$A$2:$BP$267,MATCH('Hanke index'!$E598,Interest!$A$1:$BP$1,0),FALSE)</f>
        <v>0</v>
      </c>
      <c r="H598" s="4">
        <f>VLOOKUP($C598,Unemployment!$A$2:$BP$267,MATCH('Hanke index'!$E598,Unemployment!$A$1:$BP$1,0),FALSE)</f>
        <v>10.933999999999999</v>
      </c>
      <c r="I598" s="4">
        <f>VLOOKUP($C598,GDP!$A$2:$BP$267,MATCH('Hanke index'!$E598,GDP!$A$1:$BP$1,0),FALSE)</f>
        <v>-6.143474792240923</v>
      </c>
      <c r="J598" s="4">
        <f t="shared" si="59"/>
        <v>20.122965640284264</v>
      </c>
    </row>
    <row r="599" spans="1:10" x14ac:dyDescent="0.45">
      <c r="A599" s="4">
        <f t="shared" si="54"/>
        <v>25</v>
      </c>
      <c r="B599" s="4">
        <f t="shared" si="55"/>
        <v>22</v>
      </c>
      <c r="C599" s="4" t="str">
        <f t="shared" si="56"/>
        <v>Chile</v>
      </c>
      <c r="D599" s="4" t="str">
        <f t="shared" si="57"/>
        <v>Chile</v>
      </c>
      <c r="E599" s="4">
        <f t="shared" si="58"/>
        <v>2021</v>
      </c>
      <c r="F599" s="4">
        <f>VLOOKUP($C599,Inflation!$A$2:$BP$267,MATCH('Hanke index'!$E599,Inflation!$A$1:$BP$1,0),FALSE)</f>
        <v>4.5245683825912097</v>
      </c>
      <c r="G599" s="4">
        <f>VLOOKUP($C599,Interest!$A$2:$BP$267,MATCH('Hanke index'!$E599,Interest!$A$1:$BP$1,0),FALSE)</f>
        <v>0</v>
      </c>
      <c r="H599" s="4">
        <f>VLOOKUP($C599,Unemployment!$A$2:$BP$267,MATCH('Hanke index'!$E599,Unemployment!$A$1:$BP$1,0),FALSE)</f>
        <v>9.2810000000000006</v>
      </c>
      <c r="I599" s="4">
        <f>VLOOKUP($C599,GDP!$A$2:$BP$267,MATCH('Hanke index'!$E599,GDP!$A$1:$BP$1,0),FALSE)</f>
        <v>11.333957069191115</v>
      </c>
      <c r="J599" s="4">
        <f t="shared" si="59"/>
        <v>2.4716113134000963</v>
      </c>
    </row>
    <row r="600" spans="1:10" x14ac:dyDescent="0.45">
      <c r="A600" s="4">
        <f t="shared" si="54"/>
        <v>25</v>
      </c>
      <c r="B600" s="4">
        <f t="shared" si="55"/>
        <v>23</v>
      </c>
      <c r="C600" s="4" t="str">
        <f t="shared" si="56"/>
        <v>Chile</v>
      </c>
      <c r="D600" s="4" t="str">
        <f t="shared" si="57"/>
        <v>Chile</v>
      </c>
      <c r="E600" s="4">
        <f t="shared" si="58"/>
        <v>2022</v>
      </c>
      <c r="F600" s="4">
        <f>VLOOKUP($C600,Inflation!$A$2:$BP$267,MATCH('Hanke index'!$E600,Inflation!$A$1:$BP$1,0),FALSE)</f>
        <v>11.6438667110561</v>
      </c>
      <c r="G600" s="4">
        <f>VLOOKUP($C600,Interest!$A$2:$BP$267,MATCH('Hanke index'!$E600,Interest!$A$1:$BP$1,0),FALSE)</f>
        <v>0</v>
      </c>
      <c r="H600" s="4">
        <f>VLOOKUP($C600,Unemployment!$A$2:$BP$267,MATCH('Hanke index'!$E600,Unemployment!$A$1:$BP$1,0),FALSE)</f>
        <v>8.2490000000000006</v>
      </c>
      <c r="I600" s="4">
        <f>VLOOKUP($C600,GDP!$A$2:$BP$267,MATCH('Hanke index'!$E600,GDP!$A$1:$BP$1,0),FALSE)</f>
        <v>2.0587400809533278</v>
      </c>
      <c r="J600" s="4">
        <f t="shared" si="59"/>
        <v>17.834126630102773</v>
      </c>
    </row>
    <row r="601" spans="1:10" x14ac:dyDescent="0.45">
      <c r="A601" s="4">
        <f t="shared" si="54"/>
        <v>25</v>
      </c>
      <c r="B601" s="4">
        <f t="shared" si="55"/>
        <v>24</v>
      </c>
      <c r="C601" s="4" t="str">
        <f t="shared" si="56"/>
        <v>Chile</v>
      </c>
      <c r="D601" s="4" t="str">
        <f t="shared" si="57"/>
        <v>Chile</v>
      </c>
      <c r="E601" s="4">
        <f t="shared" si="58"/>
        <v>2023</v>
      </c>
      <c r="F601" s="4">
        <f>VLOOKUP($C601,Inflation!$A$2:$BP$267,MATCH('Hanke index'!$E601,Inflation!$A$1:$BP$1,0),FALSE)</f>
        <v>7.5816825140796897</v>
      </c>
      <c r="G601" s="4">
        <f>VLOOKUP($C601,Interest!$A$2:$BP$267,MATCH('Hanke index'!$E601,Interest!$A$1:$BP$1,0),FALSE)</f>
        <v>0</v>
      </c>
      <c r="H601" s="4">
        <f>VLOOKUP($C601,Unemployment!$A$2:$BP$267,MATCH('Hanke index'!$E601,Unemployment!$A$1:$BP$1,0),FALSE)</f>
        <v>9.0129999999999999</v>
      </c>
      <c r="I601" s="4">
        <f>VLOOKUP($C601,GDP!$A$2:$BP$267,MATCH('Hanke index'!$E601,GDP!$A$1:$BP$1,0),FALSE)</f>
        <v>0.21878066690155151</v>
      </c>
      <c r="J601" s="4">
        <f t="shared" si="59"/>
        <v>16.375901847178138</v>
      </c>
    </row>
    <row r="602" spans="1:10" x14ac:dyDescent="0.45">
      <c r="A602" s="4">
        <f t="shared" si="54"/>
        <v>26</v>
      </c>
      <c r="B602" s="4">
        <f t="shared" si="55"/>
        <v>1</v>
      </c>
      <c r="C602" s="4" t="str">
        <f t="shared" si="56"/>
        <v>Macao SAR, China</v>
      </c>
      <c r="D602" s="4" t="str">
        <f t="shared" si="57"/>
        <v>China, P.R.: Macao</v>
      </c>
      <c r="E602" s="4">
        <f t="shared" si="58"/>
        <v>2000</v>
      </c>
      <c r="F602" s="4">
        <f>VLOOKUP($C602,Inflation!$A$2:$BP$267,MATCH('Hanke index'!$E602,Inflation!$A$1:$BP$1,0),FALSE)</f>
        <v>-1.6097188396189499</v>
      </c>
      <c r="G602" s="4">
        <f>VLOOKUP($C602,Interest!$A$2:$BP$267,MATCH('Hanke index'!$E602,Interest!$A$1:$BP$1,0),FALSE)</f>
        <v>9.8901249999999994</v>
      </c>
      <c r="H602" s="4">
        <f>VLOOKUP($C602,Unemployment!$A$2:$BP$267,MATCH('Hanke index'!$E602,Unemployment!$A$1:$BP$1,0),FALSE)</f>
        <v>6.8739999999999997</v>
      </c>
      <c r="I602" s="4">
        <f>VLOOKUP($C602,GDP!$A$2:$BP$267,MATCH('Hanke index'!$E602,GDP!$A$1:$BP$1,0),FALSE)</f>
        <v>5.746240218364207</v>
      </c>
      <c r="J602" s="4">
        <f t="shared" si="59"/>
        <v>9.4081659420168435</v>
      </c>
    </row>
    <row r="603" spans="1:10" x14ac:dyDescent="0.45">
      <c r="A603" s="4">
        <f t="shared" ref="A603:A666" si="60">A579+1</f>
        <v>26</v>
      </c>
      <c r="B603" s="4">
        <f t="shared" ref="B603:B666" si="61">B579</f>
        <v>2</v>
      </c>
      <c r="C603" s="4" t="str">
        <f t="shared" si="56"/>
        <v>Macao SAR, China</v>
      </c>
      <c r="D603" s="4" t="str">
        <f t="shared" si="57"/>
        <v>China, P.R.: Macao</v>
      </c>
      <c r="E603" s="4">
        <f t="shared" si="58"/>
        <v>2001</v>
      </c>
      <c r="F603" s="4">
        <f>VLOOKUP($C603,Inflation!$A$2:$BP$267,MATCH('Hanke index'!$E603,Inflation!$A$1:$BP$1,0),FALSE)</f>
        <v>-1.98465008641652</v>
      </c>
      <c r="G603" s="4">
        <f>VLOOKUP($C603,Interest!$A$2:$BP$267,MATCH('Hanke index'!$E603,Interest!$A$1:$BP$1,0),FALSE)</f>
        <v>7.9885666666666699</v>
      </c>
      <c r="H603" s="4">
        <f>VLOOKUP($C603,Unemployment!$A$2:$BP$267,MATCH('Hanke index'!$E603,Unemployment!$A$1:$BP$1,0),FALSE)</f>
        <v>6.3929999999999998</v>
      </c>
      <c r="I603" s="4">
        <f>VLOOKUP($C603,GDP!$A$2:$BP$267,MATCH('Hanke index'!$E603,GDP!$A$1:$BP$1,0),FALSE)</f>
        <v>2.8887976333146241</v>
      </c>
      <c r="J603" s="4">
        <f t="shared" si="59"/>
        <v>9.5081189469355252</v>
      </c>
    </row>
    <row r="604" spans="1:10" x14ac:dyDescent="0.45">
      <c r="A604" s="4">
        <f t="shared" si="60"/>
        <v>26</v>
      </c>
      <c r="B604" s="4">
        <f t="shared" si="61"/>
        <v>3</v>
      </c>
      <c r="C604" s="4" t="str">
        <f t="shared" si="56"/>
        <v>Macao SAR, China</v>
      </c>
      <c r="D604" s="4" t="str">
        <f t="shared" si="57"/>
        <v>China, P.R.: Macao</v>
      </c>
      <c r="E604" s="4">
        <f t="shared" si="58"/>
        <v>2002</v>
      </c>
      <c r="F604" s="4">
        <f>VLOOKUP($C604,Inflation!$A$2:$BP$267,MATCH('Hanke index'!$E604,Inflation!$A$1:$BP$1,0),FALSE)</f>
        <v>-2.63751699816194</v>
      </c>
      <c r="G604" s="4">
        <f>VLOOKUP($C604,Interest!$A$2:$BP$267,MATCH('Hanke index'!$E604,Interest!$A$1:$BP$1,0),FALSE)</f>
        <v>6.1078629032258096</v>
      </c>
      <c r="H604" s="4">
        <f>VLOOKUP($C604,Unemployment!$A$2:$BP$267,MATCH('Hanke index'!$E604,Unemployment!$A$1:$BP$1,0),FALSE)</f>
        <v>6.2670000000000003</v>
      </c>
      <c r="I604" s="4">
        <f>VLOOKUP($C604,GDP!$A$2:$BP$267,MATCH('Hanke index'!$E604,GDP!$A$1:$BP$1,0),FALSE)</f>
        <v>8.9101572045287867</v>
      </c>
      <c r="J604" s="4">
        <f t="shared" si="59"/>
        <v>0.82718870053508375</v>
      </c>
    </row>
    <row r="605" spans="1:10" x14ac:dyDescent="0.45">
      <c r="A605" s="4">
        <f t="shared" si="60"/>
        <v>26</v>
      </c>
      <c r="B605" s="4">
        <f t="shared" si="61"/>
        <v>4</v>
      </c>
      <c r="C605" s="4" t="str">
        <f t="shared" si="56"/>
        <v>Macao SAR, China</v>
      </c>
      <c r="D605" s="4" t="str">
        <f t="shared" si="57"/>
        <v>China, P.R.: Macao</v>
      </c>
      <c r="E605" s="4">
        <f t="shared" si="58"/>
        <v>2003</v>
      </c>
      <c r="F605" s="4">
        <f>VLOOKUP($C605,Inflation!$A$2:$BP$267,MATCH('Hanke index'!$E605,Inflation!$A$1:$BP$1,0),FALSE)</f>
        <v>-1.5624520367130501</v>
      </c>
      <c r="G605" s="4">
        <f>VLOOKUP($C605,Interest!$A$2:$BP$267,MATCH('Hanke index'!$E605,Interest!$A$1:$BP$1,0),FALSE)</f>
        <v>6</v>
      </c>
      <c r="H605" s="4">
        <f>VLOOKUP($C605,Unemployment!$A$2:$BP$267,MATCH('Hanke index'!$E605,Unemployment!$A$1:$BP$1,0),FALSE)</f>
        <v>5.9950000000000001</v>
      </c>
      <c r="I605" s="4">
        <f>VLOOKUP($C605,GDP!$A$2:$BP$267,MATCH('Hanke index'!$E605,GDP!$A$1:$BP$1,0),FALSE)</f>
        <v>11.640951618814</v>
      </c>
      <c r="J605" s="4">
        <f t="shared" si="59"/>
        <v>-1.2084036555270501</v>
      </c>
    </row>
    <row r="606" spans="1:10" x14ac:dyDescent="0.45">
      <c r="A606" s="4">
        <f t="shared" si="60"/>
        <v>26</v>
      </c>
      <c r="B606" s="4">
        <f t="shared" si="61"/>
        <v>5</v>
      </c>
      <c r="C606" s="4" t="str">
        <f t="shared" si="56"/>
        <v>Macao SAR, China</v>
      </c>
      <c r="D606" s="4" t="str">
        <f t="shared" si="57"/>
        <v>China, P.R.: Macao</v>
      </c>
      <c r="E606" s="4">
        <f t="shared" si="58"/>
        <v>2004</v>
      </c>
      <c r="F606" s="4">
        <f>VLOOKUP($C606,Inflation!$A$2:$BP$267,MATCH('Hanke index'!$E606,Inflation!$A$1:$BP$1,0),FALSE)</f>
        <v>0.98072845203942405</v>
      </c>
      <c r="G606" s="4">
        <f>VLOOKUP($C606,Interest!$A$2:$BP$267,MATCH('Hanke index'!$E606,Interest!$A$1:$BP$1,0),FALSE)</f>
        <v>6.0120967741935498</v>
      </c>
      <c r="H606" s="4">
        <f>VLOOKUP($C606,Unemployment!$A$2:$BP$267,MATCH('Hanke index'!$E606,Unemployment!$A$1:$BP$1,0),FALSE)</f>
        <v>4.9050000000000002</v>
      </c>
      <c r="I606" s="4">
        <f>VLOOKUP($C606,GDP!$A$2:$BP$267,MATCH('Hanke index'!$E606,GDP!$A$1:$BP$1,0),FALSE)</f>
        <v>26.630223615632985</v>
      </c>
      <c r="J606" s="4">
        <f t="shared" si="59"/>
        <v>-14.732398389400011</v>
      </c>
    </row>
    <row r="607" spans="1:10" x14ac:dyDescent="0.45">
      <c r="A607" s="4">
        <f t="shared" si="60"/>
        <v>26</v>
      </c>
      <c r="B607" s="4">
        <f t="shared" si="61"/>
        <v>6</v>
      </c>
      <c r="C607" s="4" t="str">
        <f t="shared" si="56"/>
        <v>Macao SAR, China</v>
      </c>
      <c r="D607" s="4" t="str">
        <f t="shared" si="57"/>
        <v>China, P.R.: Macao</v>
      </c>
      <c r="E607" s="4">
        <f t="shared" si="58"/>
        <v>2005</v>
      </c>
      <c r="F607" s="4">
        <f>VLOOKUP($C607,Inflation!$A$2:$BP$267,MATCH('Hanke index'!$E607,Inflation!$A$1:$BP$1,0),FALSE)</f>
        <v>4.3958928433567603</v>
      </c>
      <c r="G607" s="4">
        <f>VLOOKUP($C607,Interest!$A$2:$BP$267,MATCH('Hanke index'!$E607,Interest!$A$1:$BP$1,0),FALSE)</f>
        <v>7.0477150537634401</v>
      </c>
      <c r="H607" s="4">
        <f>VLOOKUP($C607,Unemployment!$A$2:$BP$267,MATCH('Hanke index'!$E607,Unemployment!$A$1:$BP$1,0),FALSE)</f>
        <v>4.1580000000000004</v>
      </c>
      <c r="I607" s="4">
        <f>VLOOKUP($C607,GDP!$A$2:$BP$267,MATCH('Hanke index'!$E607,GDP!$A$1:$BP$1,0),FALSE)</f>
        <v>8.0756086464296004</v>
      </c>
      <c r="J607" s="4">
        <f t="shared" si="59"/>
        <v>7.5259992506905995</v>
      </c>
    </row>
    <row r="608" spans="1:10" x14ac:dyDescent="0.45">
      <c r="A608" s="4">
        <f t="shared" si="60"/>
        <v>26</v>
      </c>
      <c r="B608" s="4">
        <f t="shared" si="61"/>
        <v>7</v>
      </c>
      <c r="C608" s="4" t="str">
        <f t="shared" si="56"/>
        <v>Macao SAR, China</v>
      </c>
      <c r="D608" s="4" t="str">
        <f t="shared" si="57"/>
        <v>China, P.R.: Macao</v>
      </c>
      <c r="E608" s="4">
        <f t="shared" si="58"/>
        <v>2006</v>
      </c>
      <c r="F608" s="4">
        <f>VLOOKUP($C608,Inflation!$A$2:$BP$267,MATCH('Hanke index'!$E608,Inflation!$A$1:$BP$1,0),FALSE)</f>
        <v>5.1499733775069698</v>
      </c>
      <c r="G608" s="4">
        <f>VLOOKUP($C608,Interest!$A$2:$BP$267,MATCH('Hanke index'!$E608,Interest!$A$1:$BP$1,0),FALSE)</f>
        <v>8.7594363581850399</v>
      </c>
      <c r="H608" s="4">
        <f>VLOOKUP($C608,Unemployment!$A$2:$BP$267,MATCH('Hanke index'!$E608,Unemployment!$A$1:$BP$1,0),FALSE)</f>
        <v>3.8220000000000001</v>
      </c>
      <c r="I608" s="4">
        <f>VLOOKUP($C608,GDP!$A$2:$BP$267,MATCH('Hanke index'!$E608,GDP!$A$1:$BP$1,0),FALSE)</f>
        <v>13.390702478327484</v>
      </c>
      <c r="J608" s="4">
        <f t="shared" si="59"/>
        <v>4.3407072573645245</v>
      </c>
    </row>
    <row r="609" spans="1:10" x14ac:dyDescent="0.45">
      <c r="A609" s="4">
        <f t="shared" si="60"/>
        <v>26</v>
      </c>
      <c r="B609" s="4">
        <f t="shared" si="61"/>
        <v>8</v>
      </c>
      <c r="C609" s="4" t="str">
        <f t="shared" si="56"/>
        <v>Macao SAR, China</v>
      </c>
      <c r="D609" s="4" t="str">
        <f t="shared" si="57"/>
        <v>China, P.R.: Macao</v>
      </c>
      <c r="E609" s="4">
        <f t="shared" si="58"/>
        <v>2007</v>
      </c>
      <c r="F609" s="4">
        <f>VLOOKUP($C609,Inflation!$A$2:$BP$267,MATCH('Hanke index'!$E609,Inflation!$A$1:$BP$1,0),FALSE)</f>
        <v>5.57149689143953</v>
      </c>
      <c r="G609" s="4">
        <f>VLOOKUP($C609,Interest!$A$2:$BP$267,MATCH('Hanke index'!$E609,Interest!$A$1:$BP$1,0),FALSE)</f>
        <v>7.8084839299591904</v>
      </c>
      <c r="H609" s="4">
        <f>VLOOKUP($C609,Unemployment!$A$2:$BP$267,MATCH('Hanke index'!$E609,Unemployment!$A$1:$BP$1,0),FALSE)</f>
        <v>3.27</v>
      </c>
      <c r="I609" s="4">
        <f>VLOOKUP($C609,GDP!$A$2:$BP$267,MATCH('Hanke index'!$E609,GDP!$A$1:$BP$1,0),FALSE)</f>
        <v>14.476336840105859</v>
      </c>
      <c r="J609" s="4">
        <f t="shared" si="59"/>
        <v>2.1736439812928623</v>
      </c>
    </row>
    <row r="610" spans="1:10" x14ac:dyDescent="0.45">
      <c r="A610" s="4">
        <f t="shared" si="60"/>
        <v>26</v>
      </c>
      <c r="B610" s="4">
        <f t="shared" si="61"/>
        <v>9</v>
      </c>
      <c r="C610" s="4" t="str">
        <f t="shared" si="56"/>
        <v>Macao SAR, China</v>
      </c>
      <c r="D610" s="4" t="str">
        <f t="shared" si="57"/>
        <v>China, P.R.: Macao</v>
      </c>
      <c r="E610" s="4">
        <f t="shared" si="58"/>
        <v>2008</v>
      </c>
      <c r="F610" s="4">
        <f>VLOOKUP($C610,Inflation!$A$2:$BP$267,MATCH('Hanke index'!$E610,Inflation!$A$1:$BP$1,0),FALSE)</f>
        <v>8.6110185863699495</v>
      </c>
      <c r="G610" s="4">
        <f>VLOOKUP($C610,Interest!$A$2:$BP$267,MATCH('Hanke index'!$E610,Interest!$A$1:$BP$1,0),FALSE)</f>
        <v>5.4266666666666703</v>
      </c>
      <c r="H610" s="4">
        <f>VLOOKUP($C610,Unemployment!$A$2:$BP$267,MATCH('Hanke index'!$E610,Unemployment!$A$1:$BP$1,0),FALSE)</f>
        <v>2.9990000000000001</v>
      </c>
      <c r="I610" s="4">
        <f>VLOOKUP($C610,GDP!$A$2:$BP$267,MATCH('Hanke index'!$E610,GDP!$A$1:$BP$1,0),FALSE)</f>
        <v>3.3916457061403378</v>
      </c>
      <c r="J610" s="4">
        <f t="shared" si="59"/>
        <v>13.645039546896282</v>
      </c>
    </row>
    <row r="611" spans="1:10" x14ac:dyDescent="0.45">
      <c r="A611" s="4">
        <f t="shared" si="60"/>
        <v>26</v>
      </c>
      <c r="B611" s="4">
        <f t="shared" si="61"/>
        <v>10</v>
      </c>
      <c r="C611" s="4" t="str">
        <f t="shared" si="56"/>
        <v>Macao SAR, China</v>
      </c>
      <c r="D611" s="4" t="str">
        <f t="shared" si="57"/>
        <v>China, P.R.: Macao</v>
      </c>
      <c r="E611" s="4">
        <f t="shared" si="58"/>
        <v>2009</v>
      </c>
      <c r="F611" s="4">
        <f>VLOOKUP($C611,Inflation!$A$2:$BP$267,MATCH('Hanke index'!$E611,Inflation!$A$1:$BP$1,0),FALSE)</f>
        <v>1.16906695453765</v>
      </c>
      <c r="G611" s="4">
        <f>VLOOKUP($C611,Interest!$A$2:$BP$267,MATCH('Hanke index'!$E611,Interest!$A$1:$BP$1,0),FALSE)</f>
        <v>5.25</v>
      </c>
      <c r="H611" s="4">
        <f>VLOOKUP($C611,Unemployment!$A$2:$BP$267,MATCH('Hanke index'!$E611,Unemployment!$A$1:$BP$1,0),FALSE)</f>
        <v>3.58</v>
      </c>
      <c r="I611" s="4">
        <f>VLOOKUP($C611,GDP!$A$2:$BP$267,MATCH('Hanke index'!$E611,GDP!$A$1:$BP$1,0),FALSE)</f>
        <v>1.2740038296708178</v>
      </c>
      <c r="J611" s="4">
        <f t="shared" si="59"/>
        <v>8.725063124866832</v>
      </c>
    </row>
    <row r="612" spans="1:10" x14ac:dyDescent="0.45">
      <c r="A612" s="4">
        <f t="shared" si="60"/>
        <v>26</v>
      </c>
      <c r="B612" s="4">
        <f t="shared" si="61"/>
        <v>11</v>
      </c>
      <c r="C612" s="4" t="str">
        <f t="shared" si="56"/>
        <v>Macao SAR, China</v>
      </c>
      <c r="D612" s="4" t="str">
        <f t="shared" si="57"/>
        <v>China, P.R.: Macao</v>
      </c>
      <c r="E612" s="4">
        <f t="shared" si="58"/>
        <v>2010</v>
      </c>
      <c r="F612" s="4">
        <f>VLOOKUP($C612,Inflation!$A$2:$BP$267,MATCH('Hanke index'!$E612,Inflation!$A$1:$BP$1,0),FALSE)</f>
        <v>2.8094724206084498</v>
      </c>
      <c r="G612" s="4">
        <f>VLOOKUP($C612,Interest!$A$2:$BP$267,MATCH('Hanke index'!$E612,Interest!$A$1:$BP$1,0),FALSE)</f>
        <v>5.25</v>
      </c>
      <c r="H612" s="4">
        <f>VLOOKUP($C612,Unemployment!$A$2:$BP$267,MATCH('Hanke index'!$E612,Unemployment!$A$1:$BP$1,0),FALSE)</f>
        <v>2.84</v>
      </c>
      <c r="I612" s="4">
        <f>VLOOKUP($C612,GDP!$A$2:$BP$267,MATCH('Hanke index'!$E612,GDP!$A$1:$BP$1,0),FALSE)</f>
        <v>25.122808533932613</v>
      </c>
      <c r="J612" s="4">
        <f t="shared" si="59"/>
        <v>-14.223336113324162</v>
      </c>
    </row>
    <row r="613" spans="1:10" x14ac:dyDescent="0.45">
      <c r="A613" s="4">
        <f t="shared" si="60"/>
        <v>26</v>
      </c>
      <c r="B613" s="4">
        <f t="shared" si="61"/>
        <v>12</v>
      </c>
      <c r="C613" s="4" t="str">
        <f t="shared" si="56"/>
        <v>Macao SAR, China</v>
      </c>
      <c r="D613" s="4" t="str">
        <f t="shared" si="57"/>
        <v>China, P.R.: Macao</v>
      </c>
      <c r="E613" s="4">
        <f t="shared" si="58"/>
        <v>2011</v>
      </c>
      <c r="F613" s="4">
        <f>VLOOKUP($C613,Inflation!$A$2:$BP$267,MATCH('Hanke index'!$E613,Inflation!$A$1:$BP$1,0),FALSE)</f>
        <v>5.8062461669104302</v>
      </c>
      <c r="G613" s="4">
        <f>VLOOKUP($C613,Interest!$A$2:$BP$267,MATCH('Hanke index'!$E613,Interest!$A$1:$BP$1,0),FALSE)</f>
        <v>5.25</v>
      </c>
      <c r="H613" s="4">
        <f>VLOOKUP($C613,Unemployment!$A$2:$BP$267,MATCH('Hanke index'!$E613,Unemployment!$A$1:$BP$1,0),FALSE)</f>
        <v>2.56</v>
      </c>
      <c r="I613" s="4">
        <f>VLOOKUP($C613,GDP!$A$2:$BP$267,MATCH('Hanke index'!$E613,GDP!$A$1:$BP$1,0),FALSE)</f>
        <v>21.616689597209188</v>
      </c>
      <c r="J613" s="4">
        <f t="shared" si="59"/>
        <v>-8.0004434302987573</v>
      </c>
    </row>
    <row r="614" spans="1:10" x14ac:dyDescent="0.45">
      <c r="A614" s="4">
        <f t="shared" si="60"/>
        <v>26</v>
      </c>
      <c r="B614" s="4">
        <f t="shared" si="61"/>
        <v>13</v>
      </c>
      <c r="C614" s="4" t="str">
        <f t="shared" si="56"/>
        <v>Macao SAR, China</v>
      </c>
      <c r="D614" s="4" t="str">
        <f t="shared" si="57"/>
        <v>China, P.R.: Macao</v>
      </c>
      <c r="E614" s="4">
        <f t="shared" si="58"/>
        <v>2012</v>
      </c>
      <c r="F614" s="4">
        <f>VLOOKUP($C614,Inflation!$A$2:$BP$267,MATCH('Hanke index'!$E614,Inflation!$A$1:$BP$1,0),FALSE)</f>
        <v>6.1073892833654897</v>
      </c>
      <c r="G614" s="4">
        <f>VLOOKUP($C614,Interest!$A$2:$BP$267,MATCH('Hanke index'!$E614,Interest!$A$1:$BP$1,0),FALSE)</f>
        <v>5.25</v>
      </c>
      <c r="H614" s="4">
        <f>VLOOKUP($C614,Unemployment!$A$2:$BP$267,MATCH('Hanke index'!$E614,Unemployment!$A$1:$BP$1,0),FALSE)</f>
        <v>1.97</v>
      </c>
      <c r="I614" s="4">
        <f>VLOOKUP($C614,GDP!$A$2:$BP$267,MATCH('Hanke index'!$E614,GDP!$A$1:$BP$1,0),FALSE)</f>
        <v>9.2422277340199912</v>
      </c>
      <c r="J614" s="4">
        <f t="shared" si="59"/>
        <v>4.0851615493454982</v>
      </c>
    </row>
    <row r="615" spans="1:10" x14ac:dyDescent="0.45">
      <c r="A615" s="4">
        <f t="shared" si="60"/>
        <v>26</v>
      </c>
      <c r="B615" s="4">
        <f t="shared" si="61"/>
        <v>14</v>
      </c>
      <c r="C615" s="4" t="str">
        <f t="shared" si="56"/>
        <v>Macao SAR, China</v>
      </c>
      <c r="D615" s="4" t="str">
        <f t="shared" si="57"/>
        <v>China, P.R.: Macao</v>
      </c>
      <c r="E615" s="4">
        <f t="shared" si="58"/>
        <v>2013</v>
      </c>
      <c r="F615" s="4">
        <f>VLOOKUP($C615,Inflation!$A$2:$BP$267,MATCH('Hanke index'!$E615,Inflation!$A$1:$BP$1,0),FALSE)</f>
        <v>5.5005777917848402</v>
      </c>
      <c r="G615" s="4">
        <f>VLOOKUP($C615,Interest!$A$2:$BP$267,MATCH('Hanke index'!$E615,Interest!$A$1:$BP$1,0),FALSE)</f>
        <v>5.25</v>
      </c>
      <c r="H615" s="4">
        <f>VLOOKUP($C615,Unemployment!$A$2:$BP$267,MATCH('Hanke index'!$E615,Unemployment!$A$1:$BP$1,0),FALSE)</f>
        <v>1.82</v>
      </c>
      <c r="I615" s="4">
        <f>VLOOKUP($C615,GDP!$A$2:$BP$267,MATCH('Hanke index'!$E615,GDP!$A$1:$BP$1,0),FALSE)</f>
        <v>10.752872206057901</v>
      </c>
      <c r="J615" s="4">
        <f t="shared" si="59"/>
        <v>1.8177055857269391</v>
      </c>
    </row>
    <row r="616" spans="1:10" x14ac:dyDescent="0.45">
      <c r="A616" s="4">
        <f t="shared" si="60"/>
        <v>26</v>
      </c>
      <c r="B616" s="4">
        <f t="shared" si="61"/>
        <v>15</v>
      </c>
      <c r="C616" s="4" t="str">
        <f t="shared" si="56"/>
        <v>Macao SAR, China</v>
      </c>
      <c r="D616" s="4" t="str">
        <f t="shared" si="57"/>
        <v>China, P.R.: Macao</v>
      </c>
      <c r="E616" s="4">
        <f t="shared" si="58"/>
        <v>2014</v>
      </c>
      <c r="F616" s="4">
        <f>VLOOKUP($C616,Inflation!$A$2:$BP$267,MATCH('Hanke index'!$E616,Inflation!$A$1:$BP$1,0),FALSE)</f>
        <v>6.0482345209408503</v>
      </c>
      <c r="G616" s="4">
        <f>VLOOKUP($C616,Interest!$A$2:$BP$267,MATCH('Hanke index'!$E616,Interest!$A$1:$BP$1,0),FALSE)</f>
        <v>5.25</v>
      </c>
      <c r="H616" s="4">
        <f>VLOOKUP($C616,Unemployment!$A$2:$BP$267,MATCH('Hanke index'!$E616,Unemployment!$A$1:$BP$1,0),FALSE)</f>
        <v>1.67</v>
      </c>
      <c r="I616" s="4">
        <f>VLOOKUP($C616,GDP!$A$2:$BP$267,MATCH('Hanke index'!$E616,GDP!$A$1:$BP$1,0),FALSE)</f>
        <v>-2.0484652159965009</v>
      </c>
      <c r="J616" s="4">
        <f t="shared" si="59"/>
        <v>15.016699736937351</v>
      </c>
    </row>
    <row r="617" spans="1:10" x14ac:dyDescent="0.45">
      <c r="A617" s="4">
        <f t="shared" si="60"/>
        <v>26</v>
      </c>
      <c r="B617" s="4">
        <f t="shared" si="61"/>
        <v>16</v>
      </c>
      <c r="C617" s="4" t="str">
        <f t="shared" si="56"/>
        <v>Macao SAR, China</v>
      </c>
      <c r="D617" s="4" t="str">
        <f t="shared" si="57"/>
        <v>China, P.R.: Macao</v>
      </c>
      <c r="E617" s="4">
        <f t="shared" si="58"/>
        <v>2015</v>
      </c>
      <c r="F617" s="4">
        <f>VLOOKUP($C617,Inflation!$A$2:$BP$267,MATCH('Hanke index'!$E617,Inflation!$A$1:$BP$1,0),FALSE)</f>
        <v>4.5605633802816401</v>
      </c>
      <c r="G617" s="4">
        <f>VLOOKUP($C617,Interest!$A$2:$BP$267,MATCH('Hanke index'!$E617,Interest!$A$1:$BP$1,0),FALSE)</f>
        <v>5.25</v>
      </c>
      <c r="H617" s="4">
        <f>VLOOKUP($C617,Unemployment!$A$2:$BP$267,MATCH('Hanke index'!$E617,Unemployment!$A$1:$BP$1,0),FALSE)</f>
        <v>1.81</v>
      </c>
      <c r="I617" s="4">
        <f>VLOOKUP($C617,GDP!$A$2:$BP$267,MATCH('Hanke index'!$E617,GDP!$A$1:$BP$1,0),FALSE)</f>
        <v>-21.514358749051397</v>
      </c>
      <c r="J617" s="4">
        <f t="shared" si="59"/>
        <v>33.134922129333034</v>
      </c>
    </row>
    <row r="618" spans="1:10" x14ac:dyDescent="0.45">
      <c r="A618" s="4">
        <f t="shared" si="60"/>
        <v>26</v>
      </c>
      <c r="B618" s="4">
        <f t="shared" si="61"/>
        <v>17</v>
      </c>
      <c r="C618" s="4" t="str">
        <f t="shared" si="56"/>
        <v>Macao SAR, China</v>
      </c>
      <c r="D618" s="4" t="str">
        <f t="shared" si="57"/>
        <v>China, P.R.: Macao</v>
      </c>
      <c r="E618" s="4">
        <f t="shared" si="58"/>
        <v>2016</v>
      </c>
      <c r="F618" s="4">
        <f>VLOOKUP($C618,Inflation!$A$2:$BP$267,MATCH('Hanke index'!$E618,Inflation!$A$1:$BP$1,0),FALSE)</f>
        <v>2.3689574970589802</v>
      </c>
      <c r="G618" s="4">
        <f>VLOOKUP($C618,Interest!$A$2:$BP$267,MATCH('Hanke index'!$E618,Interest!$A$1:$BP$1,0),FALSE)</f>
        <v>5.25</v>
      </c>
      <c r="H618" s="4">
        <f>VLOOKUP($C618,Unemployment!$A$2:$BP$267,MATCH('Hanke index'!$E618,Unemployment!$A$1:$BP$1,0),FALSE)</f>
        <v>1.9390000000000001</v>
      </c>
      <c r="I618" s="4">
        <f>VLOOKUP($C618,GDP!$A$2:$BP$267,MATCH('Hanke index'!$E618,GDP!$A$1:$BP$1,0),FALSE)</f>
        <v>-0.6791193077003328</v>
      </c>
      <c r="J618" s="4">
        <f t="shared" si="59"/>
        <v>10.237076804759313</v>
      </c>
    </row>
    <row r="619" spans="1:10" x14ac:dyDescent="0.45">
      <c r="A619" s="4">
        <f t="shared" si="60"/>
        <v>26</v>
      </c>
      <c r="B619" s="4">
        <f t="shared" si="61"/>
        <v>18</v>
      </c>
      <c r="C619" s="4" t="str">
        <f t="shared" si="56"/>
        <v>Macao SAR, China</v>
      </c>
      <c r="D619" s="4" t="str">
        <f t="shared" si="57"/>
        <v>China, P.R.: Macao</v>
      </c>
      <c r="E619" s="4">
        <f t="shared" si="58"/>
        <v>2017</v>
      </c>
      <c r="F619" s="4">
        <f>VLOOKUP($C619,Inflation!$A$2:$BP$267,MATCH('Hanke index'!$E619,Inflation!$A$1:$BP$1,0),FALSE)</f>
        <v>1.2281240405281599</v>
      </c>
      <c r="G619" s="4">
        <f>VLOOKUP($C619,Interest!$A$2:$BP$267,MATCH('Hanke index'!$E619,Interest!$A$1:$BP$1,0),FALSE)</f>
        <v>5.25</v>
      </c>
      <c r="H619" s="4">
        <f>VLOOKUP($C619,Unemployment!$A$2:$BP$267,MATCH('Hanke index'!$E619,Unemployment!$A$1:$BP$1,0),FALSE)</f>
        <v>1.9870000000000001</v>
      </c>
      <c r="I619" s="4">
        <f>VLOOKUP($C619,GDP!$A$2:$BP$267,MATCH('Hanke index'!$E619,GDP!$A$1:$BP$1,0),FALSE)</f>
        <v>9.8601219449710555</v>
      </c>
      <c r="J619" s="4">
        <f t="shared" si="59"/>
        <v>-1.3949979044428957</v>
      </c>
    </row>
    <row r="620" spans="1:10" x14ac:dyDescent="0.45">
      <c r="A620" s="4">
        <f t="shared" si="60"/>
        <v>26</v>
      </c>
      <c r="B620" s="4">
        <f t="shared" si="61"/>
        <v>19</v>
      </c>
      <c r="C620" s="4" t="str">
        <f t="shared" si="56"/>
        <v>Macao SAR, China</v>
      </c>
      <c r="D620" s="4" t="str">
        <f t="shared" si="57"/>
        <v>China, P.R.: Macao</v>
      </c>
      <c r="E620" s="4">
        <f t="shared" si="58"/>
        <v>2018</v>
      </c>
      <c r="F620" s="4">
        <f>VLOOKUP($C620,Inflation!$A$2:$BP$267,MATCH('Hanke index'!$E620,Inflation!$A$1:$BP$1,0),FALSE)</f>
        <v>3.0044629316693801</v>
      </c>
      <c r="G620" s="4">
        <f>VLOOKUP($C620,Interest!$A$2:$BP$267,MATCH('Hanke index'!$E620,Interest!$A$1:$BP$1,0),FALSE)</f>
        <v>5.2914666110117201</v>
      </c>
      <c r="H620" s="4">
        <f>VLOOKUP($C620,Unemployment!$A$2:$BP$267,MATCH('Hanke index'!$E620,Unemployment!$A$1:$BP$1,0),FALSE)</f>
        <v>1.8340000000000001</v>
      </c>
      <c r="I620" s="4">
        <f>VLOOKUP($C620,GDP!$A$2:$BP$267,MATCH('Hanke index'!$E620,GDP!$A$1:$BP$1,0),FALSE)</f>
        <v>6.405365321294326</v>
      </c>
      <c r="J620" s="4">
        <f t="shared" si="59"/>
        <v>3.7245642213867747</v>
      </c>
    </row>
    <row r="621" spans="1:10" x14ac:dyDescent="0.45">
      <c r="A621" s="4">
        <f t="shared" si="60"/>
        <v>26</v>
      </c>
      <c r="B621" s="4">
        <f t="shared" si="61"/>
        <v>20</v>
      </c>
      <c r="C621" s="4" t="str">
        <f t="shared" si="56"/>
        <v>Macao SAR, China</v>
      </c>
      <c r="D621" s="4" t="str">
        <f t="shared" si="57"/>
        <v>China, P.R.: Macao</v>
      </c>
      <c r="E621" s="4">
        <f t="shared" si="58"/>
        <v>2019</v>
      </c>
      <c r="F621" s="4">
        <f>VLOOKUP($C621,Inflation!$A$2:$BP$267,MATCH('Hanke index'!$E621,Inflation!$A$1:$BP$1,0),FALSE)</f>
        <v>2.7519308105198199</v>
      </c>
      <c r="G621" s="4">
        <f>VLOOKUP($C621,Interest!$A$2:$BP$267,MATCH('Hanke index'!$E621,Interest!$A$1:$BP$1,0),FALSE)</f>
        <v>5.3566474050519304</v>
      </c>
      <c r="H621" s="4">
        <f>VLOOKUP($C621,Unemployment!$A$2:$BP$267,MATCH('Hanke index'!$E621,Unemployment!$A$1:$BP$1,0),FALSE)</f>
        <v>1.7490000000000001</v>
      </c>
      <c r="I621" s="4">
        <f>VLOOKUP($C621,GDP!$A$2:$BP$267,MATCH('Hanke index'!$E621,GDP!$A$1:$BP$1,0),FALSE)</f>
        <v>-2.5634675736802421</v>
      </c>
      <c r="J621" s="4">
        <f t="shared" si="59"/>
        <v>12.421045789251993</v>
      </c>
    </row>
    <row r="622" spans="1:10" x14ac:dyDescent="0.45">
      <c r="A622" s="4">
        <f t="shared" si="60"/>
        <v>26</v>
      </c>
      <c r="B622" s="4">
        <f t="shared" si="61"/>
        <v>21</v>
      </c>
      <c r="C622" s="4" t="str">
        <f t="shared" si="56"/>
        <v>Macao SAR, China</v>
      </c>
      <c r="D622" s="4" t="str">
        <f t="shared" si="57"/>
        <v>China, P.R.: Macao</v>
      </c>
      <c r="E622" s="4">
        <f t="shared" si="58"/>
        <v>2020</v>
      </c>
      <c r="F622" s="4">
        <f>VLOOKUP($C622,Inflation!$A$2:$BP$267,MATCH('Hanke index'!$E622,Inflation!$A$1:$BP$1,0),FALSE)</f>
        <v>0.811410511491651</v>
      </c>
      <c r="G622" s="4">
        <f>VLOOKUP($C622,Interest!$A$2:$BP$267,MATCH('Hanke index'!$E622,Interest!$A$1:$BP$1,0),FALSE)</f>
        <v>5.26109735335453</v>
      </c>
      <c r="H622" s="4">
        <f>VLOOKUP($C622,Unemployment!$A$2:$BP$267,MATCH('Hanke index'!$E622,Unemployment!$A$1:$BP$1,0),FALSE)</f>
        <v>2.5659999999999998</v>
      </c>
      <c r="I622" s="4">
        <f>VLOOKUP($C622,GDP!$A$2:$BP$267,MATCH('Hanke index'!$E622,GDP!$A$1:$BP$1,0),FALSE)</f>
        <v>-54.336154602237073</v>
      </c>
      <c r="J622" s="4">
        <f t="shared" si="59"/>
        <v>62.974662467083256</v>
      </c>
    </row>
    <row r="623" spans="1:10" x14ac:dyDescent="0.45">
      <c r="A623" s="4">
        <f t="shared" si="60"/>
        <v>26</v>
      </c>
      <c r="B623" s="4">
        <f t="shared" si="61"/>
        <v>22</v>
      </c>
      <c r="C623" s="4" t="str">
        <f t="shared" si="56"/>
        <v>Macao SAR, China</v>
      </c>
      <c r="D623" s="4" t="str">
        <f t="shared" si="57"/>
        <v>China, P.R.: Macao</v>
      </c>
      <c r="E623" s="4">
        <f t="shared" si="58"/>
        <v>2021</v>
      </c>
      <c r="F623" s="4">
        <f>VLOOKUP($C623,Inflation!$A$2:$BP$267,MATCH('Hanke index'!$E623,Inflation!$A$1:$BP$1,0),FALSE)</f>
        <v>2.6454364705412601E-2</v>
      </c>
      <c r="G623" s="4">
        <f>VLOOKUP($C623,Interest!$A$2:$BP$267,MATCH('Hanke index'!$E623,Interest!$A$1:$BP$1,0),FALSE)</f>
        <v>5.2603731381814702</v>
      </c>
      <c r="H623" s="4">
        <f>VLOOKUP($C623,Unemployment!$A$2:$BP$267,MATCH('Hanke index'!$E623,Unemployment!$A$1:$BP$1,0),FALSE)</f>
        <v>0</v>
      </c>
      <c r="I623" s="4">
        <f>VLOOKUP($C623,GDP!$A$2:$BP$267,MATCH('Hanke index'!$E623,GDP!$A$1:$BP$1,0),FALSE)</f>
        <v>23.535988887849044</v>
      </c>
      <c r="J623" s="4">
        <f t="shared" si="59"/>
        <v>-18.249161384962161</v>
      </c>
    </row>
    <row r="624" spans="1:10" x14ac:dyDescent="0.45">
      <c r="A624" s="4">
        <f t="shared" si="60"/>
        <v>26</v>
      </c>
      <c r="B624" s="4">
        <f t="shared" si="61"/>
        <v>23</v>
      </c>
      <c r="C624" s="4" t="str">
        <f t="shared" si="56"/>
        <v>Macao SAR, China</v>
      </c>
      <c r="D624" s="4" t="str">
        <f t="shared" si="57"/>
        <v>China, P.R.: Macao</v>
      </c>
      <c r="E624" s="4">
        <f t="shared" si="58"/>
        <v>2022</v>
      </c>
      <c r="F624" s="4">
        <f>VLOOKUP($C624,Inflation!$A$2:$BP$267,MATCH('Hanke index'!$E624,Inflation!$A$1:$BP$1,0),FALSE)</f>
        <v>1.04502802369954</v>
      </c>
      <c r="G624" s="4">
        <f>VLOOKUP($C624,Interest!$A$2:$BP$267,MATCH('Hanke index'!$E624,Interest!$A$1:$BP$1,0),FALSE)</f>
        <v>5.3430982505709403</v>
      </c>
      <c r="H624" s="4">
        <f>VLOOKUP($C624,Unemployment!$A$2:$BP$267,MATCH('Hanke index'!$E624,Unemployment!$A$1:$BP$1,0),FALSE)</f>
        <v>0</v>
      </c>
      <c r="I624" s="4">
        <f>VLOOKUP($C624,GDP!$A$2:$BP$267,MATCH('Hanke index'!$E624,GDP!$A$1:$BP$1,0),FALSE)</f>
        <v>-19.609336374220504</v>
      </c>
      <c r="J624" s="4">
        <f t="shared" si="59"/>
        <v>25.997462648490984</v>
      </c>
    </row>
    <row r="625" spans="1:10" x14ac:dyDescent="0.45">
      <c r="A625" s="4">
        <f t="shared" si="60"/>
        <v>26</v>
      </c>
      <c r="B625" s="4">
        <f t="shared" si="61"/>
        <v>24</v>
      </c>
      <c r="C625" s="4" t="str">
        <f t="shared" si="56"/>
        <v>Macao SAR, China</v>
      </c>
      <c r="D625" s="4" t="str">
        <f t="shared" si="57"/>
        <v>China, P.R.: Macao</v>
      </c>
      <c r="E625" s="4">
        <f t="shared" si="58"/>
        <v>2023</v>
      </c>
      <c r="F625" s="4">
        <f>VLOOKUP($C625,Inflation!$A$2:$BP$267,MATCH('Hanke index'!$E625,Inflation!$A$1:$BP$1,0),FALSE)</f>
        <v>0.47638449578807501</v>
      </c>
      <c r="G625" s="4">
        <f>VLOOKUP($C625,Interest!$A$2:$BP$267,MATCH('Hanke index'!$E625,Interest!$A$1:$BP$1,0),FALSE)</f>
        <v>6.0096018007448704</v>
      </c>
      <c r="H625" s="4">
        <f>VLOOKUP($C625,Unemployment!$A$2:$BP$267,MATCH('Hanke index'!$E625,Unemployment!$A$1:$BP$1,0),FALSE)</f>
        <v>0</v>
      </c>
      <c r="I625" s="4">
        <f>VLOOKUP($C625,GDP!$A$2:$BP$267,MATCH('Hanke index'!$E625,GDP!$A$1:$BP$1,0),FALSE)</f>
        <v>75.061376926243526</v>
      </c>
      <c r="J625" s="4">
        <f t="shared" si="59"/>
        <v>-68.575390629710583</v>
      </c>
    </row>
    <row r="626" spans="1:10" x14ac:dyDescent="0.45">
      <c r="A626" s="4">
        <f t="shared" si="60"/>
        <v>27</v>
      </c>
      <c r="B626" s="4">
        <f t="shared" si="61"/>
        <v>1</v>
      </c>
      <c r="C626" s="4" t="str">
        <f t="shared" si="56"/>
        <v>Colombia</v>
      </c>
      <c r="D626" s="4" t="str">
        <f t="shared" si="57"/>
        <v>Colombia</v>
      </c>
      <c r="E626" s="4">
        <f t="shared" si="58"/>
        <v>2000</v>
      </c>
      <c r="F626" s="4">
        <f>VLOOKUP($C626,Inflation!$A$2:$BP$267,MATCH('Hanke index'!$E626,Inflation!$A$1:$BP$1,0),FALSE)</f>
        <v>9.2253481858536599</v>
      </c>
      <c r="G626" s="4">
        <f>VLOOKUP($C626,Interest!$A$2:$BP$267,MATCH('Hanke index'!$E626,Interest!$A$1:$BP$1,0),FALSE)</f>
        <v>18.786666666666701</v>
      </c>
      <c r="H626" s="4">
        <f>VLOOKUP($C626,Unemployment!$A$2:$BP$267,MATCH('Hanke index'!$E626,Unemployment!$A$1:$BP$1,0),FALSE)</f>
        <v>20.52</v>
      </c>
      <c r="I626" s="4">
        <f>VLOOKUP($C626,GDP!$A$2:$BP$267,MATCH('Hanke index'!$E626,GDP!$A$1:$BP$1,0),FALSE)</f>
        <v>2.9248614817677776</v>
      </c>
      <c r="J626" s="4">
        <f t="shared" si="59"/>
        <v>45.607153370752584</v>
      </c>
    </row>
    <row r="627" spans="1:10" x14ac:dyDescent="0.45">
      <c r="A627" s="4">
        <f t="shared" si="60"/>
        <v>27</v>
      </c>
      <c r="B627" s="4">
        <f t="shared" si="61"/>
        <v>2</v>
      </c>
      <c r="C627" s="4" t="str">
        <f t="shared" si="56"/>
        <v>Colombia</v>
      </c>
      <c r="D627" s="4" t="str">
        <f t="shared" si="57"/>
        <v>Colombia</v>
      </c>
      <c r="E627" s="4">
        <f t="shared" si="58"/>
        <v>2001</v>
      </c>
      <c r="F627" s="4">
        <f>VLOOKUP($C627,Inflation!$A$2:$BP$267,MATCH('Hanke index'!$E627,Inflation!$A$1:$BP$1,0),FALSE)</f>
        <v>7.9655609030483401</v>
      </c>
      <c r="G627" s="4">
        <f>VLOOKUP($C627,Interest!$A$2:$BP$267,MATCH('Hanke index'!$E627,Interest!$A$1:$BP$1,0),FALSE)</f>
        <v>20.72</v>
      </c>
      <c r="H627" s="4">
        <f>VLOOKUP($C627,Unemployment!$A$2:$BP$267,MATCH('Hanke index'!$E627,Unemployment!$A$1:$BP$1,0),FALSE)</f>
        <v>15.04</v>
      </c>
      <c r="I627" s="4">
        <f>VLOOKUP($C627,GDP!$A$2:$BP$267,MATCH('Hanke index'!$E627,GDP!$A$1:$BP$1,0),FALSE)</f>
        <v>1.6778983078757932</v>
      </c>
      <c r="J627" s="4">
        <f t="shared" si="59"/>
        <v>42.047662595172547</v>
      </c>
    </row>
    <row r="628" spans="1:10" x14ac:dyDescent="0.45">
      <c r="A628" s="4">
        <f t="shared" si="60"/>
        <v>27</v>
      </c>
      <c r="B628" s="4">
        <f t="shared" si="61"/>
        <v>3</v>
      </c>
      <c r="C628" s="4" t="str">
        <f t="shared" si="56"/>
        <v>Colombia</v>
      </c>
      <c r="D628" s="4" t="str">
        <f t="shared" si="57"/>
        <v>Colombia</v>
      </c>
      <c r="E628" s="4">
        <f t="shared" si="58"/>
        <v>2002</v>
      </c>
      <c r="F628" s="4">
        <f>VLOOKUP($C628,Inflation!$A$2:$BP$267,MATCH('Hanke index'!$E628,Inflation!$A$1:$BP$1,0),FALSE)</f>
        <v>6.3515072877887198</v>
      </c>
      <c r="G628" s="4">
        <f>VLOOKUP($C628,Interest!$A$2:$BP$267,MATCH('Hanke index'!$E628,Interest!$A$1:$BP$1,0),FALSE)</f>
        <v>16.326798330828801</v>
      </c>
      <c r="H628" s="4">
        <f>VLOOKUP($C628,Unemployment!$A$2:$BP$267,MATCH('Hanke index'!$E628,Unemployment!$A$1:$BP$1,0),FALSE)</f>
        <v>14.481</v>
      </c>
      <c r="I628" s="4">
        <f>VLOOKUP($C628,GDP!$A$2:$BP$267,MATCH('Hanke index'!$E628,GDP!$A$1:$BP$1,0),FALSE)</f>
        <v>2.5039804665965875</v>
      </c>
      <c r="J628" s="4">
        <f t="shared" si="59"/>
        <v>34.655325152020936</v>
      </c>
    </row>
    <row r="629" spans="1:10" x14ac:dyDescent="0.45">
      <c r="A629" s="4">
        <f t="shared" si="60"/>
        <v>27</v>
      </c>
      <c r="B629" s="4">
        <f t="shared" si="61"/>
        <v>4</v>
      </c>
      <c r="C629" s="4" t="str">
        <f t="shared" si="56"/>
        <v>Colombia</v>
      </c>
      <c r="D629" s="4" t="str">
        <f t="shared" si="57"/>
        <v>Colombia</v>
      </c>
      <c r="E629" s="4">
        <f t="shared" si="58"/>
        <v>2003</v>
      </c>
      <c r="F629" s="4">
        <f>VLOOKUP($C629,Inflation!$A$2:$BP$267,MATCH('Hanke index'!$E629,Inflation!$A$1:$BP$1,0),FALSE)</f>
        <v>7.1297886294186004</v>
      </c>
      <c r="G629" s="4">
        <f>VLOOKUP($C629,Interest!$A$2:$BP$267,MATCH('Hanke index'!$E629,Interest!$A$1:$BP$1,0),FALSE)</f>
        <v>15.187101145088</v>
      </c>
      <c r="H629" s="4">
        <f>VLOOKUP($C629,Unemployment!$A$2:$BP$267,MATCH('Hanke index'!$E629,Unemployment!$A$1:$BP$1,0),FALSE)</f>
        <v>13.221</v>
      </c>
      <c r="I629" s="4">
        <f>VLOOKUP($C629,GDP!$A$2:$BP$267,MATCH('Hanke index'!$E629,GDP!$A$1:$BP$1,0),FALSE)</f>
        <v>3.9182719032251327</v>
      </c>
      <c r="J629" s="4">
        <f t="shared" si="59"/>
        <v>31.619617871281463</v>
      </c>
    </row>
    <row r="630" spans="1:10" x14ac:dyDescent="0.45">
      <c r="A630" s="4">
        <f t="shared" si="60"/>
        <v>27</v>
      </c>
      <c r="B630" s="4">
        <f t="shared" si="61"/>
        <v>5</v>
      </c>
      <c r="C630" s="4" t="str">
        <f t="shared" si="56"/>
        <v>Colombia</v>
      </c>
      <c r="D630" s="4" t="str">
        <f t="shared" si="57"/>
        <v>Colombia</v>
      </c>
      <c r="E630" s="4">
        <f t="shared" si="58"/>
        <v>2004</v>
      </c>
      <c r="F630" s="4">
        <f>VLOOKUP($C630,Inflation!$A$2:$BP$267,MATCH('Hanke index'!$E630,Inflation!$A$1:$BP$1,0),FALSE)</f>
        <v>5.9040200554650202</v>
      </c>
      <c r="G630" s="4">
        <f>VLOOKUP($C630,Interest!$A$2:$BP$267,MATCH('Hanke index'!$E630,Interest!$A$1:$BP$1,0),FALSE)</f>
        <v>15.083056716888301</v>
      </c>
      <c r="H630" s="4">
        <f>VLOOKUP($C630,Unemployment!$A$2:$BP$267,MATCH('Hanke index'!$E630,Unemployment!$A$1:$BP$1,0),FALSE)</f>
        <v>13.717000000000001</v>
      </c>
      <c r="I630" s="4">
        <f>VLOOKUP($C630,GDP!$A$2:$BP$267,MATCH('Hanke index'!$E630,GDP!$A$1:$BP$1,0),FALSE)</f>
        <v>5.3330220675990461</v>
      </c>
      <c r="J630" s="4">
        <f t="shared" si="59"/>
        <v>29.371054704754272</v>
      </c>
    </row>
    <row r="631" spans="1:10" x14ac:dyDescent="0.45">
      <c r="A631" s="4">
        <f t="shared" si="60"/>
        <v>27</v>
      </c>
      <c r="B631" s="4">
        <f t="shared" si="61"/>
        <v>6</v>
      </c>
      <c r="C631" s="4" t="str">
        <f t="shared" si="56"/>
        <v>Colombia</v>
      </c>
      <c r="D631" s="4" t="str">
        <f t="shared" si="57"/>
        <v>Colombia</v>
      </c>
      <c r="E631" s="4">
        <f t="shared" si="58"/>
        <v>2005</v>
      </c>
      <c r="F631" s="4">
        <f>VLOOKUP($C631,Inflation!$A$2:$BP$267,MATCH('Hanke index'!$E631,Inflation!$A$1:$BP$1,0),FALSE)</f>
        <v>5.0510196268969603</v>
      </c>
      <c r="G631" s="4">
        <f>VLOOKUP($C631,Interest!$A$2:$BP$267,MATCH('Hanke index'!$E631,Interest!$A$1:$BP$1,0),FALSE)</f>
        <v>14.560833333333299</v>
      </c>
      <c r="H631" s="4">
        <f>VLOOKUP($C631,Unemployment!$A$2:$BP$267,MATCH('Hanke index'!$E631,Unemployment!$A$1:$BP$1,0),FALSE)</f>
        <v>11.061999999999999</v>
      </c>
      <c r="I631" s="4">
        <f>VLOOKUP($C631,GDP!$A$2:$BP$267,MATCH('Hanke index'!$E631,GDP!$A$1:$BP$1,0),FALSE)</f>
        <v>4.8287611077374066</v>
      </c>
      <c r="J631" s="4">
        <f t="shared" si="59"/>
        <v>25.84509185249285</v>
      </c>
    </row>
    <row r="632" spans="1:10" x14ac:dyDescent="0.45">
      <c r="A632" s="4">
        <f t="shared" si="60"/>
        <v>27</v>
      </c>
      <c r="B632" s="4">
        <f t="shared" si="61"/>
        <v>7</v>
      </c>
      <c r="C632" s="4" t="str">
        <f t="shared" si="56"/>
        <v>Colombia</v>
      </c>
      <c r="D632" s="4" t="str">
        <f t="shared" si="57"/>
        <v>Colombia</v>
      </c>
      <c r="E632" s="4">
        <f t="shared" si="58"/>
        <v>2006</v>
      </c>
      <c r="F632" s="4">
        <f>VLOOKUP($C632,Inflation!$A$2:$BP$267,MATCH('Hanke index'!$E632,Inflation!$A$1:$BP$1,0),FALSE)</f>
        <v>4.2934236362892699</v>
      </c>
      <c r="G632" s="4">
        <f>VLOOKUP($C632,Interest!$A$2:$BP$267,MATCH('Hanke index'!$E632,Interest!$A$1:$BP$1,0),FALSE)</f>
        <v>12.893913084832</v>
      </c>
      <c r="H632" s="4">
        <f>VLOOKUP($C632,Unemployment!$A$2:$BP$267,MATCH('Hanke index'!$E632,Unemployment!$A$1:$BP$1,0),FALSE)</f>
        <v>0</v>
      </c>
      <c r="I632" s="4">
        <f>VLOOKUP($C632,GDP!$A$2:$BP$267,MATCH('Hanke index'!$E632,GDP!$A$1:$BP$1,0),FALSE)</f>
        <v>6.7168686984440171</v>
      </c>
      <c r="J632" s="4">
        <f t="shared" si="59"/>
        <v>10.470468022677252</v>
      </c>
    </row>
    <row r="633" spans="1:10" x14ac:dyDescent="0.45">
      <c r="A633" s="4">
        <f t="shared" si="60"/>
        <v>27</v>
      </c>
      <c r="B633" s="4">
        <f t="shared" si="61"/>
        <v>8</v>
      </c>
      <c r="C633" s="4" t="str">
        <f t="shared" si="56"/>
        <v>Colombia</v>
      </c>
      <c r="D633" s="4" t="str">
        <f t="shared" si="57"/>
        <v>Colombia</v>
      </c>
      <c r="E633" s="4">
        <f t="shared" si="58"/>
        <v>2007</v>
      </c>
      <c r="F633" s="4">
        <f>VLOOKUP($C633,Inflation!$A$2:$BP$267,MATCH('Hanke index'!$E633,Inflation!$A$1:$BP$1,0),FALSE)</f>
        <v>5.5443848581515596</v>
      </c>
      <c r="G633" s="4">
        <f>VLOOKUP($C633,Interest!$A$2:$BP$267,MATCH('Hanke index'!$E633,Interest!$A$1:$BP$1,0),FALSE)</f>
        <v>15.381850101101501</v>
      </c>
      <c r="H633" s="4">
        <f>VLOOKUP($C633,Unemployment!$A$2:$BP$267,MATCH('Hanke index'!$E633,Unemployment!$A$1:$BP$1,0),FALSE)</f>
        <v>11.204000000000001</v>
      </c>
      <c r="I633" s="4">
        <f>VLOOKUP($C633,GDP!$A$2:$BP$267,MATCH('Hanke index'!$E633,GDP!$A$1:$BP$1,0),FALSE)</f>
        <v>6.7381946909097508</v>
      </c>
      <c r="J633" s="4">
        <f t="shared" si="59"/>
        <v>25.392040268343308</v>
      </c>
    </row>
    <row r="634" spans="1:10" x14ac:dyDescent="0.45">
      <c r="A634" s="4">
        <f t="shared" si="60"/>
        <v>27</v>
      </c>
      <c r="B634" s="4">
        <f t="shared" si="61"/>
        <v>9</v>
      </c>
      <c r="C634" s="4" t="str">
        <f t="shared" si="56"/>
        <v>Colombia</v>
      </c>
      <c r="D634" s="4" t="str">
        <f t="shared" si="57"/>
        <v>Colombia</v>
      </c>
      <c r="E634" s="4">
        <f t="shared" si="58"/>
        <v>2008</v>
      </c>
      <c r="F634" s="4">
        <f>VLOOKUP($C634,Inflation!$A$2:$BP$267,MATCH('Hanke index'!$E634,Inflation!$A$1:$BP$1,0),FALSE)</f>
        <v>6.9968849555451103</v>
      </c>
      <c r="G634" s="4">
        <f>VLOOKUP($C634,Interest!$A$2:$BP$267,MATCH('Hanke index'!$E634,Interest!$A$1:$BP$1,0),FALSE)</f>
        <v>17.1756231436697</v>
      </c>
      <c r="H634" s="4">
        <f>VLOOKUP($C634,Unemployment!$A$2:$BP$267,MATCH('Hanke index'!$E634,Unemployment!$A$1:$BP$1,0),FALSE)</f>
        <v>11.273</v>
      </c>
      <c r="I634" s="4">
        <f>VLOOKUP($C634,GDP!$A$2:$BP$267,MATCH('Hanke index'!$E634,GDP!$A$1:$BP$1,0),FALSE)</f>
        <v>3.2834461861654063</v>
      </c>
      <c r="J634" s="4">
        <f t="shared" si="59"/>
        <v>32.162061913049399</v>
      </c>
    </row>
    <row r="635" spans="1:10" x14ac:dyDescent="0.45">
      <c r="A635" s="4">
        <f t="shared" si="60"/>
        <v>27</v>
      </c>
      <c r="B635" s="4">
        <f t="shared" si="61"/>
        <v>10</v>
      </c>
      <c r="C635" s="4" t="str">
        <f t="shared" si="56"/>
        <v>Colombia</v>
      </c>
      <c r="D635" s="4" t="str">
        <f t="shared" si="57"/>
        <v>Colombia</v>
      </c>
      <c r="E635" s="4">
        <f t="shared" si="58"/>
        <v>2009</v>
      </c>
      <c r="F635" s="4">
        <f>VLOOKUP($C635,Inflation!$A$2:$BP$267,MATCH('Hanke index'!$E635,Inflation!$A$1:$BP$1,0),FALSE)</f>
        <v>4.2025166121648203</v>
      </c>
      <c r="G635" s="4">
        <f>VLOOKUP($C635,Interest!$A$2:$BP$267,MATCH('Hanke index'!$E635,Interest!$A$1:$BP$1,0),FALSE)</f>
        <v>13.0080746033842</v>
      </c>
      <c r="H635" s="4">
        <f>VLOOKUP($C635,Unemployment!$A$2:$BP$267,MATCH('Hanke index'!$E635,Unemployment!$A$1:$BP$1,0),FALSE)</f>
        <v>12.066000000000001</v>
      </c>
      <c r="I635" s="4">
        <f>VLOOKUP($C635,GDP!$A$2:$BP$267,MATCH('Hanke index'!$E635,GDP!$A$1:$BP$1,0),FALSE)</f>
        <v>1.1396486454806194</v>
      </c>
      <c r="J635" s="4">
        <f t="shared" si="59"/>
        <v>28.136942570068399</v>
      </c>
    </row>
    <row r="636" spans="1:10" x14ac:dyDescent="0.45">
      <c r="A636" s="4">
        <f t="shared" si="60"/>
        <v>27</v>
      </c>
      <c r="B636" s="4">
        <f t="shared" si="61"/>
        <v>11</v>
      </c>
      <c r="C636" s="4" t="str">
        <f t="shared" si="56"/>
        <v>Colombia</v>
      </c>
      <c r="D636" s="4" t="str">
        <f t="shared" si="57"/>
        <v>Colombia</v>
      </c>
      <c r="E636" s="4">
        <f t="shared" si="58"/>
        <v>2010</v>
      </c>
      <c r="F636" s="4">
        <f>VLOOKUP($C636,Inflation!$A$2:$BP$267,MATCH('Hanke index'!$E636,Inflation!$A$1:$BP$1,0),FALSE)</f>
        <v>2.27200227892008</v>
      </c>
      <c r="G636" s="4">
        <f>VLOOKUP($C636,Interest!$A$2:$BP$267,MATCH('Hanke index'!$E636,Interest!$A$1:$BP$1,0),FALSE)</f>
        <v>9.3814899368340097</v>
      </c>
      <c r="H636" s="4">
        <f>VLOOKUP($C636,Unemployment!$A$2:$BP$267,MATCH('Hanke index'!$E636,Unemployment!$A$1:$BP$1,0),FALSE)</f>
        <v>11.153</v>
      </c>
      <c r="I636" s="4">
        <f>VLOOKUP($C636,GDP!$A$2:$BP$267,MATCH('Hanke index'!$E636,GDP!$A$1:$BP$1,0),FALSE)</f>
        <v>4.4946589707092244</v>
      </c>
      <c r="J636" s="4">
        <f t="shared" si="59"/>
        <v>18.311833245044866</v>
      </c>
    </row>
    <row r="637" spans="1:10" x14ac:dyDescent="0.45">
      <c r="A637" s="4">
        <f t="shared" si="60"/>
        <v>27</v>
      </c>
      <c r="B637" s="4">
        <f t="shared" si="61"/>
        <v>12</v>
      </c>
      <c r="C637" s="4" t="str">
        <f t="shared" si="56"/>
        <v>Colombia</v>
      </c>
      <c r="D637" s="4" t="str">
        <f t="shared" si="57"/>
        <v>Colombia</v>
      </c>
      <c r="E637" s="4">
        <f t="shared" si="58"/>
        <v>2011</v>
      </c>
      <c r="F637" s="4">
        <f>VLOOKUP($C637,Inflation!$A$2:$BP$267,MATCH('Hanke index'!$E637,Inflation!$A$1:$BP$1,0),FALSE)</f>
        <v>3.4150334477625002</v>
      </c>
      <c r="G637" s="4">
        <f>VLOOKUP($C637,Interest!$A$2:$BP$267,MATCH('Hanke index'!$E637,Interest!$A$1:$BP$1,0),FALSE)</f>
        <v>11.2199184470583</v>
      </c>
      <c r="H637" s="4">
        <f>VLOOKUP($C637,Unemployment!$A$2:$BP$267,MATCH('Hanke index'!$E637,Unemployment!$A$1:$BP$1,0),FALSE)</f>
        <v>10.288</v>
      </c>
      <c r="I637" s="4">
        <f>VLOOKUP($C637,GDP!$A$2:$BP$267,MATCH('Hanke index'!$E637,GDP!$A$1:$BP$1,0),FALSE)</f>
        <v>6.9478919817355518</v>
      </c>
      <c r="J637" s="4">
        <f t="shared" si="59"/>
        <v>17.975059913085246</v>
      </c>
    </row>
    <row r="638" spans="1:10" x14ac:dyDescent="0.45">
      <c r="A638" s="4">
        <f t="shared" si="60"/>
        <v>27</v>
      </c>
      <c r="B638" s="4">
        <f t="shared" si="61"/>
        <v>13</v>
      </c>
      <c r="C638" s="4" t="str">
        <f t="shared" si="56"/>
        <v>Colombia</v>
      </c>
      <c r="D638" s="4" t="str">
        <f t="shared" si="57"/>
        <v>Colombia</v>
      </c>
      <c r="E638" s="4">
        <f t="shared" si="58"/>
        <v>2012</v>
      </c>
      <c r="F638" s="4">
        <f>VLOOKUP($C638,Inflation!$A$2:$BP$267,MATCH('Hanke index'!$E638,Inflation!$A$1:$BP$1,0),FALSE)</f>
        <v>3.1693018884005499</v>
      </c>
      <c r="G638" s="4">
        <f>VLOOKUP($C638,Interest!$A$2:$BP$267,MATCH('Hanke index'!$E638,Interest!$A$1:$BP$1,0),FALSE)</f>
        <v>12.585040204924701</v>
      </c>
      <c r="H638" s="4">
        <f>VLOOKUP($C638,Unemployment!$A$2:$BP$267,MATCH('Hanke index'!$E638,Unemployment!$A$1:$BP$1,0),FALSE)</f>
        <v>9.9589999999999996</v>
      </c>
      <c r="I638" s="4">
        <f>VLOOKUP($C638,GDP!$A$2:$BP$267,MATCH('Hanke index'!$E638,GDP!$A$1:$BP$1,0),FALSE)</f>
        <v>3.9126357671611487</v>
      </c>
      <c r="J638" s="4">
        <f t="shared" si="59"/>
        <v>21.800706326164104</v>
      </c>
    </row>
    <row r="639" spans="1:10" x14ac:dyDescent="0.45">
      <c r="A639" s="4">
        <f t="shared" si="60"/>
        <v>27</v>
      </c>
      <c r="B639" s="4">
        <f t="shared" si="61"/>
        <v>14</v>
      </c>
      <c r="C639" s="4" t="str">
        <f t="shared" si="56"/>
        <v>Colombia</v>
      </c>
      <c r="D639" s="4" t="str">
        <f t="shared" si="57"/>
        <v>Colombia</v>
      </c>
      <c r="E639" s="4">
        <f t="shared" si="58"/>
        <v>2013</v>
      </c>
      <c r="F639" s="4">
        <f>VLOOKUP($C639,Inflation!$A$2:$BP$267,MATCH('Hanke index'!$E639,Inflation!$A$1:$BP$1,0),FALSE)</f>
        <v>2.0169922431038301</v>
      </c>
      <c r="G639" s="4">
        <f>VLOOKUP($C639,Interest!$A$2:$BP$267,MATCH('Hanke index'!$E639,Interest!$A$1:$BP$1,0),FALSE)</f>
        <v>10.9855861710036</v>
      </c>
      <c r="H639" s="4">
        <f>VLOOKUP($C639,Unemployment!$A$2:$BP$267,MATCH('Hanke index'!$E639,Unemployment!$A$1:$BP$1,0),FALSE)</f>
        <v>9.2460000000000004</v>
      </c>
      <c r="I639" s="4">
        <f>VLOOKUP($C639,GDP!$A$2:$BP$267,MATCH('Hanke index'!$E639,GDP!$A$1:$BP$1,0),FALSE)</f>
        <v>5.1339935199567179</v>
      </c>
      <c r="J639" s="4">
        <f t="shared" si="59"/>
        <v>17.114584894150713</v>
      </c>
    </row>
    <row r="640" spans="1:10" x14ac:dyDescent="0.45">
      <c r="A640" s="4">
        <f t="shared" si="60"/>
        <v>27</v>
      </c>
      <c r="B640" s="4">
        <f t="shared" si="61"/>
        <v>15</v>
      </c>
      <c r="C640" s="4" t="str">
        <f t="shared" si="56"/>
        <v>Colombia</v>
      </c>
      <c r="D640" s="4" t="str">
        <f t="shared" si="57"/>
        <v>Colombia</v>
      </c>
      <c r="E640" s="4">
        <f t="shared" si="58"/>
        <v>2014</v>
      </c>
      <c r="F640" s="4">
        <f>VLOOKUP($C640,Inflation!$A$2:$BP$267,MATCH('Hanke index'!$E640,Inflation!$A$1:$BP$1,0),FALSE)</f>
        <v>2.89883787761738</v>
      </c>
      <c r="G640" s="4">
        <f>VLOOKUP($C640,Interest!$A$2:$BP$267,MATCH('Hanke index'!$E640,Interest!$A$1:$BP$1,0),FALSE)</f>
        <v>10.867335037612699</v>
      </c>
      <c r="H640" s="4">
        <f>VLOOKUP($C640,Unemployment!$A$2:$BP$267,MATCH('Hanke index'!$E640,Unemployment!$A$1:$BP$1,0),FALSE)</f>
        <v>8.7989999999999995</v>
      </c>
      <c r="I640" s="4">
        <f>VLOOKUP($C640,GDP!$A$2:$BP$267,MATCH('Hanke index'!$E640,GDP!$A$1:$BP$1,0),FALSE)</f>
        <v>4.4990300011097162</v>
      </c>
      <c r="J640" s="4">
        <f t="shared" si="59"/>
        <v>18.066142914120363</v>
      </c>
    </row>
    <row r="641" spans="1:10" x14ac:dyDescent="0.45">
      <c r="A641" s="4">
        <f t="shared" si="60"/>
        <v>27</v>
      </c>
      <c r="B641" s="4">
        <f t="shared" si="61"/>
        <v>16</v>
      </c>
      <c r="C641" s="4" t="str">
        <f t="shared" si="56"/>
        <v>Colombia</v>
      </c>
      <c r="D641" s="4" t="str">
        <f t="shared" si="57"/>
        <v>Colombia</v>
      </c>
      <c r="E641" s="4">
        <f t="shared" si="58"/>
        <v>2015</v>
      </c>
      <c r="F641" s="4">
        <f>VLOOKUP($C641,Inflation!$A$2:$BP$267,MATCH('Hanke index'!$E641,Inflation!$A$1:$BP$1,0),FALSE)</f>
        <v>4.9898311584953001</v>
      </c>
      <c r="G641" s="4">
        <f>VLOOKUP($C641,Interest!$A$2:$BP$267,MATCH('Hanke index'!$E641,Interest!$A$1:$BP$1,0),FALSE)</f>
        <v>11.4499872575296</v>
      </c>
      <c r="H641" s="4">
        <f>VLOOKUP($C641,Unemployment!$A$2:$BP$267,MATCH('Hanke index'!$E641,Unemployment!$A$1:$BP$1,0),FALSE)</f>
        <v>8.5719999999999992</v>
      </c>
      <c r="I641" s="4">
        <f>VLOOKUP($C641,GDP!$A$2:$BP$267,MATCH('Hanke index'!$E641,GDP!$A$1:$BP$1,0),FALSE)</f>
        <v>2.9559013752752321</v>
      </c>
      <c r="J641" s="4">
        <f t="shared" si="59"/>
        <v>22.055917040749666</v>
      </c>
    </row>
    <row r="642" spans="1:10" x14ac:dyDescent="0.45">
      <c r="A642" s="4">
        <f t="shared" si="60"/>
        <v>27</v>
      </c>
      <c r="B642" s="4">
        <f t="shared" si="61"/>
        <v>17</v>
      </c>
      <c r="C642" s="4" t="str">
        <f t="shared" si="56"/>
        <v>Colombia</v>
      </c>
      <c r="D642" s="4" t="str">
        <f t="shared" si="57"/>
        <v>Colombia</v>
      </c>
      <c r="E642" s="4">
        <f t="shared" si="58"/>
        <v>2016</v>
      </c>
      <c r="F642" s="4">
        <f>VLOOKUP($C642,Inflation!$A$2:$BP$267,MATCH('Hanke index'!$E642,Inflation!$A$1:$BP$1,0),FALSE)</f>
        <v>7.5134602462767504</v>
      </c>
      <c r="G642" s="4">
        <f>VLOOKUP($C642,Interest!$A$2:$BP$267,MATCH('Hanke index'!$E642,Interest!$A$1:$BP$1,0),FALSE)</f>
        <v>14.6454318106769</v>
      </c>
      <c r="H642" s="4">
        <f>VLOOKUP($C642,Unemployment!$A$2:$BP$267,MATCH('Hanke index'!$E642,Unemployment!$A$1:$BP$1,0),FALSE)</f>
        <v>8.9220000000000006</v>
      </c>
      <c r="I642" s="4">
        <f>VLOOKUP($C642,GDP!$A$2:$BP$267,MATCH('Hanke index'!$E642,GDP!$A$1:$BP$1,0),FALSE)</f>
        <v>2.0873825016279426</v>
      </c>
      <c r="J642" s="4">
        <f t="shared" si="59"/>
        <v>28.993509555325709</v>
      </c>
    </row>
    <row r="643" spans="1:10" x14ac:dyDescent="0.45">
      <c r="A643" s="4">
        <f t="shared" si="60"/>
        <v>27</v>
      </c>
      <c r="B643" s="4">
        <f t="shared" si="61"/>
        <v>18</v>
      </c>
      <c r="C643" s="4" t="str">
        <f t="shared" ref="C643:C706" si="62">VLOOKUP(A643,$P$2:$R$110,2,FALSE)</f>
        <v>Colombia</v>
      </c>
      <c r="D643" s="4" t="str">
        <f t="shared" ref="D643:D706" si="63">VLOOKUP(A643,$P$2:$S$110,4,FALSE)</f>
        <v>Colombia</v>
      </c>
      <c r="E643" s="4">
        <f t="shared" ref="E643:E706" si="64">VLOOKUP(B643,$X$2:$Y$25,2,FALSE)</f>
        <v>2017</v>
      </c>
      <c r="F643" s="4">
        <f>VLOOKUP($C643,Inflation!$A$2:$BP$267,MATCH('Hanke index'!$E643,Inflation!$A$1:$BP$1,0),FALSE)</f>
        <v>4.3143132569501104</v>
      </c>
      <c r="G643" s="4">
        <f>VLOOKUP($C643,Interest!$A$2:$BP$267,MATCH('Hanke index'!$E643,Interest!$A$1:$BP$1,0),FALSE)</f>
        <v>13.685830318481701</v>
      </c>
      <c r="H643" s="4">
        <f>VLOOKUP($C643,Unemployment!$A$2:$BP$267,MATCH('Hanke index'!$E643,Unemployment!$A$1:$BP$1,0),FALSE)</f>
        <v>9.0860000000000003</v>
      </c>
      <c r="I643" s="4">
        <f>VLOOKUP($C643,GDP!$A$2:$BP$267,MATCH('Hanke index'!$E643,GDP!$A$1:$BP$1,0),FALSE)</f>
        <v>1.3593608678874602</v>
      </c>
      <c r="J643" s="4">
        <f t="shared" ref="J643:J706" si="65">SUM(F643,G643,H643)-I643</f>
        <v>25.726782707544352</v>
      </c>
    </row>
    <row r="644" spans="1:10" x14ac:dyDescent="0.45">
      <c r="A644" s="4">
        <f t="shared" si="60"/>
        <v>27</v>
      </c>
      <c r="B644" s="4">
        <f t="shared" si="61"/>
        <v>19</v>
      </c>
      <c r="C644" s="4" t="str">
        <f t="shared" si="62"/>
        <v>Colombia</v>
      </c>
      <c r="D644" s="4" t="str">
        <f t="shared" si="63"/>
        <v>Colombia</v>
      </c>
      <c r="E644" s="4">
        <f t="shared" si="64"/>
        <v>2018</v>
      </c>
      <c r="F644" s="4">
        <f>VLOOKUP($C644,Inflation!$A$2:$BP$267,MATCH('Hanke index'!$E644,Inflation!$A$1:$BP$1,0),FALSE)</f>
        <v>3.2405693293056901</v>
      </c>
      <c r="G644" s="4">
        <f>VLOOKUP($C644,Interest!$A$2:$BP$267,MATCH('Hanke index'!$E644,Interest!$A$1:$BP$1,0),FALSE)</f>
        <v>12.1148777449182</v>
      </c>
      <c r="H644" s="4">
        <f>VLOOKUP($C644,Unemployment!$A$2:$BP$267,MATCH('Hanke index'!$E644,Unemployment!$A$1:$BP$1,0),FALSE)</f>
        <v>9.36</v>
      </c>
      <c r="I644" s="4">
        <f>VLOOKUP($C644,GDP!$A$2:$BP$267,MATCH('Hanke index'!$E644,GDP!$A$1:$BP$1,0),FALSE)</f>
        <v>2.5643242827770365</v>
      </c>
      <c r="J644" s="4">
        <f t="shared" si="65"/>
        <v>22.151122791446852</v>
      </c>
    </row>
    <row r="645" spans="1:10" x14ac:dyDescent="0.45">
      <c r="A645" s="4">
        <f t="shared" si="60"/>
        <v>27</v>
      </c>
      <c r="B645" s="4">
        <f t="shared" si="61"/>
        <v>20</v>
      </c>
      <c r="C645" s="4" t="str">
        <f t="shared" si="62"/>
        <v>Colombia</v>
      </c>
      <c r="D645" s="4" t="str">
        <f t="shared" si="63"/>
        <v>Colombia</v>
      </c>
      <c r="E645" s="4">
        <f t="shared" si="64"/>
        <v>2019</v>
      </c>
      <c r="F645" s="4">
        <f>VLOOKUP($C645,Inflation!$A$2:$BP$267,MATCH('Hanke index'!$E645,Inflation!$A$1:$BP$1,0),FALSE)</f>
        <v>3.5230193274144699</v>
      </c>
      <c r="G645" s="4">
        <f>VLOOKUP($C645,Interest!$A$2:$BP$267,MATCH('Hanke index'!$E645,Interest!$A$1:$BP$1,0),FALSE)</f>
        <v>11.769065382182699</v>
      </c>
      <c r="H645" s="4">
        <f>VLOOKUP($C645,Unemployment!$A$2:$BP$267,MATCH('Hanke index'!$E645,Unemployment!$A$1:$BP$1,0),FALSE)</f>
        <v>10.28</v>
      </c>
      <c r="I645" s="4">
        <f>VLOOKUP($C645,GDP!$A$2:$BP$267,MATCH('Hanke index'!$E645,GDP!$A$1:$BP$1,0),FALSE)</f>
        <v>3.1868553924553282</v>
      </c>
      <c r="J645" s="4">
        <f t="shared" si="65"/>
        <v>22.385229317141842</v>
      </c>
    </row>
    <row r="646" spans="1:10" x14ac:dyDescent="0.45">
      <c r="A646" s="4">
        <f t="shared" si="60"/>
        <v>27</v>
      </c>
      <c r="B646" s="4">
        <f t="shared" si="61"/>
        <v>21</v>
      </c>
      <c r="C646" s="4" t="str">
        <f t="shared" si="62"/>
        <v>Colombia</v>
      </c>
      <c r="D646" s="4" t="str">
        <f t="shared" si="63"/>
        <v>Colombia</v>
      </c>
      <c r="E646" s="4">
        <f t="shared" si="64"/>
        <v>2020</v>
      </c>
      <c r="F646" s="4">
        <f>VLOOKUP($C646,Inflation!$A$2:$BP$267,MATCH('Hanke index'!$E646,Inflation!$A$1:$BP$1,0),FALSE)</f>
        <v>2.5266350008470599</v>
      </c>
      <c r="G646" s="4">
        <f>VLOOKUP($C646,Interest!$A$2:$BP$267,MATCH('Hanke index'!$E646,Interest!$A$1:$BP$1,0),FALSE)</f>
        <v>9.8505242512901408</v>
      </c>
      <c r="H646" s="4">
        <f>VLOOKUP($C646,Unemployment!$A$2:$BP$267,MATCH('Hanke index'!$E646,Unemployment!$A$1:$BP$1,0),FALSE)</f>
        <v>15.983000000000001</v>
      </c>
      <c r="I646" s="4">
        <f>VLOOKUP($C646,GDP!$A$2:$BP$267,MATCH('Hanke index'!$E646,GDP!$A$1:$BP$1,0),FALSE)</f>
        <v>-7.1859141376085915</v>
      </c>
      <c r="J646" s="4">
        <f t="shared" si="65"/>
        <v>35.546073389745793</v>
      </c>
    </row>
    <row r="647" spans="1:10" x14ac:dyDescent="0.45">
      <c r="A647" s="4">
        <f t="shared" si="60"/>
        <v>27</v>
      </c>
      <c r="B647" s="4">
        <f t="shared" si="61"/>
        <v>22</v>
      </c>
      <c r="C647" s="4" t="str">
        <f t="shared" si="62"/>
        <v>Colombia</v>
      </c>
      <c r="D647" s="4" t="str">
        <f t="shared" si="63"/>
        <v>Colombia</v>
      </c>
      <c r="E647" s="4">
        <f t="shared" si="64"/>
        <v>2021</v>
      </c>
      <c r="F647" s="4">
        <f>VLOOKUP($C647,Inflation!$A$2:$BP$267,MATCH('Hanke index'!$E647,Inflation!$A$1:$BP$1,0),FALSE)</f>
        <v>3.49505757399448</v>
      </c>
      <c r="G647" s="4">
        <f>VLOOKUP($C647,Interest!$A$2:$BP$267,MATCH('Hanke index'!$E647,Interest!$A$1:$BP$1,0),FALSE)</f>
        <v>9.3378484091001006</v>
      </c>
      <c r="H647" s="4">
        <f>VLOOKUP($C647,Unemployment!$A$2:$BP$267,MATCH('Hanke index'!$E647,Unemployment!$A$1:$BP$1,0),FALSE)</f>
        <v>13.898</v>
      </c>
      <c r="I647" s="4">
        <f>VLOOKUP($C647,GDP!$A$2:$BP$267,MATCH('Hanke index'!$E647,GDP!$A$1:$BP$1,0),FALSE)</f>
        <v>10.801198190487838</v>
      </c>
      <c r="J647" s="4">
        <f t="shared" si="65"/>
        <v>15.929707792606742</v>
      </c>
    </row>
    <row r="648" spans="1:10" x14ac:dyDescent="0.45">
      <c r="A648" s="4">
        <f t="shared" si="60"/>
        <v>27</v>
      </c>
      <c r="B648" s="4">
        <f t="shared" si="61"/>
        <v>23</v>
      </c>
      <c r="C648" s="4" t="str">
        <f t="shared" si="62"/>
        <v>Colombia</v>
      </c>
      <c r="D648" s="4" t="str">
        <f t="shared" si="63"/>
        <v>Colombia</v>
      </c>
      <c r="E648" s="4">
        <f t="shared" si="64"/>
        <v>2022</v>
      </c>
      <c r="F648" s="4">
        <f>VLOOKUP($C648,Inflation!$A$2:$BP$267,MATCH('Hanke index'!$E648,Inflation!$A$1:$BP$1,0),FALSE)</f>
        <v>10.1772313546166</v>
      </c>
      <c r="G648" s="4">
        <f>VLOOKUP($C648,Interest!$A$2:$BP$267,MATCH('Hanke index'!$E648,Interest!$A$1:$BP$1,0),FALSE)</f>
        <v>15.807508870630301</v>
      </c>
      <c r="H648" s="4">
        <f>VLOOKUP($C648,Unemployment!$A$2:$BP$267,MATCH('Hanke index'!$E648,Unemployment!$A$1:$BP$1,0),FALSE)</f>
        <v>10.547000000000001</v>
      </c>
      <c r="I648" s="4">
        <f>VLOOKUP($C648,GDP!$A$2:$BP$267,MATCH('Hanke index'!$E648,GDP!$A$1:$BP$1,0),FALSE)</f>
        <v>7.2888838865514032</v>
      </c>
      <c r="J648" s="4">
        <f t="shared" si="65"/>
        <v>29.242856338695503</v>
      </c>
    </row>
    <row r="649" spans="1:10" x14ac:dyDescent="0.45">
      <c r="A649" s="4">
        <f t="shared" si="60"/>
        <v>27</v>
      </c>
      <c r="B649" s="4">
        <f t="shared" si="61"/>
        <v>24</v>
      </c>
      <c r="C649" s="4" t="str">
        <f t="shared" si="62"/>
        <v>Colombia</v>
      </c>
      <c r="D649" s="4" t="str">
        <f t="shared" si="63"/>
        <v>Colombia</v>
      </c>
      <c r="E649" s="4">
        <f t="shared" si="64"/>
        <v>2023</v>
      </c>
      <c r="F649" s="4">
        <f>VLOOKUP($C649,Inflation!$A$2:$BP$267,MATCH('Hanke index'!$E649,Inflation!$A$1:$BP$1,0),FALSE)</f>
        <v>11.735904494868899</v>
      </c>
      <c r="G649" s="4">
        <f>VLOOKUP($C649,Interest!$A$2:$BP$267,MATCH('Hanke index'!$E649,Interest!$A$1:$BP$1,0),FALSE)</f>
        <v>21.030636830486198</v>
      </c>
      <c r="H649" s="4">
        <f>VLOOKUP($C649,Unemployment!$A$2:$BP$267,MATCH('Hanke index'!$E649,Unemployment!$A$1:$BP$1,0),FALSE)</f>
        <v>9.6029999999999998</v>
      </c>
      <c r="I649" s="4">
        <f>VLOOKUP($C649,GDP!$A$2:$BP$267,MATCH('Hanke index'!$E649,GDP!$A$1:$BP$1,0),FALSE)</f>
        <v>0.61040956579154226</v>
      </c>
      <c r="J649" s="4">
        <f t="shared" si="65"/>
        <v>41.759131759563559</v>
      </c>
    </row>
    <row r="650" spans="1:10" x14ac:dyDescent="0.45">
      <c r="A650" s="4">
        <f t="shared" si="60"/>
        <v>28</v>
      </c>
      <c r="B650" s="4">
        <f t="shared" si="61"/>
        <v>1</v>
      </c>
      <c r="C650" s="4" t="str">
        <f t="shared" si="62"/>
        <v>Comoros</v>
      </c>
      <c r="D650" s="4" t="str">
        <f t="shared" si="63"/>
        <v>Comoros, Union of the</v>
      </c>
      <c r="E650" s="4">
        <f t="shared" si="64"/>
        <v>2000</v>
      </c>
      <c r="F650" s="4">
        <f>VLOOKUP($C650,Inflation!$A$2:$BP$267,MATCH('Hanke index'!$E650,Inflation!$A$1:$BP$1,0),FALSE)</f>
        <v>0</v>
      </c>
      <c r="G650" s="4">
        <f>VLOOKUP($C650,Interest!$A$2:$BP$267,MATCH('Hanke index'!$E650,Interest!$A$1:$BP$1,0),FALSE)</f>
        <v>12</v>
      </c>
      <c r="H650" s="4">
        <f>VLOOKUP($C650,Unemployment!$A$2:$BP$267,MATCH('Hanke index'!$E650,Unemployment!$A$1:$BP$1,0),FALSE)</f>
        <v>0</v>
      </c>
      <c r="I650" s="4">
        <f>VLOOKUP($C650,GDP!$A$2:$BP$267,MATCH('Hanke index'!$E650,GDP!$A$1:$BP$1,0),FALSE)</f>
        <v>10.847878616072038</v>
      </c>
      <c r="J650" s="4">
        <f t="shared" si="65"/>
        <v>1.1521213839279625</v>
      </c>
    </row>
    <row r="651" spans="1:10" x14ac:dyDescent="0.45">
      <c r="A651" s="4">
        <f t="shared" si="60"/>
        <v>28</v>
      </c>
      <c r="B651" s="4">
        <f t="shared" si="61"/>
        <v>2</v>
      </c>
      <c r="C651" s="4" t="str">
        <f t="shared" si="62"/>
        <v>Comoros</v>
      </c>
      <c r="D651" s="4" t="str">
        <f t="shared" si="63"/>
        <v>Comoros, Union of the</v>
      </c>
      <c r="E651" s="4">
        <f t="shared" si="64"/>
        <v>2001</v>
      </c>
      <c r="F651" s="4">
        <f>VLOOKUP($C651,Inflation!$A$2:$BP$267,MATCH('Hanke index'!$E651,Inflation!$A$1:$BP$1,0),FALSE)</f>
        <v>5.5545939481681001</v>
      </c>
      <c r="G651" s="4">
        <f>VLOOKUP($C651,Interest!$A$2:$BP$267,MATCH('Hanke index'!$E651,Interest!$A$1:$BP$1,0),FALSE)</f>
        <v>12</v>
      </c>
      <c r="H651" s="4">
        <f>VLOOKUP($C651,Unemployment!$A$2:$BP$267,MATCH('Hanke index'!$E651,Unemployment!$A$1:$BP$1,0),FALSE)</f>
        <v>0</v>
      </c>
      <c r="I651" s="4">
        <f>VLOOKUP($C651,GDP!$A$2:$BP$267,MATCH('Hanke index'!$E651,GDP!$A$1:$BP$1,0),FALSE)</f>
        <v>2.332907101828738</v>
      </c>
      <c r="J651" s="4">
        <f t="shared" si="65"/>
        <v>15.221686846339363</v>
      </c>
    </row>
    <row r="652" spans="1:10" x14ac:dyDescent="0.45">
      <c r="A652" s="4">
        <f t="shared" si="60"/>
        <v>28</v>
      </c>
      <c r="B652" s="4">
        <f t="shared" si="61"/>
        <v>3</v>
      </c>
      <c r="C652" s="4" t="str">
        <f t="shared" si="62"/>
        <v>Comoros</v>
      </c>
      <c r="D652" s="4" t="str">
        <f t="shared" si="63"/>
        <v>Comoros, Union of the</v>
      </c>
      <c r="E652" s="4">
        <f t="shared" si="64"/>
        <v>2002</v>
      </c>
      <c r="F652" s="4">
        <f>VLOOKUP($C652,Inflation!$A$2:$BP$267,MATCH('Hanke index'!$E652,Inflation!$A$1:$BP$1,0),FALSE)</f>
        <v>3.5330421430807899</v>
      </c>
      <c r="G652" s="4">
        <f>VLOOKUP($C652,Interest!$A$2:$BP$267,MATCH('Hanke index'!$E652,Interest!$A$1:$BP$1,0),FALSE)</f>
        <v>12</v>
      </c>
      <c r="H652" s="4">
        <f>VLOOKUP($C652,Unemployment!$A$2:$BP$267,MATCH('Hanke index'!$E652,Unemployment!$A$1:$BP$1,0),FALSE)</f>
        <v>0</v>
      </c>
      <c r="I652" s="4">
        <f>VLOOKUP($C652,GDP!$A$2:$BP$267,MATCH('Hanke index'!$E652,GDP!$A$1:$BP$1,0),FALSE)</f>
        <v>2.3249448613997998</v>
      </c>
      <c r="J652" s="4">
        <f t="shared" si="65"/>
        <v>13.20809728168099</v>
      </c>
    </row>
    <row r="653" spans="1:10" x14ac:dyDescent="0.45">
      <c r="A653" s="4">
        <f t="shared" si="60"/>
        <v>28</v>
      </c>
      <c r="B653" s="4">
        <f t="shared" si="61"/>
        <v>4</v>
      </c>
      <c r="C653" s="4" t="str">
        <f t="shared" si="62"/>
        <v>Comoros</v>
      </c>
      <c r="D653" s="4" t="str">
        <f t="shared" si="63"/>
        <v>Comoros, Union of the</v>
      </c>
      <c r="E653" s="4">
        <f t="shared" si="64"/>
        <v>2003</v>
      </c>
      <c r="F653" s="4">
        <f>VLOOKUP($C653,Inflation!$A$2:$BP$267,MATCH('Hanke index'!$E653,Inflation!$A$1:$BP$1,0),FALSE)</f>
        <v>3.79908136671903</v>
      </c>
      <c r="G653" s="4">
        <f>VLOOKUP($C653,Interest!$A$2:$BP$267,MATCH('Hanke index'!$E653,Interest!$A$1:$BP$1,0),FALSE)</f>
        <v>11.8333333333333</v>
      </c>
      <c r="H653" s="4">
        <f>VLOOKUP($C653,Unemployment!$A$2:$BP$267,MATCH('Hanke index'!$E653,Unemployment!$A$1:$BP$1,0),FALSE)</f>
        <v>0</v>
      </c>
      <c r="I653" s="4">
        <f>VLOOKUP($C653,GDP!$A$2:$BP$267,MATCH('Hanke index'!$E653,GDP!$A$1:$BP$1,0),FALSE)</f>
        <v>2.1038716355304956</v>
      </c>
      <c r="J653" s="4">
        <f t="shared" si="65"/>
        <v>13.528543064521834</v>
      </c>
    </row>
    <row r="654" spans="1:10" x14ac:dyDescent="0.45">
      <c r="A654" s="4">
        <f t="shared" si="60"/>
        <v>28</v>
      </c>
      <c r="B654" s="4">
        <f t="shared" si="61"/>
        <v>5</v>
      </c>
      <c r="C654" s="4" t="str">
        <f t="shared" si="62"/>
        <v>Comoros</v>
      </c>
      <c r="D654" s="4" t="str">
        <f t="shared" si="63"/>
        <v>Comoros, Union of the</v>
      </c>
      <c r="E654" s="4">
        <f t="shared" si="64"/>
        <v>2004</v>
      </c>
      <c r="F654" s="4">
        <f>VLOOKUP($C654,Inflation!$A$2:$BP$267,MATCH('Hanke index'!$E654,Inflation!$A$1:$BP$1,0),FALSE)</f>
        <v>4.4749928907810501</v>
      </c>
      <c r="G654" s="4">
        <f>VLOOKUP($C654,Interest!$A$2:$BP$267,MATCH('Hanke index'!$E654,Interest!$A$1:$BP$1,0),FALSE)</f>
        <v>11</v>
      </c>
      <c r="H654" s="4">
        <f>VLOOKUP($C654,Unemployment!$A$2:$BP$267,MATCH('Hanke index'!$E654,Unemployment!$A$1:$BP$1,0),FALSE)</f>
        <v>4.5709999999999997</v>
      </c>
      <c r="I654" s="4">
        <f>VLOOKUP($C654,GDP!$A$2:$BP$267,MATCH('Hanke index'!$E654,GDP!$A$1:$BP$1,0),FALSE)</f>
        <v>1.9196598071227839</v>
      </c>
      <c r="J654" s="4">
        <f t="shared" si="65"/>
        <v>18.126333083658267</v>
      </c>
    </row>
    <row r="655" spans="1:10" x14ac:dyDescent="0.45">
      <c r="A655" s="4">
        <f t="shared" si="60"/>
        <v>28</v>
      </c>
      <c r="B655" s="4">
        <f t="shared" si="61"/>
        <v>6</v>
      </c>
      <c r="C655" s="4" t="str">
        <f t="shared" si="62"/>
        <v>Comoros</v>
      </c>
      <c r="D655" s="4" t="str">
        <f t="shared" si="63"/>
        <v>Comoros, Union of the</v>
      </c>
      <c r="E655" s="4">
        <f t="shared" si="64"/>
        <v>2005</v>
      </c>
      <c r="F655" s="4">
        <f>VLOOKUP($C655,Inflation!$A$2:$BP$267,MATCH('Hanke index'!$E655,Inflation!$A$1:$BP$1,0),FALSE)</f>
        <v>3.0133239505812002</v>
      </c>
      <c r="G655" s="4">
        <f>VLOOKUP($C655,Interest!$A$2:$BP$267,MATCH('Hanke index'!$E655,Interest!$A$1:$BP$1,0),FALSE)</f>
        <v>11</v>
      </c>
      <c r="H655" s="4">
        <f>VLOOKUP($C655,Unemployment!$A$2:$BP$267,MATCH('Hanke index'!$E655,Unemployment!$A$1:$BP$1,0),FALSE)</f>
        <v>0</v>
      </c>
      <c r="I655" s="4">
        <f>VLOOKUP($C655,GDP!$A$2:$BP$267,MATCH('Hanke index'!$E655,GDP!$A$1:$BP$1,0),FALSE)</f>
        <v>2.8375478698833234</v>
      </c>
      <c r="J655" s="4">
        <f t="shared" si="65"/>
        <v>11.175776080697876</v>
      </c>
    </row>
    <row r="656" spans="1:10" x14ac:dyDescent="0.45">
      <c r="A656" s="4">
        <f t="shared" si="60"/>
        <v>28</v>
      </c>
      <c r="B656" s="4">
        <f t="shared" si="61"/>
        <v>7</v>
      </c>
      <c r="C656" s="4" t="str">
        <f t="shared" si="62"/>
        <v>Comoros</v>
      </c>
      <c r="D656" s="4" t="str">
        <f t="shared" si="63"/>
        <v>Comoros, Union of the</v>
      </c>
      <c r="E656" s="4">
        <f t="shared" si="64"/>
        <v>2006</v>
      </c>
      <c r="F656" s="4">
        <f>VLOOKUP($C656,Inflation!$A$2:$BP$267,MATCH('Hanke index'!$E656,Inflation!$A$1:$BP$1,0),FALSE)</f>
        <v>3.3743636012120701</v>
      </c>
      <c r="G656" s="4">
        <f>VLOOKUP($C656,Interest!$A$2:$BP$267,MATCH('Hanke index'!$E656,Interest!$A$1:$BP$1,0),FALSE)</f>
        <v>10.5</v>
      </c>
      <c r="H656" s="4">
        <f>VLOOKUP($C656,Unemployment!$A$2:$BP$267,MATCH('Hanke index'!$E656,Unemployment!$A$1:$BP$1,0),FALSE)</f>
        <v>0</v>
      </c>
      <c r="I656" s="4">
        <f>VLOOKUP($C656,GDP!$A$2:$BP$267,MATCH('Hanke index'!$E656,GDP!$A$1:$BP$1,0),FALSE)</f>
        <v>2.6469554759411977</v>
      </c>
      <c r="J656" s="4">
        <f t="shared" si="65"/>
        <v>11.227408125270873</v>
      </c>
    </row>
    <row r="657" spans="1:10" x14ac:dyDescent="0.45">
      <c r="A657" s="4">
        <f t="shared" si="60"/>
        <v>28</v>
      </c>
      <c r="B657" s="4">
        <f t="shared" si="61"/>
        <v>8</v>
      </c>
      <c r="C657" s="4" t="str">
        <f t="shared" si="62"/>
        <v>Comoros</v>
      </c>
      <c r="D657" s="4" t="str">
        <f t="shared" si="63"/>
        <v>Comoros, Union of the</v>
      </c>
      <c r="E657" s="4">
        <f t="shared" si="64"/>
        <v>2007</v>
      </c>
      <c r="F657" s="4">
        <f>VLOOKUP($C657,Inflation!$A$2:$BP$267,MATCH('Hanke index'!$E657,Inflation!$A$1:$BP$1,0),FALSE)</f>
        <v>4.4661671009813402</v>
      </c>
      <c r="G657" s="4">
        <f>VLOOKUP($C657,Interest!$A$2:$BP$267,MATCH('Hanke index'!$E657,Interest!$A$1:$BP$1,0),FALSE)</f>
        <v>10.5</v>
      </c>
      <c r="H657" s="4">
        <f>VLOOKUP($C657,Unemployment!$A$2:$BP$267,MATCH('Hanke index'!$E657,Unemployment!$A$1:$BP$1,0),FALSE)</f>
        <v>0</v>
      </c>
      <c r="I657" s="4">
        <f>VLOOKUP($C657,GDP!$A$2:$BP$267,MATCH('Hanke index'!$E657,GDP!$A$1:$BP$1,0),FALSE)</f>
        <v>0.80004234895538673</v>
      </c>
      <c r="J657" s="4">
        <f t="shared" si="65"/>
        <v>14.166124752025954</v>
      </c>
    </row>
    <row r="658" spans="1:10" x14ac:dyDescent="0.45">
      <c r="A658" s="4">
        <f t="shared" si="60"/>
        <v>28</v>
      </c>
      <c r="B658" s="4">
        <f t="shared" si="61"/>
        <v>9</v>
      </c>
      <c r="C658" s="4" t="str">
        <f t="shared" si="62"/>
        <v>Comoros</v>
      </c>
      <c r="D658" s="4" t="str">
        <f t="shared" si="63"/>
        <v>Comoros, Union of the</v>
      </c>
      <c r="E658" s="4">
        <f t="shared" si="64"/>
        <v>2008</v>
      </c>
      <c r="F658" s="4">
        <f>VLOOKUP($C658,Inflation!$A$2:$BP$267,MATCH('Hanke index'!$E658,Inflation!$A$1:$BP$1,0),FALSE)</f>
        <v>1.7007817628452599</v>
      </c>
      <c r="G658" s="4">
        <f>VLOOKUP($C658,Interest!$A$2:$BP$267,MATCH('Hanke index'!$E658,Interest!$A$1:$BP$1,0),FALSE)</f>
        <v>10.5</v>
      </c>
      <c r="H658" s="4">
        <f>VLOOKUP($C658,Unemployment!$A$2:$BP$267,MATCH('Hanke index'!$E658,Unemployment!$A$1:$BP$1,0),FALSE)</f>
        <v>0</v>
      </c>
      <c r="I658" s="4">
        <f>VLOOKUP($C658,GDP!$A$2:$BP$267,MATCH('Hanke index'!$E658,GDP!$A$1:$BP$1,0),FALSE)</f>
        <v>3.9646111887181519</v>
      </c>
      <c r="J658" s="4">
        <f t="shared" si="65"/>
        <v>8.2361705741271081</v>
      </c>
    </row>
    <row r="659" spans="1:10" x14ac:dyDescent="0.45">
      <c r="A659" s="4">
        <f t="shared" si="60"/>
        <v>28</v>
      </c>
      <c r="B659" s="4">
        <f t="shared" si="61"/>
        <v>10</v>
      </c>
      <c r="C659" s="4" t="str">
        <f t="shared" si="62"/>
        <v>Comoros</v>
      </c>
      <c r="D659" s="4" t="str">
        <f t="shared" si="63"/>
        <v>Comoros, Union of the</v>
      </c>
      <c r="E659" s="4">
        <f t="shared" si="64"/>
        <v>2009</v>
      </c>
      <c r="F659" s="4">
        <f>VLOOKUP($C659,Inflation!$A$2:$BP$267,MATCH('Hanke index'!$E659,Inflation!$A$1:$BP$1,0),FALSE)</f>
        <v>4.3623482932571802</v>
      </c>
      <c r="G659" s="4">
        <f>VLOOKUP($C659,Interest!$A$2:$BP$267,MATCH('Hanke index'!$E659,Interest!$A$1:$BP$1,0),FALSE)</f>
        <v>10.5</v>
      </c>
      <c r="H659" s="4">
        <f>VLOOKUP($C659,Unemployment!$A$2:$BP$267,MATCH('Hanke index'!$E659,Unemployment!$A$1:$BP$1,0),FALSE)</f>
        <v>0</v>
      </c>
      <c r="I659" s="4">
        <f>VLOOKUP($C659,GDP!$A$2:$BP$267,MATCH('Hanke index'!$E659,GDP!$A$1:$BP$1,0),FALSE)</f>
        <v>3.2407407282682925</v>
      </c>
      <c r="J659" s="4">
        <f t="shared" si="65"/>
        <v>11.621607564988889</v>
      </c>
    </row>
    <row r="660" spans="1:10" x14ac:dyDescent="0.45">
      <c r="A660" s="4">
        <f t="shared" si="60"/>
        <v>28</v>
      </c>
      <c r="B660" s="4">
        <f t="shared" si="61"/>
        <v>11</v>
      </c>
      <c r="C660" s="4" t="str">
        <f t="shared" si="62"/>
        <v>Comoros</v>
      </c>
      <c r="D660" s="4" t="str">
        <f t="shared" si="63"/>
        <v>Comoros, Union of the</v>
      </c>
      <c r="E660" s="4">
        <f t="shared" si="64"/>
        <v>2010</v>
      </c>
      <c r="F660" s="4">
        <f>VLOOKUP($C660,Inflation!$A$2:$BP$267,MATCH('Hanke index'!$E660,Inflation!$A$1:$BP$1,0),FALSE)</f>
        <v>3.35475770328922</v>
      </c>
      <c r="G660" s="4">
        <f>VLOOKUP($C660,Interest!$A$2:$BP$267,MATCH('Hanke index'!$E660,Interest!$A$1:$BP$1,0),FALSE)</f>
        <v>10.5</v>
      </c>
      <c r="H660" s="4">
        <f>VLOOKUP($C660,Unemployment!$A$2:$BP$267,MATCH('Hanke index'!$E660,Unemployment!$A$1:$BP$1,0),FALSE)</f>
        <v>0</v>
      </c>
      <c r="I660" s="4">
        <f>VLOOKUP($C660,GDP!$A$2:$BP$267,MATCH('Hanke index'!$E660,GDP!$A$1:$BP$1,0),FALSE)</f>
        <v>3.7777667498225469</v>
      </c>
      <c r="J660" s="4">
        <f t="shared" si="65"/>
        <v>10.076990953466673</v>
      </c>
    </row>
    <row r="661" spans="1:10" x14ac:dyDescent="0.45">
      <c r="A661" s="4">
        <f t="shared" si="60"/>
        <v>28</v>
      </c>
      <c r="B661" s="4">
        <f t="shared" si="61"/>
        <v>12</v>
      </c>
      <c r="C661" s="4" t="str">
        <f t="shared" si="62"/>
        <v>Comoros</v>
      </c>
      <c r="D661" s="4" t="str">
        <f t="shared" si="63"/>
        <v>Comoros, Union of the</v>
      </c>
      <c r="E661" s="4">
        <f t="shared" si="64"/>
        <v>2011</v>
      </c>
      <c r="F661" s="4">
        <f>VLOOKUP($C661,Inflation!$A$2:$BP$267,MATCH('Hanke index'!$E661,Inflation!$A$1:$BP$1,0),FALSE)</f>
        <v>1.8426630075621</v>
      </c>
      <c r="G661" s="4">
        <f>VLOOKUP($C661,Interest!$A$2:$BP$267,MATCH('Hanke index'!$E661,Interest!$A$1:$BP$1,0),FALSE)</f>
        <v>10.5</v>
      </c>
      <c r="H661" s="4">
        <f>VLOOKUP($C661,Unemployment!$A$2:$BP$267,MATCH('Hanke index'!$E661,Unemployment!$A$1:$BP$1,0),FALSE)</f>
        <v>0</v>
      </c>
      <c r="I661" s="4">
        <f>VLOOKUP($C661,GDP!$A$2:$BP$267,MATCH('Hanke index'!$E661,GDP!$A$1:$BP$1,0),FALSE)</f>
        <v>4.1435066947590968</v>
      </c>
      <c r="J661" s="4">
        <f t="shared" si="65"/>
        <v>8.1991563128030034</v>
      </c>
    </row>
    <row r="662" spans="1:10" x14ac:dyDescent="0.45">
      <c r="A662" s="4">
        <f t="shared" si="60"/>
        <v>28</v>
      </c>
      <c r="B662" s="4">
        <f t="shared" si="61"/>
        <v>13</v>
      </c>
      <c r="C662" s="4" t="str">
        <f t="shared" si="62"/>
        <v>Comoros</v>
      </c>
      <c r="D662" s="4" t="str">
        <f t="shared" si="63"/>
        <v>Comoros, Union of the</v>
      </c>
      <c r="E662" s="4">
        <f t="shared" si="64"/>
        <v>2012</v>
      </c>
      <c r="F662" s="4">
        <f>VLOOKUP($C662,Inflation!$A$2:$BP$267,MATCH('Hanke index'!$E662,Inflation!$A$1:$BP$1,0),FALSE)</f>
        <v>6.3147445031519602</v>
      </c>
      <c r="G662" s="4">
        <f>VLOOKUP($C662,Interest!$A$2:$BP$267,MATCH('Hanke index'!$E662,Interest!$A$1:$BP$1,0),FALSE)</f>
        <v>10.5</v>
      </c>
      <c r="H662" s="4">
        <f>VLOOKUP($C662,Unemployment!$A$2:$BP$267,MATCH('Hanke index'!$E662,Unemployment!$A$1:$BP$1,0),FALSE)</f>
        <v>0</v>
      </c>
      <c r="I662" s="4">
        <f>VLOOKUP($C662,GDP!$A$2:$BP$267,MATCH('Hanke index'!$E662,GDP!$A$1:$BP$1,0),FALSE)</f>
        <v>3.1684098690874833</v>
      </c>
      <c r="J662" s="4">
        <f t="shared" si="65"/>
        <v>13.646334634064477</v>
      </c>
    </row>
    <row r="663" spans="1:10" x14ac:dyDescent="0.45">
      <c r="A663" s="4">
        <f t="shared" si="60"/>
        <v>28</v>
      </c>
      <c r="B663" s="4">
        <f t="shared" si="61"/>
        <v>14</v>
      </c>
      <c r="C663" s="4" t="str">
        <f t="shared" si="62"/>
        <v>Comoros</v>
      </c>
      <c r="D663" s="4" t="str">
        <f t="shared" si="63"/>
        <v>Comoros, Union of the</v>
      </c>
      <c r="E663" s="4">
        <f t="shared" si="64"/>
        <v>2013</v>
      </c>
      <c r="F663" s="4">
        <f>VLOOKUP($C663,Inflation!$A$2:$BP$267,MATCH('Hanke index'!$E663,Inflation!$A$1:$BP$1,0),FALSE)</f>
        <v>-4.2948733153673597</v>
      </c>
      <c r="G663" s="4">
        <f>VLOOKUP($C663,Interest!$A$2:$BP$267,MATCH('Hanke index'!$E663,Interest!$A$1:$BP$1,0),FALSE)</f>
        <v>10.5</v>
      </c>
      <c r="H663" s="4">
        <f>VLOOKUP($C663,Unemployment!$A$2:$BP$267,MATCH('Hanke index'!$E663,Unemployment!$A$1:$BP$1,0),FALSE)</f>
        <v>0</v>
      </c>
      <c r="I663" s="4">
        <f>VLOOKUP($C663,GDP!$A$2:$BP$267,MATCH('Hanke index'!$E663,GDP!$A$1:$BP$1,0),FALSE)</f>
        <v>4.4662473147817963</v>
      </c>
      <c r="J663" s="4">
        <f t="shared" si="65"/>
        <v>1.738879369850844</v>
      </c>
    </row>
    <row r="664" spans="1:10" x14ac:dyDescent="0.45">
      <c r="A664" s="4">
        <f t="shared" si="60"/>
        <v>28</v>
      </c>
      <c r="B664" s="4">
        <f t="shared" si="61"/>
        <v>15</v>
      </c>
      <c r="C664" s="4" t="str">
        <f t="shared" si="62"/>
        <v>Comoros</v>
      </c>
      <c r="D664" s="4" t="str">
        <f t="shared" si="63"/>
        <v>Comoros, Union of the</v>
      </c>
      <c r="E664" s="4">
        <f t="shared" si="64"/>
        <v>2014</v>
      </c>
      <c r="F664" s="4">
        <f>VLOOKUP($C664,Inflation!$A$2:$BP$267,MATCH('Hanke index'!$E664,Inflation!$A$1:$BP$1,0),FALSE)</f>
        <v>0</v>
      </c>
      <c r="G664" s="4">
        <f>VLOOKUP($C664,Interest!$A$2:$BP$267,MATCH('Hanke index'!$E664,Interest!$A$1:$BP$1,0),FALSE)</f>
        <v>10.5</v>
      </c>
      <c r="H664" s="4">
        <f>VLOOKUP($C664,Unemployment!$A$2:$BP$267,MATCH('Hanke index'!$E664,Unemployment!$A$1:$BP$1,0),FALSE)</f>
        <v>8.1430000000000007</v>
      </c>
      <c r="I664" s="4">
        <f>VLOOKUP($C664,GDP!$A$2:$BP$267,MATCH('Hanke index'!$E664,GDP!$A$1:$BP$1,0),FALSE)</f>
        <v>2.1066575894247421</v>
      </c>
      <c r="J664" s="4">
        <f t="shared" si="65"/>
        <v>16.536342410575259</v>
      </c>
    </row>
    <row r="665" spans="1:10" x14ac:dyDescent="0.45">
      <c r="A665" s="4">
        <f t="shared" si="60"/>
        <v>28</v>
      </c>
      <c r="B665" s="4">
        <f t="shared" si="61"/>
        <v>16</v>
      </c>
      <c r="C665" s="4" t="str">
        <f t="shared" si="62"/>
        <v>Comoros</v>
      </c>
      <c r="D665" s="4" t="str">
        <f t="shared" si="63"/>
        <v>Comoros, Union of the</v>
      </c>
      <c r="E665" s="4">
        <f t="shared" si="64"/>
        <v>2015</v>
      </c>
      <c r="F665" s="4">
        <f>VLOOKUP($C665,Inflation!$A$2:$BP$267,MATCH('Hanke index'!$E665,Inflation!$A$1:$BP$1,0),FALSE)</f>
        <v>0</v>
      </c>
      <c r="G665" s="4">
        <f>VLOOKUP($C665,Interest!$A$2:$BP$267,MATCH('Hanke index'!$E665,Interest!$A$1:$BP$1,0),FALSE)</f>
        <v>10.5</v>
      </c>
      <c r="H665" s="4">
        <f>VLOOKUP($C665,Unemployment!$A$2:$BP$267,MATCH('Hanke index'!$E665,Unemployment!$A$1:$BP$1,0),FALSE)</f>
        <v>0</v>
      </c>
      <c r="I665" s="4">
        <f>VLOOKUP($C665,GDP!$A$2:$BP$267,MATCH('Hanke index'!$E665,GDP!$A$1:$BP$1,0),FALSE)</f>
        <v>1.1473507610891431</v>
      </c>
      <c r="J665" s="4">
        <f t="shared" si="65"/>
        <v>9.3526492389108569</v>
      </c>
    </row>
    <row r="666" spans="1:10" x14ac:dyDescent="0.45">
      <c r="A666" s="4">
        <f t="shared" si="60"/>
        <v>28</v>
      </c>
      <c r="B666" s="4">
        <f t="shared" si="61"/>
        <v>17</v>
      </c>
      <c r="C666" s="4" t="str">
        <f t="shared" si="62"/>
        <v>Comoros</v>
      </c>
      <c r="D666" s="4" t="str">
        <f t="shared" si="63"/>
        <v>Comoros, Union of the</v>
      </c>
      <c r="E666" s="4">
        <f t="shared" si="64"/>
        <v>2016</v>
      </c>
      <c r="F666" s="4">
        <f>VLOOKUP($C666,Inflation!$A$2:$BP$267,MATCH('Hanke index'!$E666,Inflation!$A$1:$BP$1,0),FALSE)</f>
        <v>0</v>
      </c>
      <c r="G666" s="4">
        <f>VLOOKUP($C666,Interest!$A$2:$BP$267,MATCH('Hanke index'!$E666,Interest!$A$1:$BP$1,0),FALSE)</f>
        <v>10.5</v>
      </c>
      <c r="H666" s="4">
        <f>VLOOKUP($C666,Unemployment!$A$2:$BP$267,MATCH('Hanke index'!$E666,Unemployment!$A$1:$BP$1,0),FALSE)</f>
        <v>0</v>
      </c>
      <c r="I666" s="4">
        <f>VLOOKUP($C666,GDP!$A$2:$BP$267,MATCH('Hanke index'!$E666,GDP!$A$1:$BP$1,0),FALSE)</f>
        <v>3.3204465624002637</v>
      </c>
      <c r="J666" s="4">
        <f t="shared" si="65"/>
        <v>7.1795534375997363</v>
      </c>
    </row>
    <row r="667" spans="1:10" x14ac:dyDescent="0.45">
      <c r="A667" s="4">
        <f t="shared" ref="A667:A730" si="66">A643+1</f>
        <v>28</v>
      </c>
      <c r="B667" s="4">
        <f t="shared" ref="B667:B730" si="67">B643</f>
        <v>18</v>
      </c>
      <c r="C667" s="4" t="str">
        <f t="shared" si="62"/>
        <v>Comoros</v>
      </c>
      <c r="D667" s="4" t="str">
        <f t="shared" si="63"/>
        <v>Comoros, Union of the</v>
      </c>
      <c r="E667" s="4">
        <f t="shared" si="64"/>
        <v>2017</v>
      </c>
      <c r="F667" s="4">
        <f>VLOOKUP($C667,Inflation!$A$2:$BP$267,MATCH('Hanke index'!$E667,Inflation!$A$1:$BP$1,0),FALSE)</f>
        <v>0</v>
      </c>
      <c r="G667" s="4">
        <f>VLOOKUP($C667,Interest!$A$2:$BP$267,MATCH('Hanke index'!$E667,Interest!$A$1:$BP$1,0),FALSE)</f>
        <v>10.5</v>
      </c>
      <c r="H667" s="4">
        <f>VLOOKUP($C667,Unemployment!$A$2:$BP$267,MATCH('Hanke index'!$E667,Unemployment!$A$1:$BP$1,0),FALSE)</f>
        <v>0</v>
      </c>
      <c r="I667" s="4">
        <f>VLOOKUP($C667,GDP!$A$2:$BP$267,MATCH('Hanke index'!$E667,GDP!$A$1:$BP$1,0),FALSE)</f>
        <v>3.8157628768240102</v>
      </c>
      <c r="J667" s="4">
        <f t="shared" si="65"/>
        <v>6.6842371231759898</v>
      </c>
    </row>
    <row r="668" spans="1:10" x14ac:dyDescent="0.45">
      <c r="A668" s="4">
        <f t="shared" si="66"/>
        <v>28</v>
      </c>
      <c r="B668" s="4">
        <f t="shared" si="67"/>
        <v>19</v>
      </c>
      <c r="C668" s="4" t="str">
        <f t="shared" si="62"/>
        <v>Comoros</v>
      </c>
      <c r="D668" s="4" t="str">
        <f t="shared" si="63"/>
        <v>Comoros, Union of the</v>
      </c>
      <c r="E668" s="4">
        <f t="shared" si="64"/>
        <v>2018</v>
      </c>
      <c r="F668" s="4">
        <f>VLOOKUP($C668,Inflation!$A$2:$BP$267,MATCH('Hanke index'!$E668,Inflation!$A$1:$BP$1,0),FALSE)</f>
        <v>0</v>
      </c>
      <c r="G668" s="4">
        <f>VLOOKUP($C668,Interest!$A$2:$BP$267,MATCH('Hanke index'!$E668,Interest!$A$1:$BP$1,0),FALSE)</f>
        <v>10.5</v>
      </c>
      <c r="H668" s="4">
        <f>VLOOKUP($C668,Unemployment!$A$2:$BP$267,MATCH('Hanke index'!$E668,Unemployment!$A$1:$BP$1,0),FALSE)</f>
        <v>0</v>
      </c>
      <c r="I668" s="4">
        <f>VLOOKUP($C668,GDP!$A$2:$BP$267,MATCH('Hanke index'!$E668,GDP!$A$1:$BP$1,0),FALSE)</f>
        <v>3.6424511379731968</v>
      </c>
      <c r="J668" s="4">
        <f t="shared" si="65"/>
        <v>6.8575488620268032</v>
      </c>
    </row>
    <row r="669" spans="1:10" x14ac:dyDescent="0.45">
      <c r="A669" s="4">
        <f t="shared" si="66"/>
        <v>28</v>
      </c>
      <c r="B669" s="4">
        <f t="shared" si="67"/>
        <v>20</v>
      </c>
      <c r="C669" s="4" t="str">
        <f t="shared" si="62"/>
        <v>Comoros</v>
      </c>
      <c r="D669" s="4" t="str">
        <f t="shared" si="63"/>
        <v>Comoros, Union of the</v>
      </c>
      <c r="E669" s="4">
        <f t="shared" si="64"/>
        <v>2019</v>
      </c>
      <c r="F669" s="4">
        <f>VLOOKUP($C669,Inflation!$A$2:$BP$267,MATCH('Hanke index'!$E669,Inflation!$A$1:$BP$1,0),FALSE)</f>
        <v>0</v>
      </c>
      <c r="G669" s="4">
        <f>VLOOKUP($C669,Interest!$A$2:$BP$267,MATCH('Hanke index'!$E669,Interest!$A$1:$BP$1,0),FALSE)</f>
        <v>10.5</v>
      </c>
      <c r="H669" s="4">
        <f>VLOOKUP($C669,Unemployment!$A$2:$BP$267,MATCH('Hanke index'!$E669,Unemployment!$A$1:$BP$1,0),FALSE)</f>
        <v>0</v>
      </c>
      <c r="I669" s="4">
        <f>VLOOKUP($C669,GDP!$A$2:$BP$267,MATCH('Hanke index'!$E669,GDP!$A$1:$BP$1,0),FALSE)</f>
        <v>1.7607802392317637</v>
      </c>
      <c r="J669" s="4">
        <f t="shared" si="65"/>
        <v>8.7392197607682363</v>
      </c>
    </row>
    <row r="670" spans="1:10" x14ac:dyDescent="0.45">
      <c r="A670" s="4">
        <f t="shared" si="66"/>
        <v>28</v>
      </c>
      <c r="B670" s="4">
        <f t="shared" si="67"/>
        <v>21</v>
      </c>
      <c r="C670" s="4" t="str">
        <f t="shared" si="62"/>
        <v>Comoros</v>
      </c>
      <c r="D670" s="4" t="str">
        <f t="shared" si="63"/>
        <v>Comoros, Union of the</v>
      </c>
      <c r="E670" s="4">
        <f t="shared" si="64"/>
        <v>2020</v>
      </c>
      <c r="F670" s="4">
        <f>VLOOKUP($C670,Inflation!$A$2:$BP$267,MATCH('Hanke index'!$E670,Inflation!$A$1:$BP$1,0),FALSE)</f>
        <v>0</v>
      </c>
      <c r="G670" s="4">
        <f>VLOOKUP($C670,Interest!$A$2:$BP$267,MATCH('Hanke index'!$E670,Interest!$A$1:$BP$1,0),FALSE)</f>
        <v>8.09375</v>
      </c>
      <c r="H670" s="4">
        <f>VLOOKUP($C670,Unemployment!$A$2:$BP$267,MATCH('Hanke index'!$E670,Unemployment!$A$1:$BP$1,0),FALSE)</f>
        <v>0</v>
      </c>
      <c r="I670" s="4">
        <f>VLOOKUP($C670,GDP!$A$2:$BP$267,MATCH('Hanke index'!$E670,GDP!$A$1:$BP$1,0),FALSE)</f>
        <v>-0.19555682714978673</v>
      </c>
      <c r="J670" s="4">
        <f t="shared" si="65"/>
        <v>8.2893068271497867</v>
      </c>
    </row>
    <row r="671" spans="1:10" x14ac:dyDescent="0.45">
      <c r="A671" s="4">
        <f t="shared" si="66"/>
        <v>28</v>
      </c>
      <c r="B671" s="4">
        <f t="shared" si="67"/>
        <v>22</v>
      </c>
      <c r="C671" s="4" t="str">
        <f t="shared" si="62"/>
        <v>Comoros</v>
      </c>
      <c r="D671" s="4" t="str">
        <f t="shared" si="63"/>
        <v>Comoros, Union of the</v>
      </c>
      <c r="E671" s="4">
        <f t="shared" si="64"/>
        <v>2021</v>
      </c>
      <c r="F671" s="4">
        <f>VLOOKUP($C671,Inflation!$A$2:$BP$267,MATCH('Hanke index'!$E671,Inflation!$A$1:$BP$1,0),FALSE)</f>
        <v>0</v>
      </c>
      <c r="G671" s="4">
        <f>VLOOKUP($C671,Interest!$A$2:$BP$267,MATCH('Hanke index'!$E671,Interest!$A$1:$BP$1,0),FALSE)</f>
        <v>7.875</v>
      </c>
      <c r="H671" s="4">
        <f>VLOOKUP($C671,Unemployment!$A$2:$BP$267,MATCH('Hanke index'!$E671,Unemployment!$A$1:$BP$1,0),FALSE)</f>
        <v>4.3940000000000001</v>
      </c>
      <c r="I671" s="4">
        <f>VLOOKUP($C671,GDP!$A$2:$BP$267,MATCH('Hanke index'!$E671,GDP!$A$1:$BP$1,0),FALSE)</f>
        <v>2.000161989337613</v>
      </c>
      <c r="J671" s="4">
        <f t="shared" si="65"/>
        <v>10.268838010662387</v>
      </c>
    </row>
    <row r="672" spans="1:10" x14ac:dyDescent="0.45">
      <c r="A672" s="4">
        <f t="shared" si="66"/>
        <v>28</v>
      </c>
      <c r="B672" s="4">
        <f t="shared" si="67"/>
        <v>23</v>
      </c>
      <c r="C672" s="4" t="str">
        <f t="shared" si="62"/>
        <v>Comoros</v>
      </c>
      <c r="D672" s="4" t="str">
        <f t="shared" si="63"/>
        <v>Comoros, Union of the</v>
      </c>
      <c r="E672" s="4">
        <f t="shared" si="64"/>
        <v>2022</v>
      </c>
      <c r="F672" s="4">
        <f>VLOOKUP($C672,Inflation!$A$2:$BP$267,MATCH('Hanke index'!$E672,Inflation!$A$1:$BP$1,0),FALSE)</f>
        <v>0</v>
      </c>
      <c r="G672" s="4">
        <f>VLOOKUP($C672,Interest!$A$2:$BP$267,MATCH('Hanke index'!$E672,Interest!$A$1:$BP$1,0),FALSE)</f>
        <v>8.0337499999999995</v>
      </c>
      <c r="H672" s="4">
        <f>VLOOKUP($C672,Unemployment!$A$2:$BP$267,MATCH('Hanke index'!$E672,Unemployment!$A$1:$BP$1,0),FALSE)</f>
        <v>0</v>
      </c>
      <c r="I672" s="4">
        <f>VLOOKUP($C672,GDP!$A$2:$BP$267,MATCH('Hanke index'!$E672,GDP!$A$1:$BP$1,0),FALSE)</f>
        <v>2.6030103192784253</v>
      </c>
      <c r="J672" s="4">
        <f t="shared" si="65"/>
        <v>5.4307396807215742</v>
      </c>
    </row>
    <row r="673" spans="1:10" x14ac:dyDescent="0.45">
      <c r="A673" s="4">
        <f t="shared" si="66"/>
        <v>28</v>
      </c>
      <c r="B673" s="4">
        <f t="shared" si="67"/>
        <v>24</v>
      </c>
      <c r="C673" s="4" t="str">
        <f t="shared" si="62"/>
        <v>Comoros</v>
      </c>
      <c r="D673" s="4" t="str">
        <f t="shared" si="63"/>
        <v>Comoros, Union of the</v>
      </c>
      <c r="E673" s="4">
        <f t="shared" si="64"/>
        <v>2023</v>
      </c>
      <c r="F673" s="4">
        <f>VLOOKUP($C673,Inflation!$A$2:$BP$267,MATCH('Hanke index'!$E673,Inflation!$A$1:$BP$1,0),FALSE)</f>
        <v>0</v>
      </c>
      <c r="G673" s="4">
        <f>VLOOKUP($C673,Interest!$A$2:$BP$267,MATCH('Hanke index'!$E673,Interest!$A$1:$BP$1,0),FALSE)</f>
        <v>0</v>
      </c>
      <c r="H673" s="4">
        <f>VLOOKUP($C673,Unemployment!$A$2:$BP$267,MATCH('Hanke index'!$E673,Unemployment!$A$1:$BP$1,0),FALSE)</f>
        <v>0</v>
      </c>
      <c r="I673" s="4">
        <f>VLOOKUP($C673,GDP!$A$2:$BP$267,MATCH('Hanke index'!$E673,GDP!$A$1:$BP$1,0),FALSE)</f>
        <v>2.9956745717596647</v>
      </c>
      <c r="J673" s="4">
        <f t="shared" si="65"/>
        <v>-2.9956745717596647</v>
      </c>
    </row>
    <row r="674" spans="1:10" x14ac:dyDescent="0.45">
      <c r="A674" s="4">
        <f t="shared" si="66"/>
        <v>29</v>
      </c>
      <c r="B674" s="4">
        <f t="shared" si="67"/>
        <v>1</v>
      </c>
      <c r="C674" s="4" t="str">
        <f t="shared" si="62"/>
        <v>Congo, Dem. Rep.</v>
      </c>
      <c r="D674" s="4" t="str">
        <f t="shared" si="63"/>
        <v>Congo, Dem. Rep. of the</v>
      </c>
      <c r="E674" s="4">
        <f t="shared" si="64"/>
        <v>2000</v>
      </c>
      <c r="F674" s="4">
        <f>VLOOKUP($C674,Inflation!$A$2:$BP$267,MATCH('Hanke index'!$E674,Inflation!$A$1:$BP$1,0),FALSE)</f>
        <v>513.90684374753505</v>
      </c>
      <c r="G674" s="4">
        <f>VLOOKUP($C674,Interest!$A$2:$BP$267,MATCH('Hanke index'!$E674,Interest!$A$1:$BP$1,0),FALSE)</f>
        <v>0</v>
      </c>
      <c r="H674" s="4">
        <f>VLOOKUP($C674,Unemployment!$A$2:$BP$267,MATCH('Hanke index'!$E674,Unemployment!$A$1:$BP$1,0),FALSE)</f>
        <v>0</v>
      </c>
      <c r="I674" s="4">
        <f>VLOOKUP($C674,GDP!$A$2:$BP$267,MATCH('Hanke index'!$E674,GDP!$A$1:$BP$1,0),FALSE)</f>
        <v>-6.9109273165210112</v>
      </c>
      <c r="J674" s="4">
        <f t="shared" si="65"/>
        <v>520.81777106405605</v>
      </c>
    </row>
    <row r="675" spans="1:10" x14ac:dyDescent="0.45">
      <c r="A675" s="4">
        <f t="shared" si="66"/>
        <v>29</v>
      </c>
      <c r="B675" s="4">
        <f t="shared" si="67"/>
        <v>2</v>
      </c>
      <c r="C675" s="4" t="str">
        <f t="shared" si="62"/>
        <v>Congo, Dem. Rep.</v>
      </c>
      <c r="D675" s="4" t="str">
        <f t="shared" si="63"/>
        <v>Congo, Dem. Rep. of the</v>
      </c>
      <c r="E675" s="4">
        <f t="shared" si="64"/>
        <v>2001</v>
      </c>
      <c r="F675" s="4">
        <f>VLOOKUP($C675,Inflation!$A$2:$BP$267,MATCH('Hanke index'!$E675,Inflation!$A$1:$BP$1,0),FALSE)</f>
        <v>359.93661426458601</v>
      </c>
      <c r="G675" s="4">
        <f>VLOOKUP($C675,Interest!$A$2:$BP$267,MATCH('Hanke index'!$E675,Interest!$A$1:$BP$1,0),FALSE)</f>
        <v>0</v>
      </c>
      <c r="H675" s="4">
        <f>VLOOKUP($C675,Unemployment!$A$2:$BP$267,MATCH('Hanke index'!$E675,Unemployment!$A$1:$BP$1,0),FALSE)</f>
        <v>0</v>
      </c>
      <c r="I675" s="4">
        <f>VLOOKUP($C675,GDP!$A$2:$BP$267,MATCH('Hanke index'!$E675,GDP!$A$1:$BP$1,0),FALSE)</f>
        <v>-2.1001730248884627</v>
      </c>
      <c r="J675" s="4">
        <f t="shared" si="65"/>
        <v>362.03678728947449</v>
      </c>
    </row>
    <row r="676" spans="1:10" x14ac:dyDescent="0.45">
      <c r="A676" s="4">
        <f t="shared" si="66"/>
        <v>29</v>
      </c>
      <c r="B676" s="4">
        <f t="shared" si="67"/>
        <v>3</v>
      </c>
      <c r="C676" s="4" t="str">
        <f t="shared" si="62"/>
        <v>Congo, Dem. Rep.</v>
      </c>
      <c r="D676" s="4" t="str">
        <f t="shared" si="63"/>
        <v>Congo, Dem. Rep. of the</v>
      </c>
      <c r="E676" s="4">
        <f t="shared" si="64"/>
        <v>2002</v>
      </c>
      <c r="F676" s="4">
        <f>VLOOKUP($C676,Inflation!$A$2:$BP$267,MATCH('Hanke index'!$E676,Inflation!$A$1:$BP$1,0),FALSE)</f>
        <v>31.522582602549502</v>
      </c>
      <c r="G676" s="4">
        <f>VLOOKUP($C676,Interest!$A$2:$BP$267,MATCH('Hanke index'!$E676,Interest!$A$1:$BP$1,0),FALSE)</f>
        <v>0</v>
      </c>
      <c r="H676" s="4">
        <f>VLOOKUP($C676,Unemployment!$A$2:$BP$267,MATCH('Hanke index'!$E676,Unemployment!$A$1:$BP$1,0),FALSE)</f>
        <v>0</v>
      </c>
      <c r="I676" s="4">
        <f>VLOOKUP($C676,GDP!$A$2:$BP$267,MATCH('Hanke index'!$E676,GDP!$A$1:$BP$1,0),FALSE)</f>
        <v>2.9477651835976673</v>
      </c>
      <c r="J676" s="4">
        <f t="shared" si="65"/>
        <v>28.574817418951834</v>
      </c>
    </row>
    <row r="677" spans="1:10" x14ac:dyDescent="0.45">
      <c r="A677" s="4">
        <f t="shared" si="66"/>
        <v>29</v>
      </c>
      <c r="B677" s="4">
        <f t="shared" si="67"/>
        <v>4</v>
      </c>
      <c r="C677" s="4" t="str">
        <f t="shared" si="62"/>
        <v>Congo, Dem. Rep.</v>
      </c>
      <c r="D677" s="4" t="str">
        <f t="shared" si="63"/>
        <v>Congo, Dem. Rep. of the</v>
      </c>
      <c r="E677" s="4">
        <f t="shared" si="64"/>
        <v>2003</v>
      </c>
      <c r="F677" s="4">
        <f>VLOOKUP($C677,Inflation!$A$2:$BP$267,MATCH('Hanke index'!$E677,Inflation!$A$1:$BP$1,0),FALSE)</f>
        <v>12.8739657187405</v>
      </c>
      <c r="G677" s="4">
        <f>VLOOKUP($C677,Interest!$A$2:$BP$267,MATCH('Hanke index'!$E677,Interest!$A$1:$BP$1,0),FALSE)</f>
        <v>0</v>
      </c>
      <c r="H677" s="4">
        <f>VLOOKUP($C677,Unemployment!$A$2:$BP$267,MATCH('Hanke index'!$E677,Unemployment!$A$1:$BP$1,0),FALSE)</f>
        <v>0</v>
      </c>
      <c r="I677" s="4">
        <f>VLOOKUP($C677,GDP!$A$2:$BP$267,MATCH('Hanke index'!$E677,GDP!$A$1:$BP$1,0),FALSE)</f>
        <v>5.5778223114442369</v>
      </c>
      <c r="J677" s="4">
        <f t="shared" si="65"/>
        <v>7.2961434072962632</v>
      </c>
    </row>
    <row r="678" spans="1:10" x14ac:dyDescent="0.45">
      <c r="A678" s="4">
        <f t="shared" si="66"/>
        <v>29</v>
      </c>
      <c r="B678" s="4">
        <f t="shared" si="67"/>
        <v>5</v>
      </c>
      <c r="C678" s="4" t="str">
        <f t="shared" si="62"/>
        <v>Congo, Dem. Rep.</v>
      </c>
      <c r="D678" s="4" t="str">
        <f t="shared" si="63"/>
        <v>Congo, Dem. Rep. of the</v>
      </c>
      <c r="E678" s="4">
        <f t="shared" si="64"/>
        <v>2004</v>
      </c>
      <c r="F678" s="4">
        <f>VLOOKUP($C678,Inflation!$A$2:$BP$267,MATCH('Hanke index'!$E678,Inflation!$A$1:$BP$1,0),FALSE)</f>
        <v>3.99438400815971</v>
      </c>
      <c r="G678" s="4">
        <f>VLOOKUP($C678,Interest!$A$2:$BP$267,MATCH('Hanke index'!$E678,Interest!$A$1:$BP$1,0),FALSE)</f>
        <v>0</v>
      </c>
      <c r="H678" s="4">
        <f>VLOOKUP($C678,Unemployment!$A$2:$BP$267,MATCH('Hanke index'!$E678,Unemployment!$A$1:$BP$1,0),FALSE)</f>
        <v>0</v>
      </c>
      <c r="I678" s="4">
        <f>VLOOKUP($C678,GDP!$A$2:$BP$267,MATCH('Hanke index'!$E678,GDP!$A$1:$BP$1,0),FALSE)</f>
        <v>6.73837393324294</v>
      </c>
      <c r="J678" s="4">
        <f t="shared" si="65"/>
        <v>-2.74398992508323</v>
      </c>
    </row>
    <row r="679" spans="1:10" x14ac:dyDescent="0.45">
      <c r="A679" s="4">
        <f t="shared" si="66"/>
        <v>29</v>
      </c>
      <c r="B679" s="4">
        <f t="shared" si="67"/>
        <v>6</v>
      </c>
      <c r="C679" s="4" t="str">
        <f t="shared" si="62"/>
        <v>Congo, Dem. Rep.</v>
      </c>
      <c r="D679" s="4" t="str">
        <f t="shared" si="63"/>
        <v>Congo, Dem. Rep. of the</v>
      </c>
      <c r="E679" s="4">
        <f t="shared" si="64"/>
        <v>2005</v>
      </c>
      <c r="F679" s="4">
        <f>VLOOKUP($C679,Inflation!$A$2:$BP$267,MATCH('Hanke index'!$E679,Inflation!$A$1:$BP$1,0),FALSE)</f>
        <v>21.316816722934099</v>
      </c>
      <c r="G679" s="4">
        <f>VLOOKUP($C679,Interest!$A$2:$BP$267,MATCH('Hanke index'!$E679,Interest!$A$1:$BP$1,0),FALSE)</f>
        <v>0</v>
      </c>
      <c r="H679" s="4">
        <f>VLOOKUP($C679,Unemployment!$A$2:$BP$267,MATCH('Hanke index'!$E679,Unemployment!$A$1:$BP$1,0),FALSE)</f>
        <v>2.948</v>
      </c>
      <c r="I679" s="4">
        <f>VLOOKUP($C679,GDP!$A$2:$BP$267,MATCH('Hanke index'!$E679,GDP!$A$1:$BP$1,0),FALSE)</f>
        <v>6.1351511554897229</v>
      </c>
      <c r="J679" s="4">
        <f t="shared" si="65"/>
        <v>18.129665567444377</v>
      </c>
    </row>
    <row r="680" spans="1:10" x14ac:dyDescent="0.45">
      <c r="A680" s="4">
        <f t="shared" si="66"/>
        <v>29</v>
      </c>
      <c r="B680" s="4">
        <f t="shared" si="67"/>
        <v>7</v>
      </c>
      <c r="C680" s="4" t="str">
        <f t="shared" si="62"/>
        <v>Congo, Dem. Rep.</v>
      </c>
      <c r="D680" s="4" t="str">
        <f t="shared" si="63"/>
        <v>Congo, Dem. Rep. of the</v>
      </c>
      <c r="E680" s="4">
        <f t="shared" si="64"/>
        <v>2006</v>
      </c>
      <c r="F680" s="4">
        <f>VLOOKUP($C680,Inflation!$A$2:$BP$267,MATCH('Hanke index'!$E680,Inflation!$A$1:$BP$1,0),FALSE)</f>
        <v>13.0526949745101</v>
      </c>
      <c r="G680" s="4">
        <f>VLOOKUP($C680,Interest!$A$2:$BP$267,MATCH('Hanke index'!$E680,Interest!$A$1:$BP$1,0),FALSE)</f>
        <v>46.435833333333299</v>
      </c>
      <c r="H680" s="4">
        <f>VLOOKUP($C680,Unemployment!$A$2:$BP$267,MATCH('Hanke index'!$E680,Unemployment!$A$1:$BP$1,0),FALSE)</f>
        <v>0</v>
      </c>
      <c r="I680" s="4">
        <f>VLOOKUP($C680,GDP!$A$2:$BP$267,MATCH('Hanke index'!$E680,GDP!$A$1:$BP$1,0),FALSE)</f>
        <v>5.3209795654899779</v>
      </c>
      <c r="J680" s="4">
        <f t="shared" si="65"/>
        <v>54.167548742353418</v>
      </c>
    </row>
    <row r="681" spans="1:10" x14ac:dyDescent="0.45">
      <c r="A681" s="4">
        <f t="shared" si="66"/>
        <v>29</v>
      </c>
      <c r="B681" s="4">
        <f t="shared" si="67"/>
        <v>8</v>
      </c>
      <c r="C681" s="4" t="str">
        <f t="shared" si="62"/>
        <v>Congo, Dem. Rep.</v>
      </c>
      <c r="D681" s="4" t="str">
        <f t="shared" si="63"/>
        <v>Congo, Dem. Rep. of the</v>
      </c>
      <c r="E681" s="4">
        <f t="shared" si="64"/>
        <v>2007</v>
      </c>
      <c r="F681" s="4">
        <f>VLOOKUP($C681,Inflation!$A$2:$BP$267,MATCH('Hanke index'!$E681,Inflation!$A$1:$BP$1,0),FALSE)</f>
        <v>16.945100654194999</v>
      </c>
      <c r="G681" s="4">
        <f>VLOOKUP($C681,Interest!$A$2:$BP$267,MATCH('Hanke index'!$E681,Interest!$A$1:$BP$1,0),FALSE)</f>
        <v>47.001018333333299</v>
      </c>
      <c r="H681" s="4">
        <f>VLOOKUP($C681,Unemployment!$A$2:$BP$267,MATCH('Hanke index'!$E681,Unemployment!$A$1:$BP$1,0),FALSE)</f>
        <v>0</v>
      </c>
      <c r="I681" s="4">
        <f>VLOOKUP($C681,GDP!$A$2:$BP$267,MATCH('Hanke index'!$E681,GDP!$A$1:$BP$1,0),FALSE)</f>
        <v>6.259477764373969</v>
      </c>
      <c r="J681" s="4">
        <f t="shared" si="65"/>
        <v>57.686641223154325</v>
      </c>
    </row>
    <row r="682" spans="1:10" x14ac:dyDescent="0.45">
      <c r="A682" s="4">
        <f t="shared" si="66"/>
        <v>29</v>
      </c>
      <c r="B682" s="4">
        <f t="shared" si="67"/>
        <v>9</v>
      </c>
      <c r="C682" s="4" t="str">
        <f t="shared" si="62"/>
        <v>Congo, Dem. Rep.</v>
      </c>
      <c r="D682" s="4" t="str">
        <f t="shared" si="63"/>
        <v>Congo, Dem. Rep. of the</v>
      </c>
      <c r="E682" s="4">
        <f t="shared" si="64"/>
        <v>2008</v>
      </c>
      <c r="F682" s="4">
        <f>VLOOKUP($C682,Inflation!$A$2:$BP$267,MATCH('Hanke index'!$E682,Inflation!$A$1:$BP$1,0),FALSE)</f>
        <v>17.301384570015699</v>
      </c>
      <c r="G682" s="4">
        <f>VLOOKUP($C682,Interest!$A$2:$BP$267,MATCH('Hanke index'!$E682,Interest!$A$1:$BP$1,0),FALSE)</f>
        <v>43.154166666666697</v>
      </c>
      <c r="H682" s="4">
        <f>VLOOKUP($C682,Unemployment!$A$2:$BP$267,MATCH('Hanke index'!$E682,Unemployment!$A$1:$BP$1,0),FALSE)</f>
        <v>0</v>
      </c>
      <c r="I682" s="4">
        <f>VLOOKUP($C682,GDP!$A$2:$BP$267,MATCH('Hanke index'!$E682,GDP!$A$1:$BP$1,0),FALSE)</f>
        <v>6.2258942686919312</v>
      </c>
      <c r="J682" s="4">
        <f t="shared" si="65"/>
        <v>54.229656967990465</v>
      </c>
    </row>
    <row r="683" spans="1:10" x14ac:dyDescent="0.45">
      <c r="A683" s="4">
        <f t="shared" si="66"/>
        <v>29</v>
      </c>
      <c r="B683" s="4">
        <f t="shared" si="67"/>
        <v>10</v>
      </c>
      <c r="C683" s="4" t="str">
        <f t="shared" si="62"/>
        <v>Congo, Dem. Rep.</v>
      </c>
      <c r="D683" s="4" t="str">
        <f t="shared" si="63"/>
        <v>Congo, Dem. Rep. of the</v>
      </c>
      <c r="E683" s="4">
        <f t="shared" si="64"/>
        <v>2009</v>
      </c>
      <c r="F683" s="4">
        <f>VLOOKUP($C683,Inflation!$A$2:$BP$267,MATCH('Hanke index'!$E683,Inflation!$A$1:$BP$1,0),FALSE)</f>
        <v>2.79999999999982</v>
      </c>
      <c r="G683" s="4">
        <f>VLOOKUP($C683,Interest!$A$2:$BP$267,MATCH('Hanke index'!$E683,Interest!$A$1:$BP$1,0),FALSE)</f>
        <v>65.417500000000004</v>
      </c>
      <c r="H683" s="4">
        <f>VLOOKUP($C683,Unemployment!$A$2:$BP$267,MATCH('Hanke index'!$E683,Unemployment!$A$1:$BP$1,0),FALSE)</f>
        <v>0</v>
      </c>
      <c r="I683" s="4">
        <f>VLOOKUP($C683,GDP!$A$2:$BP$267,MATCH('Hanke index'!$E683,GDP!$A$1:$BP$1,0),FALSE)</f>
        <v>2.8550640101148446</v>
      </c>
      <c r="J683" s="4">
        <f t="shared" si="65"/>
        <v>65.362435989884986</v>
      </c>
    </row>
    <row r="684" spans="1:10" x14ac:dyDescent="0.45">
      <c r="A684" s="4">
        <f t="shared" si="66"/>
        <v>29</v>
      </c>
      <c r="B684" s="4">
        <f t="shared" si="67"/>
        <v>11</v>
      </c>
      <c r="C684" s="4" t="str">
        <f t="shared" si="62"/>
        <v>Congo, Dem. Rep.</v>
      </c>
      <c r="D684" s="4" t="str">
        <f t="shared" si="63"/>
        <v>Congo, Dem. Rep. of the</v>
      </c>
      <c r="E684" s="4">
        <f t="shared" si="64"/>
        <v>2010</v>
      </c>
      <c r="F684" s="4">
        <f>VLOOKUP($C684,Inflation!$A$2:$BP$267,MATCH('Hanke index'!$E684,Inflation!$A$1:$BP$1,0),FALSE)</f>
        <v>7.10000000000037</v>
      </c>
      <c r="G684" s="4">
        <f>VLOOKUP($C684,Interest!$A$2:$BP$267,MATCH('Hanke index'!$E684,Interest!$A$1:$BP$1,0),FALSE)</f>
        <v>56.518333333333302</v>
      </c>
      <c r="H684" s="4">
        <f>VLOOKUP($C684,Unemployment!$A$2:$BP$267,MATCH('Hanke index'!$E684,Unemployment!$A$1:$BP$1,0),FALSE)</f>
        <v>0</v>
      </c>
      <c r="I684" s="4">
        <f>VLOOKUP($C684,GDP!$A$2:$BP$267,MATCH('Hanke index'!$E684,GDP!$A$1:$BP$1,0),FALSE)</f>
        <v>7.1079765758139217</v>
      </c>
      <c r="J684" s="4">
        <f t="shared" si="65"/>
        <v>56.510356757519752</v>
      </c>
    </row>
    <row r="685" spans="1:10" x14ac:dyDescent="0.45">
      <c r="A685" s="4">
        <f t="shared" si="66"/>
        <v>29</v>
      </c>
      <c r="B685" s="4">
        <f t="shared" si="67"/>
        <v>12</v>
      </c>
      <c r="C685" s="4" t="str">
        <f t="shared" si="62"/>
        <v>Congo, Dem. Rep.</v>
      </c>
      <c r="D685" s="4" t="str">
        <f t="shared" si="63"/>
        <v>Congo, Dem. Rep. of the</v>
      </c>
      <c r="E685" s="4">
        <f t="shared" si="64"/>
        <v>2011</v>
      </c>
      <c r="F685" s="4">
        <f>VLOOKUP($C685,Inflation!$A$2:$BP$267,MATCH('Hanke index'!$E685,Inflation!$A$1:$BP$1,0),FALSE)</f>
        <v>15.316515913949001</v>
      </c>
      <c r="G685" s="4">
        <f>VLOOKUP($C685,Interest!$A$2:$BP$267,MATCH('Hanke index'!$E685,Interest!$A$1:$BP$1,0),FALSE)</f>
        <v>43.753402749999999</v>
      </c>
      <c r="H685" s="4">
        <f>VLOOKUP($C685,Unemployment!$A$2:$BP$267,MATCH('Hanke index'!$E685,Unemployment!$A$1:$BP$1,0),FALSE)</f>
        <v>0</v>
      </c>
      <c r="I685" s="4">
        <f>VLOOKUP($C685,GDP!$A$2:$BP$267,MATCH('Hanke index'!$E685,GDP!$A$1:$BP$1,0),FALSE)</f>
        <v>6.8746708900163043</v>
      </c>
      <c r="J685" s="4">
        <f t="shared" si="65"/>
        <v>52.195247773932692</v>
      </c>
    </row>
    <row r="686" spans="1:10" x14ac:dyDescent="0.45">
      <c r="A686" s="4">
        <f t="shared" si="66"/>
        <v>29</v>
      </c>
      <c r="B686" s="4">
        <f t="shared" si="67"/>
        <v>13</v>
      </c>
      <c r="C686" s="4" t="str">
        <f t="shared" si="62"/>
        <v>Congo, Dem. Rep.</v>
      </c>
      <c r="D686" s="4" t="str">
        <f t="shared" si="63"/>
        <v>Congo, Dem. Rep. of the</v>
      </c>
      <c r="E686" s="4">
        <f t="shared" si="64"/>
        <v>2012</v>
      </c>
      <c r="F686" s="4">
        <f>VLOOKUP($C686,Inflation!$A$2:$BP$267,MATCH('Hanke index'!$E686,Inflation!$A$1:$BP$1,0),FALSE)</f>
        <v>9.7218280627336409</v>
      </c>
      <c r="G686" s="4">
        <f>VLOOKUP($C686,Interest!$A$2:$BP$267,MATCH('Hanke index'!$E686,Interest!$A$1:$BP$1,0),FALSE)</f>
        <v>28.446666666666701</v>
      </c>
      <c r="H686" s="4">
        <f>VLOOKUP($C686,Unemployment!$A$2:$BP$267,MATCH('Hanke index'!$E686,Unemployment!$A$1:$BP$1,0),FALSE)</f>
        <v>4.4850000000000003</v>
      </c>
      <c r="I686" s="4">
        <f>VLOOKUP($C686,GDP!$A$2:$BP$267,MATCH('Hanke index'!$E686,GDP!$A$1:$BP$1,0),FALSE)</f>
        <v>7.0868989467194154</v>
      </c>
      <c r="J686" s="4">
        <f t="shared" si="65"/>
        <v>35.566595782680928</v>
      </c>
    </row>
    <row r="687" spans="1:10" x14ac:dyDescent="0.45">
      <c r="A687" s="4">
        <f t="shared" si="66"/>
        <v>29</v>
      </c>
      <c r="B687" s="4">
        <f t="shared" si="67"/>
        <v>14</v>
      </c>
      <c r="C687" s="4" t="str">
        <f t="shared" si="62"/>
        <v>Congo, Dem. Rep.</v>
      </c>
      <c r="D687" s="4" t="str">
        <f t="shared" si="63"/>
        <v>Congo, Dem. Rep. of the</v>
      </c>
      <c r="E687" s="4">
        <f t="shared" si="64"/>
        <v>2013</v>
      </c>
      <c r="F687" s="4">
        <f>VLOOKUP($C687,Inflation!$A$2:$BP$267,MATCH('Hanke index'!$E687,Inflation!$A$1:$BP$1,0),FALSE)</f>
        <v>0.80822310148711096</v>
      </c>
      <c r="G687" s="4">
        <f>VLOOKUP($C687,Interest!$A$2:$BP$267,MATCH('Hanke index'!$E687,Interest!$A$1:$BP$1,0),FALSE)</f>
        <v>19.366011904761901</v>
      </c>
      <c r="H687" s="4">
        <f>VLOOKUP($C687,Unemployment!$A$2:$BP$267,MATCH('Hanke index'!$E687,Unemployment!$A$1:$BP$1,0),FALSE)</f>
        <v>0</v>
      </c>
      <c r="I687" s="4">
        <f>VLOOKUP($C687,GDP!$A$2:$BP$267,MATCH('Hanke index'!$E687,GDP!$A$1:$BP$1,0),FALSE)</f>
        <v>8.4819566360875456</v>
      </c>
      <c r="J687" s="4">
        <f t="shared" si="65"/>
        <v>11.692278370161468</v>
      </c>
    </row>
    <row r="688" spans="1:10" x14ac:dyDescent="0.45">
      <c r="A688" s="4">
        <f t="shared" si="66"/>
        <v>29</v>
      </c>
      <c r="B688" s="4">
        <f t="shared" si="67"/>
        <v>15</v>
      </c>
      <c r="C688" s="4" t="str">
        <f t="shared" si="62"/>
        <v>Congo, Dem. Rep.</v>
      </c>
      <c r="D688" s="4" t="str">
        <f t="shared" si="63"/>
        <v>Congo, Dem. Rep. of the</v>
      </c>
      <c r="E688" s="4">
        <f t="shared" si="64"/>
        <v>2014</v>
      </c>
      <c r="F688" s="4">
        <f>VLOOKUP($C688,Inflation!$A$2:$BP$267,MATCH('Hanke index'!$E688,Inflation!$A$1:$BP$1,0),FALSE)</f>
        <v>1.24303889760803</v>
      </c>
      <c r="G688" s="4">
        <f>VLOOKUP($C688,Interest!$A$2:$BP$267,MATCH('Hanke index'!$E688,Interest!$A$1:$BP$1,0),FALSE)</f>
        <v>18.692499999999999</v>
      </c>
      <c r="H688" s="4">
        <f>VLOOKUP($C688,Unemployment!$A$2:$BP$267,MATCH('Hanke index'!$E688,Unemployment!$A$1:$BP$1,0),FALSE)</f>
        <v>0</v>
      </c>
      <c r="I688" s="4">
        <f>VLOOKUP($C688,GDP!$A$2:$BP$267,MATCH('Hanke index'!$E688,GDP!$A$1:$BP$1,0),FALSE)</f>
        <v>9.4702880993100962</v>
      </c>
      <c r="J688" s="4">
        <f t="shared" si="65"/>
        <v>10.465250798297934</v>
      </c>
    </row>
    <row r="689" spans="1:10" x14ac:dyDescent="0.45">
      <c r="A689" s="4">
        <f t="shared" si="66"/>
        <v>29</v>
      </c>
      <c r="B689" s="4">
        <f t="shared" si="67"/>
        <v>16</v>
      </c>
      <c r="C689" s="4" t="str">
        <f t="shared" si="62"/>
        <v>Congo, Dem. Rep.</v>
      </c>
      <c r="D689" s="4" t="str">
        <f t="shared" si="63"/>
        <v>Congo, Dem. Rep. of the</v>
      </c>
      <c r="E689" s="4">
        <f t="shared" si="64"/>
        <v>2015</v>
      </c>
      <c r="F689" s="4">
        <f>VLOOKUP($C689,Inflation!$A$2:$BP$267,MATCH('Hanke index'!$E689,Inflation!$A$1:$BP$1,0),FALSE)</f>
        <v>0.74419899478147</v>
      </c>
      <c r="G689" s="4">
        <f>VLOOKUP($C689,Interest!$A$2:$BP$267,MATCH('Hanke index'!$E689,Interest!$A$1:$BP$1,0),FALSE)</f>
        <v>19.370833333333302</v>
      </c>
      <c r="H689" s="4">
        <f>VLOOKUP($C689,Unemployment!$A$2:$BP$267,MATCH('Hanke index'!$E689,Unemployment!$A$1:$BP$1,0),FALSE)</f>
        <v>0</v>
      </c>
      <c r="I689" s="4">
        <f>VLOOKUP($C689,GDP!$A$2:$BP$267,MATCH('Hanke index'!$E689,GDP!$A$1:$BP$1,0),FALSE)</f>
        <v>6.9161671192256051</v>
      </c>
      <c r="J689" s="4">
        <f t="shared" si="65"/>
        <v>13.198865208889167</v>
      </c>
    </row>
    <row r="690" spans="1:10" x14ac:dyDescent="0.45">
      <c r="A690" s="4">
        <f t="shared" si="66"/>
        <v>29</v>
      </c>
      <c r="B690" s="4">
        <f t="shared" si="67"/>
        <v>17</v>
      </c>
      <c r="C690" s="4" t="str">
        <f t="shared" si="62"/>
        <v>Congo, Dem. Rep.</v>
      </c>
      <c r="D690" s="4" t="str">
        <f t="shared" si="63"/>
        <v>Congo, Dem. Rep. of the</v>
      </c>
      <c r="E690" s="4">
        <f t="shared" si="64"/>
        <v>2016</v>
      </c>
      <c r="F690" s="4">
        <f>VLOOKUP($C690,Inflation!$A$2:$BP$267,MATCH('Hanke index'!$E690,Inflation!$A$1:$BP$1,0),FALSE)</f>
        <v>2.8858510728998801</v>
      </c>
      <c r="G690" s="4">
        <f>VLOOKUP($C690,Interest!$A$2:$BP$267,MATCH('Hanke index'!$E690,Interest!$A$1:$BP$1,0),FALSE)</f>
        <v>19.045833333333299</v>
      </c>
      <c r="H690" s="4">
        <f>VLOOKUP($C690,Unemployment!$A$2:$BP$267,MATCH('Hanke index'!$E690,Unemployment!$A$1:$BP$1,0),FALSE)</f>
        <v>0</v>
      </c>
      <c r="I690" s="4">
        <f>VLOOKUP($C690,GDP!$A$2:$BP$267,MATCH('Hanke index'!$E690,GDP!$A$1:$BP$1,0),FALSE)</f>
        <v>2.3993989113345151</v>
      </c>
      <c r="J690" s="4">
        <f t="shared" si="65"/>
        <v>19.532285494898662</v>
      </c>
    </row>
    <row r="691" spans="1:10" x14ac:dyDescent="0.45">
      <c r="A691" s="4">
        <f t="shared" si="66"/>
        <v>29</v>
      </c>
      <c r="B691" s="4">
        <f t="shared" si="67"/>
        <v>18</v>
      </c>
      <c r="C691" s="4" t="str">
        <f t="shared" si="62"/>
        <v>Congo, Dem. Rep.</v>
      </c>
      <c r="D691" s="4" t="str">
        <f t="shared" si="63"/>
        <v>Congo, Dem. Rep. of the</v>
      </c>
      <c r="E691" s="4">
        <f t="shared" si="64"/>
        <v>2017</v>
      </c>
      <c r="F691" s="4">
        <f>VLOOKUP($C691,Inflation!$A$2:$BP$267,MATCH('Hanke index'!$E691,Inflation!$A$1:$BP$1,0),FALSE)</f>
        <v>0</v>
      </c>
      <c r="G691" s="4">
        <f>VLOOKUP($C691,Interest!$A$2:$BP$267,MATCH('Hanke index'!$E691,Interest!$A$1:$BP$1,0),FALSE)</f>
        <v>20.620833333333302</v>
      </c>
      <c r="H691" s="4">
        <f>VLOOKUP($C691,Unemployment!$A$2:$BP$267,MATCH('Hanke index'!$E691,Unemployment!$A$1:$BP$1,0),FALSE)</f>
        <v>0</v>
      </c>
      <c r="I691" s="4">
        <f>VLOOKUP($C691,GDP!$A$2:$BP$267,MATCH('Hanke index'!$E691,GDP!$A$1:$BP$1,0),FALSE)</f>
        <v>3.7269476588300989</v>
      </c>
      <c r="J691" s="4">
        <f t="shared" si="65"/>
        <v>16.893885674503203</v>
      </c>
    </row>
    <row r="692" spans="1:10" x14ac:dyDescent="0.45">
      <c r="A692" s="4">
        <f t="shared" si="66"/>
        <v>29</v>
      </c>
      <c r="B692" s="4">
        <f t="shared" si="67"/>
        <v>19</v>
      </c>
      <c r="C692" s="4" t="str">
        <f t="shared" si="62"/>
        <v>Congo, Dem. Rep.</v>
      </c>
      <c r="D692" s="4" t="str">
        <f t="shared" si="63"/>
        <v>Congo, Dem. Rep. of the</v>
      </c>
      <c r="E692" s="4">
        <f t="shared" si="64"/>
        <v>2018</v>
      </c>
      <c r="F692" s="4">
        <f>VLOOKUP($C692,Inflation!$A$2:$BP$267,MATCH('Hanke index'!$E692,Inflation!$A$1:$BP$1,0),FALSE)</f>
        <v>0</v>
      </c>
      <c r="G692" s="4">
        <f>VLOOKUP($C692,Interest!$A$2:$BP$267,MATCH('Hanke index'!$E692,Interest!$A$1:$BP$1,0),FALSE)</f>
        <v>24.748333333333299</v>
      </c>
      <c r="H692" s="4">
        <f>VLOOKUP($C692,Unemployment!$A$2:$BP$267,MATCH('Hanke index'!$E692,Unemployment!$A$1:$BP$1,0),FALSE)</f>
        <v>0</v>
      </c>
      <c r="I692" s="4">
        <f>VLOOKUP($C692,GDP!$A$2:$BP$267,MATCH('Hanke index'!$E692,GDP!$A$1:$BP$1,0),FALSE)</f>
        <v>5.8211210996902452</v>
      </c>
      <c r="J692" s="4">
        <f t="shared" si="65"/>
        <v>18.927212233643054</v>
      </c>
    </row>
    <row r="693" spans="1:10" x14ac:dyDescent="0.45">
      <c r="A693" s="4">
        <f t="shared" si="66"/>
        <v>29</v>
      </c>
      <c r="B693" s="4">
        <f t="shared" si="67"/>
        <v>20</v>
      </c>
      <c r="C693" s="4" t="str">
        <f t="shared" si="62"/>
        <v>Congo, Dem. Rep.</v>
      </c>
      <c r="D693" s="4" t="str">
        <f t="shared" si="63"/>
        <v>Congo, Dem. Rep. of the</v>
      </c>
      <c r="E693" s="4">
        <f t="shared" si="64"/>
        <v>2019</v>
      </c>
      <c r="F693" s="4">
        <f>VLOOKUP($C693,Inflation!$A$2:$BP$267,MATCH('Hanke index'!$E693,Inflation!$A$1:$BP$1,0),FALSE)</f>
        <v>0</v>
      </c>
      <c r="G693" s="4">
        <f>VLOOKUP($C693,Interest!$A$2:$BP$267,MATCH('Hanke index'!$E693,Interest!$A$1:$BP$1,0),FALSE)</f>
        <v>26.7358333333333</v>
      </c>
      <c r="H693" s="4">
        <f>VLOOKUP($C693,Unemployment!$A$2:$BP$267,MATCH('Hanke index'!$E693,Unemployment!$A$1:$BP$1,0),FALSE)</f>
        <v>0</v>
      </c>
      <c r="I693" s="4">
        <f>VLOOKUP($C693,GDP!$A$2:$BP$267,MATCH('Hanke index'!$E693,GDP!$A$1:$BP$1,0),FALSE)</f>
        <v>4.3845288742983399</v>
      </c>
      <c r="J693" s="4">
        <f t="shared" si="65"/>
        <v>22.35130445903496</v>
      </c>
    </row>
    <row r="694" spans="1:10" x14ac:dyDescent="0.45">
      <c r="A694" s="4">
        <f t="shared" si="66"/>
        <v>29</v>
      </c>
      <c r="B694" s="4">
        <f t="shared" si="67"/>
        <v>21</v>
      </c>
      <c r="C694" s="4" t="str">
        <f t="shared" si="62"/>
        <v>Congo, Dem. Rep.</v>
      </c>
      <c r="D694" s="4" t="str">
        <f t="shared" si="63"/>
        <v>Congo, Dem. Rep. of the</v>
      </c>
      <c r="E694" s="4">
        <f t="shared" si="64"/>
        <v>2020</v>
      </c>
      <c r="F694" s="4">
        <f>VLOOKUP($C694,Inflation!$A$2:$BP$267,MATCH('Hanke index'!$E694,Inflation!$A$1:$BP$1,0),FALSE)</f>
        <v>0</v>
      </c>
      <c r="G694" s="4">
        <f>VLOOKUP($C694,Interest!$A$2:$BP$267,MATCH('Hanke index'!$E694,Interest!$A$1:$BP$1,0),FALSE)</f>
        <v>25.958493714749601</v>
      </c>
      <c r="H694" s="4">
        <f>VLOOKUP($C694,Unemployment!$A$2:$BP$267,MATCH('Hanke index'!$E694,Unemployment!$A$1:$BP$1,0),FALSE)</f>
        <v>1.466</v>
      </c>
      <c r="I694" s="4">
        <f>VLOOKUP($C694,GDP!$A$2:$BP$267,MATCH('Hanke index'!$E694,GDP!$A$1:$BP$1,0),FALSE)</f>
        <v>1.7354227668149349</v>
      </c>
      <c r="J694" s="4">
        <f t="shared" si="65"/>
        <v>25.689070947934667</v>
      </c>
    </row>
    <row r="695" spans="1:10" x14ac:dyDescent="0.45">
      <c r="A695" s="4">
        <f t="shared" si="66"/>
        <v>29</v>
      </c>
      <c r="B695" s="4">
        <f t="shared" si="67"/>
        <v>22</v>
      </c>
      <c r="C695" s="4" t="str">
        <f t="shared" si="62"/>
        <v>Congo, Dem. Rep.</v>
      </c>
      <c r="D695" s="4" t="str">
        <f t="shared" si="63"/>
        <v>Congo, Dem. Rep. of the</v>
      </c>
      <c r="E695" s="4">
        <f t="shared" si="64"/>
        <v>2021</v>
      </c>
      <c r="F695" s="4">
        <f>VLOOKUP($C695,Inflation!$A$2:$BP$267,MATCH('Hanke index'!$E695,Inflation!$A$1:$BP$1,0),FALSE)</f>
        <v>0</v>
      </c>
      <c r="G695" s="4">
        <f>VLOOKUP($C695,Interest!$A$2:$BP$267,MATCH('Hanke index'!$E695,Interest!$A$1:$BP$1,0),FALSE)</f>
        <v>23.285724193259501</v>
      </c>
      <c r="H695" s="4">
        <f>VLOOKUP($C695,Unemployment!$A$2:$BP$267,MATCH('Hanke index'!$E695,Unemployment!$A$1:$BP$1,0),FALSE)</f>
        <v>0</v>
      </c>
      <c r="I695" s="4">
        <f>VLOOKUP($C695,GDP!$A$2:$BP$267,MATCH('Hanke index'!$E695,GDP!$A$1:$BP$1,0),FALSE)</f>
        <v>6.2001540107594622</v>
      </c>
      <c r="J695" s="4">
        <f t="shared" si="65"/>
        <v>17.085570182500039</v>
      </c>
    </row>
    <row r="696" spans="1:10" x14ac:dyDescent="0.45">
      <c r="A696" s="4">
        <f t="shared" si="66"/>
        <v>29</v>
      </c>
      <c r="B696" s="4">
        <f t="shared" si="67"/>
        <v>23</v>
      </c>
      <c r="C696" s="4" t="str">
        <f t="shared" si="62"/>
        <v>Congo, Dem. Rep.</v>
      </c>
      <c r="D696" s="4" t="str">
        <f t="shared" si="63"/>
        <v>Congo, Dem. Rep. of the</v>
      </c>
      <c r="E696" s="4">
        <f t="shared" si="64"/>
        <v>2022</v>
      </c>
      <c r="F696" s="4">
        <f>VLOOKUP($C696,Inflation!$A$2:$BP$267,MATCH('Hanke index'!$E696,Inflation!$A$1:$BP$1,0),FALSE)</f>
        <v>0</v>
      </c>
      <c r="G696" s="4">
        <f>VLOOKUP($C696,Interest!$A$2:$BP$267,MATCH('Hanke index'!$E696,Interest!$A$1:$BP$1,0),FALSE)</f>
        <v>0</v>
      </c>
      <c r="H696" s="4">
        <f>VLOOKUP($C696,Unemployment!$A$2:$BP$267,MATCH('Hanke index'!$E696,Unemployment!$A$1:$BP$1,0),FALSE)</f>
        <v>0</v>
      </c>
      <c r="I696" s="4">
        <f>VLOOKUP($C696,GDP!$A$2:$BP$267,MATCH('Hanke index'!$E696,GDP!$A$1:$BP$1,0),FALSE)</f>
        <v>8.924447625631089</v>
      </c>
      <c r="J696" s="4">
        <f t="shared" si="65"/>
        <v>-8.924447625631089</v>
      </c>
    </row>
    <row r="697" spans="1:10" x14ac:dyDescent="0.45">
      <c r="A697" s="4">
        <f t="shared" si="66"/>
        <v>29</v>
      </c>
      <c r="B697" s="4">
        <f t="shared" si="67"/>
        <v>24</v>
      </c>
      <c r="C697" s="4" t="str">
        <f t="shared" si="62"/>
        <v>Congo, Dem. Rep.</v>
      </c>
      <c r="D697" s="4" t="str">
        <f t="shared" si="63"/>
        <v>Congo, Dem. Rep. of the</v>
      </c>
      <c r="E697" s="4">
        <f t="shared" si="64"/>
        <v>2023</v>
      </c>
      <c r="F697" s="4">
        <f>VLOOKUP($C697,Inflation!$A$2:$BP$267,MATCH('Hanke index'!$E697,Inflation!$A$1:$BP$1,0),FALSE)</f>
        <v>0</v>
      </c>
      <c r="G697" s="4">
        <f>VLOOKUP($C697,Interest!$A$2:$BP$267,MATCH('Hanke index'!$E697,Interest!$A$1:$BP$1,0),FALSE)</f>
        <v>0</v>
      </c>
      <c r="H697" s="4">
        <f>VLOOKUP($C697,Unemployment!$A$2:$BP$267,MATCH('Hanke index'!$E697,Unemployment!$A$1:$BP$1,0),FALSE)</f>
        <v>0</v>
      </c>
      <c r="I697" s="4">
        <f>VLOOKUP($C697,GDP!$A$2:$BP$267,MATCH('Hanke index'!$E697,GDP!$A$1:$BP$1,0),FALSE)</f>
        <v>8.5608625090408879</v>
      </c>
      <c r="J697" s="4">
        <f t="shared" si="65"/>
        <v>-8.5608625090408879</v>
      </c>
    </row>
    <row r="698" spans="1:10" x14ac:dyDescent="0.45">
      <c r="A698" s="4">
        <f t="shared" si="66"/>
        <v>30</v>
      </c>
      <c r="B698" s="4">
        <f t="shared" si="67"/>
        <v>1</v>
      </c>
      <c r="C698" s="4" t="str">
        <f t="shared" si="62"/>
        <v>Congo, Rep.</v>
      </c>
      <c r="D698" s="4" t="str">
        <f t="shared" si="63"/>
        <v>Congo, Rep. of</v>
      </c>
      <c r="E698" s="4">
        <f t="shared" si="64"/>
        <v>2000</v>
      </c>
      <c r="F698" s="4">
        <f>VLOOKUP($C698,Inflation!$A$2:$BP$267,MATCH('Hanke index'!$E698,Inflation!$A$1:$BP$1,0),FALSE)</f>
        <v>-0.88199151702543099</v>
      </c>
      <c r="G698" s="4">
        <f>VLOOKUP($C698,Interest!$A$2:$BP$267,MATCH('Hanke index'!$E698,Interest!$A$1:$BP$1,0),FALSE)</f>
        <v>0</v>
      </c>
      <c r="H698" s="4">
        <f>VLOOKUP($C698,Unemployment!$A$2:$BP$267,MATCH('Hanke index'!$E698,Unemployment!$A$1:$BP$1,0),FALSE)</f>
        <v>0</v>
      </c>
      <c r="I698" s="4">
        <f>VLOOKUP($C698,GDP!$A$2:$BP$267,MATCH('Hanke index'!$E698,GDP!$A$1:$BP$1,0),FALSE)</f>
        <v>7.575980395264196</v>
      </c>
      <c r="J698" s="4">
        <f t="shared" si="65"/>
        <v>-8.4579719122896275</v>
      </c>
    </row>
    <row r="699" spans="1:10" x14ac:dyDescent="0.45">
      <c r="A699" s="4">
        <f t="shared" si="66"/>
        <v>30</v>
      </c>
      <c r="B699" s="4">
        <f t="shared" si="67"/>
        <v>2</v>
      </c>
      <c r="C699" s="4" t="str">
        <f t="shared" si="62"/>
        <v>Congo, Rep.</v>
      </c>
      <c r="D699" s="4" t="str">
        <f t="shared" si="63"/>
        <v>Congo, Rep. of</v>
      </c>
      <c r="E699" s="4">
        <f t="shared" si="64"/>
        <v>2001</v>
      </c>
      <c r="F699" s="4">
        <f>VLOOKUP($C699,Inflation!$A$2:$BP$267,MATCH('Hanke index'!$E699,Inflation!$A$1:$BP$1,0),FALSE)</f>
        <v>5.5989921814058298E-2</v>
      </c>
      <c r="G699" s="4">
        <f>VLOOKUP($C699,Interest!$A$2:$BP$267,MATCH('Hanke index'!$E699,Interest!$A$1:$BP$1,0),FALSE)</f>
        <v>0</v>
      </c>
      <c r="H699" s="4">
        <f>VLOOKUP($C699,Unemployment!$A$2:$BP$267,MATCH('Hanke index'!$E699,Unemployment!$A$1:$BP$1,0),FALSE)</f>
        <v>0</v>
      </c>
      <c r="I699" s="4">
        <f>VLOOKUP($C699,GDP!$A$2:$BP$267,MATCH('Hanke index'!$E699,GDP!$A$1:$BP$1,0),FALSE)</f>
        <v>3.8026018991356096</v>
      </c>
      <c r="J699" s="4">
        <f t="shared" si="65"/>
        <v>-3.7466119773215514</v>
      </c>
    </row>
    <row r="700" spans="1:10" x14ac:dyDescent="0.45">
      <c r="A700" s="4">
        <f t="shared" si="66"/>
        <v>30</v>
      </c>
      <c r="B700" s="4">
        <f t="shared" si="67"/>
        <v>3</v>
      </c>
      <c r="C700" s="4" t="str">
        <f t="shared" si="62"/>
        <v>Congo, Rep.</v>
      </c>
      <c r="D700" s="4" t="str">
        <f t="shared" si="63"/>
        <v>Congo, Rep. of</v>
      </c>
      <c r="E700" s="4">
        <f t="shared" si="64"/>
        <v>2002</v>
      </c>
      <c r="F700" s="4">
        <f>VLOOKUP($C700,Inflation!$A$2:$BP$267,MATCH('Hanke index'!$E700,Inflation!$A$1:$BP$1,0),FALSE)</f>
        <v>4.3787597178087303</v>
      </c>
      <c r="G700" s="4">
        <f>VLOOKUP($C700,Interest!$A$2:$BP$267,MATCH('Hanke index'!$E700,Interest!$A$1:$BP$1,0),FALSE)</f>
        <v>0</v>
      </c>
      <c r="H700" s="4">
        <f>VLOOKUP($C700,Unemployment!$A$2:$BP$267,MATCH('Hanke index'!$E700,Unemployment!$A$1:$BP$1,0),FALSE)</f>
        <v>0</v>
      </c>
      <c r="I700" s="4">
        <f>VLOOKUP($C700,GDP!$A$2:$BP$267,MATCH('Hanke index'!$E700,GDP!$A$1:$BP$1,0),FALSE)</f>
        <v>4.5818700610888925</v>
      </c>
      <c r="J700" s="4">
        <f t="shared" si="65"/>
        <v>-0.2031103432801622</v>
      </c>
    </row>
    <row r="701" spans="1:10" x14ac:dyDescent="0.45">
      <c r="A701" s="4">
        <f t="shared" si="66"/>
        <v>30</v>
      </c>
      <c r="B701" s="4">
        <f t="shared" si="67"/>
        <v>4</v>
      </c>
      <c r="C701" s="4" t="str">
        <f t="shared" si="62"/>
        <v>Congo, Rep.</v>
      </c>
      <c r="D701" s="4" t="str">
        <f t="shared" si="63"/>
        <v>Congo, Rep. of</v>
      </c>
      <c r="E701" s="4">
        <f t="shared" si="64"/>
        <v>2003</v>
      </c>
      <c r="F701" s="4">
        <f>VLOOKUP($C701,Inflation!$A$2:$BP$267,MATCH('Hanke index'!$E701,Inflation!$A$1:$BP$1,0),FALSE)</f>
        <v>-0.63184498736315597</v>
      </c>
      <c r="G701" s="4">
        <f>VLOOKUP($C701,Interest!$A$2:$BP$267,MATCH('Hanke index'!$E701,Interest!$A$1:$BP$1,0),FALSE)</f>
        <v>0</v>
      </c>
      <c r="H701" s="4">
        <f>VLOOKUP($C701,Unemployment!$A$2:$BP$267,MATCH('Hanke index'!$E701,Unemployment!$A$1:$BP$1,0),FALSE)</f>
        <v>0</v>
      </c>
      <c r="I701" s="4">
        <f>VLOOKUP($C701,GDP!$A$2:$BP$267,MATCH('Hanke index'!$E701,GDP!$A$1:$BP$1,0),FALSE)</f>
        <v>0.81326407630378128</v>
      </c>
      <c r="J701" s="4">
        <f t="shared" si="65"/>
        <v>-1.4451090636669373</v>
      </c>
    </row>
    <row r="702" spans="1:10" x14ac:dyDescent="0.45">
      <c r="A702" s="4">
        <f t="shared" si="66"/>
        <v>30</v>
      </c>
      <c r="B702" s="4">
        <f t="shared" si="67"/>
        <v>5</v>
      </c>
      <c r="C702" s="4" t="str">
        <f t="shared" si="62"/>
        <v>Congo, Rep.</v>
      </c>
      <c r="D702" s="4" t="str">
        <f t="shared" si="63"/>
        <v>Congo, Rep. of</v>
      </c>
      <c r="E702" s="4">
        <f t="shared" si="64"/>
        <v>2004</v>
      </c>
      <c r="F702" s="4">
        <f>VLOOKUP($C702,Inflation!$A$2:$BP$267,MATCH('Hanke index'!$E702,Inflation!$A$1:$BP$1,0),FALSE)</f>
        <v>2.4297660796179898</v>
      </c>
      <c r="G702" s="4">
        <f>VLOOKUP($C702,Interest!$A$2:$BP$267,MATCH('Hanke index'!$E702,Interest!$A$1:$BP$1,0),FALSE)</f>
        <v>0</v>
      </c>
      <c r="H702" s="4">
        <f>VLOOKUP($C702,Unemployment!$A$2:$BP$267,MATCH('Hanke index'!$E702,Unemployment!$A$1:$BP$1,0),FALSE)</f>
        <v>0</v>
      </c>
      <c r="I702" s="4">
        <f>VLOOKUP($C702,GDP!$A$2:$BP$267,MATCH('Hanke index'!$E702,GDP!$A$1:$BP$1,0),FALSE)</f>
        <v>3.4766316211808856</v>
      </c>
      <c r="J702" s="4">
        <f t="shared" si="65"/>
        <v>-1.0468655415628958</v>
      </c>
    </row>
    <row r="703" spans="1:10" x14ac:dyDescent="0.45">
      <c r="A703" s="4">
        <f t="shared" si="66"/>
        <v>30</v>
      </c>
      <c r="B703" s="4">
        <f t="shared" si="67"/>
        <v>6</v>
      </c>
      <c r="C703" s="4" t="str">
        <f t="shared" si="62"/>
        <v>Congo, Rep.</v>
      </c>
      <c r="D703" s="4" t="str">
        <f t="shared" si="63"/>
        <v>Congo, Rep. of</v>
      </c>
      <c r="E703" s="4">
        <f t="shared" si="64"/>
        <v>2005</v>
      </c>
      <c r="F703" s="4">
        <f>VLOOKUP($C703,Inflation!$A$2:$BP$267,MATCH('Hanke index'!$E703,Inflation!$A$1:$BP$1,0),FALSE)</f>
        <v>3.09449011456182</v>
      </c>
      <c r="G703" s="4">
        <f>VLOOKUP($C703,Interest!$A$2:$BP$267,MATCH('Hanke index'!$E703,Interest!$A$1:$BP$1,0),FALSE)</f>
        <v>0</v>
      </c>
      <c r="H703" s="4">
        <f>VLOOKUP($C703,Unemployment!$A$2:$BP$267,MATCH('Hanke index'!$E703,Unemployment!$A$1:$BP$1,0),FALSE)</f>
        <v>19.795999999999999</v>
      </c>
      <c r="I703" s="4">
        <f>VLOOKUP($C703,GDP!$A$2:$BP$267,MATCH('Hanke index'!$E703,GDP!$A$1:$BP$1,0),FALSE)</f>
        <v>7.7557589780664813</v>
      </c>
      <c r="J703" s="4">
        <f t="shared" si="65"/>
        <v>15.13473113649534</v>
      </c>
    </row>
    <row r="704" spans="1:10" x14ac:dyDescent="0.45">
      <c r="A704" s="4">
        <f t="shared" si="66"/>
        <v>30</v>
      </c>
      <c r="B704" s="4">
        <f t="shared" si="67"/>
        <v>7</v>
      </c>
      <c r="C704" s="4" t="str">
        <f t="shared" si="62"/>
        <v>Congo, Rep.</v>
      </c>
      <c r="D704" s="4" t="str">
        <f t="shared" si="63"/>
        <v>Congo, Rep. of</v>
      </c>
      <c r="E704" s="4">
        <f t="shared" si="64"/>
        <v>2006</v>
      </c>
      <c r="F704" s="4">
        <f>VLOOKUP($C704,Inflation!$A$2:$BP$267,MATCH('Hanke index'!$E704,Inflation!$A$1:$BP$1,0),FALSE)</f>
        <v>6.5378439529960399</v>
      </c>
      <c r="G704" s="4">
        <f>VLOOKUP($C704,Interest!$A$2:$BP$267,MATCH('Hanke index'!$E704,Interest!$A$1:$BP$1,0),FALSE)</f>
        <v>0</v>
      </c>
      <c r="H704" s="4">
        <f>VLOOKUP($C704,Unemployment!$A$2:$BP$267,MATCH('Hanke index'!$E704,Unemployment!$A$1:$BP$1,0),FALSE)</f>
        <v>0</v>
      </c>
      <c r="I704" s="4">
        <f>VLOOKUP($C704,GDP!$A$2:$BP$267,MATCH('Hanke index'!$E704,GDP!$A$1:$BP$1,0),FALSE)</f>
        <v>7.9862383633429062</v>
      </c>
      <c r="J704" s="4">
        <f t="shared" si="65"/>
        <v>-1.4483944103468662</v>
      </c>
    </row>
    <row r="705" spans="1:10" x14ac:dyDescent="0.45">
      <c r="A705" s="4">
        <f t="shared" si="66"/>
        <v>30</v>
      </c>
      <c r="B705" s="4">
        <f t="shared" si="67"/>
        <v>8</v>
      </c>
      <c r="C705" s="4" t="str">
        <f t="shared" si="62"/>
        <v>Congo, Rep.</v>
      </c>
      <c r="D705" s="4" t="str">
        <f t="shared" si="63"/>
        <v>Congo, Rep. of</v>
      </c>
      <c r="E705" s="4">
        <f t="shared" si="64"/>
        <v>2007</v>
      </c>
      <c r="F705" s="4">
        <f>VLOOKUP($C705,Inflation!$A$2:$BP$267,MATCH('Hanke index'!$E705,Inflation!$A$1:$BP$1,0),FALSE)</f>
        <v>2.65464645060703</v>
      </c>
      <c r="G705" s="4">
        <f>VLOOKUP($C705,Interest!$A$2:$BP$267,MATCH('Hanke index'!$E705,Interest!$A$1:$BP$1,0),FALSE)</f>
        <v>0</v>
      </c>
      <c r="H705" s="4">
        <f>VLOOKUP($C705,Unemployment!$A$2:$BP$267,MATCH('Hanke index'!$E705,Unemployment!$A$1:$BP$1,0),FALSE)</f>
        <v>0</v>
      </c>
      <c r="I705" s="4">
        <f>VLOOKUP($C705,GDP!$A$2:$BP$267,MATCH('Hanke index'!$E705,GDP!$A$1:$BP$1,0),FALSE)</f>
        <v>-6.6139948044100123</v>
      </c>
      <c r="J705" s="4">
        <f t="shared" si="65"/>
        <v>9.2686412550170427</v>
      </c>
    </row>
    <row r="706" spans="1:10" x14ac:dyDescent="0.45">
      <c r="A706" s="4">
        <f t="shared" si="66"/>
        <v>30</v>
      </c>
      <c r="B706" s="4">
        <f t="shared" si="67"/>
        <v>9</v>
      </c>
      <c r="C706" s="4" t="str">
        <f t="shared" si="62"/>
        <v>Congo, Rep.</v>
      </c>
      <c r="D706" s="4" t="str">
        <f t="shared" si="63"/>
        <v>Congo, Rep. of</v>
      </c>
      <c r="E706" s="4">
        <f t="shared" si="64"/>
        <v>2008</v>
      </c>
      <c r="F706" s="4">
        <f>VLOOKUP($C706,Inflation!$A$2:$BP$267,MATCH('Hanke index'!$E706,Inflation!$A$1:$BP$1,0),FALSE)</f>
        <v>4.9587509202315196</v>
      </c>
      <c r="G706" s="4">
        <f>VLOOKUP($C706,Interest!$A$2:$BP$267,MATCH('Hanke index'!$E706,Interest!$A$1:$BP$1,0),FALSE)</f>
        <v>0</v>
      </c>
      <c r="H706" s="4">
        <f>VLOOKUP($C706,Unemployment!$A$2:$BP$267,MATCH('Hanke index'!$E706,Unemployment!$A$1:$BP$1,0),FALSE)</f>
        <v>0</v>
      </c>
      <c r="I706" s="4">
        <f>VLOOKUP($C706,GDP!$A$2:$BP$267,MATCH('Hanke index'!$E706,GDP!$A$1:$BP$1,0),FALSE)</f>
        <v>6.3063759558525874</v>
      </c>
      <c r="J706" s="4">
        <f t="shared" si="65"/>
        <v>-1.3476250356210677</v>
      </c>
    </row>
    <row r="707" spans="1:10" x14ac:dyDescent="0.45">
      <c r="A707" s="4">
        <f t="shared" si="66"/>
        <v>30</v>
      </c>
      <c r="B707" s="4">
        <f t="shared" si="67"/>
        <v>10</v>
      </c>
      <c r="C707" s="4" t="str">
        <f t="shared" ref="C707:C770" si="68">VLOOKUP(A707,$P$2:$R$110,2,FALSE)</f>
        <v>Congo, Rep.</v>
      </c>
      <c r="D707" s="4" t="str">
        <f t="shared" ref="D707:D770" si="69">VLOOKUP(A707,$P$2:$S$110,4,FALSE)</f>
        <v>Congo, Rep. of</v>
      </c>
      <c r="E707" s="4">
        <f t="shared" ref="E707:E770" si="70">VLOOKUP(B707,$X$2:$Y$25,2,FALSE)</f>
        <v>2009</v>
      </c>
      <c r="F707" s="4">
        <f>VLOOKUP($C707,Inflation!$A$2:$BP$267,MATCH('Hanke index'!$E707,Inflation!$A$1:$BP$1,0),FALSE)</f>
        <v>4.4150037479522304</v>
      </c>
      <c r="G707" s="4">
        <f>VLOOKUP($C707,Interest!$A$2:$BP$267,MATCH('Hanke index'!$E707,Interest!$A$1:$BP$1,0),FALSE)</f>
        <v>0</v>
      </c>
      <c r="H707" s="4">
        <f>VLOOKUP($C707,Unemployment!$A$2:$BP$267,MATCH('Hanke index'!$E707,Unemployment!$A$1:$BP$1,0),FALSE)</f>
        <v>19.86</v>
      </c>
      <c r="I707" s="4">
        <f>VLOOKUP($C707,GDP!$A$2:$BP$267,MATCH('Hanke index'!$E707,GDP!$A$1:$BP$1,0),FALSE)</f>
        <v>11.637288861575755</v>
      </c>
      <c r="J707" s="4">
        <f t="shared" ref="J707:J770" si="71">SUM(F707,G707,H707)-I707</f>
        <v>12.637714886376475</v>
      </c>
    </row>
    <row r="708" spans="1:10" x14ac:dyDescent="0.45">
      <c r="A708" s="4">
        <f t="shared" si="66"/>
        <v>30</v>
      </c>
      <c r="B708" s="4">
        <f t="shared" si="67"/>
        <v>11</v>
      </c>
      <c r="C708" s="4" t="str">
        <f t="shared" si="68"/>
        <v>Congo, Rep.</v>
      </c>
      <c r="D708" s="4" t="str">
        <f t="shared" si="69"/>
        <v>Congo, Rep. of</v>
      </c>
      <c r="E708" s="4">
        <f t="shared" si="70"/>
        <v>2010</v>
      </c>
      <c r="F708" s="4">
        <f>VLOOKUP($C708,Inflation!$A$2:$BP$267,MATCH('Hanke index'!$E708,Inflation!$A$1:$BP$1,0),FALSE)</f>
        <v>0.39152501122761202</v>
      </c>
      <c r="G708" s="4">
        <f>VLOOKUP($C708,Interest!$A$2:$BP$267,MATCH('Hanke index'!$E708,Interest!$A$1:$BP$1,0),FALSE)</f>
        <v>0</v>
      </c>
      <c r="H708" s="4">
        <f>VLOOKUP($C708,Unemployment!$A$2:$BP$267,MATCH('Hanke index'!$E708,Unemployment!$A$1:$BP$1,0),FALSE)</f>
        <v>0</v>
      </c>
      <c r="I708" s="4">
        <f>VLOOKUP($C708,GDP!$A$2:$BP$267,MATCH('Hanke index'!$E708,GDP!$A$1:$BP$1,0),FALSE)</f>
        <v>9.9312654309557757</v>
      </c>
      <c r="J708" s="4">
        <f t="shared" si="71"/>
        <v>-9.5397404197281634</v>
      </c>
    </row>
    <row r="709" spans="1:10" x14ac:dyDescent="0.45">
      <c r="A709" s="4">
        <f t="shared" si="66"/>
        <v>30</v>
      </c>
      <c r="B709" s="4">
        <f t="shared" si="67"/>
        <v>12</v>
      </c>
      <c r="C709" s="4" t="str">
        <f t="shared" si="68"/>
        <v>Congo, Rep.</v>
      </c>
      <c r="D709" s="4" t="str">
        <f t="shared" si="69"/>
        <v>Congo, Rep. of</v>
      </c>
      <c r="E709" s="4">
        <f t="shared" si="70"/>
        <v>2011</v>
      </c>
      <c r="F709" s="4">
        <f>VLOOKUP($C709,Inflation!$A$2:$BP$267,MATCH('Hanke index'!$E709,Inflation!$A$1:$BP$1,0),FALSE)</f>
        <v>1.75958704273803</v>
      </c>
      <c r="G709" s="4">
        <f>VLOOKUP($C709,Interest!$A$2:$BP$267,MATCH('Hanke index'!$E709,Interest!$A$1:$BP$1,0),FALSE)</f>
        <v>0</v>
      </c>
      <c r="H709" s="4">
        <f>VLOOKUP($C709,Unemployment!$A$2:$BP$267,MATCH('Hanke index'!$E709,Unemployment!$A$1:$BP$1,0),FALSE)</f>
        <v>0</v>
      </c>
      <c r="I709" s="4">
        <f>VLOOKUP($C709,GDP!$A$2:$BP$267,MATCH('Hanke index'!$E709,GDP!$A$1:$BP$1,0),FALSE)</f>
        <v>2.2059193628671778</v>
      </c>
      <c r="J709" s="4">
        <f t="shared" si="71"/>
        <v>-0.44633232012914781</v>
      </c>
    </row>
    <row r="710" spans="1:10" x14ac:dyDescent="0.45">
      <c r="A710" s="4">
        <f t="shared" si="66"/>
        <v>30</v>
      </c>
      <c r="B710" s="4">
        <f t="shared" si="67"/>
        <v>13</v>
      </c>
      <c r="C710" s="4" t="str">
        <f t="shared" si="68"/>
        <v>Congo, Rep.</v>
      </c>
      <c r="D710" s="4" t="str">
        <f t="shared" si="69"/>
        <v>Congo, Rep. of</v>
      </c>
      <c r="E710" s="4">
        <f t="shared" si="70"/>
        <v>2012</v>
      </c>
      <c r="F710" s="4">
        <f>VLOOKUP($C710,Inflation!$A$2:$BP$267,MATCH('Hanke index'!$E710,Inflation!$A$1:$BP$1,0),FALSE)</f>
        <v>5.0101877313447103</v>
      </c>
      <c r="G710" s="4">
        <f>VLOOKUP($C710,Interest!$A$2:$BP$267,MATCH('Hanke index'!$E710,Interest!$A$1:$BP$1,0),FALSE)</f>
        <v>0</v>
      </c>
      <c r="H710" s="4">
        <f>VLOOKUP($C710,Unemployment!$A$2:$BP$267,MATCH('Hanke index'!$E710,Unemployment!$A$1:$BP$1,0),FALSE)</f>
        <v>10</v>
      </c>
      <c r="I710" s="4">
        <f>VLOOKUP($C710,GDP!$A$2:$BP$267,MATCH('Hanke index'!$E710,GDP!$A$1:$BP$1,0),FALSE)</f>
        <v>9.9471531425756439</v>
      </c>
      <c r="J710" s="4">
        <f t="shared" si="71"/>
        <v>5.0630345887690673</v>
      </c>
    </row>
    <row r="711" spans="1:10" x14ac:dyDescent="0.45">
      <c r="A711" s="4">
        <f t="shared" si="66"/>
        <v>30</v>
      </c>
      <c r="B711" s="4">
        <f t="shared" si="67"/>
        <v>14</v>
      </c>
      <c r="C711" s="4" t="str">
        <f t="shared" si="68"/>
        <v>Congo, Rep.</v>
      </c>
      <c r="D711" s="4" t="str">
        <f t="shared" si="69"/>
        <v>Congo, Rep. of</v>
      </c>
      <c r="E711" s="4">
        <f t="shared" si="70"/>
        <v>2013</v>
      </c>
      <c r="F711" s="4">
        <f>VLOOKUP($C711,Inflation!$A$2:$BP$267,MATCH('Hanke index'!$E711,Inflation!$A$1:$BP$1,0),FALSE)</f>
        <v>4.6316161972946102</v>
      </c>
      <c r="G711" s="4">
        <f>VLOOKUP($C711,Interest!$A$2:$BP$267,MATCH('Hanke index'!$E711,Interest!$A$1:$BP$1,0),FALSE)</f>
        <v>0</v>
      </c>
      <c r="H711" s="4">
        <f>VLOOKUP($C711,Unemployment!$A$2:$BP$267,MATCH('Hanke index'!$E711,Unemployment!$A$1:$BP$1,0),FALSE)</f>
        <v>0</v>
      </c>
      <c r="I711" s="4">
        <f>VLOOKUP($C711,GDP!$A$2:$BP$267,MATCH('Hanke index'!$E711,GDP!$A$1:$BP$1,0),FALSE)</f>
        <v>-0.71243445187644738</v>
      </c>
      <c r="J711" s="4">
        <f t="shared" si="71"/>
        <v>5.3440506491710575</v>
      </c>
    </row>
    <row r="712" spans="1:10" x14ac:dyDescent="0.45">
      <c r="A712" s="4">
        <f t="shared" si="66"/>
        <v>30</v>
      </c>
      <c r="B712" s="4">
        <f t="shared" si="67"/>
        <v>15</v>
      </c>
      <c r="C712" s="4" t="str">
        <f t="shared" si="68"/>
        <v>Congo, Rep.</v>
      </c>
      <c r="D712" s="4" t="str">
        <f t="shared" si="69"/>
        <v>Congo, Rep. of</v>
      </c>
      <c r="E712" s="4">
        <f t="shared" si="70"/>
        <v>2014</v>
      </c>
      <c r="F712" s="4">
        <f>VLOOKUP($C712,Inflation!$A$2:$BP$267,MATCH('Hanke index'!$E712,Inflation!$A$1:$BP$1,0),FALSE)</f>
        <v>0.91213954545009701</v>
      </c>
      <c r="G712" s="4">
        <f>VLOOKUP($C712,Interest!$A$2:$BP$267,MATCH('Hanke index'!$E712,Interest!$A$1:$BP$1,0),FALSE)</f>
        <v>0</v>
      </c>
      <c r="H712" s="4">
        <f>VLOOKUP($C712,Unemployment!$A$2:$BP$267,MATCH('Hanke index'!$E712,Unemployment!$A$1:$BP$1,0),FALSE)</f>
        <v>0</v>
      </c>
      <c r="I712" s="4">
        <f>VLOOKUP($C712,GDP!$A$2:$BP$267,MATCH('Hanke index'!$E712,GDP!$A$1:$BP$1,0),FALSE)</f>
        <v>6.6460654092844749</v>
      </c>
      <c r="J712" s="4">
        <f t="shared" si="71"/>
        <v>-5.7339258638343775</v>
      </c>
    </row>
    <row r="713" spans="1:10" x14ac:dyDescent="0.45">
      <c r="A713" s="4">
        <f t="shared" si="66"/>
        <v>30</v>
      </c>
      <c r="B713" s="4">
        <f t="shared" si="67"/>
        <v>16</v>
      </c>
      <c r="C713" s="4" t="str">
        <f t="shared" si="68"/>
        <v>Congo, Rep.</v>
      </c>
      <c r="D713" s="4" t="str">
        <f t="shared" si="69"/>
        <v>Congo, Rep. of</v>
      </c>
      <c r="E713" s="4">
        <f t="shared" si="70"/>
        <v>2015</v>
      </c>
      <c r="F713" s="4">
        <f>VLOOKUP($C713,Inflation!$A$2:$BP$267,MATCH('Hanke index'!$E713,Inflation!$A$1:$BP$1,0),FALSE)</f>
        <v>3.1690979675082902</v>
      </c>
      <c r="G713" s="4">
        <f>VLOOKUP($C713,Interest!$A$2:$BP$267,MATCH('Hanke index'!$E713,Interest!$A$1:$BP$1,0),FALSE)</f>
        <v>0</v>
      </c>
      <c r="H713" s="4">
        <f>VLOOKUP($C713,Unemployment!$A$2:$BP$267,MATCH('Hanke index'!$E713,Unemployment!$A$1:$BP$1,0),FALSE)</f>
        <v>0</v>
      </c>
      <c r="I713" s="4">
        <f>VLOOKUP($C713,GDP!$A$2:$BP$267,MATCH('Hanke index'!$E713,GDP!$A$1:$BP$1,0),FALSE)</f>
        <v>0.41519306129376332</v>
      </c>
      <c r="J713" s="4">
        <f t="shared" si="71"/>
        <v>2.7539049062145269</v>
      </c>
    </row>
    <row r="714" spans="1:10" x14ac:dyDescent="0.45">
      <c r="A714" s="4">
        <f t="shared" si="66"/>
        <v>30</v>
      </c>
      <c r="B714" s="4">
        <f t="shared" si="67"/>
        <v>17</v>
      </c>
      <c r="C714" s="4" t="str">
        <f t="shared" si="68"/>
        <v>Congo, Rep.</v>
      </c>
      <c r="D714" s="4" t="str">
        <f t="shared" si="69"/>
        <v>Congo, Rep. of</v>
      </c>
      <c r="E714" s="4">
        <f t="shared" si="70"/>
        <v>2016</v>
      </c>
      <c r="F714" s="4">
        <f>VLOOKUP($C714,Inflation!$A$2:$BP$267,MATCH('Hanke index'!$E714,Inflation!$A$1:$BP$1,0),FALSE)</f>
        <v>3.1905617972377298</v>
      </c>
      <c r="G714" s="4">
        <f>VLOOKUP($C714,Interest!$A$2:$BP$267,MATCH('Hanke index'!$E714,Interest!$A$1:$BP$1,0),FALSE)</f>
        <v>0</v>
      </c>
      <c r="H714" s="4">
        <f>VLOOKUP($C714,Unemployment!$A$2:$BP$267,MATCH('Hanke index'!$E714,Unemployment!$A$1:$BP$1,0),FALSE)</f>
        <v>0</v>
      </c>
      <c r="I714" s="4">
        <f>VLOOKUP($C714,GDP!$A$2:$BP$267,MATCH('Hanke index'!$E714,GDP!$A$1:$BP$1,0),FALSE)</f>
        <v>-8.6852434391378637</v>
      </c>
      <c r="J714" s="4">
        <f t="shared" si="71"/>
        <v>11.875805236375594</v>
      </c>
    </row>
    <row r="715" spans="1:10" x14ac:dyDescent="0.45">
      <c r="A715" s="4">
        <f t="shared" si="66"/>
        <v>30</v>
      </c>
      <c r="B715" s="4">
        <f t="shared" si="67"/>
        <v>18</v>
      </c>
      <c r="C715" s="4" t="str">
        <f t="shared" si="68"/>
        <v>Congo, Rep.</v>
      </c>
      <c r="D715" s="4" t="str">
        <f t="shared" si="69"/>
        <v>Congo, Rep. of</v>
      </c>
      <c r="E715" s="4">
        <f t="shared" si="70"/>
        <v>2017</v>
      </c>
      <c r="F715" s="4">
        <f>VLOOKUP($C715,Inflation!$A$2:$BP$267,MATCH('Hanke index'!$E715,Inflation!$A$1:$BP$1,0),FALSE)</f>
        <v>0.45006382328554601</v>
      </c>
      <c r="G715" s="4">
        <f>VLOOKUP($C715,Interest!$A$2:$BP$267,MATCH('Hanke index'!$E715,Interest!$A$1:$BP$1,0),FALSE)</f>
        <v>0</v>
      </c>
      <c r="H715" s="4">
        <f>VLOOKUP($C715,Unemployment!$A$2:$BP$267,MATCH('Hanke index'!$E715,Unemployment!$A$1:$BP$1,0),FALSE)</f>
        <v>0</v>
      </c>
      <c r="I715" s="4">
        <f>VLOOKUP($C715,GDP!$A$2:$BP$267,MATCH('Hanke index'!$E715,GDP!$A$1:$BP$1,0),FALSE)</f>
        <v>-5.5947737191554694</v>
      </c>
      <c r="J715" s="4">
        <f t="shared" si="71"/>
        <v>6.044837542441015</v>
      </c>
    </row>
    <row r="716" spans="1:10" x14ac:dyDescent="0.45">
      <c r="A716" s="4">
        <f t="shared" si="66"/>
        <v>30</v>
      </c>
      <c r="B716" s="4">
        <f t="shared" si="67"/>
        <v>19</v>
      </c>
      <c r="C716" s="4" t="str">
        <f t="shared" si="68"/>
        <v>Congo, Rep.</v>
      </c>
      <c r="D716" s="4" t="str">
        <f t="shared" si="69"/>
        <v>Congo, Rep. of</v>
      </c>
      <c r="E716" s="4">
        <f t="shared" si="70"/>
        <v>2018</v>
      </c>
      <c r="F716" s="4">
        <f>VLOOKUP($C716,Inflation!$A$2:$BP$267,MATCH('Hanke index'!$E716,Inflation!$A$1:$BP$1,0),FALSE)</f>
        <v>1.1527789637552299</v>
      </c>
      <c r="G716" s="4">
        <f>VLOOKUP($C716,Interest!$A$2:$BP$267,MATCH('Hanke index'!$E716,Interest!$A$1:$BP$1,0),FALSE)</f>
        <v>0</v>
      </c>
      <c r="H716" s="4">
        <f>VLOOKUP($C716,Unemployment!$A$2:$BP$267,MATCH('Hanke index'!$E716,Unemployment!$A$1:$BP$1,0),FALSE)</f>
        <v>0</v>
      </c>
      <c r="I716" s="4">
        <f>VLOOKUP($C716,GDP!$A$2:$BP$267,MATCH('Hanke index'!$E716,GDP!$A$1:$BP$1,0),FALSE)</f>
        <v>-2.3043178012584207</v>
      </c>
      <c r="J716" s="4">
        <f t="shared" si="71"/>
        <v>3.4570967650136506</v>
      </c>
    </row>
    <row r="717" spans="1:10" x14ac:dyDescent="0.45">
      <c r="A717" s="4">
        <f t="shared" si="66"/>
        <v>30</v>
      </c>
      <c r="B717" s="4">
        <f t="shared" si="67"/>
        <v>20</v>
      </c>
      <c r="C717" s="4" t="str">
        <f t="shared" si="68"/>
        <v>Congo, Rep.</v>
      </c>
      <c r="D717" s="4" t="str">
        <f t="shared" si="69"/>
        <v>Congo, Rep. of</v>
      </c>
      <c r="E717" s="4">
        <f t="shared" si="70"/>
        <v>2019</v>
      </c>
      <c r="F717" s="4">
        <f>VLOOKUP($C717,Inflation!$A$2:$BP$267,MATCH('Hanke index'!$E717,Inflation!$A$1:$BP$1,0),FALSE)</f>
        <v>2.2060730578152499</v>
      </c>
      <c r="G717" s="4">
        <f>VLOOKUP($C717,Interest!$A$2:$BP$267,MATCH('Hanke index'!$E717,Interest!$A$1:$BP$1,0),FALSE)</f>
        <v>0</v>
      </c>
      <c r="H717" s="4">
        <f>VLOOKUP($C717,Unemployment!$A$2:$BP$267,MATCH('Hanke index'!$E717,Unemployment!$A$1:$BP$1,0),FALSE)</f>
        <v>0</v>
      </c>
      <c r="I717" s="4">
        <f>VLOOKUP($C717,GDP!$A$2:$BP$267,MATCH('Hanke index'!$E717,GDP!$A$1:$BP$1,0),FALSE)</f>
        <v>1.1244739197652933</v>
      </c>
      <c r="J717" s="4">
        <f t="shared" si="71"/>
        <v>1.0815991380499566</v>
      </c>
    </row>
    <row r="718" spans="1:10" x14ac:dyDescent="0.45">
      <c r="A718" s="4">
        <f t="shared" si="66"/>
        <v>30</v>
      </c>
      <c r="B718" s="4">
        <f t="shared" si="67"/>
        <v>21</v>
      </c>
      <c r="C718" s="4" t="str">
        <f t="shared" si="68"/>
        <v>Congo, Rep.</v>
      </c>
      <c r="D718" s="4" t="str">
        <f t="shared" si="69"/>
        <v>Congo, Rep. of</v>
      </c>
      <c r="E718" s="4">
        <f t="shared" si="70"/>
        <v>2020</v>
      </c>
      <c r="F718" s="4">
        <f>VLOOKUP($C718,Inflation!$A$2:$BP$267,MATCH('Hanke index'!$E718,Inflation!$A$1:$BP$1,0),FALSE)</f>
        <v>1.79537147083108</v>
      </c>
      <c r="G718" s="4">
        <f>VLOOKUP($C718,Interest!$A$2:$BP$267,MATCH('Hanke index'!$E718,Interest!$A$1:$BP$1,0),FALSE)</f>
        <v>0</v>
      </c>
      <c r="H718" s="4">
        <f>VLOOKUP($C718,Unemployment!$A$2:$BP$267,MATCH('Hanke index'!$E718,Unemployment!$A$1:$BP$1,0),FALSE)</f>
        <v>0</v>
      </c>
      <c r="I718" s="4">
        <f>VLOOKUP($C718,GDP!$A$2:$BP$267,MATCH('Hanke index'!$E718,GDP!$A$1:$BP$1,0),FALSE)</f>
        <v>-6.2677722796322541</v>
      </c>
      <c r="J718" s="4">
        <f t="shared" si="71"/>
        <v>8.0631437504633343</v>
      </c>
    </row>
    <row r="719" spans="1:10" x14ac:dyDescent="0.45">
      <c r="A719" s="4">
        <f t="shared" si="66"/>
        <v>30</v>
      </c>
      <c r="B719" s="4">
        <f t="shared" si="67"/>
        <v>22</v>
      </c>
      <c r="C719" s="4" t="str">
        <f t="shared" si="68"/>
        <v>Congo, Rep.</v>
      </c>
      <c r="D719" s="4" t="str">
        <f t="shared" si="69"/>
        <v>Congo, Rep. of</v>
      </c>
      <c r="E719" s="4">
        <f t="shared" si="70"/>
        <v>2021</v>
      </c>
      <c r="F719" s="4">
        <f>VLOOKUP($C719,Inflation!$A$2:$BP$267,MATCH('Hanke index'!$E719,Inflation!$A$1:$BP$1,0),FALSE)</f>
        <v>1.7156427545126001</v>
      </c>
      <c r="G719" s="4">
        <f>VLOOKUP($C719,Interest!$A$2:$BP$267,MATCH('Hanke index'!$E719,Interest!$A$1:$BP$1,0),FALSE)</f>
        <v>0</v>
      </c>
      <c r="H719" s="4">
        <f>VLOOKUP($C719,Unemployment!$A$2:$BP$267,MATCH('Hanke index'!$E719,Unemployment!$A$1:$BP$1,0),FALSE)</f>
        <v>0</v>
      </c>
      <c r="I719" s="4">
        <f>VLOOKUP($C719,GDP!$A$2:$BP$267,MATCH('Hanke index'!$E719,GDP!$A$1:$BP$1,0),FALSE)</f>
        <v>1.0150703699090826</v>
      </c>
      <c r="J719" s="4">
        <f t="shared" si="71"/>
        <v>0.70057238460351745</v>
      </c>
    </row>
    <row r="720" spans="1:10" x14ac:dyDescent="0.45">
      <c r="A720" s="4">
        <f t="shared" si="66"/>
        <v>30</v>
      </c>
      <c r="B720" s="4">
        <f t="shared" si="67"/>
        <v>23</v>
      </c>
      <c r="C720" s="4" t="str">
        <f t="shared" si="68"/>
        <v>Congo, Rep.</v>
      </c>
      <c r="D720" s="4" t="str">
        <f t="shared" si="69"/>
        <v>Congo, Rep. of</v>
      </c>
      <c r="E720" s="4">
        <f t="shared" si="70"/>
        <v>2022</v>
      </c>
      <c r="F720" s="4">
        <f>VLOOKUP($C720,Inflation!$A$2:$BP$267,MATCH('Hanke index'!$E720,Inflation!$A$1:$BP$1,0),FALSE)</f>
        <v>3.0434433469847799</v>
      </c>
      <c r="G720" s="4">
        <f>VLOOKUP($C720,Interest!$A$2:$BP$267,MATCH('Hanke index'!$E720,Interest!$A$1:$BP$1,0),FALSE)</f>
        <v>0</v>
      </c>
      <c r="H720" s="4">
        <f>VLOOKUP($C720,Unemployment!$A$2:$BP$267,MATCH('Hanke index'!$E720,Unemployment!$A$1:$BP$1,0),FALSE)</f>
        <v>0</v>
      </c>
      <c r="I720" s="4">
        <f>VLOOKUP($C720,GDP!$A$2:$BP$267,MATCH('Hanke index'!$E720,GDP!$A$1:$BP$1,0),FALSE)</f>
        <v>1.4753561324713331</v>
      </c>
      <c r="J720" s="4">
        <f t="shared" si="71"/>
        <v>1.5680872145134468</v>
      </c>
    </row>
    <row r="721" spans="1:10" x14ac:dyDescent="0.45">
      <c r="A721" s="4">
        <f t="shared" si="66"/>
        <v>30</v>
      </c>
      <c r="B721" s="4">
        <f t="shared" si="67"/>
        <v>24</v>
      </c>
      <c r="C721" s="4" t="str">
        <f t="shared" si="68"/>
        <v>Congo, Rep.</v>
      </c>
      <c r="D721" s="4" t="str">
        <f t="shared" si="69"/>
        <v>Congo, Rep. of</v>
      </c>
      <c r="E721" s="4">
        <f t="shared" si="70"/>
        <v>2023</v>
      </c>
      <c r="F721" s="4">
        <f>VLOOKUP($C721,Inflation!$A$2:$BP$267,MATCH('Hanke index'!$E721,Inflation!$A$1:$BP$1,0),FALSE)</f>
        <v>4.3017456359101596</v>
      </c>
      <c r="G721" s="4">
        <f>VLOOKUP($C721,Interest!$A$2:$BP$267,MATCH('Hanke index'!$E721,Interest!$A$1:$BP$1,0),FALSE)</f>
        <v>0</v>
      </c>
      <c r="H721" s="4">
        <f>VLOOKUP($C721,Unemployment!$A$2:$BP$267,MATCH('Hanke index'!$E721,Unemployment!$A$1:$BP$1,0),FALSE)</f>
        <v>0</v>
      </c>
      <c r="I721" s="4">
        <f>VLOOKUP($C721,GDP!$A$2:$BP$267,MATCH('Hanke index'!$E721,GDP!$A$1:$BP$1,0),FALSE)</f>
        <v>1.9068642634675399</v>
      </c>
      <c r="J721" s="4">
        <f t="shared" si="71"/>
        <v>2.3948813724426197</v>
      </c>
    </row>
    <row r="722" spans="1:10" x14ac:dyDescent="0.45">
      <c r="A722" s="4">
        <f t="shared" si="66"/>
        <v>31</v>
      </c>
      <c r="B722" s="4">
        <f t="shared" si="67"/>
        <v>1</v>
      </c>
      <c r="C722" s="4" t="str">
        <f t="shared" si="68"/>
        <v>Costa Rica</v>
      </c>
      <c r="D722" s="4" t="str">
        <f t="shared" si="69"/>
        <v>Costa Rica</v>
      </c>
      <c r="E722" s="4">
        <f t="shared" si="70"/>
        <v>2000</v>
      </c>
      <c r="F722" s="4">
        <f>VLOOKUP($C722,Inflation!$A$2:$BP$267,MATCH('Hanke index'!$E722,Inflation!$A$1:$BP$1,0),FALSE)</f>
        <v>10.9615496593622</v>
      </c>
      <c r="G722" s="4">
        <f>VLOOKUP($C722,Interest!$A$2:$BP$267,MATCH('Hanke index'!$E722,Interest!$A$1:$BP$1,0),FALSE)</f>
        <v>24.8891666666667</v>
      </c>
      <c r="H722" s="4">
        <f>VLOOKUP($C722,Unemployment!$A$2:$BP$267,MATCH('Hanke index'!$E722,Unemployment!$A$1:$BP$1,0),FALSE)</f>
        <v>0</v>
      </c>
      <c r="I722" s="4">
        <f>VLOOKUP($C722,GDP!$A$2:$BP$267,MATCH('Hanke index'!$E722,GDP!$A$1:$BP$1,0),FALSE)</f>
        <v>3.8687180895364435</v>
      </c>
      <c r="J722" s="4">
        <f t="shared" si="71"/>
        <v>31.981998236492458</v>
      </c>
    </row>
    <row r="723" spans="1:10" x14ac:dyDescent="0.45">
      <c r="A723" s="4">
        <f t="shared" si="66"/>
        <v>31</v>
      </c>
      <c r="B723" s="4">
        <f t="shared" si="67"/>
        <v>2</v>
      </c>
      <c r="C723" s="4" t="str">
        <f t="shared" si="68"/>
        <v>Costa Rica</v>
      </c>
      <c r="D723" s="4" t="str">
        <f t="shared" si="69"/>
        <v>Costa Rica</v>
      </c>
      <c r="E723" s="4">
        <f t="shared" si="70"/>
        <v>2001</v>
      </c>
      <c r="F723" s="4">
        <f>VLOOKUP($C723,Inflation!$A$2:$BP$267,MATCH('Hanke index'!$E723,Inflation!$A$1:$BP$1,0),FALSE)</f>
        <v>11.255615709117199</v>
      </c>
      <c r="G723" s="4">
        <f>VLOOKUP($C723,Interest!$A$2:$BP$267,MATCH('Hanke index'!$E723,Interest!$A$1:$BP$1,0),FALSE)</f>
        <v>23.832769444166701</v>
      </c>
      <c r="H723" s="4">
        <f>VLOOKUP($C723,Unemployment!$A$2:$BP$267,MATCH('Hanke index'!$E723,Unemployment!$A$1:$BP$1,0),FALSE)</f>
        <v>6.0510000000000002</v>
      </c>
      <c r="I723" s="4">
        <f>VLOOKUP($C723,GDP!$A$2:$BP$267,MATCH('Hanke index'!$E723,GDP!$A$1:$BP$1,0),FALSE)</f>
        <v>3.4911698943400467</v>
      </c>
      <c r="J723" s="4">
        <f t="shared" si="71"/>
        <v>37.648215258943857</v>
      </c>
    </row>
    <row r="724" spans="1:10" x14ac:dyDescent="0.45">
      <c r="A724" s="4">
        <f t="shared" si="66"/>
        <v>31</v>
      </c>
      <c r="B724" s="4">
        <f t="shared" si="67"/>
        <v>3</v>
      </c>
      <c r="C724" s="4" t="str">
        <f t="shared" si="68"/>
        <v>Costa Rica</v>
      </c>
      <c r="D724" s="4" t="str">
        <f t="shared" si="69"/>
        <v>Costa Rica</v>
      </c>
      <c r="E724" s="4">
        <f t="shared" si="70"/>
        <v>2002</v>
      </c>
      <c r="F724" s="4">
        <f>VLOOKUP($C724,Inflation!$A$2:$BP$267,MATCH('Hanke index'!$E724,Inflation!$A$1:$BP$1,0),FALSE)</f>
        <v>9.16752048509119</v>
      </c>
      <c r="G724" s="4">
        <f>VLOOKUP($C724,Interest!$A$2:$BP$267,MATCH('Hanke index'!$E724,Interest!$A$1:$BP$1,0),FALSE)</f>
        <v>26.4166666666667</v>
      </c>
      <c r="H724" s="4">
        <f>VLOOKUP($C724,Unemployment!$A$2:$BP$267,MATCH('Hanke index'!$E724,Unemployment!$A$1:$BP$1,0),FALSE)</f>
        <v>6.3959999999999999</v>
      </c>
      <c r="I724" s="4">
        <f>VLOOKUP($C724,GDP!$A$2:$BP$267,MATCH('Hanke index'!$E724,GDP!$A$1:$BP$1,0),FALSE)</f>
        <v>3.4168763904106356</v>
      </c>
      <c r="J724" s="4">
        <f t="shared" si="71"/>
        <v>38.563310761347253</v>
      </c>
    </row>
    <row r="725" spans="1:10" x14ac:dyDescent="0.45">
      <c r="A725" s="4">
        <f t="shared" si="66"/>
        <v>31</v>
      </c>
      <c r="B725" s="4">
        <f t="shared" si="67"/>
        <v>4</v>
      </c>
      <c r="C725" s="4" t="str">
        <f t="shared" si="68"/>
        <v>Costa Rica</v>
      </c>
      <c r="D725" s="4" t="str">
        <f t="shared" si="69"/>
        <v>Costa Rica</v>
      </c>
      <c r="E725" s="4">
        <f t="shared" si="70"/>
        <v>2003</v>
      </c>
      <c r="F725" s="4">
        <f>VLOOKUP($C725,Inflation!$A$2:$BP$267,MATCH('Hanke index'!$E725,Inflation!$A$1:$BP$1,0),FALSE)</f>
        <v>9.4475809161698407</v>
      </c>
      <c r="G725" s="4">
        <f>VLOOKUP($C725,Interest!$A$2:$BP$267,MATCH('Hanke index'!$E725,Interest!$A$1:$BP$1,0),FALSE)</f>
        <v>25.5833333333333</v>
      </c>
      <c r="H725" s="4">
        <f>VLOOKUP($C725,Unemployment!$A$2:$BP$267,MATCH('Hanke index'!$E725,Unemployment!$A$1:$BP$1,0),FALSE)</f>
        <v>6.6539999999999999</v>
      </c>
      <c r="I725" s="4">
        <f>VLOOKUP($C725,GDP!$A$2:$BP$267,MATCH('Hanke index'!$E725,GDP!$A$1:$BP$1,0),FALSE)</f>
        <v>4.3171798663622383</v>
      </c>
      <c r="J725" s="4">
        <f t="shared" si="71"/>
        <v>37.367734383140899</v>
      </c>
    </row>
    <row r="726" spans="1:10" x14ac:dyDescent="0.45">
      <c r="A726" s="4">
        <f t="shared" si="66"/>
        <v>31</v>
      </c>
      <c r="B726" s="4">
        <f t="shared" si="67"/>
        <v>5</v>
      </c>
      <c r="C726" s="4" t="str">
        <f t="shared" si="68"/>
        <v>Costa Rica</v>
      </c>
      <c r="D726" s="4" t="str">
        <f t="shared" si="69"/>
        <v>Costa Rica</v>
      </c>
      <c r="E726" s="4">
        <f t="shared" si="70"/>
        <v>2004</v>
      </c>
      <c r="F726" s="4">
        <f>VLOOKUP($C726,Inflation!$A$2:$BP$267,MATCH('Hanke index'!$E726,Inflation!$A$1:$BP$1,0),FALSE)</f>
        <v>12.3148150178852</v>
      </c>
      <c r="G726" s="4">
        <f>VLOOKUP($C726,Interest!$A$2:$BP$267,MATCH('Hanke index'!$E726,Interest!$A$1:$BP$1,0),FALSE)</f>
        <v>23.425555555555601</v>
      </c>
      <c r="H726" s="4">
        <f>VLOOKUP($C726,Unemployment!$A$2:$BP$267,MATCH('Hanke index'!$E726,Unemployment!$A$1:$BP$1,0),FALSE)</f>
        <v>6.4450000000000003</v>
      </c>
      <c r="I726" s="4">
        <f>VLOOKUP($C726,GDP!$A$2:$BP$267,MATCH('Hanke index'!$E726,GDP!$A$1:$BP$1,0),FALSE)</f>
        <v>4.4245995965450362</v>
      </c>
      <c r="J726" s="4">
        <f t="shared" si="71"/>
        <v>37.760770976895763</v>
      </c>
    </row>
    <row r="727" spans="1:10" x14ac:dyDescent="0.45">
      <c r="A727" s="4">
        <f t="shared" si="66"/>
        <v>31</v>
      </c>
      <c r="B727" s="4">
        <f t="shared" si="67"/>
        <v>6</v>
      </c>
      <c r="C727" s="4" t="str">
        <f t="shared" si="68"/>
        <v>Costa Rica</v>
      </c>
      <c r="D727" s="4" t="str">
        <f t="shared" si="69"/>
        <v>Costa Rica</v>
      </c>
      <c r="E727" s="4">
        <f t="shared" si="70"/>
        <v>2005</v>
      </c>
      <c r="F727" s="4">
        <f>VLOOKUP($C727,Inflation!$A$2:$BP$267,MATCH('Hanke index'!$E727,Inflation!$A$1:$BP$1,0),FALSE)</f>
        <v>13.798294910898701</v>
      </c>
      <c r="G727" s="4">
        <f>VLOOKUP($C727,Interest!$A$2:$BP$267,MATCH('Hanke index'!$E727,Interest!$A$1:$BP$1,0),FALSE)</f>
        <v>24.655833333333302</v>
      </c>
      <c r="H727" s="4">
        <f>VLOOKUP($C727,Unemployment!$A$2:$BP$267,MATCH('Hanke index'!$E727,Unemployment!$A$1:$BP$1,0),FALSE)</f>
        <v>6.7489999999999997</v>
      </c>
      <c r="I727" s="4">
        <f>VLOOKUP($C727,GDP!$A$2:$BP$267,MATCH('Hanke index'!$E727,GDP!$A$1:$BP$1,0),FALSE)</f>
        <v>3.9766663681802612</v>
      </c>
      <c r="J727" s="4">
        <f t="shared" si="71"/>
        <v>41.226461876051744</v>
      </c>
    </row>
    <row r="728" spans="1:10" x14ac:dyDescent="0.45">
      <c r="A728" s="4">
        <f t="shared" si="66"/>
        <v>31</v>
      </c>
      <c r="B728" s="4">
        <f t="shared" si="67"/>
        <v>7</v>
      </c>
      <c r="C728" s="4" t="str">
        <f t="shared" si="68"/>
        <v>Costa Rica</v>
      </c>
      <c r="D728" s="4" t="str">
        <f t="shared" si="69"/>
        <v>Costa Rica</v>
      </c>
      <c r="E728" s="4">
        <f t="shared" si="70"/>
        <v>2006</v>
      </c>
      <c r="F728" s="4">
        <f>VLOOKUP($C728,Inflation!$A$2:$BP$267,MATCH('Hanke index'!$E728,Inflation!$A$1:$BP$1,0),FALSE)</f>
        <v>11.4705968149052</v>
      </c>
      <c r="G728" s="4">
        <f>VLOOKUP($C728,Interest!$A$2:$BP$267,MATCH('Hanke index'!$E728,Interest!$A$1:$BP$1,0),FALSE)</f>
        <v>22.188333333333301</v>
      </c>
      <c r="H728" s="4">
        <f>VLOOKUP($C728,Unemployment!$A$2:$BP$267,MATCH('Hanke index'!$E728,Unemployment!$A$1:$BP$1,0),FALSE)</f>
        <v>5.9260000000000002</v>
      </c>
      <c r="I728" s="4">
        <f>VLOOKUP($C728,GDP!$A$2:$BP$267,MATCH('Hanke index'!$E728,GDP!$A$1:$BP$1,0),FALSE)</f>
        <v>7.3266954325066962</v>
      </c>
      <c r="J728" s="4">
        <f t="shared" si="71"/>
        <v>32.258234715731803</v>
      </c>
    </row>
    <row r="729" spans="1:10" x14ac:dyDescent="0.45">
      <c r="A729" s="4">
        <f t="shared" si="66"/>
        <v>31</v>
      </c>
      <c r="B729" s="4">
        <f t="shared" si="67"/>
        <v>8</v>
      </c>
      <c r="C729" s="4" t="str">
        <f t="shared" si="68"/>
        <v>Costa Rica</v>
      </c>
      <c r="D729" s="4" t="str">
        <f t="shared" si="69"/>
        <v>Costa Rica</v>
      </c>
      <c r="E729" s="4">
        <f t="shared" si="70"/>
        <v>2007</v>
      </c>
      <c r="F729" s="4">
        <f>VLOOKUP($C729,Inflation!$A$2:$BP$267,MATCH('Hanke index'!$E729,Inflation!$A$1:$BP$1,0),FALSE)</f>
        <v>9.3572445641715696</v>
      </c>
      <c r="G729" s="4">
        <f>VLOOKUP($C729,Interest!$A$2:$BP$267,MATCH('Hanke index'!$E729,Interest!$A$1:$BP$1,0),FALSE)</f>
        <v>12.7983333333333</v>
      </c>
      <c r="H729" s="4">
        <f>VLOOKUP($C729,Unemployment!$A$2:$BP$267,MATCH('Hanke index'!$E729,Unemployment!$A$1:$BP$1,0),FALSE)</f>
        <v>4.5570000000000004</v>
      </c>
      <c r="I729" s="4">
        <f>VLOOKUP($C729,GDP!$A$2:$BP$267,MATCH('Hanke index'!$E729,GDP!$A$1:$BP$1,0),FALSE)</f>
        <v>8.2151319834871543</v>
      </c>
      <c r="J729" s="4">
        <f t="shared" si="71"/>
        <v>18.497445914017717</v>
      </c>
    </row>
    <row r="730" spans="1:10" x14ac:dyDescent="0.45">
      <c r="A730" s="4">
        <f t="shared" si="66"/>
        <v>31</v>
      </c>
      <c r="B730" s="4">
        <f t="shared" si="67"/>
        <v>9</v>
      </c>
      <c r="C730" s="4" t="str">
        <f t="shared" si="68"/>
        <v>Costa Rica</v>
      </c>
      <c r="D730" s="4" t="str">
        <f t="shared" si="69"/>
        <v>Costa Rica</v>
      </c>
      <c r="E730" s="4">
        <f t="shared" si="70"/>
        <v>2008</v>
      </c>
      <c r="F730" s="4">
        <f>VLOOKUP($C730,Inflation!$A$2:$BP$267,MATCH('Hanke index'!$E730,Inflation!$A$1:$BP$1,0),FALSE)</f>
        <v>13.424463550728399</v>
      </c>
      <c r="G730" s="4">
        <f>VLOOKUP($C730,Interest!$A$2:$BP$267,MATCH('Hanke index'!$E730,Interest!$A$1:$BP$1,0),FALSE)</f>
        <v>15.827500000000001</v>
      </c>
      <c r="H730" s="4">
        <f>VLOOKUP($C730,Unemployment!$A$2:$BP$267,MATCH('Hanke index'!$E730,Unemployment!$A$1:$BP$1,0),FALSE)</f>
        <v>4.9340000000000002</v>
      </c>
      <c r="I730" s="4">
        <f>VLOOKUP($C730,GDP!$A$2:$BP$267,MATCH('Hanke index'!$E730,GDP!$A$1:$BP$1,0),FALSE)</f>
        <v>4.7381748775402173</v>
      </c>
      <c r="J730" s="4">
        <f t="shared" si="71"/>
        <v>29.447788673188178</v>
      </c>
    </row>
    <row r="731" spans="1:10" x14ac:dyDescent="0.45">
      <c r="A731" s="4">
        <f t="shared" ref="A731:A794" si="72">A707+1</f>
        <v>31</v>
      </c>
      <c r="B731" s="4">
        <f t="shared" ref="B731:B794" si="73">B707</f>
        <v>10</v>
      </c>
      <c r="C731" s="4" t="str">
        <f t="shared" si="68"/>
        <v>Costa Rica</v>
      </c>
      <c r="D731" s="4" t="str">
        <f t="shared" si="69"/>
        <v>Costa Rica</v>
      </c>
      <c r="E731" s="4">
        <f t="shared" si="70"/>
        <v>2009</v>
      </c>
      <c r="F731" s="4">
        <f>VLOOKUP($C731,Inflation!$A$2:$BP$267,MATCH('Hanke index'!$E731,Inflation!$A$1:$BP$1,0),FALSE)</f>
        <v>7.8427016770065396</v>
      </c>
      <c r="G731" s="4">
        <f>VLOOKUP($C731,Interest!$A$2:$BP$267,MATCH('Hanke index'!$E731,Interest!$A$1:$BP$1,0),FALSE)</f>
        <v>19.723333333333301</v>
      </c>
      <c r="H731" s="4">
        <f>VLOOKUP($C731,Unemployment!$A$2:$BP$267,MATCH('Hanke index'!$E731,Unemployment!$A$1:$BP$1,0),FALSE)</f>
        <v>7.8239999999999998</v>
      </c>
      <c r="I731" s="4">
        <f>VLOOKUP($C731,GDP!$A$2:$BP$267,MATCH('Hanke index'!$E731,GDP!$A$1:$BP$1,0),FALSE)</f>
        <v>-0.87345594278778549</v>
      </c>
      <c r="J731" s="4">
        <f t="shared" si="71"/>
        <v>36.263490953127622</v>
      </c>
    </row>
    <row r="732" spans="1:10" x14ac:dyDescent="0.45">
      <c r="A732" s="4">
        <f t="shared" si="72"/>
        <v>31</v>
      </c>
      <c r="B732" s="4">
        <f t="shared" si="73"/>
        <v>11</v>
      </c>
      <c r="C732" s="4" t="str">
        <f t="shared" si="68"/>
        <v>Costa Rica</v>
      </c>
      <c r="D732" s="4" t="str">
        <f t="shared" si="69"/>
        <v>Costa Rica</v>
      </c>
      <c r="E732" s="4">
        <f t="shared" si="70"/>
        <v>2010</v>
      </c>
      <c r="F732" s="4">
        <f>VLOOKUP($C732,Inflation!$A$2:$BP$267,MATCH('Hanke index'!$E732,Inflation!$A$1:$BP$1,0),FALSE)</f>
        <v>5.6627570842002104</v>
      </c>
      <c r="G732" s="4">
        <f>VLOOKUP($C732,Interest!$A$2:$BP$267,MATCH('Hanke index'!$E732,Interest!$A$1:$BP$1,0),FALSE)</f>
        <v>17.0908333333333</v>
      </c>
      <c r="H732" s="4">
        <f>VLOOKUP($C732,Unemployment!$A$2:$BP$267,MATCH('Hanke index'!$E732,Unemployment!$A$1:$BP$1,0),FALSE)</f>
        <v>7.1710000000000003</v>
      </c>
      <c r="I732" s="4">
        <f>VLOOKUP($C732,GDP!$A$2:$BP$267,MATCH('Hanke index'!$E732,GDP!$A$1:$BP$1,0),FALSE)</f>
        <v>5.3603435263411114</v>
      </c>
      <c r="J732" s="4">
        <f t="shared" si="71"/>
        <v>24.564246891192397</v>
      </c>
    </row>
    <row r="733" spans="1:10" x14ac:dyDescent="0.45">
      <c r="A733" s="4">
        <f t="shared" si="72"/>
        <v>31</v>
      </c>
      <c r="B733" s="4">
        <f t="shared" si="73"/>
        <v>12</v>
      </c>
      <c r="C733" s="4" t="str">
        <f t="shared" si="68"/>
        <v>Costa Rica</v>
      </c>
      <c r="D733" s="4" t="str">
        <f t="shared" si="69"/>
        <v>Costa Rica</v>
      </c>
      <c r="E733" s="4">
        <f t="shared" si="70"/>
        <v>2011</v>
      </c>
      <c r="F733" s="4">
        <f>VLOOKUP($C733,Inflation!$A$2:$BP$267,MATCH('Hanke index'!$E733,Inflation!$A$1:$BP$1,0),FALSE)</f>
        <v>4.8779983097070199</v>
      </c>
      <c r="G733" s="4">
        <f>VLOOKUP($C733,Interest!$A$2:$BP$267,MATCH('Hanke index'!$E733,Interest!$A$1:$BP$1,0),FALSE)</f>
        <v>16.1458333333333</v>
      </c>
      <c r="H733" s="4">
        <f>VLOOKUP($C733,Unemployment!$A$2:$BP$267,MATCH('Hanke index'!$E733,Unemployment!$A$1:$BP$1,0),FALSE)</f>
        <v>9.5180000000000007</v>
      </c>
      <c r="I733" s="4">
        <f>VLOOKUP($C733,GDP!$A$2:$BP$267,MATCH('Hanke index'!$E733,GDP!$A$1:$BP$1,0),FALSE)</f>
        <v>4.4031592397043084</v>
      </c>
      <c r="J733" s="4">
        <f t="shared" si="71"/>
        <v>26.138672403336013</v>
      </c>
    </row>
    <row r="734" spans="1:10" x14ac:dyDescent="0.45">
      <c r="A734" s="4">
        <f t="shared" si="72"/>
        <v>31</v>
      </c>
      <c r="B734" s="4">
        <f t="shared" si="73"/>
        <v>13</v>
      </c>
      <c r="C734" s="4" t="str">
        <f t="shared" si="68"/>
        <v>Costa Rica</v>
      </c>
      <c r="D734" s="4" t="str">
        <f t="shared" si="69"/>
        <v>Costa Rica</v>
      </c>
      <c r="E734" s="4">
        <f t="shared" si="70"/>
        <v>2012</v>
      </c>
      <c r="F734" s="4">
        <f>VLOOKUP($C734,Inflation!$A$2:$BP$267,MATCH('Hanke index'!$E734,Inflation!$A$1:$BP$1,0),FALSE)</f>
        <v>4.4954531435460501</v>
      </c>
      <c r="G734" s="4">
        <f>VLOOKUP($C734,Interest!$A$2:$BP$267,MATCH('Hanke index'!$E734,Interest!$A$1:$BP$1,0),FALSE)</f>
        <v>18.212499999999999</v>
      </c>
      <c r="H734" s="4">
        <f>VLOOKUP($C734,Unemployment!$A$2:$BP$267,MATCH('Hanke index'!$E734,Unemployment!$A$1:$BP$1,0),FALSE)</f>
        <v>9.11</v>
      </c>
      <c r="I734" s="4">
        <f>VLOOKUP($C734,GDP!$A$2:$BP$267,MATCH('Hanke index'!$E734,GDP!$A$1:$BP$1,0),FALSE)</f>
        <v>4.8825924102573879</v>
      </c>
      <c r="J734" s="4">
        <f t="shared" si="71"/>
        <v>26.935360733288661</v>
      </c>
    </row>
    <row r="735" spans="1:10" x14ac:dyDescent="0.45">
      <c r="A735" s="4">
        <f t="shared" si="72"/>
        <v>31</v>
      </c>
      <c r="B735" s="4">
        <f t="shared" si="73"/>
        <v>14</v>
      </c>
      <c r="C735" s="4" t="str">
        <f t="shared" si="68"/>
        <v>Costa Rica</v>
      </c>
      <c r="D735" s="4" t="str">
        <f t="shared" si="69"/>
        <v>Costa Rica</v>
      </c>
      <c r="E735" s="4">
        <f t="shared" si="70"/>
        <v>2013</v>
      </c>
      <c r="F735" s="4">
        <f>VLOOKUP($C735,Inflation!$A$2:$BP$267,MATCH('Hanke index'!$E735,Inflation!$A$1:$BP$1,0),FALSE)</f>
        <v>5.2313361417442801</v>
      </c>
      <c r="G735" s="4">
        <f>VLOOKUP($C735,Interest!$A$2:$BP$267,MATCH('Hanke index'!$E735,Interest!$A$1:$BP$1,0),FALSE)</f>
        <v>15.188333333333301</v>
      </c>
      <c r="H735" s="4">
        <f>VLOOKUP($C735,Unemployment!$A$2:$BP$267,MATCH('Hanke index'!$E735,Unemployment!$A$1:$BP$1,0),FALSE)</f>
        <v>8.218</v>
      </c>
      <c r="I735" s="4">
        <f>VLOOKUP($C735,GDP!$A$2:$BP$267,MATCH('Hanke index'!$E735,GDP!$A$1:$BP$1,0),FALSE)</f>
        <v>2.4947661120995406</v>
      </c>
      <c r="J735" s="4">
        <f t="shared" si="71"/>
        <v>26.142903362978039</v>
      </c>
    </row>
    <row r="736" spans="1:10" x14ac:dyDescent="0.45">
      <c r="A736" s="4">
        <f t="shared" si="72"/>
        <v>31</v>
      </c>
      <c r="B736" s="4">
        <f t="shared" si="73"/>
        <v>15</v>
      </c>
      <c r="C736" s="4" t="str">
        <f t="shared" si="68"/>
        <v>Costa Rica</v>
      </c>
      <c r="D736" s="4" t="str">
        <f t="shared" si="69"/>
        <v>Costa Rica</v>
      </c>
      <c r="E736" s="4">
        <f t="shared" si="70"/>
        <v>2014</v>
      </c>
      <c r="F736" s="4">
        <f>VLOOKUP($C736,Inflation!$A$2:$BP$267,MATCH('Hanke index'!$E736,Inflation!$A$1:$BP$1,0),FALSE)</f>
        <v>4.5192009851695403</v>
      </c>
      <c r="G736" s="4">
        <f>VLOOKUP($C736,Interest!$A$2:$BP$267,MATCH('Hanke index'!$E736,Interest!$A$1:$BP$1,0),FALSE)</f>
        <v>14.9030555555556</v>
      </c>
      <c r="H736" s="4">
        <f>VLOOKUP($C736,Unemployment!$A$2:$BP$267,MATCH('Hanke index'!$E736,Unemployment!$A$1:$BP$1,0),FALSE)</f>
        <v>8.4990000000000006</v>
      </c>
      <c r="I736" s="4">
        <f>VLOOKUP($C736,GDP!$A$2:$BP$267,MATCH('Hanke index'!$E736,GDP!$A$1:$BP$1,0),FALSE)</f>
        <v>3.5421098776597688</v>
      </c>
      <c r="J736" s="4">
        <f t="shared" si="71"/>
        <v>24.37914666306537</v>
      </c>
    </row>
    <row r="737" spans="1:10" x14ac:dyDescent="0.45">
      <c r="A737" s="4">
        <f t="shared" si="72"/>
        <v>31</v>
      </c>
      <c r="B737" s="4">
        <f t="shared" si="73"/>
        <v>16</v>
      </c>
      <c r="C737" s="4" t="str">
        <f t="shared" si="68"/>
        <v>Costa Rica</v>
      </c>
      <c r="D737" s="4" t="str">
        <f t="shared" si="69"/>
        <v>Costa Rica</v>
      </c>
      <c r="E737" s="4">
        <f t="shared" si="70"/>
        <v>2015</v>
      </c>
      <c r="F737" s="4">
        <f>VLOOKUP($C737,Inflation!$A$2:$BP$267,MATCH('Hanke index'!$E737,Inflation!$A$1:$BP$1,0),FALSE)</f>
        <v>0.80198200509962303</v>
      </c>
      <c r="G737" s="4">
        <f>VLOOKUP($C737,Interest!$A$2:$BP$267,MATCH('Hanke index'!$E737,Interest!$A$1:$BP$1,0),FALSE)</f>
        <v>14.2333333333334</v>
      </c>
      <c r="H737" s="4">
        <f>VLOOKUP($C737,Unemployment!$A$2:$BP$267,MATCH('Hanke index'!$E737,Unemployment!$A$1:$BP$1,0),FALSE)</f>
        <v>8.4149999999999991</v>
      </c>
      <c r="I737" s="4">
        <f>VLOOKUP($C737,GDP!$A$2:$BP$267,MATCH('Hanke index'!$E737,GDP!$A$1:$BP$1,0),FALSE)</f>
        <v>3.6520809680288266</v>
      </c>
      <c r="J737" s="4">
        <f t="shared" si="71"/>
        <v>19.798234370404195</v>
      </c>
    </row>
    <row r="738" spans="1:10" x14ac:dyDescent="0.45">
      <c r="A738" s="4">
        <f t="shared" si="72"/>
        <v>31</v>
      </c>
      <c r="B738" s="4">
        <f t="shared" si="73"/>
        <v>17</v>
      </c>
      <c r="C738" s="4" t="str">
        <f t="shared" si="68"/>
        <v>Costa Rica</v>
      </c>
      <c r="D738" s="4" t="str">
        <f t="shared" si="69"/>
        <v>Costa Rica</v>
      </c>
      <c r="E738" s="4">
        <f t="shared" si="70"/>
        <v>2016</v>
      </c>
      <c r="F738" s="4">
        <f>VLOOKUP($C738,Inflation!$A$2:$BP$267,MATCH('Hanke index'!$E738,Inflation!$A$1:$BP$1,0),FALSE)</f>
        <v>-1.7478850590821701E-2</v>
      </c>
      <c r="G738" s="4">
        <f>VLOOKUP($C738,Interest!$A$2:$BP$267,MATCH('Hanke index'!$E738,Interest!$A$1:$BP$1,0),FALSE)</f>
        <v>11.6386111111111</v>
      </c>
      <c r="H738" s="4">
        <f>VLOOKUP($C738,Unemployment!$A$2:$BP$267,MATCH('Hanke index'!$E738,Unemployment!$A$1:$BP$1,0),FALSE)</f>
        <v>8.0850000000000009</v>
      </c>
      <c r="I738" s="4">
        <f>VLOOKUP($C738,GDP!$A$2:$BP$267,MATCH('Hanke index'!$E738,GDP!$A$1:$BP$1,0),FALSE)</f>
        <v>4.2043232517589928</v>
      </c>
      <c r="J738" s="4">
        <f t="shared" si="71"/>
        <v>15.501809008761285</v>
      </c>
    </row>
    <row r="739" spans="1:10" x14ac:dyDescent="0.45">
      <c r="A739" s="4">
        <f t="shared" si="72"/>
        <v>31</v>
      </c>
      <c r="B739" s="4">
        <f t="shared" si="73"/>
        <v>18</v>
      </c>
      <c r="C739" s="4" t="str">
        <f t="shared" si="68"/>
        <v>Costa Rica</v>
      </c>
      <c r="D739" s="4" t="str">
        <f t="shared" si="69"/>
        <v>Costa Rica</v>
      </c>
      <c r="E739" s="4">
        <f t="shared" si="70"/>
        <v>2017</v>
      </c>
      <c r="F739" s="4">
        <f>VLOOKUP($C739,Inflation!$A$2:$BP$267,MATCH('Hanke index'!$E739,Inflation!$A$1:$BP$1,0),FALSE)</f>
        <v>1.6259069299173201</v>
      </c>
      <c r="G739" s="4">
        <f>VLOOKUP($C739,Interest!$A$2:$BP$267,MATCH('Hanke index'!$E739,Interest!$A$1:$BP$1,0),FALSE)</f>
        <v>11.3651388888889</v>
      </c>
      <c r="H739" s="4">
        <f>VLOOKUP($C739,Unemployment!$A$2:$BP$267,MATCH('Hanke index'!$E739,Unemployment!$A$1:$BP$1,0),FALSE)</f>
        <v>7.7290000000000001</v>
      </c>
      <c r="I739" s="4">
        <f>VLOOKUP($C739,GDP!$A$2:$BP$267,MATCH('Hanke index'!$E739,GDP!$A$1:$BP$1,0),FALSE)</f>
        <v>4.1576989627609038</v>
      </c>
      <c r="J739" s="4">
        <f t="shared" si="71"/>
        <v>16.562346856045316</v>
      </c>
    </row>
    <row r="740" spans="1:10" x14ac:dyDescent="0.45">
      <c r="A740" s="4">
        <f t="shared" si="72"/>
        <v>31</v>
      </c>
      <c r="B740" s="4">
        <f t="shared" si="73"/>
        <v>19</v>
      </c>
      <c r="C740" s="4" t="str">
        <f t="shared" si="68"/>
        <v>Costa Rica</v>
      </c>
      <c r="D740" s="4" t="str">
        <f t="shared" si="69"/>
        <v>Costa Rica</v>
      </c>
      <c r="E740" s="4">
        <f t="shared" si="70"/>
        <v>2018</v>
      </c>
      <c r="F740" s="4">
        <f>VLOOKUP($C740,Inflation!$A$2:$BP$267,MATCH('Hanke index'!$E740,Inflation!$A$1:$BP$1,0),FALSE)</f>
        <v>2.2211146152658099</v>
      </c>
      <c r="G740" s="4">
        <f>VLOOKUP($C740,Interest!$A$2:$BP$267,MATCH('Hanke index'!$E740,Interest!$A$1:$BP$1,0),FALSE)</f>
        <v>11.123290880199299</v>
      </c>
      <c r="H740" s="4">
        <f>VLOOKUP($C740,Unemployment!$A$2:$BP$267,MATCH('Hanke index'!$E740,Unemployment!$A$1:$BP$1,0),FALSE)</f>
        <v>9.01</v>
      </c>
      <c r="I740" s="4">
        <f>VLOOKUP($C740,GDP!$A$2:$BP$267,MATCH('Hanke index'!$E740,GDP!$A$1:$BP$1,0),FALSE)</f>
        <v>2.6159044043378969</v>
      </c>
      <c r="J740" s="4">
        <f t="shared" si="71"/>
        <v>19.738501091127212</v>
      </c>
    </row>
    <row r="741" spans="1:10" x14ac:dyDescent="0.45">
      <c r="A741" s="4">
        <f t="shared" si="72"/>
        <v>31</v>
      </c>
      <c r="B741" s="4">
        <f t="shared" si="73"/>
        <v>20</v>
      </c>
      <c r="C741" s="4" t="str">
        <f t="shared" si="68"/>
        <v>Costa Rica</v>
      </c>
      <c r="D741" s="4" t="str">
        <f t="shared" si="69"/>
        <v>Costa Rica</v>
      </c>
      <c r="E741" s="4">
        <f t="shared" si="70"/>
        <v>2019</v>
      </c>
      <c r="F741" s="4">
        <f>VLOOKUP($C741,Inflation!$A$2:$BP$267,MATCH('Hanke index'!$E741,Inflation!$A$1:$BP$1,0),FALSE)</f>
        <v>2.0960463532780702</v>
      </c>
      <c r="G741" s="4">
        <f>VLOOKUP($C741,Interest!$A$2:$BP$267,MATCH('Hanke index'!$E741,Interest!$A$1:$BP$1,0),FALSE)</f>
        <v>8.7461496099338696</v>
      </c>
      <c r="H741" s="4">
        <f>VLOOKUP($C741,Unemployment!$A$2:$BP$267,MATCH('Hanke index'!$E741,Unemployment!$A$1:$BP$1,0),FALSE)</f>
        <v>10.807</v>
      </c>
      <c r="I741" s="4">
        <f>VLOOKUP($C741,GDP!$A$2:$BP$267,MATCH('Hanke index'!$E741,GDP!$A$1:$BP$1,0),FALSE)</f>
        <v>2.417511817625126</v>
      </c>
      <c r="J741" s="4">
        <f t="shared" si="71"/>
        <v>19.231684145586811</v>
      </c>
    </row>
    <row r="742" spans="1:10" x14ac:dyDescent="0.45">
      <c r="A742" s="4">
        <f t="shared" si="72"/>
        <v>31</v>
      </c>
      <c r="B742" s="4">
        <f t="shared" si="73"/>
        <v>21</v>
      </c>
      <c r="C742" s="4" t="str">
        <f t="shared" si="68"/>
        <v>Costa Rica</v>
      </c>
      <c r="D742" s="4" t="str">
        <f t="shared" si="69"/>
        <v>Costa Rica</v>
      </c>
      <c r="E742" s="4">
        <f t="shared" si="70"/>
        <v>2020</v>
      </c>
      <c r="F742" s="4">
        <f>VLOOKUP($C742,Inflation!$A$2:$BP$267,MATCH('Hanke index'!$E742,Inflation!$A$1:$BP$1,0),FALSE)</f>
        <v>0.72491147813137602</v>
      </c>
      <c r="G742" s="4">
        <f>VLOOKUP($C742,Interest!$A$2:$BP$267,MATCH('Hanke index'!$E742,Interest!$A$1:$BP$1,0),FALSE)</f>
        <v>6.6380823758333296</v>
      </c>
      <c r="H742" s="4">
        <f>VLOOKUP($C742,Unemployment!$A$2:$BP$267,MATCH('Hanke index'!$E742,Unemployment!$A$1:$BP$1,0),FALSE)</f>
        <v>16.431999999999999</v>
      </c>
      <c r="I742" s="4">
        <f>VLOOKUP($C742,GDP!$A$2:$BP$267,MATCH('Hanke index'!$E742,GDP!$A$1:$BP$1,0),FALSE)</f>
        <v>-4.2733543216146188</v>
      </c>
      <c r="J742" s="4">
        <f t="shared" si="71"/>
        <v>28.068348175579324</v>
      </c>
    </row>
    <row r="743" spans="1:10" x14ac:dyDescent="0.45">
      <c r="A743" s="4">
        <f t="shared" si="72"/>
        <v>31</v>
      </c>
      <c r="B743" s="4">
        <f t="shared" si="73"/>
        <v>22</v>
      </c>
      <c r="C743" s="4" t="str">
        <f t="shared" si="68"/>
        <v>Costa Rica</v>
      </c>
      <c r="D743" s="4" t="str">
        <f t="shared" si="69"/>
        <v>Costa Rica</v>
      </c>
      <c r="E743" s="4">
        <f t="shared" si="70"/>
        <v>2021</v>
      </c>
      <c r="F743" s="4">
        <f>VLOOKUP($C743,Inflation!$A$2:$BP$267,MATCH('Hanke index'!$E743,Inflation!$A$1:$BP$1,0),FALSE)</f>
        <v>1.72647755109241</v>
      </c>
      <c r="G743" s="4">
        <f>VLOOKUP($C743,Interest!$A$2:$BP$267,MATCH('Hanke index'!$E743,Interest!$A$1:$BP$1,0),FALSE)</f>
        <v>5.5122123199999997</v>
      </c>
      <c r="H743" s="4">
        <f>VLOOKUP($C743,Unemployment!$A$2:$BP$267,MATCH('Hanke index'!$E743,Unemployment!$A$1:$BP$1,0),FALSE)</f>
        <v>15.138999999999999</v>
      </c>
      <c r="I743" s="4">
        <f>VLOOKUP($C743,GDP!$A$2:$BP$267,MATCH('Hanke index'!$E743,GDP!$A$1:$BP$1,0),FALSE)</f>
        <v>7.9357622474314695</v>
      </c>
      <c r="J743" s="4">
        <f t="shared" si="71"/>
        <v>14.441927623660938</v>
      </c>
    </row>
    <row r="744" spans="1:10" x14ac:dyDescent="0.45">
      <c r="A744" s="4">
        <f t="shared" si="72"/>
        <v>31</v>
      </c>
      <c r="B744" s="4">
        <f t="shared" si="73"/>
        <v>23</v>
      </c>
      <c r="C744" s="4" t="str">
        <f t="shared" si="68"/>
        <v>Costa Rica</v>
      </c>
      <c r="D744" s="4" t="str">
        <f t="shared" si="69"/>
        <v>Costa Rica</v>
      </c>
      <c r="E744" s="4">
        <f t="shared" si="70"/>
        <v>2022</v>
      </c>
      <c r="F744" s="4">
        <f>VLOOKUP($C744,Inflation!$A$2:$BP$267,MATCH('Hanke index'!$E744,Inflation!$A$1:$BP$1,0),FALSE)</f>
        <v>8.2747749023265396</v>
      </c>
      <c r="G744" s="4">
        <f>VLOOKUP($C744,Interest!$A$2:$BP$267,MATCH('Hanke index'!$E744,Interest!$A$1:$BP$1,0),FALSE)</f>
        <v>7.3608507316666696</v>
      </c>
      <c r="H744" s="4">
        <f>VLOOKUP($C744,Unemployment!$A$2:$BP$267,MATCH('Hanke index'!$E744,Unemployment!$A$1:$BP$1,0),FALSE)</f>
        <v>11.324999999999999</v>
      </c>
      <c r="I744" s="4">
        <f>VLOOKUP($C744,GDP!$A$2:$BP$267,MATCH('Hanke index'!$E744,GDP!$A$1:$BP$1,0),FALSE)</f>
        <v>4.5514917795839835</v>
      </c>
      <c r="J744" s="4">
        <f t="shared" si="71"/>
        <v>22.409133854409227</v>
      </c>
    </row>
    <row r="745" spans="1:10" x14ac:dyDescent="0.45">
      <c r="A745" s="4">
        <f t="shared" si="72"/>
        <v>31</v>
      </c>
      <c r="B745" s="4">
        <f t="shared" si="73"/>
        <v>24</v>
      </c>
      <c r="C745" s="4" t="str">
        <f t="shared" si="68"/>
        <v>Costa Rica</v>
      </c>
      <c r="D745" s="4" t="str">
        <f t="shared" si="69"/>
        <v>Costa Rica</v>
      </c>
      <c r="E745" s="4">
        <f t="shared" si="70"/>
        <v>2023</v>
      </c>
      <c r="F745" s="4">
        <f>VLOOKUP($C745,Inflation!$A$2:$BP$267,MATCH('Hanke index'!$E745,Inflation!$A$1:$BP$1,0),FALSE)</f>
        <v>0.52519350869345505</v>
      </c>
      <c r="G745" s="4">
        <f>VLOOKUP($C745,Interest!$A$2:$BP$267,MATCH('Hanke index'!$E745,Interest!$A$1:$BP$1,0),FALSE)</f>
        <v>9.0965367566666693</v>
      </c>
      <c r="H745" s="4">
        <f>VLOOKUP($C745,Unemployment!$A$2:$BP$267,MATCH('Hanke index'!$E745,Unemployment!$A$1:$BP$1,0),FALSE)</f>
        <v>8.3249999999999993</v>
      </c>
      <c r="I745" s="4">
        <f>VLOOKUP($C745,GDP!$A$2:$BP$267,MATCH('Hanke index'!$E745,GDP!$A$1:$BP$1,0),FALSE)</f>
        <v>5.111921832245983</v>
      </c>
      <c r="J745" s="4">
        <f t="shared" si="71"/>
        <v>12.834808433114141</v>
      </c>
    </row>
    <row r="746" spans="1:10" x14ac:dyDescent="0.45">
      <c r="A746" s="4">
        <f t="shared" si="72"/>
        <v>32</v>
      </c>
      <c r="B746" s="4">
        <f t="shared" si="73"/>
        <v>1</v>
      </c>
      <c r="C746" s="4" t="str">
        <f t="shared" si="68"/>
        <v>Curacao</v>
      </c>
      <c r="D746" s="4" t="str">
        <f t="shared" si="69"/>
        <v>Curaçao, Kingdom of the Netherlands</v>
      </c>
      <c r="E746" s="4">
        <f t="shared" si="70"/>
        <v>2000</v>
      </c>
      <c r="F746" s="4">
        <f>VLOOKUP($C746,Inflation!$A$2:$BP$267,MATCH('Hanke index'!$E746,Inflation!$A$1:$BP$1,0),FALSE)</f>
        <v>0</v>
      </c>
      <c r="G746" s="4">
        <f>VLOOKUP($C746,Interest!$A$2:$BP$267,MATCH('Hanke index'!$E746,Interest!$A$1:$BP$1,0),FALSE)</f>
        <v>0</v>
      </c>
      <c r="H746" s="4">
        <f>VLOOKUP($C746,Unemployment!$A$2:$BP$267,MATCH('Hanke index'!$E746,Unemployment!$A$1:$BP$1,0),FALSE)</f>
        <v>0</v>
      </c>
      <c r="I746" s="4">
        <f>VLOOKUP($C746,GDP!$A$2:$BP$267,MATCH('Hanke index'!$E746,GDP!$A$1:$BP$1,0),FALSE)</f>
        <v>0</v>
      </c>
      <c r="J746" s="4">
        <f t="shared" si="71"/>
        <v>0</v>
      </c>
    </row>
    <row r="747" spans="1:10" x14ac:dyDescent="0.45">
      <c r="A747" s="4">
        <f t="shared" si="72"/>
        <v>32</v>
      </c>
      <c r="B747" s="4">
        <f t="shared" si="73"/>
        <v>2</v>
      </c>
      <c r="C747" s="4" t="str">
        <f t="shared" si="68"/>
        <v>Curacao</v>
      </c>
      <c r="D747" s="4" t="str">
        <f t="shared" si="69"/>
        <v>Curaçao, Kingdom of the Netherlands</v>
      </c>
      <c r="E747" s="4">
        <f t="shared" si="70"/>
        <v>2001</v>
      </c>
      <c r="F747" s="4">
        <f>VLOOKUP($C747,Inflation!$A$2:$BP$267,MATCH('Hanke index'!$E747,Inflation!$A$1:$BP$1,0),FALSE)</f>
        <v>1.7928286852589601</v>
      </c>
      <c r="G747" s="4">
        <f>VLOOKUP($C747,Interest!$A$2:$BP$267,MATCH('Hanke index'!$E747,Interest!$A$1:$BP$1,0),FALSE)</f>
        <v>0</v>
      </c>
      <c r="H747" s="4">
        <f>VLOOKUP($C747,Unemployment!$A$2:$BP$267,MATCH('Hanke index'!$E747,Unemployment!$A$1:$BP$1,0),FALSE)</f>
        <v>0</v>
      </c>
      <c r="I747" s="4">
        <f>VLOOKUP($C747,GDP!$A$2:$BP$267,MATCH('Hanke index'!$E747,GDP!$A$1:$BP$1,0),FALSE)</f>
        <v>-0.69575370409805259</v>
      </c>
      <c r="J747" s="4">
        <f t="shared" si="71"/>
        <v>2.4885823893570125</v>
      </c>
    </row>
    <row r="748" spans="1:10" x14ac:dyDescent="0.45">
      <c r="A748" s="4">
        <f t="shared" si="72"/>
        <v>32</v>
      </c>
      <c r="B748" s="4">
        <f t="shared" si="73"/>
        <v>3</v>
      </c>
      <c r="C748" s="4" t="str">
        <f t="shared" si="68"/>
        <v>Curacao</v>
      </c>
      <c r="D748" s="4" t="str">
        <f t="shared" si="69"/>
        <v>Curaçao, Kingdom of the Netherlands</v>
      </c>
      <c r="E748" s="4">
        <f t="shared" si="70"/>
        <v>2002</v>
      </c>
      <c r="F748" s="4">
        <f>VLOOKUP($C748,Inflation!$A$2:$BP$267,MATCH('Hanke index'!$E748,Inflation!$A$1:$BP$1,0),FALSE)</f>
        <v>0.39138943248532398</v>
      </c>
      <c r="G748" s="4">
        <f>VLOOKUP($C748,Interest!$A$2:$BP$267,MATCH('Hanke index'!$E748,Interest!$A$1:$BP$1,0),FALSE)</f>
        <v>0</v>
      </c>
      <c r="H748" s="4">
        <f>VLOOKUP($C748,Unemployment!$A$2:$BP$267,MATCH('Hanke index'!$E748,Unemployment!$A$1:$BP$1,0),FALSE)</f>
        <v>0</v>
      </c>
      <c r="I748" s="4">
        <f>VLOOKUP($C748,GDP!$A$2:$BP$267,MATCH('Hanke index'!$E748,GDP!$A$1:$BP$1,0),FALSE)</f>
        <v>0.39706521676363593</v>
      </c>
      <c r="J748" s="4">
        <f t="shared" si="71"/>
        <v>-5.6757842783119461E-3</v>
      </c>
    </row>
    <row r="749" spans="1:10" x14ac:dyDescent="0.45">
      <c r="A749" s="4">
        <f t="shared" si="72"/>
        <v>32</v>
      </c>
      <c r="B749" s="4">
        <f t="shared" si="73"/>
        <v>4</v>
      </c>
      <c r="C749" s="4" t="str">
        <f t="shared" si="68"/>
        <v>Curacao</v>
      </c>
      <c r="D749" s="4" t="str">
        <f t="shared" si="69"/>
        <v>Curaçao, Kingdom of the Netherlands</v>
      </c>
      <c r="E749" s="4">
        <f t="shared" si="70"/>
        <v>2003</v>
      </c>
      <c r="F749" s="4">
        <f>VLOOKUP($C749,Inflation!$A$2:$BP$267,MATCH('Hanke index'!$E749,Inflation!$A$1:$BP$1,0),FALSE)</f>
        <v>1.63371391441571</v>
      </c>
      <c r="G749" s="4">
        <f>VLOOKUP($C749,Interest!$A$2:$BP$267,MATCH('Hanke index'!$E749,Interest!$A$1:$BP$1,0),FALSE)</f>
        <v>0</v>
      </c>
      <c r="H749" s="4">
        <f>VLOOKUP($C749,Unemployment!$A$2:$BP$267,MATCH('Hanke index'!$E749,Unemployment!$A$1:$BP$1,0),FALSE)</f>
        <v>0</v>
      </c>
      <c r="I749" s="4">
        <f>VLOOKUP($C749,GDP!$A$2:$BP$267,MATCH('Hanke index'!$E749,GDP!$A$1:$BP$1,0),FALSE)</f>
        <v>0.28818668165175154</v>
      </c>
      <c r="J749" s="4">
        <f t="shared" si="71"/>
        <v>1.3455272327639585</v>
      </c>
    </row>
    <row r="750" spans="1:10" x14ac:dyDescent="0.45">
      <c r="A750" s="4">
        <f t="shared" si="72"/>
        <v>32</v>
      </c>
      <c r="B750" s="4">
        <f t="shared" si="73"/>
        <v>5</v>
      </c>
      <c r="C750" s="4" t="str">
        <f t="shared" si="68"/>
        <v>Curacao</v>
      </c>
      <c r="D750" s="4" t="str">
        <f t="shared" si="69"/>
        <v>Curaçao, Kingdom of the Netherlands</v>
      </c>
      <c r="E750" s="4">
        <f t="shared" si="70"/>
        <v>2004</v>
      </c>
      <c r="F750" s="4">
        <f>VLOOKUP($C750,Inflation!$A$2:$BP$267,MATCH('Hanke index'!$E750,Inflation!$A$1:$BP$1,0),FALSE)</f>
        <v>1.3791213809479901</v>
      </c>
      <c r="G750" s="4">
        <f>VLOOKUP($C750,Interest!$A$2:$BP$267,MATCH('Hanke index'!$E750,Interest!$A$1:$BP$1,0),FALSE)</f>
        <v>0</v>
      </c>
      <c r="H750" s="4">
        <f>VLOOKUP($C750,Unemployment!$A$2:$BP$267,MATCH('Hanke index'!$E750,Unemployment!$A$1:$BP$1,0),FALSE)</f>
        <v>0</v>
      </c>
      <c r="I750" s="4">
        <f>VLOOKUP($C750,GDP!$A$2:$BP$267,MATCH('Hanke index'!$E750,GDP!$A$1:$BP$1,0),FALSE)</f>
        <v>0.20846107310936191</v>
      </c>
      <c r="J750" s="4">
        <f t="shared" si="71"/>
        <v>1.1706603078386282</v>
      </c>
    </row>
    <row r="751" spans="1:10" x14ac:dyDescent="0.45">
      <c r="A751" s="4">
        <f t="shared" si="72"/>
        <v>32</v>
      </c>
      <c r="B751" s="4">
        <f t="shared" si="73"/>
        <v>6</v>
      </c>
      <c r="C751" s="4" t="str">
        <f t="shared" si="68"/>
        <v>Curacao</v>
      </c>
      <c r="D751" s="4" t="str">
        <f t="shared" si="69"/>
        <v>Curaçao, Kingdom of the Netherlands</v>
      </c>
      <c r="E751" s="4">
        <f t="shared" si="70"/>
        <v>2005</v>
      </c>
      <c r="F751" s="4">
        <f>VLOOKUP($C751,Inflation!$A$2:$BP$267,MATCH('Hanke index'!$E751,Inflation!$A$1:$BP$1,0),FALSE)</f>
        <v>4.1171171171170799</v>
      </c>
      <c r="G751" s="4">
        <f>VLOOKUP($C751,Interest!$A$2:$BP$267,MATCH('Hanke index'!$E751,Interest!$A$1:$BP$1,0),FALSE)</f>
        <v>0</v>
      </c>
      <c r="H751" s="4">
        <f>VLOOKUP($C751,Unemployment!$A$2:$BP$267,MATCH('Hanke index'!$E751,Unemployment!$A$1:$BP$1,0),FALSE)</f>
        <v>0</v>
      </c>
      <c r="I751" s="4">
        <f>VLOOKUP($C751,GDP!$A$2:$BP$267,MATCH('Hanke index'!$E751,GDP!$A$1:$BP$1,0),FALSE)</f>
        <v>0.67642534520166464</v>
      </c>
      <c r="J751" s="4">
        <f t="shared" si="71"/>
        <v>3.4406917719154153</v>
      </c>
    </row>
    <row r="752" spans="1:10" x14ac:dyDescent="0.45">
      <c r="A752" s="4">
        <f t="shared" si="72"/>
        <v>32</v>
      </c>
      <c r="B752" s="4">
        <f t="shared" si="73"/>
        <v>7</v>
      </c>
      <c r="C752" s="4" t="str">
        <f t="shared" si="68"/>
        <v>Curacao</v>
      </c>
      <c r="D752" s="4" t="str">
        <f t="shared" si="69"/>
        <v>Curaçao, Kingdom of the Netherlands</v>
      </c>
      <c r="E752" s="4">
        <f t="shared" si="70"/>
        <v>2006</v>
      </c>
      <c r="F752" s="4">
        <f>VLOOKUP($C752,Inflation!$A$2:$BP$267,MATCH('Hanke index'!$E752,Inflation!$A$1:$BP$1,0),FALSE)</f>
        <v>3.1149952409794999</v>
      </c>
      <c r="G752" s="4">
        <f>VLOOKUP($C752,Interest!$A$2:$BP$267,MATCH('Hanke index'!$E752,Interest!$A$1:$BP$1,0),FALSE)</f>
        <v>0</v>
      </c>
      <c r="H752" s="4">
        <f>VLOOKUP($C752,Unemployment!$A$2:$BP$267,MATCH('Hanke index'!$E752,Unemployment!$A$1:$BP$1,0),FALSE)</f>
        <v>0</v>
      </c>
      <c r="I752" s="4">
        <f>VLOOKUP($C752,GDP!$A$2:$BP$267,MATCH('Hanke index'!$E752,GDP!$A$1:$BP$1,0),FALSE)</f>
        <v>1.6359346898703535</v>
      </c>
      <c r="J752" s="4">
        <f t="shared" si="71"/>
        <v>1.4790605511091464</v>
      </c>
    </row>
    <row r="753" spans="1:10" x14ac:dyDescent="0.45">
      <c r="A753" s="4">
        <f t="shared" si="72"/>
        <v>32</v>
      </c>
      <c r="B753" s="4">
        <f t="shared" si="73"/>
        <v>8</v>
      </c>
      <c r="C753" s="4" t="str">
        <f t="shared" si="68"/>
        <v>Curacao</v>
      </c>
      <c r="D753" s="4" t="str">
        <f t="shared" si="69"/>
        <v>Curaçao, Kingdom of the Netherlands</v>
      </c>
      <c r="E753" s="4">
        <f t="shared" si="70"/>
        <v>2007</v>
      </c>
      <c r="F753" s="4">
        <f>VLOOKUP($C753,Inflation!$A$2:$BP$267,MATCH('Hanke index'!$E753,Inflation!$A$1:$BP$1,0),FALSE)</f>
        <v>2.99572039942908</v>
      </c>
      <c r="G753" s="4">
        <f>VLOOKUP($C753,Interest!$A$2:$BP$267,MATCH('Hanke index'!$E753,Interest!$A$1:$BP$1,0),FALSE)</f>
        <v>0</v>
      </c>
      <c r="H753" s="4">
        <f>VLOOKUP($C753,Unemployment!$A$2:$BP$267,MATCH('Hanke index'!$E753,Unemployment!$A$1:$BP$1,0),FALSE)</f>
        <v>0</v>
      </c>
      <c r="I753" s="4">
        <f>VLOOKUP($C753,GDP!$A$2:$BP$267,MATCH('Hanke index'!$E753,GDP!$A$1:$BP$1,0),FALSE)</f>
        <v>2.4699632283678739</v>
      </c>
      <c r="J753" s="4">
        <f t="shared" si="71"/>
        <v>0.52575717106120612</v>
      </c>
    </row>
    <row r="754" spans="1:10" x14ac:dyDescent="0.45">
      <c r="A754" s="4">
        <f t="shared" si="72"/>
        <v>32</v>
      </c>
      <c r="B754" s="4">
        <f t="shared" si="73"/>
        <v>9</v>
      </c>
      <c r="C754" s="4" t="str">
        <f t="shared" si="68"/>
        <v>Curacao</v>
      </c>
      <c r="D754" s="4" t="str">
        <f t="shared" si="69"/>
        <v>Curaçao, Kingdom of the Netherlands</v>
      </c>
      <c r="E754" s="4">
        <f t="shared" si="70"/>
        <v>2008</v>
      </c>
      <c r="F754" s="4">
        <f>VLOOKUP($C754,Inflation!$A$2:$BP$267,MATCH('Hanke index'!$E754,Inflation!$A$1:$BP$1,0),FALSE)</f>
        <v>6.8763239367775997</v>
      </c>
      <c r="G754" s="4">
        <f>VLOOKUP($C754,Interest!$A$2:$BP$267,MATCH('Hanke index'!$E754,Interest!$A$1:$BP$1,0),FALSE)</f>
        <v>0</v>
      </c>
      <c r="H754" s="4">
        <f>VLOOKUP($C754,Unemployment!$A$2:$BP$267,MATCH('Hanke index'!$E754,Unemployment!$A$1:$BP$1,0),FALSE)</f>
        <v>0</v>
      </c>
      <c r="I754" s="4">
        <f>VLOOKUP($C754,GDP!$A$2:$BP$267,MATCH('Hanke index'!$E754,GDP!$A$1:$BP$1,0),FALSE)</f>
        <v>2.1880430801916759</v>
      </c>
      <c r="J754" s="4">
        <f t="shared" si="71"/>
        <v>4.6882808565859238</v>
      </c>
    </row>
    <row r="755" spans="1:10" x14ac:dyDescent="0.45">
      <c r="A755" s="4">
        <f t="shared" si="72"/>
        <v>32</v>
      </c>
      <c r="B755" s="4">
        <f t="shared" si="73"/>
        <v>10</v>
      </c>
      <c r="C755" s="4" t="str">
        <f t="shared" si="68"/>
        <v>Curacao</v>
      </c>
      <c r="D755" s="4" t="str">
        <f t="shared" si="69"/>
        <v>Curaçao, Kingdom of the Netherlands</v>
      </c>
      <c r="E755" s="4">
        <f t="shared" si="70"/>
        <v>2009</v>
      </c>
      <c r="F755" s="4">
        <f>VLOOKUP($C755,Inflation!$A$2:$BP$267,MATCH('Hanke index'!$E755,Inflation!$A$1:$BP$1,0),FALSE)</f>
        <v>1.7533160542759501</v>
      </c>
      <c r="G755" s="4">
        <f>VLOOKUP($C755,Interest!$A$2:$BP$267,MATCH('Hanke index'!$E755,Interest!$A$1:$BP$1,0),FALSE)</f>
        <v>0</v>
      </c>
      <c r="H755" s="4">
        <f>VLOOKUP($C755,Unemployment!$A$2:$BP$267,MATCH('Hanke index'!$E755,Unemployment!$A$1:$BP$1,0),FALSE)</f>
        <v>0</v>
      </c>
      <c r="I755" s="4">
        <f>VLOOKUP($C755,GDP!$A$2:$BP$267,MATCH('Hanke index'!$E755,GDP!$A$1:$BP$1,0),FALSE)</f>
        <v>-0.5313082423381843</v>
      </c>
      <c r="J755" s="4">
        <f t="shared" si="71"/>
        <v>2.2846242966141341</v>
      </c>
    </row>
    <row r="756" spans="1:10" x14ac:dyDescent="0.45">
      <c r="A756" s="4">
        <f t="shared" si="72"/>
        <v>32</v>
      </c>
      <c r="B756" s="4">
        <f t="shared" si="73"/>
        <v>11</v>
      </c>
      <c r="C756" s="4" t="str">
        <f t="shared" si="68"/>
        <v>Curacao</v>
      </c>
      <c r="D756" s="4" t="str">
        <f t="shared" si="69"/>
        <v>Curaçao, Kingdom of the Netherlands</v>
      </c>
      <c r="E756" s="4">
        <f t="shared" si="70"/>
        <v>2010</v>
      </c>
      <c r="F756" s="4">
        <f>VLOOKUP($C756,Inflation!$A$2:$BP$267,MATCH('Hanke index'!$E756,Inflation!$A$1:$BP$1,0),FALSE)</f>
        <v>2.77944261312587</v>
      </c>
      <c r="G756" s="4">
        <f>VLOOKUP($C756,Interest!$A$2:$BP$267,MATCH('Hanke index'!$E756,Interest!$A$1:$BP$1,0),FALSE)</f>
        <v>0</v>
      </c>
      <c r="H756" s="4">
        <f>VLOOKUP($C756,Unemployment!$A$2:$BP$267,MATCH('Hanke index'!$E756,Unemployment!$A$1:$BP$1,0),FALSE)</f>
        <v>0</v>
      </c>
      <c r="I756" s="4">
        <f>VLOOKUP($C756,GDP!$A$2:$BP$267,MATCH('Hanke index'!$E756,GDP!$A$1:$BP$1,0),FALSE)</f>
        <v>8.2306608813141224E-2</v>
      </c>
      <c r="J756" s="4">
        <f t="shared" si="71"/>
        <v>2.6971360043127288</v>
      </c>
    </row>
    <row r="757" spans="1:10" x14ac:dyDescent="0.45">
      <c r="A757" s="4">
        <f t="shared" si="72"/>
        <v>32</v>
      </c>
      <c r="B757" s="4">
        <f t="shared" si="73"/>
        <v>12</v>
      </c>
      <c r="C757" s="4" t="str">
        <f t="shared" si="68"/>
        <v>Curacao</v>
      </c>
      <c r="D757" s="4" t="str">
        <f t="shared" si="69"/>
        <v>Curaçao, Kingdom of the Netherlands</v>
      </c>
      <c r="E757" s="4">
        <f t="shared" si="70"/>
        <v>2011</v>
      </c>
      <c r="F757" s="4">
        <f>VLOOKUP($C757,Inflation!$A$2:$BP$267,MATCH('Hanke index'!$E757,Inflation!$A$1:$BP$1,0),FALSE)</f>
        <v>2.3325315256216999</v>
      </c>
      <c r="G757" s="4">
        <f>VLOOKUP($C757,Interest!$A$2:$BP$267,MATCH('Hanke index'!$E757,Interest!$A$1:$BP$1,0),FALSE)</f>
        <v>0</v>
      </c>
      <c r="H757" s="4">
        <f>VLOOKUP($C757,Unemployment!$A$2:$BP$267,MATCH('Hanke index'!$E757,Unemployment!$A$1:$BP$1,0),FALSE)</f>
        <v>9.7799999999999994</v>
      </c>
      <c r="I757" s="4">
        <f>VLOOKUP($C757,GDP!$A$2:$BP$267,MATCH('Hanke index'!$E757,GDP!$A$1:$BP$1,0),FALSE)</f>
        <v>0.50845748203722962</v>
      </c>
      <c r="J757" s="4">
        <f t="shared" si="71"/>
        <v>11.60407404358447</v>
      </c>
    </row>
    <row r="758" spans="1:10" x14ac:dyDescent="0.45">
      <c r="A758" s="4">
        <f t="shared" si="72"/>
        <v>32</v>
      </c>
      <c r="B758" s="4">
        <f t="shared" si="73"/>
        <v>13</v>
      </c>
      <c r="C758" s="4" t="str">
        <f t="shared" si="68"/>
        <v>Curacao</v>
      </c>
      <c r="D758" s="4" t="str">
        <f t="shared" si="69"/>
        <v>Curaçao, Kingdom of the Netherlands</v>
      </c>
      <c r="E758" s="4">
        <f t="shared" si="70"/>
        <v>2012</v>
      </c>
      <c r="F758" s="4">
        <f>VLOOKUP($C758,Inflation!$A$2:$BP$267,MATCH('Hanke index'!$E758,Inflation!$A$1:$BP$1,0),FALSE)</f>
        <v>3.18398746349455</v>
      </c>
      <c r="G758" s="4">
        <f>VLOOKUP($C758,Interest!$A$2:$BP$267,MATCH('Hanke index'!$E758,Interest!$A$1:$BP$1,0),FALSE)</f>
        <v>0</v>
      </c>
      <c r="H758" s="4">
        <f>VLOOKUP($C758,Unemployment!$A$2:$BP$267,MATCH('Hanke index'!$E758,Unemployment!$A$1:$BP$1,0),FALSE)</f>
        <v>0</v>
      </c>
      <c r="I758" s="4">
        <f>VLOOKUP($C758,GDP!$A$2:$BP$267,MATCH('Hanke index'!$E758,GDP!$A$1:$BP$1,0),FALSE)</f>
        <v>-0.34895082430242041</v>
      </c>
      <c r="J758" s="4">
        <f t="shared" si="71"/>
        <v>3.5329382877969704</v>
      </c>
    </row>
    <row r="759" spans="1:10" x14ac:dyDescent="0.45">
      <c r="A759" s="4">
        <f t="shared" si="72"/>
        <v>32</v>
      </c>
      <c r="B759" s="4">
        <f t="shared" si="73"/>
        <v>14</v>
      </c>
      <c r="C759" s="4" t="str">
        <f t="shared" si="68"/>
        <v>Curacao</v>
      </c>
      <c r="D759" s="4" t="str">
        <f t="shared" si="69"/>
        <v>Curaçao, Kingdom of the Netherlands</v>
      </c>
      <c r="E759" s="4">
        <f t="shared" si="70"/>
        <v>2013</v>
      </c>
      <c r="F759" s="4">
        <f>VLOOKUP($C759,Inflation!$A$2:$BP$267,MATCH('Hanke index'!$E759,Inflation!$A$1:$BP$1,0),FALSE)</f>
        <v>1.3323208615211699</v>
      </c>
      <c r="G759" s="4">
        <f>VLOOKUP($C759,Interest!$A$2:$BP$267,MATCH('Hanke index'!$E759,Interest!$A$1:$BP$1,0),FALSE)</f>
        <v>0</v>
      </c>
      <c r="H759" s="4">
        <f>VLOOKUP($C759,Unemployment!$A$2:$BP$267,MATCH('Hanke index'!$E759,Unemployment!$A$1:$BP$1,0),FALSE)</f>
        <v>13.03</v>
      </c>
      <c r="I759" s="4">
        <f>VLOOKUP($C759,GDP!$A$2:$BP$267,MATCH('Hanke index'!$E759,GDP!$A$1:$BP$1,0),FALSE)</f>
        <v>-0.63569690759113939</v>
      </c>
      <c r="J759" s="4">
        <f t="shared" si="71"/>
        <v>14.998017769112309</v>
      </c>
    </row>
    <row r="760" spans="1:10" x14ac:dyDescent="0.45">
      <c r="A760" s="4">
        <f t="shared" si="72"/>
        <v>32</v>
      </c>
      <c r="B760" s="4">
        <f t="shared" si="73"/>
        <v>15</v>
      </c>
      <c r="C760" s="4" t="str">
        <f t="shared" si="68"/>
        <v>Curacao</v>
      </c>
      <c r="D760" s="4" t="str">
        <f t="shared" si="69"/>
        <v>Curaçao, Kingdom of the Netherlands</v>
      </c>
      <c r="E760" s="4">
        <f t="shared" si="70"/>
        <v>2014</v>
      </c>
      <c r="F760" s="4">
        <f>VLOOKUP($C760,Inflation!$A$2:$BP$267,MATCH('Hanke index'!$E760,Inflation!$A$1:$BP$1,0),FALSE)</f>
        <v>1.4987396961643</v>
      </c>
      <c r="G760" s="4">
        <f>VLOOKUP($C760,Interest!$A$2:$BP$267,MATCH('Hanke index'!$E760,Interest!$A$1:$BP$1,0),FALSE)</f>
        <v>0</v>
      </c>
      <c r="H760" s="4">
        <f>VLOOKUP($C760,Unemployment!$A$2:$BP$267,MATCH('Hanke index'!$E760,Unemployment!$A$1:$BP$1,0),FALSE)</f>
        <v>12.61</v>
      </c>
      <c r="I760" s="4">
        <f>VLOOKUP($C760,GDP!$A$2:$BP$267,MATCH('Hanke index'!$E760,GDP!$A$1:$BP$1,0),FALSE)</f>
        <v>-0.63739737332713275</v>
      </c>
      <c r="J760" s="4">
        <f t="shared" si="71"/>
        <v>14.746137069491432</v>
      </c>
    </row>
    <row r="761" spans="1:10" x14ac:dyDescent="0.45">
      <c r="A761" s="4">
        <f t="shared" si="72"/>
        <v>32</v>
      </c>
      <c r="B761" s="4">
        <f t="shared" si="73"/>
        <v>16</v>
      </c>
      <c r="C761" s="4" t="str">
        <f t="shared" si="68"/>
        <v>Curacao</v>
      </c>
      <c r="D761" s="4" t="str">
        <f t="shared" si="69"/>
        <v>Curaçao, Kingdom of the Netherlands</v>
      </c>
      <c r="E761" s="4">
        <f t="shared" si="70"/>
        <v>2015</v>
      </c>
      <c r="F761" s="4">
        <f>VLOOKUP($C761,Inflation!$A$2:$BP$267,MATCH('Hanke index'!$E761,Inflation!$A$1:$BP$1,0),FALSE)</f>
        <v>-0.47654204980140502</v>
      </c>
      <c r="G761" s="4">
        <f>VLOOKUP($C761,Interest!$A$2:$BP$267,MATCH('Hanke index'!$E761,Interest!$A$1:$BP$1,0),FALSE)</f>
        <v>0</v>
      </c>
      <c r="H761" s="4">
        <f>VLOOKUP($C761,Unemployment!$A$2:$BP$267,MATCH('Hanke index'!$E761,Unemployment!$A$1:$BP$1,0),FALSE)</f>
        <v>11.71</v>
      </c>
      <c r="I761" s="4">
        <f>VLOOKUP($C761,GDP!$A$2:$BP$267,MATCH('Hanke index'!$E761,GDP!$A$1:$BP$1,0),FALSE)</f>
        <v>0.45815154416004589</v>
      </c>
      <c r="J761" s="4">
        <f t="shared" si="71"/>
        <v>10.775306406038549</v>
      </c>
    </row>
    <row r="762" spans="1:10" x14ac:dyDescent="0.45">
      <c r="A762" s="4">
        <f t="shared" si="72"/>
        <v>32</v>
      </c>
      <c r="B762" s="4">
        <f t="shared" si="73"/>
        <v>17</v>
      </c>
      <c r="C762" s="4" t="str">
        <f t="shared" si="68"/>
        <v>Curacao</v>
      </c>
      <c r="D762" s="4" t="str">
        <f t="shared" si="69"/>
        <v>Curaçao, Kingdom of the Netherlands</v>
      </c>
      <c r="E762" s="4">
        <f t="shared" si="70"/>
        <v>2016</v>
      </c>
      <c r="F762" s="4">
        <f>VLOOKUP($C762,Inflation!$A$2:$BP$267,MATCH('Hanke index'!$E762,Inflation!$A$1:$BP$1,0),FALSE)</f>
        <v>-4.7207984894029303E-2</v>
      </c>
      <c r="G762" s="4">
        <f>VLOOKUP($C762,Interest!$A$2:$BP$267,MATCH('Hanke index'!$E762,Interest!$A$1:$BP$1,0),FALSE)</f>
        <v>0</v>
      </c>
      <c r="H762" s="4">
        <f>VLOOKUP($C762,Unemployment!$A$2:$BP$267,MATCH('Hanke index'!$E762,Unemployment!$A$1:$BP$1,0),FALSE)</f>
        <v>0</v>
      </c>
      <c r="I762" s="4">
        <f>VLOOKUP($C762,GDP!$A$2:$BP$267,MATCH('Hanke index'!$E762,GDP!$A$1:$BP$1,0),FALSE)</f>
        <v>-1.0677084865527746</v>
      </c>
      <c r="J762" s="4">
        <f t="shared" si="71"/>
        <v>1.0205005016587454</v>
      </c>
    </row>
    <row r="763" spans="1:10" x14ac:dyDescent="0.45">
      <c r="A763" s="4">
        <f t="shared" si="72"/>
        <v>32</v>
      </c>
      <c r="B763" s="4">
        <f t="shared" si="73"/>
        <v>18</v>
      </c>
      <c r="C763" s="4" t="str">
        <f t="shared" si="68"/>
        <v>Curacao</v>
      </c>
      <c r="D763" s="4" t="str">
        <f t="shared" si="69"/>
        <v>Curaçao, Kingdom of the Netherlands</v>
      </c>
      <c r="E763" s="4">
        <f t="shared" si="70"/>
        <v>2017</v>
      </c>
      <c r="F763" s="4">
        <f>VLOOKUP($C763,Inflation!$A$2:$BP$267,MATCH('Hanke index'!$E763,Inflation!$A$1:$BP$1,0),FALSE)</f>
        <v>1.58558801700345</v>
      </c>
      <c r="G763" s="4">
        <f>VLOOKUP($C763,Interest!$A$2:$BP$267,MATCH('Hanke index'!$E763,Interest!$A$1:$BP$1,0),FALSE)</f>
        <v>0</v>
      </c>
      <c r="H763" s="4">
        <f>VLOOKUP($C763,Unemployment!$A$2:$BP$267,MATCH('Hanke index'!$E763,Unemployment!$A$1:$BP$1,0),FALSE)</f>
        <v>0</v>
      </c>
      <c r="I763" s="4">
        <f>VLOOKUP($C763,GDP!$A$2:$BP$267,MATCH('Hanke index'!$E763,GDP!$A$1:$BP$1,0),FALSE)</f>
        <v>-1.2762081008495016</v>
      </c>
      <c r="J763" s="4">
        <f t="shared" si="71"/>
        <v>2.8617961178529514</v>
      </c>
    </row>
    <row r="764" spans="1:10" x14ac:dyDescent="0.45">
      <c r="A764" s="4">
        <f t="shared" si="72"/>
        <v>32</v>
      </c>
      <c r="B764" s="4">
        <f t="shared" si="73"/>
        <v>19</v>
      </c>
      <c r="C764" s="4" t="str">
        <f t="shared" si="68"/>
        <v>Curacao</v>
      </c>
      <c r="D764" s="4" t="str">
        <f t="shared" si="69"/>
        <v>Curaçao, Kingdom of the Netherlands</v>
      </c>
      <c r="E764" s="4">
        <f t="shared" si="70"/>
        <v>2018</v>
      </c>
      <c r="F764" s="4">
        <f>VLOOKUP($C764,Inflation!$A$2:$BP$267,MATCH('Hanke index'!$E764,Inflation!$A$1:$BP$1,0),FALSE)</f>
        <v>2.5836875664181398</v>
      </c>
      <c r="G764" s="4">
        <f>VLOOKUP($C764,Interest!$A$2:$BP$267,MATCH('Hanke index'!$E764,Interest!$A$1:$BP$1,0),FALSE)</f>
        <v>0</v>
      </c>
      <c r="H764" s="4">
        <f>VLOOKUP($C764,Unemployment!$A$2:$BP$267,MATCH('Hanke index'!$E764,Unemployment!$A$1:$BP$1,0),FALSE)</f>
        <v>13.43</v>
      </c>
      <c r="I764" s="4">
        <f>VLOOKUP($C764,GDP!$A$2:$BP$267,MATCH('Hanke index'!$E764,GDP!$A$1:$BP$1,0),FALSE)</f>
        <v>-2.1041113310102872</v>
      </c>
      <c r="J764" s="4">
        <f t="shared" si="71"/>
        <v>18.117798897428425</v>
      </c>
    </row>
    <row r="765" spans="1:10" x14ac:dyDescent="0.45">
      <c r="A765" s="4">
        <f t="shared" si="72"/>
        <v>32</v>
      </c>
      <c r="B765" s="4">
        <f t="shared" si="73"/>
        <v>20</v>
      </c>
      <c r="C765" s="4" t="str">
        <f t="shared" si="68"/>
        <v>Curacao</v>
      </c>
      <c r="D765" s="4" t="str">
        <f t="shared" si="69"/>
        <v>Curaçao, Kingdom of the Netherlands</v>
      </c>
      <c r="E765" s="4">
        <f t="shared" si="70"/>
        <v>2019</v>
      </c>
      <c r="F765" s="4">
        <f>VLOOKUP($C765,Inflation!$A$2:$BP$267,MATCH('Hanke index'!$E765,Inflation!$A$1:$BP$1,0),FALSE)</f>
        <v>2.6222078342505899</v>
      </c>
      <c r="G765" s="4">
        <f>VLOOKUP($C765,Interest!$A$2:$BP$267,MATCH('Hanke index'!$E765,Interest!$A$1:$BP$1,0),FALSE)</f>
        <v>0</v>
      </c>
      <c r="H765" s="4">
        <f>VLOOKUP($C765,Unemployment!$A$2:$BP$267,MATCH('Hanke index'!$E765,Unemployment!$A$1:$BP$1,0),FALSE)</f>
        <v>0</v>
      </c>
      <c r="I765" s="4">
        <f>VLOOKUP($C765,GDP!$A$2:$BP$267,MATCH('Hanke index'!$E765,GDP!$A$1:$BP$1,0),FALSE)</f>
        <v>-3.2061321961917741</v>
      </c>
      <c r="J765" s="4">
        <f t="shared" si="71"/>
        <v>5.828340030442364</v>
      </c>
    </row>
    <row r="766" spans="1:10" x14ac:dyDescent="0.45">
      <c r="A766" s="4">
        <f t="shared" si="72"/>
        <v>32</v>
      </c>
      <c r="B766" s="4">
        <f t="shared" si="73"/>
        <v>21</v>
      </c>
      <c r="C766" s="4" t="str">
        <f t="shared" si="68"/>
        <v>Curacao</v>
      </c>
      <c r="D766" s="4" t="str">
        <f t="shared" si="69"/>
        <v>Curaçao, Kingdom of the Netherlands</v>
      </c>
      <c r="E766" s="4">
        <f t="shared" si="70"/>
        <v>2020</v>
      </c>
      <c r="F766" s="4">
        <f>VLOOKUP($C766,Inflation!$A$2:$BP$267,MATCH('Hanke index'!$E766,Inflation!$A$1:$BP$1,0),FALSE)</f>
        <v>0</v>
      </c>
      <c r="G766" s="4">
        <f>VLOOKUP($C766,Interest!$A$2:$BP$267,MATCH('Hanke index'!$E766,Interest!$A$1:$BP$1,0),FALSE)</f>
        <v>0</v>
      </c>
      <c r="H766" s="4">
        <f>VLOOKUP($C766,Unemployment!$A$2:$BP$267,MATCH('Hanke index'!$E766,Unemployment!$A$1:$BP$1,0),FALSE)</f>
        <v>19.07</v>
      </c>
      <c r="I766" s="4">
        <f>VLOOKUP($C766,GDP!$A$2:$BP$267,MATCH('Hanke index'!$E766,GDP!$A$1:$BP$1,0),FALSE)</f>
        <v>-18.438470350539319</v>
      </c>
      <c r="J766" s="4">
        <f t="shared" si="71"/>
        <v>37.508470350539319</v>
      </c>
    </row>
    <row r="767" spans="1:10" x14ac:dyDescent="0.45">
      <c r="A767" s="4">
        <f t="shared" si="72"/>
        <v>32</v>
      </c>
      <c r="B767" s="4">
        <f t="shared" si="73"/>
        <v>22</v>
      </c>
      <c r="C767" s="4" t="str">
        <f t="shared" si="68"/>
        <v>Curacao</v>
      </c>
      <c r="D767" s="4" t="str">
        <f t="shared" si="69"/>
        <v>Curaçao, Kingdom of the Netherlands</v>
      </c>
      <c r="E767" s="4">
        <f t="shared" si="70"/>
        <v>2021</v>
      </c>
      <c r="F767" s="4">
        <f>VLOOKUP($C767,Inflation!$A$2:$BP$267,MATCH('Hanke index'!$E767,Inflation!$A$1:$BP$1,0),FALSE)</f>
        <v>0</v>
      </c>
      <c r="G767" s="4">
        <f>VLOOKUP($C767,Interest!$A$2:$BP$267,MATCH('Hanke index'!$E767,Interest!$A$1:$BP$1,0),FALSE)</f>
        <v>0</v>
      </c>
      <c r="H767" s="4">
        <f>VLOOKUP($C767,Unemployment!$A$2:$BP$267,MATCH('Hanke index'!$E767,Unemployment!$A$1:$BP$1,0),FALSE)</f>
        <v>0</v>
      </c>
      <c r="I767" s="4">
        <f>VLOOKUP($C767,GDP!$A$2:$BP$267,MATCH('Hanke index'!$E767,GDP!$A$1:$BP$1,0),FALSE)</f>
        <v>4.183711930535793</v>
      </c>
      <c r="J767" s="4">
        <f t="shared" si="71"/>
        <v>-4.183711930535793</v>
      </c>
    </row>
    <row r="768" spans="1:10" x14ac:dyDescent="0.45">
      <c r="A768" s="4">
        <f t="shared" si="72"/>
        <v>32</v>
      </c>
      <c r="B768" s="4">
        <f t="shared" si="73"/>
        <v>23</v>
      </c>
      <c r="C768" s="4" t="str">
        <f t="shared" si="68"/>
        <v>Curacao</v>
      </c>
      <c r="D768" s="4" t="str">
        <f t="shared" si="69"/>
        <v>Curaçao, Kingdom of the Netherlands</v>
      </c>
      <c r="E768" s="4">
        <f t="shared" si="70"/>
        <v>2022</v>
      </c>
      <c r="F768" s="4">
        <f>VLOOKUP($C768,Inflation!$A$2:$BP$267,MATCH('Hanke index'!$E768,Inflation!$A$1:$BP$1,0),FALSE)</f>
        <v>0</v>
      </c>
      <c r="G768" s="4">
        <f>VLOOKUP($C768,Interest!$A$2:$BP$267,MATCH('Hanke index'!$E768,Interest!$A$1:$BP$1,0),FALSE)</f>
        <v>0</v>
      </c>
      <c r="H768" s="4">
        <f>VLOOKUP($C768,Unemployment!$A$2:$BP$267,MATCH('Hanke index'!$E768,Unemployment!$A$1:$BP$1,0),FALSE)</f>
        <v>0</v>
      </c>
      <c r="I768" s="4">
        <f>VLOOKUP($C768,GDP!$A$2:$BP$267,MATCH('Hanke index'!$E768,GDP!$A$1:$BP$1,0),FALSE)</f>
        <v>6.9059999999999917</v>
      </c>
      <c r="J768" s="4">
        <f t="shared" si="71"/>
        <v>-6.9059999999999917</v>
      </c>
    </row>
    <row r="769" spans="1:10" x14ac:dyDescent="0.45">
      <c r="A769" s="4">
        <f t="shared" si="72"/>
        <v>32</v>
      </c>
      <c r="B769" s="4">
        <f t="shared" si="73"/>
        <v>24</v>
      </c>
      <c r="C769" s="4" t="str">
        <f t="shared" si="68"/>
        <v>Curacao</v>
      </c>
      <c r="D769" s="4" t="str">
        <f t="shared" si="69"/>
        <v>Curaçao, Kingdom of the Netherlands</v>
      </c>
      <c r="E769" s="4">
        <f t="shared" si="70"/>
        <v>2023</v>
      </c>
      <c r="F769" s="4">
        <f>VLOOKUP($C769,Inflation!$A$2:$BP$267,MATCH('Hanke index'!$E769,Inflation!$A$1:$BP$1,0),FALSE)</f>
        <v>0</v>
      </c>
      <c r="G769" s="4">
        <f>VLOOKUP($C769,Interest!$A$2:$BP$267,MATCH('Hanke index'!$E769,Interest!$A$1:$BP$1,0),FALSE)</f>
        <v>0</v>
      </c>
      <c r="H769" s="4">
        <f>VLOOKUP($C769,Unemployment!$A$2:$BP$267,MATCH('Hanke index'!$E769,Unemployment!$A$1:$BP$1,0),FALSE)</f>
        <v>0</v>
      </c>
      <c r="I769" s="4">
        <f>VLOOKUP($C769,GDP!$A$2:$BP$267,MATCH('Hanke index'!$E769,GDP!$A$1:$BP$1,0),FALSE)</f>
        <v>4.2019999999997708</v>
      </c>
      <c r="J769" s="4">
        <f t="shared" si="71"/>
        <v>-4.2019999999997708</v>
      </c>
    </row>
    <row r="770" spans="1:10" x14ac:dyDescent="0.45">
      <c r="A770" s="4">
        <f t="shared" si="72"/>
        <v>33</v>
      </c>
      <c r="B770" s="4">
        <f t="shared" si="73"/>
        <v>1</v>
      </c>
      <c r="C770" s="4" t="str">
        <f t="shared" si="68"/>
        <v>Czechia</v>
      </c>
      <c r="D770" s="4" t="str">
        <f t="shared" si="69"/>
        <v>Czech Rep.</v>
      </c>
      <c r="E770" s="4">
        <f t="shared" si="70"/>
        <v>2000</v>
      </c>
      <c r="F770" s="4">
        <f>VLOOKUP($C770,Inflation!$A$2:$BP$267,MATCH('Hanke index'!$E770,Inflation!$A$1:$BP$1,0),FALSE)</f>
        <v>3.77538829151734</v>
      </c>
      <c r="G770" s="4">
        <f>VLOOKUP($C770,Interest!$A$2:$BP$267,MATCH('Hanke index'!$E770,Interest!$A$1:$BP$1,0),FALSE)</f>
        <v>7.1622500000000002</v>
      </c>
      <c r="H770" s="4">
        <f>VLOOKUP($C770,Unemployment!$A$2:$BP$267,MATCH('Hanke index'!$E770,Unemployment!$A$1:$BP$1,0),FALSE)</f>
        <v>8.7639999999999993</v>
      </c>
      <c r="I770" s="4">
        <f>VLOOKUP($C770,GDP!$A$2:$BP$267,MATCH('Hanke index'!$E770,GDP!$A$1:$BP$1,0),FALSE)</f>
        <v>4.0106696186744699</v>
      </c>
      <c r="J770" s="4">
        <f t="shared" si="71"/>
        <v>15.690968672842871</v>
      </c>
    </row>
    <row r="771" spans="1:10" x14ac:dyDescent="0.45">
      <c r="A771" s="4">
        <f t="shared" si="72"/>
        <v>33</v>
      </c>
      <c r="B771" s="4">
        <f t="shared" si="73"/>
        <v>2</v>
      </c>
      <c r="C771" s="4" t="str">
        <f t="shared" ref="C771:C834" si="74">VLOOKUP(A771,$P$2:$R$110,2,FALSE)</f>
        <v>Czechia</v>
      </c>
      <c r="D771" s="4" t="str">
        <f t="shared" ref="D771:D834" si="75">VLOOKUP(A771,$P$2:$S$110,4,FALSE)</f>
        <v>Czech Rep.</v>
      </c>
      <c r="E771" s="4">
        <f t="shared" ref="E771:E834" si="76">VLOOKUP(B771,$X$2:$Y$25,2,FALSE)</f>
        <v>2001</v>
      </c>
      <c r="F771" s="4">
        <f>VLOOKUP($C771,Inflation!$A$2:$BP$267,MATCH('Hanke index'!$E771,Inflation!$A$1:$BP$1,0),FALSE)</f>
        <v>4.6626755698825297</v>
      </c>
      <c r="G771" s="4">
        <f>VLOOKUP($C771,Interest!$A$2:$BP$267,MATCH('Hanke index'!$E771,Interest!$A$1:$BP$1,0),FALSE)</f>
        <v>7.1964166666666696</v>
      </c>
      <c r="H771" s="4">
        <f>VLOOKUP($C771,Unemployment!$A$2:$BP$267,MATCH('Hanke index'!$E771,Unemployment!$A$1:$BP$1,0),FALSE)</f>
        <v>8.1280000000000001</v>
      </c>
      <c r="I771" s="4">
        <f>VLOOKUP($C771,GDP!$A$2:$BP$267,MATCH('Hanke index'!$E771,GDP!$A$1:$BP$1,0),FALSE)</f>
        <v>2.917219545774131</v>
      </c>
      <c r="J771" s="4">
        <f t="shared" ref="J771:J834" si="77">SUM(F771,G771,H771)-I771</f>
        <v>17.069872690775068</v>
      </c>
    </row>
    <row r="772" spans="1:10" x14ac:dyDescent="0.45">
      <c r="A772" s="4">
        <f t="shared" si="72"/>
        <v>33</v>
      </c>
      <c r="B772" s="4">
        <f t="shared" si="73"/>
        <v>3</v>
      </c>
      <c r="C772" s="4" t="str">
        <f t="shared" si="74"/>
        <v>Czechia</v>
      </c>
      <c r="D772" s="4" t="str">
        <f t="shared" si="75"/>
        <v>Czech Rep.</v>
      </c>
      <c r="E772" s="4">
        <f t="shared" si="76"/>
        <v>2002</v>
      </c>
      <c r="F772" s="4">
        <f>VLOOKUP($C772,Inflation!$A$2:$BP$267,MATCH('Hanke index'!$E772,Inflation!$A$1:$BP$1,0),FALSE)</f>
        <v>1.90298097019032</v>
      </c>
      <c r="G772" s="4">
        <f>VLOOKUP($C772,Interest!$A$2:$BP$267,MATCH('Hanke index'!$E772,Interest!$A$1:$BP$1,0),FALSE)</f>
        <v>6.7241666666666697</v>
      </c>
      <c r="H772" s="4">
        <f>VLOOKUP($C772,Unemployment!$A$2:$BP$267,MATCH('Hanke index'!$E772,Unemployment!$A$1:$BP$1,0),FALSE)</f>
        <v>7.2809999999999997</v>
      </c>
      <c r="I772" s="4">
        <f>VLOOKUP($C772,GDP!$A$2:$BP$267,MATCH('Hanke index'!$E772,GDP!$A$1:$BP$1,0),FALSE)</f>
        <v>1.5134594827680701</v>
      </c>
      <c r="J772" s="4">
        <f t="shared" si="77"/>
        <v>14.394688154088918</v>
      </c>
    </row>
    <row r="773" spans="1:10" x14ac:dyDescent="0.45">
      <c r="A773" s="4">
        <f t="shared" si="72"/>
        <v>33</v>
      </c>
      <c r="B773" s="4">
        <f t="shared" si="73"/>
        <v>4</v>
      </c>
      <c r="C773" s="4" t="str">
        <f t="shared" si="74"/>
        <v>Czechia</v>
      </c>
      <c r="D773" s="4" t="str">
        <f t="shared" si="75"/>
        <v>Czech Rep.</v>
      </c>
      <c r="E773" s="4">
        <f t="shared" si="76"/>
        <v>2003</v>
      </c>
      <c r="F773" s="4">
        <f>VLOOKUP($C773,Inflation!$A$2:$BP$267,MATCH('Hanke index'!$E773,Inflation!$A$1:$BP$1,0),FALSE)</f>
        <v>0.118739205526791</v>
      </c>
      <c r="G773" s="4">
        <f>VLOOKUP($C773,Interest!$A$2:$BP$267,MATCH('Hanke index'!$E773,Interest!$A$1:$BP$1,0),FALSE)</f>
        <v>5.9491666666666703</v>
      </c>
      <c r="H773" s="4">
        <f>VLOOKUP($C773,Unemployment!$A$2:$BP$267,MATCH('Hanke index'!$E773,Unemployment!$A$1:$BP$1,0),FALSE)</f>
        <v>7.7770000000000001</v>
      </c>
      <c r="I773" s="4">
        <f>VLOOKUP($C773,GDP!$A$2:$BP$267,MATCH('Hanke index'!$E773,GDP!$A$1:$BP$1,0),FALSE)</f>
        <v>3.3008368306920204</v>
      </c>
      <c r="J773" s="4">
        <f t="shared" si="77"/>
        <v>10.544069041501441</v>
      </c>
    </row>
    <row r="774" spans="1:10" x14ac:dyDescent="0.45">
      <c r="A774" s="4">
        <f t="shared" si="72"/>
        <v>33</v>
      </c>
      <c r="B774" s="4">
        <f t="shared" si="73"/>
        <v>5</v>
      </c>
      <c r="C774" s="4" t="str">
        <f t="shared" si="74"/>
        <v>Czechia</v>
      </c>
      <c r="D774" s="4" t="str">
        <f t="shared" si="75"/>
        <v>Czech Rep.</v>
      </c>
      <c r="E774" s="4">
        <f t="shared" si="76"/>
        <v>2004</v>
      </c>
      <c r="F774" s="4">
        <f>VLOOKUP($C774,Inflation!$A$2:$BP$267,MATCH('Hanke index'!$E774,Inflation!$A$1:$BP$1,0),FALSE)</f>
        <v>2.76010781671157</v>
      </c>
      <c r="G774" s="4">
        <f>VLOOKUP($C774,Interest!$A$2:$BP$267,MATCH('Hanke index'!$E774,Interest!$A$1:$BP$1,0),FALSE)</f>
        <v>6.0274999999999999</v>
      </c>
      <c r="H774" s="4">
        <f>VLOOKUP($C774,Unemployment!$A$2:$BP$267,MATCH('Hanke index'!$E774,Unemployment!$A$1:$BP$1,0),FALSE)</f>
        <v>8.298</v>
      </c>
      <c r="I774" s="4">
        <f>VLOOKUP($C774,GDP!$A$2:$BP$267,MATCH('Hanke index'!$E774,GDP!$A$1:$BP$1,0),FALSE)</f>
        <v>4.7363397044334761</v>
      </c>
      <c r="J774" s="4">
        <f t="shared" si="77"/>
        <v>12.349268112278097</v>
      </c>
    </row>
    <row r="775" spans="1:10" x14ac:dyDescent="0.45">
      <c r="A775" s="4">
        <f t="shared" si="72"/>
        <v>33</v>
      </c>
      <c r="B775" s="4">
        <f t="shared" si="73"/>
        <v>6</v>
      </c>
      <c r="C775" s="4" t="str">
        <f t="shared" si="74"/>
        <v>Czechia</v>
      </c>
      <c r="D775" s="4" t="str">
        <f t="shared" si="75"/>
        <v>Czech Rep.</v>
      </c>
      <c r="E775" s="4">
        <f t="shared" si="76"/>
        <v>2005</v>
      </c>
      <c r="F775" s="4">
        <f>VLOOKUP($C775,Inflation!$A$2:$BP$267,MATCH('Hanke index'!$E775,Inflation!$A$1:$BP$1,0),FALSE)</f>
        <v>1.8570978910922</v>
      </c>
      <c r="G775" s="4">
        <f>VLOOKUP($C775,Interest!$A$2:$BP$267,MATCH('Hanke index'!$E775,Interest!$A$1:$BP$1,0),FALSE)</f>
        <v>5.7766666666666699</v>
      </c>
      <c r="H775" s="4">
        <f>VLOOKUP($C775,Unemployment!$A$2:$BP$267,MATCH('Hanke index'!$E775,Unemployment!$A$1:$BP$1,0),FALSE)</f>
        <v>7.9269999999999996</v>
      </c>
      <c r="I775" s="4">
        <f>VLOOKUP($C775,GDP!$A$2:$BP$267,MATCH('Hanke index'!$E775,GDP!$A$1:$BP$1,0),FALSE)</f>
        <v>6.3750288583165542</v>
      </c>
      <c r="J775" s="4">
        <f t="shared" si="77"/>
        <v>9.1857356994423149</v>
      </c>
    </row>
    <row r="776" spans="1:10" x14ac:dyDescent="0.45">
      <c r="A776" s="4">
        <f t="shared" si="72"/>
        <v>33</v>
      </c>
      <c r="B776" s="4">
        <f t="shared" si="73"/>
        <v>7</v>
      </c>
      <c r="C776" s="4" t="str">
        <f t="shared" si="74"/>
        <v>Czechia</v>
      </c>
      <c r="D776" s="4" t="str">
        <f t="shared" si="75"/>
        <v>Czech Rep.</v>
      </c>
      <c r="E776" s="4">
        <f t="shared" si="76"/>
        <v>2006</v>
      </c>
      <c r="F776" s="4">
        <f>VLOOKUP($C776,Inflation!$A$2:$BP$267,MATCH('Hanke index'!$E776,Inflation!$A$1:$BP$1,0),FALSE)</f>
        <v>2.5339925834363499</v>
      </c>
      <c r="G776" s="4">
        <f>VLOOKUP($C776,Interest!$A$2:$BP$267,MATCH('Hanke index'!$E776,Interest!$A$1:$BP$1,0),FALSE)</f>
        <v>5.59366602166667</v>
      </c>
      <c r="H776" s="4">
        <f>VLOOKUP($C776,Unemployment!$A$2:$BP$267,MATCH('Hanke index'!$E776,Unemployment!$A$1:$BP$1,0),FALSE)</f>
        <v>7.141</v>
      </c>
      <c r="I776" s="4">
        <f>VLOOKUP($C776,GDP!$A$2:$BP$267,MATCH('Hanke index'!$E776,GDP!$A$1:$BP$1,0),FALSE)</f>
        <v>6.6231729845394938</v>
      </c>
      <c r="J776" s="4">
        <f t="shared" si="77"/>
        <v>8.6454856205635267</v>
      </c>
    </row>
    <row r="777" spans="1:10" x14ac:dyDescent="0.45">
      <c r="A777" s="4">
        <f t="shared" si="72"/>
        <v>33</v>
      </c>
      <c r="B777" s="4">
        <f t="shared" si="73"/>
        <v>8</v>
      </c>
      <c r="C777" s="4" t="str">
        <f t="shared" si="74"/>
        <v>Czechia</v>
      </c>
      <c r="D777" s="4" t="str">
        <f t="shared" si="75"/>
        <v>Czech Rep.</v>
      </c>
      <c r="E777" s="4">
        <f t="shared" si="76"/>
        <v>2007</v>
      </c>
      <c r="F777" s="4">
        <f>VLOOKUP($C777,Inflation!$A$2:$BP$267,MATCH('Hanke index'!$E777,Inflation!$A$1:$BP$1,0),FALSE)</f>
        <v>2.8531243721117501</v>
      </c>
      <c r="G777" s="4">
        <f>VLOOKUP($C777,Interest!$A$2:$BP$267,MATCH('Hanke index'!$E777,Interest!$A$1:$BP$1,0),FALSE)</f>
        <v>5.7883795837007899</v>
      </c>
      <c r="H777" s="4">
        <f>VLOOKUP($C777,Unemployment!$A$2:$BP$267,MATCH('Hanke index'!$E777,Unemployment!$A$1:$BP$1,0),FALSE)</f>
        <v>5.3159999999999998</v>
      </c>
      <c r="I777" s="4">
        <f>VLOOKUP($C777,GDP!$A$2:$BP$267,MATCH('Hanke index'!$E777,GDP!$A$1:$BP$1,0),FALSE)</f>
        <v>5.4888259611399519</v>
      </c>
      <c r="J777" s="4">
        <f t="shared" si="77"/>
        <v>8.4686779946725892</v>
      </c>
    </row>
    <row r="778" spans="1:10" x14ac:dyDescent="0.45">
      <c r="A778" s="4">
        <f t="shared" si="72"/>
        <v>33</v>
      </c>
      <c r="B778" s="4">
        <f t="shared" si="73"/>
        <v>9</v>
      </c>
      <c r="C778" s="4" t="str">
        <f t="shared" si="74"/>
        <v>Czechia</v>
      </c>
      <c r="D778" s="4" t="str">
        <f t="shared" si="75"/>
        <v>Czech Rep.</v>
      </c>
      <c r="E778" s="4">
        <f t="shared" si="76"/>
        <v>2008</v>
      </c>
      <c r="F778" s="4">
        <f>VLOOKUP($C778,Inflation!$A$2:$BP$267,MATCH('Hanke index'!$E778,Inflation!$A$1:$BP$1,0),FALSE)</f>
        <v>6.35866380152373</v>
      </c>
      <c r="G778" s="4">
        <f>VLOOKUP($C778,Interest!$A$2:$BP$267,MATCH('Hanke index'!$E778,Interest!$A$1:$BP$1,0),FALSE)</f>
        <v>6.2517083333333296</v>
      </c>
      <c r="H778" s="4">
        <f>VLOOKUP($C778,Unemployment!$A$2:$BP$267,MATCH('Hanke index'!$E778,Unemployment!$A$1:$BP$1,0),FALSE)</f>
        <v>4.3929999999999998</v>
      </c>
      <c r="I778" s="4">
        <f>VLOOKUP($C778,GDP!$A$2:$BP$267,MATCH('Hanke index'!$E778,GDP!$A$1:$BP$1,0),FALSE)</f>
        <v>2.6122680524294424</v>
      </c>
      <c r="J778" s="4">
        <f t="shared" si="77"/>
        <v>14.391104082427617</v>
      </c>
    </row>
    <row r="779" spans="1:10" x14ac:dyDescent="0.45">
      <c r="A779" s="4">
        <f t="shared" si="72"/>
        <v>33</v>
      </c>
      <c r="B779" s="4">
        <f t="shared" si="73"/>
        <v>10</v>
      </c>
      <c r="C779" s="4" t="str">
        <f t="shared" si="74"/>
        <v>Czechia</v>
      </c>
      <c r="D779" s="4" t="str">
        <f t="shared" si="75"/>
        <v>Czech Rep.</v>
      </c>
      <c r="E779" s="4">
        <f t="shared" si="76"/>
        <v>2009</v>
      </c>
      <c r="F779" s="4">
        <f>VLOOKUP($C779,Inflation!$A$2:$BP$267,MATCH('Hanke index'!$E779,Inflation!$A$1:$BP$1,0),FALSE)</f>
        <v>1.01937735329232</v>
      </c>
      <c r="G779" s="4">
        <f>VLOOKUP($C779,Interest!$A$2:$BP$267,MATCH('Hanke index'!$E779,Interest!$A$1:$BP$1,0),FALSE)</f>
        <v>5.9899583333333304</v>
      </c>
      <c r="H779" s="4">
        <f>VLOOKUP($C779,Unemployment!$A$2:$BP$267,MATCH('Hanke index'!$E779,Unemployment!$A$1:$BP$1,0),FALSE)</f>
        <v>6.6619999999999999</v>
      </c>
      <c r="I779" s="4">
        <f>VLOOKUP($C779,GDP!$A$2:$BP$267,MATCH('Hanke index'!$E779,GDP!$A$1:$BP$1,0),FALSE)</f>
        <v>-4.7983241683279374</v>
      </c>
      <c r="J779" s="4">
        <f t="shared" si="77"/>
        <v>18.469659854953587</v>
      </c>
    </row>
    <row r="780" spans="1:10" x14ac:dyDescent="0.45">
      <c r="A780" s="4">
        <f t="shared" si="72"/>
        <v>33</v>
      </c>
      <c r="B780" s="4">
        <f t="shared" si="73"/>
        <v>11</v>
      </c>
      <c r="C780" s="4" t="str">
        <f t="shared" si="74"/>
        <v>Czechia</v>
      </c>
      <c r="D780" s="4" t="str">
        <f t="shared" si="75"/>
        <v>Czech Rep.</v>
      </c>
      <c r="E780" s="4">
        <f t="shared" si="76"/>
        <v>2010</v>
      </c>
      <c r="F780" s="4">
        <f>VLOOKUP($C780,Inflation!$A$2:$BP$267,MATCH('Hanke index'!$E780,Inflation!$A$1:$BP$1,0),FALSE)</f>
        <v>1.47272727272722</v>
      </c>
      <c r="G780" s="4">
        <f>VLOOKUP($C780,Interest!$A$2:$BP$267,MATCH('Hanke index'!$E780,Interest!$A$1:$BP$1,0),FALSE)</f>
        <v>5.8878333333333304</v>
      </c>
      <c r="H780" s="4">
        <f>VLOOKUP($C780,Unemployment!$A$2:$BP$267,MATCH('Hanke index'!$E780,Unemployment!$A$1:$BP$1,0),FALSE)</f>
        <v>7.2809999999999997</v>
      </c>
      <c r="I780" s="4">
        <f>VLOOKUP($C780,GDP!$A$2:$BP$267,MATCH('Hanke index'!$E780,GDP!$A$1:$BP$1,0),FALSE)</f>
        <v>2.714665115018505</v>
      </c>
      <c r="J780" s="4">
        <f t="shared" si="77"/>
        <v>11.926895491042046</v>
      </c>
    </row>
    <row r="781" spans="1:10" x14ac:dyDescent="0.45">
      <c r="A781" s="4">
        <f t="shared" si="72"/>
        <v>33</v>
      </c>
      <c r="B781" s="4">
        <f t="shared" si="73"/>
        <v>12</v>
      </c>
      <c r="C781" s="4" t="str">
        <f t="shared" si="74"/>
        <v>Czechia</v>
      </c>
      <c r="D781" s="4" t="str">
        <f t="shared" si="75"/>
        <v>Czech Rep.</v>
      </c>
      <c r="E781" s="4">
        <f t="shared" si="76"/>
        <v>2011</v>
      </c>
      <c r="F781" s="4">
        <f>VLOOKUP($C781,Inflation!$A$2:$BP$267,MATCH('Hanke index'!$E781,Inflation!$A$1:$BP$1,0),FALSE)</f>
        <v>1.9172191363555</v>
      </c>
      <c r="G781" s="4">
        <f>VLOOKUP($C781,Interest!$A$2:$BP$267,MATCH('Hanke index'!$E781,Interest!$A$1:$BP$1,0),FALSE)</f>
        <v>5.7178333333333304</v>
      </c>
      <c r="H781" s="4">
        <f>VLOOKUP($C781,Unemployment!$A$2:$BP$267,MATCH('Hanke index'!$E781,Unemployment!$A$1:$BP$1,0),FALSE)</f>
        <v>6.7119999999999997</v>
      </c>
      <c r="I781" s="4">
        <f>VLOOKUP($C781,GDP!$A$2:$BP$267,MATCH('Hanke index'!$E781,GDP!$A$1:$BP$1,0),FALSE)</f>
        <v>1.7723808369102301</v>
      </c>
      <c r="J781" s="4">
        <f t="shared" si="77"/>
        <v>12.5746716327786</v>
      </c>
    </row>
    <row r="782" spans="1:10" x14ac:dyDescent="0.45">
      <c r="A782" s="4">
        <f t="shared" si="72"/>
        <v>33</v>
      </c>
      <c r="B782" s="4">
        <f t="shared" si="73"/>
        <v>13</v>
      </c>
      <c r="C782" s="4" t="str">
        <f t="shared" si="74"/>
        <v>Czechia</v>
      </c>
      <c r="D782" s="4" t="str">
        <f t="shared" si="75"/>
        <v>Czech Rep.</v>
      </c>
      <c r="E782" s="4">
        <f t="shared" si="76"/>
        <v>2012</v>
      </c>
      <c r="F782" s="4">
        <f>VLOOKUP($C782,Inflation!$A$2:$BP$267,MATCH('Hanke index'!$E782,Inflation!$A$1:$BP$1,0),FALSE)</f>
        <v>3.2876230661041101</v>
      </c>
      <c r="G782" s="4">
        <f>VLOOKUP($C782,Interest!$A$2:$BP$267,MATCH('Hanke index'!$E782,Interest!$A$1:$BP$1,0),FALSE)</f>
        <v>5.4067232372472702</v>
      </c>
      <c r="H782" s="4">
        <f>VLOOKUP($C782,Unemployment!$A$2:$BP$267,MATCH('Hanke index'!$E782,Unemployment!$A$1:$BP$1,0),FALSE)</f>
        <v>6.9790000000000001</v>
      </c>
      <c r="I782" s="4">
        <f>VLOOKUP($C782,GDP!$A$2:$BP$267,MATCH('Hanke index'!$E782,GDP!$A$1:$BP$1,0),FALSE)</f>
        <v>-0.77066817649551922</v>
      </c>
      <c r="J782" s="4">
        <f t="shared" si="77"/>
        <v>16.444014479846899</v>
      </c>
    </row>
    <row r="783" spans="1:10" x14ac:dyDescent="0.45">
      <c r="A783" s="4">
        <f t="shared" si="72"/>
        <v>33</v>
      </c>
      <c r="B783" s="4">
        <f t="shared" si="73"/>
        <v>14</v>
      </c>
      <c r="C783" s="4" t="str">
        <f t="shared" si="74"/>
        <v>Czechia</v>
      </c>
      <c r="D783" s="4" t="str">
        <f t="shared" si="75"/>
        <v>Czech Rep.</v>
      </c>
      <c r="E783" s="4">
        <f t="shared" si="76"/>
        <v>2013</v>
      </c>
      <c r="F783" s="4">
        <f>VLOOKUP($C783,Inflation!$A$2:$BP$267,MATCH('Hanke index'!$E783,Inflation!$A$1:$BP$1,0),FALSE)</f>
        <v>1.4382978723404001</v>
      </c>
      <c r="G783" s="4">
        <f>VLOOKUP($C783,Interest!$A$2:$BP$267,MATCH('Hanke index'!$E783,Interest!$A$1:$BP$1,0),FALSE)</f>
        <v>4.9698930137389103</v>
      </c>
      <c r="H783" s="4">
        <f>VLOOKUP($C783,Unemployment!$A$2:$BP$267,MATCH('Hanke index'!$E783,Unemployment!$A$1:$BP$1,0),FALSE)</f>
        <v>6.9530000000000003</v>
      </c>
      <c r="I783" s="4">
        <f>VLOOKUP($C783,GDP!$A$2:$BP$267,MATCH('Hanke index'!$E783,GDP!$A$1:$BP$1,0),FALSE)</f>
        <v>-4.18124078092319E-2</v>
      </c>
      <c r="J783" s="4">
        <f t="shared" si="77"/>
        <v>13.403003293888542</v>
      </c>
    </row>
    <row r="784" spans="1:10" x14ac:dyDescent="0.45">
      <c r="A784" s="4">
        <f t="shared" si="72"/>
        <v>33</v>
      </c>
      <c r="B784" s="4">
        <f t="shared" si="73"/>
        <v>15</v>
      </c>
      <c r="C784" s="4" t="str">
        <f t="shared" si="74"/>
        <v>Czechia</v>
      </c>
      <c r="D784" s="4" t="str">
        <f t="shared" si="75"/>
        <v>Czech Rep.</v>
      </c>
      <c r="E784" s="4">
        <f t="shared" si="76"/>
        <v>2014</v>
      </c>
      <c r="F784" s="4">
        <f>VLOOKUP($C784,Inflation!$A$2:$BP$267,MATCH('Hanke index'!$E784,Inflation!$A$1:$BP$1,0),FALSE)</f>
        <v>0.34398858964679402</v>
      </c>
      <c r="G784" s="4">
        <f>VLOOKUP($C784,Interest!$A$2:$BP$267,MATCH('Hanke index'!$E784,Interest!$A$1:$BP$1,0),FALSE)</f>
        <v>4.6449054644399999</v>
      </c>
      <c r="H784" s="4">
        <f>VLOOKUP($C784,Unemployment!$A$2:$BP$267,MATCH('Hanke index'!$E784,Unemployment!$A$1:$BP$1,0),FALSE)</f>
        <v>6.1079999999999997</v>
      </c>
      <c r="I784" s="4">
        <f>VLOOKUP($C784,GDP!$A$2:$BP$267,MATCH('Hanke index'!$E784,GDP!$A$1:$BP$1,0),FALSE)</f>
        <v>2.2452121860648759</v>
      </c>
      <c r="J784" s="4">
        <f t="shared" si="77"/>
        <v>8.8516818680219167</v>
      </c>
    </row>
    <row r="785" spans="1:10" x14ac:dyDescent="0.45">
      <c r="A785" s="4">
        <f t="shared" si="72"/>
        <v>33</v>
      </c>
      <c r="B785" s="4">
        <f t="shared" si="73"/>
        <v>16</v>
      </c>
      <c r="C785" s="4" t="str">
        <f t="shared" si="74"/>
        <v>Czechia</v>
      </c>
      <c r="D785" s="4" t="str">
        <f t="shared" si="75"/>
        <v>Czech Rep.</v>
      </c>
      <c r="E785" s="4">
        <f t="shared" si="76"/>
        <v>2015</v>
      </c>
      <c r="F785" s="4">
        <f>VLOOKUP($C785,Inflation!$A$2:$BP$267,MATCH('Hanke index'!$E785,Inflation!$A$1:$BP$1,0),FALSE)</f>
        <v>0.30936454849497502</v>
      </c>
      <c r="G785" s="4">
        <f>VLOOKUP($C785,Interest!$A$2:$BP$267,MATCH('Hanke index'!$E785,Interest!$A$1:$BP$1,0),FALSE)</f>
        <v>4.2825333292393699</v>
      </c>
      <c r="H785" s="4">
        <f>VLOOKUP($C785,Unemployment!$A$2:$BP$267,MATCH('Hanke index'!$E785,Unemployment!$A$1:$BP$1,0),FALSE)</f>
        <v>5.048</v>
      </c>
      <c r="I785" s="4">
        <f>VLOOKUP($C785,GDP!$A$2:$BP$267,MATCH('Hanke index'!$E785,GDP!$A$1:$BP$1,0),FALSE)</f>
        <v>4.9587584903178197</v>
      </c>
      <c r="J785" s="4">
        <f t="shared" si="77"/>
        <v>4.6811393874165255</v>
      </c>
    </row>
    <row r="786" spans="1:10" x14ac:dyDescent="0.45">
      <c r="A786" s="4">
        <f t="shared" si="72"/>
        <v>33</v>
      </c>
      <c r="B786" s="4">
        <f t="shared" si="73"/>
        <v>17</v>
      </c>
      <c r="C786" s="4" t="str">
        <f t="shared" si="74"/>
        <v>Czechia</v>
      </c>
      <c r="D786" s="4" t="str">
        <f t="shared" si="75"/>
        <v>Czech Rep.</v>
      </c>
      <c r="E786" s="4">
        <f t="shared" si="76"/>
        <v>2016</v>
      </c>
      <c r="F786" s="4">
        <f>VLOOKUP($C786,Inflation!$A$2:$BP$267,MATCH('Hanke index'!$E786,Inflation!$A$1:$BP$1,0),FALSE)</f>
        <v>0.683504209385703</v>
      </c>
      <c r="G786" s="4">
        <f>VLOOKUP($C786,Interest!$A$2:$BP$267,MATCH('Hanke index'!$E786,Interest!$A$1:$BP$1,0),FALSE)</f>
        <v>3.9072462757748001</v>
      </c>
      <c r="H786" s="4">
        <f>VLOOKUP($C786,Unemployment!$A$2:$BP$267,MATCH('Hanke index'!$E786,Unemployment!$A$1:$BP$1,0),FALSE)</f>
        <v>3.952</v>
      </c>
      <c r="I786" s="4">
        <f>VLOOKUP($C786,GDP!$A$2:$BP$267,MATCH('Hanke index'!$E786,GDP!$A$1:$BP$1,0),FALSE)</f>
        <v>2.5808701467578317</v>
      </c>
      <c r="J786" s="4">
        <f t="shared" si="77"/>
        <v>5.961880338402672</v>
      </c>
    </row>
    <row r="787" spans="1:10" x14ac:dyDescent="0.45">
      <c r="A787" s="4">
        <f t="shared" si="72"/>
        <v>33</v>
      </c>
      <c r="B787" s="4">
        <f t="shared" si="73"/>
        <v>18</v>
      </c>
      <c r="C787" s="4" t="str">
        <f t="shared" si="74"/>
        <v>Czechia</v>
      </c>
      <c r="D787" s="4" t="str">
        <f t="shared" si="75"/>
        <v>Czech Rep.</v>
      </c>
      <c r="E787" s="4">
        <f t="shared" si="76"/>
        <v>2017</v>
      </c>
      <c r="F787" s="4">
        <f>VLOOKUP($C787,Inflation!$A$2:$BP$267,MATCH('Hanke index'!$E787,Inflation!$A$1:$BP$1,0),FALSE)</f>
        <v>2.4505339846014</v>
      </c>
      <c r="G787" s="4">
        <f>VLOOKUP($C787,Interest!$A$2:$BP$267,MATCH('Hanke index'!$E787,Interest!$A$1:$BP$1,0),FALSE)</f>
        <v>3.5897436432377798</v>
      </c>
      <c r="H787" s="4">
        <f>VLOOKUP($C787,Unemployment!$A$2:$BP$267,MATCH('Hanke index'!$E787,Unemployment!$A$1:$BP$1,0),FALSE)</f>
        <v>2.8929999999999998</v>
      </c>
      <c r="I787" s="4">
        <f>VLOOKUP($C787,GDP!$A$2:$BP$267,MATCH('Hanke index'!$E787,GDP!$A$1:$BP$1,0),FALSE)</f>
        <v>5.1735652880501704</v>
      </c>
      <c r="J787" s="4">
        <f t="shared" si="77"/>
        <v>3.759712339789008</v>
      </c>
    </row>
    <row r="788" spans="1:10" x14ac:dyDescent="0.45">
      <c r="A788" s="4">
        <f t="shared" si="72"/>
        <v>33</v>
      </c>
      <c r="B788" s="4">
        <f t="shared" si="73"/>
        <v>19</v>
      </c>
      <c r="C788" s="4" t="str">
        <f t="shared" si="74"/>
        <v>Czechia</v>
      </c>
      <c r="D788" s="4" t="str">
        <f t="shared" si="75"/>
        <v>Czech Rep.</v>
      </c>
      <c r="E788" s="4">
        <f t="shared" si="76"/>
        <v>2018</v>
      </c>
      <c r="F788" s="4">
        <f>VLOOKUP($C788,Inflation!$A$2:$BP$267,MATCH('Hanke index'!$E788,Inflation!$A$1:$BP$1,0),FALSE)</f>
        <v>2.14949494949493</v>
      </c>
      <c r="G788" s="4">
        <f>VLOOKUP($C788,Interest!$A$2:$BP$267,MATCH('Hanke index'!$E788,Interest!$A$1:$BP$1,0),FALSE)</f>
        <v>3.54161587741081</v>
      </c>
      <c r="H788" s="4">
        <f>VLOOKUP($C788,Unemployment!$A$2:$BP$267,MATCH('Hanke index'!$E788,Unemployment!$A$1:$BP$1,0),FALSE)</f>
        <v>2.246</v>
      </c>
      <c r="I788" s="4">
        <f>VLOOKUP($C788,GDP!$A$2:$BP$267,MATCH('Hanke index'!$E788,GDP!$A$1:$BP$1,0),FALSE)</f>
        <v>2.8303058941211248</v>
      </c>
      <c r="J788" s="4">
        <f t="shared" si="77"/>
        <v>5.1068049327846161</v>
      </c>
    </row>
    <row r="789" spans="1:10" x14ac:dyDescent="0.45">
      <c r="A789" s="4">
        <f t="shared" si="72"/>
        <v>33</v>
      </c>
      <c r="B789" s="4">
        <f t="shared" si="73"/>
        <v>20</v>
      </c>
      <c r="C789" s="4" t="str">
        <f t="shared" si="74"/>
        <v>Czechia</v>
      </c>
      <c r="D789" s="4" t="str">
        <f t="shared" si="75"/>
        <v>Czech Rep.</v>
      </c>
      <c r="E789" s="4">
        <f t="shared" si="76"/>
        <v>2019</v>
      </c>
      <c r="F789" s="4">
        <f>VLOOKUP($C789,Inflation!$A$2:$BP$267,MATCH('Hanke index'!$E789,Inflation!$A$1:$BP$1,0),FALSE)</f>
        <v>2.8478759591805001</v>
      </c>
      <c r="G789" s="4">
        <f>VLOOKUP($C789,Interest!$A$2:$BP$267,MATCH('Hanke index'!$E789,Interest!$A$1:$BP$1,0),FALSE)</f>
        <v>3.6860321834969199</v>
      </c>
      <c r="H789" s="4">
        <f>VLOOKUP($C789,Unemployment!$A$2:$BP$267,MATCH('Hanke index'!$E789,Unemployment!$A$1:$BP$1,0),FALSE)</f>
        <v>2.0150000000000001</v>
      </c>
      <c r="I789" s="4">
        <f>VLOOKUP($C789,GDP!$A$2:$BP$267,MATCH('Hanke index'!$E789,GDP!$A$1:$BP$1,0),FALSE)</f>
        <v>3.5657765720484349</v>
      </c>
      <c r="J789" s="4">
        <f t="shared" si="77"/>
        <v>4.983131570628986</v>
      </c>
    </row>
    <row r="790" spans="1:10" x14ac:dyDescent="0.45">
      <c r="A790" s="4">
        <f t="shared" si="72"/>
        <v>33</v>
      </c>
      <c r="B790" s="4">
        <f t="shared" si="73"/>
        <v>21</v>
      </c>
      <c r="C790" s="4" t="str">
        <f t="shared" si="74"/>
        <v>Czechia</v>
      </c>
      <c r="D790" s="4" t="str">
        <f t="shared" si="75"/>
        <v>Czech Rep.</v>
      </c>
      <c r="E790" s="4">
        <f t="shared" si="76"/>
        <v>2020</v>
      </c>
      <c r="F790" s="4">
        <f>VLOOKUP($C790,Inflation!$A$2:$BP$267,MATCH('Hanke index'!$E790,Inflation!$A$1:$BP$1,0),FALSE)</f>
        <v>3.16129528497801</v>
      </c>
      <c r="G790" s="4">
        <f>VLOOKUP($C790,Interest!$A$2:$BP$267,MATCH('Hanke index'!$E790,Interest!$A$1:$BP$1,0),FALSE)</f>
        <v>3.3443070429242701</v>
      </c>
      <c r="H790" s="4">
        <f>VLOOKUP($C790,Unemployment!$A$2:$BP$267,MATCH('Hanke index'!$E790,Unemployment!$A$1:$BP$1,0),FALSE)</f>
        <v>2.5510000000000002</v>
      </c>
      <c r="I790" s="4">
        <f>VLOOKUP($C790,GDP!$A$2:$BP$267,MATCH('Hanke index'!$E790,GDP!$A$1:$BP$1,0),FALSE)</f>
        <v>-5.3048795455127902</v>
      </c>
      <c r="J790" s="4">
        <f t="shared" si="77"/>
        <v>14.36148187341507</v>
      </c>
    </row>
    <row r="791" spans="1:10" x14ac:dyDescent="0.45">
      <c r="A791" s="4">
        <f t="shared" si="72"/>
        <v>33</v>
      </c>
      <c r="B791" s="4">
        <f t="shared" si="73"/>
        <v>22</v>
      </c>
      <c r="C791" s="4" t="str">
        <f t="shared" si="74"/>
        <v>Czechia</v>
      </c>
      <c r="D791" s="4" t="str">
        <f t="shared" si="75"/>
        <v>Czech Rep.</v>
      </c>
      <c r="E791" s="4">
        <f t="shared" si="76"/>
        <v>2021</v>
      </c>
      <c r="F791" s="4">
        <f>VLOOKUP($C791,Inflation!$A$2:$BP$267,MATCH('Hanke index'!$E791,Inflation!$A$1:$BP$1,0),FALSE)</f>
        <v>3.8398449150014602</v>
      </c>
      <c r="G791" s="4">
        <f>VLOOKUP($C791,Interest!$A$2:$BP$267,MATCH('Hanke index'!$E791,Interest!$A$1:$BP$1,0),FALSE)</f>
        <v>3.2021253333996098</v>
      </c>
      <c r="H791" s="4">
        <f>VLOOKUP($C791,Unemployment!$A$2:$BP$267,MATCH('Hanke index'!$E791,Unemployment!$A$1:$BP$1,0),FALSE)</f>
        <v>2.8029999999999999</v>
      </c>
      <c r="I791" s="4">
        <f>VLOOKUP($C791,GDP!$A$2:$BP$267,MATCH('Hanke index'!$E791,GDP!$A$1:$BP$1,0),FALSE)</f>
        <v>4.0290183063385427</v>
      </c>
      <c r="J791" s="4">
        <f t="shared" si="77"/>
        <v>5.8159519420625259</v>
      </c>
    </row>
    <row r="792" spans="1:10" x14ac:dyDescent="0.45">
      <c r="A792" s="4">
        <f t="shared" si="72"/>
        <v>33</v>
      </c>
      <c r="B792" s="4">
        <f t="shared" si="73"/>
        <v>23</v>
      </c>
      <c r="C792" s="4" t="str">
        <f t="shared" si="74"/>
        <v>Czechia</v>
      </c>
      <c r="D792" s="4" t="str">
        <f t="shared" si="75"/>
        <v>Czech Rep.</v>
      </c>
      <c r="E792" s="4">
        <f t="shared" si="76"/>
        <v>2022</v>
      </c>
      <c r="F792" s="4">
        <f>VLOOKUP($C792,Inflation!$A$2:$BP$267,MATCH('Hanke index'!$E792,Inflation!$A$1:$BP$1,0),FALSE)</f>
        <v>15.100165146837099</v>
      </c>
      <c r="G792" s="4">
        <f>VLOOKUP($C792,Interest!$A$2:$BP$267,MATCH('Hanke index'!$E792,Interest!$A$1:$BP$1,0),FALSE)</f>
        <v>4.2250091782338401</v>
      </c>
      <c r="H792" s="4">
        <f>VLOOKUP($C792,Unemployment!$A$2:$BP$267,MATCH('Hanke index'!$E792,Unemployment!$A$1:$BP$1,0),FALSE)</f>
        <v>2.2240000000000002</v>
      </c>
      <c r="I792" s="4">
        <f>VLOOKUP($C792,GDP!$A$2:$BP$267,MATCH('Hanke index'!$E792,GDP!$A$1:$BP$1,0),FALSE)</f>
        <v>2.847170657171489</v>
      </c>
      <c r="J792" s="4">
        <f t="shared" si="77"/>
        <v>18.702003667899451</v>
      </c>
    </row>
    <row r="793" spans="1:10" x14ac:dyDescent="0.45">
      <c r="A793" s="4">
        <f t="shared" si="72"/>
        <v>33</v>
      </c>
      <c r="B793" s="4">
        <f t="shared" si="73"/>
        <v>24</v>
      </c>
      <c r="C793" s="4" t="str">
        <f t="shared" si="74"/>
        <v>Czechia</v>
      </c>
      <c r="D793" s="4" t="str">
        <f t="shared" si="75"/>
        <v>Czech Rep.</v>
      </c>
      <c r="E793" s="4">
        <f t="shared" si="76"/>
        <v>2023</v>
      </c>
      <c r="F793" s="4">
        <f>VLOOKUP($C793,Inflation!$A$2:$BP$267,MATCH('Hanke index'!$E793,Inflation!$A$1:$BP$1,0),FALSE)</f>
        <v>10.6612601372426</v>
      </c>
      <c r="G793" s="4">
        <f>VLOOKUP($C793,Interest!$A$2:$BP$267,MATCH('Hanke index'!$E793,Interest!$A$1:$BP$1,0),FALSE)</f>
        <v>4.68277500627328</v>
      </c>
      <c r="H793" s="4">
        <f>VLOOKUP($C793,Unemployment!$A$2:$BP$267,MATCH('Hanke index'!$E793,Unemployment!$A$1:$BP$1,0),FALSE)</f>
        <v>2.58</v>
      </c>
      <c r="I793" s="4">
        <f>VLOOKUP($C793,GDP!$A$2:$BP$267,MATCH('Hanke index'!$E793,GDP!$A$1:$BP$1,0),FALSE)</f>
        <v>-8.5330275927375965E-2</v>
      </c>
      <c r="J793" s="4">
        <f t="shared" si="77"/>
        <v>18.009365419443256</v>
      </c>
    </row>
    <row r="794" spans="1:10" x14ac:dyDescent="0.45">
      <c r="A794" s="4">
        <f t="shared" si="72"/>
        <v>34</v>
      </c>
      <c r="B794" s="4">
        <f t="shared" si="73"/>
        <v>1</v>
      </c>
      <c r="C794" s="4" t="str">
        <f t="shared" si="74"/>
        <v>Denmark</v>
      </c>
      <c r="D794" s="4" t="str">
        <f t="shared" si="75"/>
        <v>Denmark</v>
      </c>
      <c r="E794" s="4">
        <f t="shared" si="76"/>
        <v>2000</v>
      </c>
      <c r="F794" s="4">
        <f>VLOOKUP($C794,Inflation!$A$2:$BP$267,MATCH('Hanke index'!$E794,Inflation!$A$1:$BP$1,0),FALSE)</f>
        <v>2.9032820323645301</v>
      </c>
      <c r="G794" s="4">
        <f>VLOOKUP($C794,Interest!$A$2:$BP$267,MATCH('Hanke index'!$E794,Interest!$A$1:$BP$1,0),FALSE)</f>
        <v>0</v>
      </c>
      <c r="H794" s="4">
        <f>VLOOKUP($C794,Unemployment!$A$2:$BP$267,MATCH('Hanke index'!$E794,Unemployment!$A$1:$BP$1,0),FALSE)</f>
        <v>4.476</v>
      </c>
      <c r="I794" s="4">
        <f>VLOOKUP($C794,GDP!$A$2:$BP$267,MATCH('Hanke index'!$E794,GDP!$A$1:$BP$1,0),FALSE)</f>
        <v>3.7240089756295163</v>
      </c>
      <c r="J794" s="4">
        <f t="shared" si="77"/>
        <v>3.6552730567350142</v>
      </c>
    </row>
    <row r="795" spans="1:10" x14ac:dyDescent="0.45">
      <c r="A795" s="4">
        <f t="shared" ref="A795:A858" si="78">A771+1</f>
        <v>34</v>
      </c>
      <c r="B795" s="4">
        <f t="shared" ref="B795:B858" si="79">B771</f>
        <v>2</v>
      </c>
      <c r="C795" s="4" t="str">
        <f t="shared" si="74"/>
        <v>Denmark</v>
      </c>
      <c r="D795" s="4" t="str">
        <f t="shared" si="75"/>
        <v>Denmark</v>
      </c>
      <c r="E795" s="4">
        <f t="shared" si="76"/>
        <v>2001</v>
      </c>
      <c r="F795" s="4">
        <f>VLOOKUP($C795,Inflation!$A$2:$BP$267,MATCH('Hanke index'!$E795,Inflation!$A$1:$BP$1,0),FALSE)</f>
        <v>2.33787000255262</v>
      </c>
      <c r="G795" s="4">
        <f>VLOOKUP($C795,Interest!$A$2:$BP$267,MATCH('Hanke index'!$E795,Interest!$A$1:$BP$1,0),FALSE)</f>
        <v>0</v>
      </c>
      <c r="H795" s="4">
        <f>VLOOKUP($C795,Unemployment!$A$2:$BP$267,MATCH('Hanke index'!$E795,Unemployment!$A$1:$BP$1,0),FALSE)</f>
        <v>4.1639999999999997</v>
      </c>
      <c r="I795" s="4">
        <f>VLOOKUP($C795,GDP!$A$2:$BP$267,MATCH('Hanke index'!$E795,GDP!$A$1:$BP$1,0),FALSE)</f>
        <v>0.95003228035928089</v>
      </c>
      <c r="J795" s="4">
        <f t="shared" si="77"/>
        <v>5.5518377221933388</v>
      </c>
    </row>
    <row r="796" spans="1:10" x14ac:dyDescent="0.45">
      <c r="A796" s="4">
        <f t="shared" si="78"/>
        <v>34</v>
      </c>
      <c r="B796" s="4">
        <f t="shared" si="79"/>
        <v>3</v>
      </c>
      <c r="C796" s="4" t="str">
        <f t="shared" si="74"/>
        <v>Denmark</v>
      </c>
      <c r="D796" s="4" t="str">
        <f t="shared" si="75"/>
        <v>Denmark</v>
      </c>
      <c r="E796" s="4">
        <f t="shared" si="76"/>
        <v>2002</v>
      </c>
      <c r="F796" s="4">
        <f>VLOOKUP($C796,Inflation!$A$2:$BP$267,MATCH('Hanke index'!$E796,Inflation!$A$1:$BP$1,0),FALSE)</f>
        <v>2.42443661219697</v>
      </c>
      <c r="G796" s="4">
        <f>VLOOKUP($C796,Interest!$A$2:$BP$267,MATCH('Hanke index'!$E796,Interest!$A$1:$BP$1,0),FALSE)</f>
        <v>0</v>
      </c>
      <c r="H796" s="4">
        <f>VLOOKUP($C796,Unemployment!$A$2:$BP$267,MATCH('Hanke index'!$E796,Unemployment!$A$1:$BP$1,0),FALSE)</f>
        <v>4.274</v>
      </c>
      <c r="I796" s="4">
        <f>VLOOKUP($C796,GDP!$A$2:$BP$267,MATCH('Hanke index'!$E796,GDP!$A$1:$BP$1,0),FALSE)</f>
        <v>0.45652999079793233</v>
      </c>
      <c r="J796" s="4">
        <f t="shared" si="77"/>
        <v>6.2419066213990373</v>
      </c>
    </row>
    <row r="797" spans="1:10" x14ac:dyDescent="0.45">
      <c r="A797" s="4">
        <f t="shared" si="78"/>
        <v>34</v>
      </c>
      <c r="B797" s="4">
        <f t="shared" si="79"/>
        <v>4</v>
      </c>
      <c r="C797" s="4" t="str">
        <f t="shared" si="74"/>
        <v>Denmark</v>
      </c>
      <c r="D797" s="4" t="str">
        <f t="shared" si="75"/>
        <v>Denmark</v>
      </c>
      <c r="E797" s="4">
        <f t="shared" si="76"/>
        <v>2003</v>
      </c>
      <c r="F797" s="4">
        <f>VLOOKUP($C797,Inflation!$A$2:$BP$267,MATCH('Hanke index'!$E797,Inflation!$A$1:$BP$1,0),FALSE)</f>
        <v>2.0750782064650699</v>
      </c>
      <c r="G797" s="4">
        <f>VLOOKUP($C797,Interest!$A$2:$BP$267,MATCH('Hanke index'!$E797,Interest!$A$1:$BP$1,0),FALSE)</f>
        <v>0</v>
      </c>
      <c r="H797" s="4">
        <f>VLOOKUP($C797,Unemployment!$A$2:$BP$267,MATCH('Hanke index'!$E797,Unemployment!$A$1:$BP$1,0),FALSE)</f>
        <v>5.3979999999999997</v>
      </c>
      <c r="I797" s="4">
        <f>VLOOKUP($C797,GDP!$A$2:$BP$267,MATCH('Hanke index'!$E797,GDP!$A$1:$BP$1,0),FALSE)</f>
        <v>0.44109099465686086</v>
      </c>
      <c r="J797" s="4">
        <f t="shared" si="77"/>
        <v>7.0319872118082092</v>
      </c>
    </row>
    <row r="798" spans="1:10" x14ac:dyDescent="0.45">
      <c r="A798" s="4">
        <f t="shared" si="78"/>
        <v>34</v>
      </c>
      <c r="B798" s="4">
        <f t="shared" si="79"/>
        <v>5</v>
      </c>
      <c r="C798" s="4" t="str">
        <f t="shared" si="74"/>
        <v>Denmark</v>
      </c>
      <c r="D798" s="4" t="str">
        <f t="shared" si="75"/>
        <v>Denmark</v>
      </c>
      <c r="E798" s="4">
        <f t="shared" si="76"/>
        <v>2004</v>
      </c>
      <c r="F798" s="4">
        <f>VLOOKUP($C798,Inflation!$A$2:$BP$267,MATCH('Hanke index'!$E798,Inflation!$A$1:$BP$1,0),FALSE)</f>
        <v>1.15435693124932</v>
      </c>
      <c r="G798" s="4">
        <f>VLOOKUP($C798,Interest!$A$2:$BP$267,MATCH('Hanke index'!$E798,Interest!$A$1:$BP$1,0),FALSE)</f>
        <v>0</v>
      </c>
      <c r="H798" s="4">
        <f>VLOOKUP($C798,Unemployment!$A$2:$BP$267,MATCH('Hanke index'!$E798,Unemployment!$A$1:$BP$1,0),FALSE)</f>
        <v>5.2039999999999997</v>
      </c>
      <c r="I798" s="4">
        <f>VLOOKUP($C798,GDP!$A$2:$BP$267,MATCH('Hanke index'!$E798,GDP!$A$1:$BP$1,0),FALSE)</f>
        <v>2.7763518466843209</v>
      </c>
      <c r="J798" s="4">
        <f t="shared" si="77"/>
        <v>3.5820050845649991</v>
      </c>
    </row>
    <row r="799" spans="1:10" x14ac:dyDescent="0.45">
      <c r="A799" s="4">
        <f t="shared" si="78"/>
        <v>34</v>
      </c>
      <c r="B799" s="4">
        <f t="shared" si="79"/>
        <v>6</v>
      </c>
      <c r="C799" s="4" t="str">
        <f t="shared" si="74"/>
        <v>Denmark</v>
      </c>
      <c r="D799" s="4" t="str">
        <f t="shared" si="75"/>
        <v>Denmark</v>
      </c>
      <c r="E799" s="4">
        <f t="shared" si="76"/>
        <v>2005</v>
      </c>
      <c r="F799" s="4">
        <f>VLOOKUP($C799,Inflation!$A$2:$BP$267,MATCH('Hanke index'!$E799,Inflation!$A$1:$BP$1,0),FALSE)</f>
        <v>1.8178145829125401</v>
      </c>
      <c r="G799" s="4">
        <f>VLOOKUP($C799,Interest!$A$2:$BP$267,MATCH('Hanke index'!$E799,Interest!$A$1:$BP$1,0),FALSE)</f>
        <v>0</v>
      </c>
      <c r="H799" s="4">
        <f>VLOOKUP($C799,Unemployment!$A$2:$BP$267,MATCH('Hanke index'!$E799,Unemployment!$A$1:$BP$1,0),FALSE)</f>
        <v>4.83</v>
      </c>
      <c r="I799" s="4">
        <f>VLOOKUP($C799,GDP!$A$2:$BP$267,MATCH('Hanke index'!$E799,GDP!$A$1:$BP$1,0),FALSE)</f>
        <v>2.3596088327372229</v>
      </c>
      <c r="J799" s="4">
        <f t="shared" si="77"/>
        <v>4.288205750175317</v>
      </c>
    </row>
    <row r="800" spans="1:10" x14ac:dyDescent="0.45">
      <c r="A800" s="4">
        <f t="shared" si="78"/>
        <v>34</v>
      </c>
      <c r="B800" s="4">
        <f t="shared" si="79"/>
        <v>7</v>
      </c>
      <c r="C800" s="4" t="str">
        <f t="shared" si="74"/>
        <v>Denmark</v>
      </c>
      <c r="D800" s="4" t="str">
        <f t="shared" si="75"/>
        <v>Denmark</v>
      </c>
      <c r="E800" s="4">
        <f t="shared" si="76"/>
        <v>2006</v>
      </c>
      <c r="F800" s="4">
        <f>VLOOKUP($C800,Inflation!$A$2:$BP$267,MATCH('Hanke index'!$E800,Inflation!$A$1:$BP$1,0),FALSE)</f>
        <v>1.9242213846459399</v>
      </c>
      <c r="G800" s="4">
        <f>VLOOKUP($C800,Interest!$A$2:$BP$267,MATCH('Hanke index'!$E800,Interest!$A$1:$BP$1,0),FALSE)</f>
        <v>0</v>
      </c>
      <c r="H800" s="4">
        <f>VLOOKUP($C800,Unemployment!$A$2:$BP$267,MATCH('Hanke index'!$E800,Unemployment!$A$1:$BP$1,0),FALSE)</f>
        <v>3.8969999999999998</v>
      </c>
      <c r="I800" s="4">
        <f>VLOOKUP($C800,GDP!$A$2:$BP$267,MATCH('Hanke index'!$E800,GDP!$A$1:$BP$1,0),FALSE)</f>
        <v>3.8164876972350328</v>
      </c>
      <c r="J800" s="4">
        <f t="shared" si="77"/>
        <v>2.0047336874109067</v>
      </c>
    </row>
    <row r="801" spans="1:10" x14ac:dyDescent="0.45">
      <c r="A801" s="4">
        <f t="shared" si="78"/>
        <v>34</v>
      </c>
      <c r="B801" s="4">
        <f t="shared" si="79"/>
        <v>8</v>
      </c>
      <c r="C801" s="4" t="str">
        <f t="shared" si="74"/>
        <v>Denmark</v>
      </c>
      <c r="D801" s="4" t="str">
        <f t="shared" si="75"/>
        <v>Denmark</v>
      </c>
      <c r="E801" s="4">
        <f t="shared" si="76"/>
        <v>2007</v>
      </c>
      <c r="F801" s="4">
        <f>VLOOKUP($C801,Inflation!$A$2:$BP$267,MATCH('Hanke index'!$E801,Inflation!$A$1:$BP$1,0),FALSE)</f>
        <v>1.69326586220315</v>
      </c>
      <c r="G801" s="4">
        <f>VLOOKUP($C801,Interest!$A$2:$BP$267,MATCH('Hanke index'!$E801,Interest!$A$1:$BP$1,0),FALSE)</f>
        <v>0</v>
      </c>
      <c r="H801" s="4">
        <f>VLOOKUP($C801,Unemployment!$A$2:$BP$267,MATCH('Hanke index'!$E801,Unemployment!$A$1:$BP$1,0),FALSE)</f>
        <v>3.8010000000000002</v>
      </c>
      <c r="I801" s="4">
        <f>VLOOKUP($C801,GDP!$A$2:$BP$267,MATCH('Hanke index'!$E801,GDP!$A$1:$BP$1,0),FALSE)</f>
        <v>0.98717378843716119</v>
      </c>
      <c r="J801" s="4">
        <f t="shared" si="77"/>
        <v>4.507092073765989</v>
      </c>
    </row>
    <row r="802" spans="1:10" x14ac:dyDescent="0.45">
      <c r="A802" s="4">
        <f t="shared" si="78"/>
        <v>34</v>
      </c>
      <c r="B802" s="4">
        <f t="shared" si="79"/>
        <v>9</v>
      </c>
      <c r="C802" s="4" t="str">
        <f t="shared" si="74"/>
        <v>Denmark</v>
      </c>
      <c r="D802" s="4" t="str">
        <f t="shared" si="75"/>
        <v>Denmark</v>
      </c>
      <c r="E802" s="4">
        <f t="shared" si="76"/>
        <v>2008</v>
      </c>
      <c r="F802" s="4">
        <f>VLOOKUP($C802,Inflation!$A$2:$BP$267,MATCH('Hanke index'!$E802,Inflation!$A$1:$BP$1,0),FALSE)</f>
        <v>3.4162679425837301</v>
      </c>
      <c r="G802" s="4">
        <f>VLOOKUP($C802,Interest!$A$2:$BP$267,MATCH('Hanke index'!$E802,Interest!$A$1:$BP$1,0),FALSE)</f>
        <v>0</v>
      </c>
      <c r="H802" s="4">
        <f>VLOOKUP($C802,Unemployment!$A$2:$BP$267,MATCH('Hanke index'!$E802,Unemployment!$A$1:$BP$1,0),FALSE)</f>
        <v>3.6829999999999998</v>
      </c>
      <c r="I802" s="4">
        <f>VLOOKUP($C802,GDP!$A$2:$BP$267,MATCH('Hanke index'!$E802,GDP!$A$1:$BP$1,0),FALSE)</f>
        <v>-0.41717842951331363</v>
      </c>
      <c r="J802" s="4">
        <f t="shared" si="77"/>
        <v>7.5164463720970431</v>
      </c>
    </row>
    <row r="803" spans="1:10" x14ac:dyDescent="0.45">
      <c r="A803" s="4">
        <f t="shared" si="78"/>
        <v>34</v>
      </c>
      <c r="B803" s="4">
        <f t="shared" si="79"/>
        <v>10</v>
      </c>
      <c r="C803" s="4" t="str">
        <f t="shared" si="74"/>
        <v>Denmark</v>
      </c>
      <c r="D803" s="4" t="str">
        <f t="shared" si="75"/>
        <v>Denmark</v>
      </c>
      <c r="E803" s="4">
        <f t="shared" si="76"/>
        <v>2009</v>
      </c>
      <c r="F803" s="4">
        <f>VLOOKUP($C803,Inflation!$A$2:$BP$267,MATCH('Hanke index'!$E803,Inflation!$A$1:$BP$1,0),FALSE)</f>
        <v>1.3047099102433699</v>
      </c>
      <c r="G803" s="4">
        <f>VLOOKUP($C803,Interest!$A$2:$BP$267,MATCH('Hanke index'!$E803,Interest!$A$1:$BP$1,0),FALSE)</f>
        <v>0</v>
      </c>
      <c r="H803" s="4">
        <f>VLOOKUP($C803,Unemployment!$A$2:$BP$267,MATCH('Hanke index'!$E803,Unemployment!$A$1:$BP$1,0),FALSE)</f>
        <v>6.4089999999999998</v>
      </c>
      <c r="I803" s="4">
        <f>VLOOKUP($C803,GDP!$A$2:$BP$267,MATCH('Hanke index'!$E803,GDP!$A$1:$BP$1,0),FALSE)</f>
        <v>-4.9744790747400032</v>
      </c>
      <c r="J803" s="4">
        <f t="shared" si="77"/>
        <v>12.688188984983373</v>
      </c>
    </row>
    <row r="804" spans="1:10" x14ac:dyDescent="0.45">
      <c r="A804" s="4">
        <f t="shared" si="78"/>
        <v>34</v>
      </c>
      <c r="B804" s="4">
        <f t="shared" si="79"/>
        <v>11</v>
      </c>
      <c r="C804" s="4" t="str">
        <f t="shared" si="74"/>
        <v>Denmark</v>
      </c>
      <c r="D804" s="4" t="str">
        <f t="shared" si="75"/>
        <v>Denmark</v>
      </c>
      <c r="E804" s="4">
        <f t="shared" si="76"/>
        <v>2010</v>
      </c>
      <c r="F804" s="4">
        <f>VLOOKUP($C804,Inflation!$A$2:$BP$267,MATCH('Hanke index'!$E804,Inflation!$A$1:$BP$1,0),FALSE)</f>
        <v>2.3109243697478901</v>
      </c>
      <c r="G804" s="4">
        <f>VLOOKUP($C804,Interest!$A$2:$BP$267,MATCH('Hanke index'!$E804,Interest!$A$1:$BP$1,0),FALSE)</f>
        <v>0</v>
      </c>
      <c r="H804" s="4">
        <f>VLOOKUP($C804,Unemployment!$A$2:$BP$267,MATCH('Hanke index'!$E804,Unemployment!$A$1:$BP$1,0),FALSE)</f>
        <v>7.7469999999999999</v>
      </c>
      <c r="I804" s="4">
        <f>VLOOKUP($C804,GDP!$A$2:$BP$267,MATCH('Hanke index'!$E804,GDP!$A$1:$BP$1,0),FALSE)</f>
        <v>1.5828970207819566</v>
      </c>
      <c r="J804" s="4">
        <f t="shared" si="77"/>
        <v>8.4750273489659342</v>
      </c>
    </row>
    <row r="805" spans="1:10" x14ac:dyDescent="0.45">
      <c r="A805" s="4">
        <f t="shared" si="78"/>
        <v>34</v>
      </c>
      <c r="B805" s="4">
        <f t="shared" si="79"/>
        <v>12</v>
      </c>
      <c r="C805" s="4" t="str">
        <f t="shared" si="74"/>
        <v>Denmark</v>
      </c>
      <c r="D805" s="4" t="str">
        <f t="shared" si="75"/>
        <v>Denmark</v>
      </c>
      <c r="E805" s="4">
        <f t="shared" si="76"/>
        <v>2011</v>
      </c>
      <c r="F805" s="4">
        <f>VLOOKUP($C805,Inflation!$A$2:$BP$267,MATCH('Hanke index'!$E805,Inflation!$A$1:$BP$1,0),FALSE)</f>
        <v>2.7586822605124999</v>
      </c>
      <c r="G805" s="4">
        <f>VLOOKUP($C805,Interest!$A$2:$BP$267,MATCH('Hanke index'!$E805,Interest!$A$1:$BP$1,0),FALSE)</f>
        <v>0</v>
      </c>
      <c r="H805" s="4">
        <f>VLOOKUP($C805,Unemployment!$A$2:$BP$267,MATCH('Hanke index'!$E805,Unemployment!$A$1:$BP$1,0),FALSE)</f>
        <v>7.7690000000000001</v>
      </c>
      <c r="I805" s="4">
        <f>VLOOKUP($C805,GDP!$A$2:$BP$267,MATCH('Hanke index'!$E805,GDP!$A$1:$BP$1,0),FALSE)</f>
        <v>1.3108037793961387</v>
      </c>
      <c r="J805" s="4">
        <f t="shared" si="77"/>
        <v>9.2168784811163604</v>
      </c>
    </row>
    <row r="806" spans="1:10" x14ac:dyDescent="0.45">
      <c r="A806" s="4">
        <f t="shared" si="78"/>
        <v>34</v>
      </c>
      <c r="B806" s="4">
        <f t="shared" si="79"/>
        <v>13</v>
      </c>
      <c r="C806" s="4" t="str">
        <f t="shared" si="74"/>
        <v>Denmark</v>
      </c>
      <c r="D806" s="4" t="str">
        <f t="shared" si="75"/>
        <v>Denmark</v>
      </c>
      <c r="E806" s="4">
        <f t="shared" si="76"/>
        <v>2012</v>
      </c>
      <c r="F806" s="4">
        <f>VLOOKUP($C806,Inflation!$A$2:$BP$267,MATCH('Hanke index'!$E806,Inflation!$A$1:$BP$1,0),FALSE)</f>
        <v>2.3979148566464001</v>
      </c>
      <c r="G806" s="4">
        <f>VLOOKUP($C806,Interest!$A$2:$BP$267,MATCH('Hanke index'!$E806,Interest!$A$1:$BP$1,0),FALSE)</f>
        <v>0</v>
      </c>
      <c r="H806" s="4">
        <f>VLOOKUP($C806,Unemployment!$A$2:$BP$267,MATCH('Hanke index'!$E806,Unemployment!$A$1:$BP$1,0),FALSE)</f>
        <v>7.798</v>
      </c>
      <c r="I806" s="4">
        <f>VLOOKUP($C806,GDP!$A$2:$BP$267,MATCH('Hanke index'!$E806,GDP!$A$1:$BP$1,0),FALSE)</f>
        <v>-5.4323186932663248E-3</v>
      </c>
      <c r="J806" s="4">
        <f t="shared" si="77"/>
        <v>10.201347175339667</v>
      </c>
    </row>
    <row r="807" spans="1:10" x14ac:dyDescent="0.45">
      <c r="A807" s="4">
        <f t="shared" si="78"/>
        <v>34</v>
      </c>
      <c r="B807" s="4">
        <f t="shared" si="79"/>
        <v>14</v>
      </c>
      <c r="C807" s="4" t="str">
        <f t="shared" si="74"/>
        <v>Denmark</v>
      </c>
      <c r="D807" s="4" t="str">
        <f t="shared" si="75"/>
        <v>Denmark</v>
      </c>
      <c r="E807" s="4">
        <f t="shared" si="76"/>
        <v>2013</v>
      </c>
      <c r="F807" s="4">
        <f>VLOOKUP($C807,Inflation!$A$2:$BP$267,MATCH('Hanke index'!$E807,Inflation!$A$1:$BP$1,0),FALSE)</f>
        <v>0.789071780078062</v>
      </c>
      <c r="G807" s="4">
        <f>VLOOKUP($C807,Interest!$A$2:$BP$267,MATCH('Hanke index'!$E807,Interest!$A$1:$BP$1,0),FALSE)</f>
        <v>0</v>
      </c>
      <c r="H807" s="4">
        <f>VLOOKUP($C807,Unemployment!$A$2:$BP$267,MATCH('Hanke index'!$E807,Unemployment!$A$1:$BP$1,0),FALSE)</f>
        <v>7.3840000000000003</v>
      </c>
      <c r="I807" s="4">
        <f>VLOOKUP($C807,GDP!$A$2:$BP$267,MATCH('Hanke index'!$E807,GDP!$A$1:$BP$1,0),FALSE)</f>
        <v>1.3926734701729515</v>
      </c>
      <c r="J807" s="4">
        <f t="shared" si="77"/>
        <v>6.7803983099051113</v>
      </c>
    </row>
    <row r="808" spans="1:10" x14ac:dyDescent="0.45">
      <c r="A808" s="4">
        <f t="shared" si="78"/>
        <v>34</v>
      </c>
      <c r="B808" s="4">
        <f t="shared" si="79"/>
        <v>15</v>
      </c>
      <c r="C808" s="4" t="str">
        <f t="shared" si="74"/>
        <v>Denmark</v>
      </c>
      <c r="D808" s="4" t="str">
        <f t="shared" si="75"/>
        <v>Denmark</v>
      </c>
      <c r="E808" s="4">
        <f t="shared" si="76"/>
        <v>2014</v>
      </c>
      <c r="F808" s="4">
        <f>VLOOKUP($C808,Inflation!$A$2:$BP$267,MATCH('Hanke index'!$E808,Inflation!$A$1:$BP$1,0),FALSE)</f>
        <v>0.56402054044953998</v>
      </c>
      <c r="G808" s="4">
        <f>VLOOKUP($C808,Interest!$A$2:$BP$267,MATCH('Hanke index'!$E808,Interest!$A$1:$BP$1,0),FALSE)</f>
        <v>0</v>
      </c>
      <c r="H808" s="4">
        <f>VLOOKUP($C808,Unemployment!$A$2:$BP$267,MATCH('Hanke index'!$E808,Unemployment!$A$1:$BP$1,0),FALSE)</f>
        <v>6.9249999999999998</v>
      </c>
      <c r="I808" s="4">
        <f>VLOOKUP($C808,GDP!$A$2:$BP$267,MATCH('Hanke index'!$E808,GDP!$A$1:$BP$1,0),FALSE)</f>
        <v>1.277999793806444</v>
      </c>
      <c r="J808" s="4">
        <f t="shared" si="77"/>
        <v>6.2110207466430953</v>
      </c>
    </row>
    <row r="809" spans="1:10" x14ac:dyDescent="0.45">
      <c r="A809" s="4">
        <f t="shared" si="78"/>
        <v>34</v>
      </c>
      <c r="B809" s="4">
        <f t="shared" si="79"/>
        <v>16</v>
      </c>
      <c r="C809" s="4" t="str">
        <f t="shared" si="74"/>
        <v>Denmark</v>
      </c>
      <c r="D809" s="4" t="str">
        <f t="shared" si="75"/>
        <v>Denmark</v>
      </c>
      <c r="E809" s="4">
        <f t="shared" si="76"/>
        <v>2015</v>
      </c>
      <c r="F809" s="4">
        <f>VLOOKUP($C809,Inflation!$A$2:$BP$267,MATCH('Hanke index'!$E809,Inflation!$A$1:$BP$1,0),FALSE)</f>
        <v>0.45203415369157501</v>
      </c>
      <c r="G809" s="4">
        <f>VLOOKUP($C809,Interest!$A$2:$BP$267,MATCH('Hanke index'!$E809,Interest!$A$1:$BP$1,0),FALSE)</f>
        <v>0</v>
      </c>
      <c r="H809" s="4">
        <f>VLOOKUP($C809,Unemployment!$A$2:$BP$267,MATCH('Hanke index'!$E809,Unemployment!$A$1:$BP$1,0),FALSE)</f>
        <v>6.2779999999999996</v>
      </c>
      <c r="I809" s="4">
        <f>VLOOKUP($C809,GDP!$A$2:$BP$267,MATCH('Hanke index'!$E809,GDP!$A$1:$BP$1,0),FALSE)</f>
        <v>2.1044145871258735</v>
      </c>
      <c r="J809" s="4">
        <f t="shared" si="77"/>
        <v>4.6256195665657014</v>
      </c>
    </row>
    <row r="810" spans="1:10" x14ac:dyDescent="0.45">
      <c r="A810" s="4">
        <f t="shared" si="78"/>
        <v>34</v>
      </c>
      <c r="B810" s="4">
        <f t="shared" si="79"/>
        <v>17</v>
      </c>
      <c r="C810" s="4" t="str">
        <f t="shared" si="74"/>
        <v>Denmark</v>
      </c>
      <c r="D810" s="4" t="str">
        <f t="shared" si="75"/>
        <v>Denmark</v>
      </c>
      <c r="E810" s="4">
        <f t="shared" si="76"/>
        <v>2016</v>
      </c>
      <c r="F810" s="4">
        <f>VLOOKUP($C810,Inflation!$A$2:$BP$267,MATCH('Hanke index'!$E810,Inflation!$A$1:$BP$1,0),FALSE)</f>
        <v>0.25000000000003098</v>
      </c>
      <c r="G810" s="4">
        <f>VLOOKUP($C810,Interest!$A$2:$BP$267,MATCH('Hanke index'!$E810,Interest!$A$1:$BP$1,0),FALSE)</f>
        <v>0</v>
      </c>
      <c r="H810" s="4">
        <f>VLOOKUP($C810,Unemployment!$A$2:$BP$267,MATCH('Hanke index'!$E810,Unemployment!$A$1:$BP$1,0),FALSE)</f>
        <v>5.9889999999999999</v>
      </c>
      <c r="I810" s="4">
        <f>VLOOKUP($C810,GDP!$A$2:$BP$267,MATCH('Hanke index'!$E810,GDP!$A$1:$BP$1,0),FALSE)</f>
        <v>3.0730454747985476</v>
      </c>
      <c r="J810" s="4">
        <f t="shared" si="77"/>
        <v>3.1659545252014833</v>
      </c>
    </row>
    <row r="811" spans="1:10" x14ac:dyDescent="0.45">
      <c r="A811" s="4">
        <f t="shared" si="78"/>
        <v>34</v>
      </c>
      <c r="B811" s="4">
        <f t="shared" si="79"/>
        <v>18</v>
      </c>
      <c r="C811" s="4" t="str">
        <f t="shared" si="74"/>
        <v>Denmark</v>
      </c>
      <c r="D811" s="4" t="str">
        <f t="shared" si="75"/>
        <v>Denmark</v>
      </c>
      <c r="E811" s="4">
        <f t="shared" si="76"/>
        <v>2017</v>
      </c>
      <c r="F811" s="4">
        <f>VLOOKUP($C811,Inflation!$A$2:$BP$267,MATCH('Hanke index'!$E811,Inflation!$A$1:$BP$1,0),FALSE)</f>
        <v>1.1471321695760199</v>
      </c>
      <c r="G811" s="4">
        <f>VLOOKUP($C811,Interest!$A$2:$BP$267,MATCH('Hanke index'!$E811,Interest!$A$1:$BP$1,0),FALSE)</f>
        <v>0</v>
      </c>
      <c r="H811" s="4">
        <f>VLOOKUP($C811,Unemployment!$A$2:$BP$267,MATCH('Hanke index'!$E811,Unemployment!$A$1:$BP$1,0),FALSE)</f>
        <v>5.8330000000000002</v>
      </c>
      <c r="I811" s="4">
        <f>VLOOKUP($C811,GDP!$A$2:$BP$267,MATCH('Hanke index'!$E811,GDP!$A$1:$BP$1,0),FALSE)</f>
        <v>3.0564772439351628</v>
      </c>
      <c r="J811" s="4">
        <f t="shared" si="77"/>
        <v>3.9236549256408573</v>
      </c>
    </row>
    <row r="812" spans="1:10" x14ac:dyDescent="0.45">
      <c r="A812" s="4">
        <f t="shared" si="78"/>
        <v>34</v>
      </c>
      <c r="B812" s="4">
        <f t="shared" si="79"/>
        <v>19</v>
      </c>
      <c r="C812" s="4" t="str">
        <f t="shared" si="74"/>
        <v>Denmark</v>
      </c>
      <c r="D812" s="4" t="str">
        <f t="shared" si="75"/>
        <v>Denmark</v>
      </c>
      <c r="E812" s="4">
        <f t="shared" si="76"/>
        <v>2018</v>
      </c>
      <c r="F812" s="4">
        <f>VLOOKUP($C812,Inflation!$A$2:$BP$267,MATCH('Hanke index'!$E812,Inflation!$A$1:$BP$1,0),FALSE)</f>
        <v>0.81360946745563101</v>
      </c>
      <c r="G812" s="4">
        <f>VLOOKUP($C812,Interest!$A$2:$BP$267,MATCH('Hanke index'!$E812,Interest!$A$1:$BP$1,0),FALSE)</f>
        <v>0</v>
      </c>
      <c r="H812" s="4">
        <f>VLOOKUP($C812,Unemployment!$A$2:$BP$267,MATCH('Hanke index'!$E812,Unemployment!$A$1:$BP$1,0),FALSE)</f>
        <v>5.1310000000000002</v>
      </c>
      <c r="I812" s="4">
        <f>VLOOKUP($C812,GDP!$A$2:$BP$267,MATCH('Hanke index'!$E812,GDP!$A$1:$BP$1,0),FALSE)</f>
        <v>1.8600074888522613</v>
      </c>
      <c r="J812" s="4">
        <f t="shared" si="77"/>
        <v>4.08460197860337</v>
      </c>
    </row>
    <row r="813" spans="1:10" x14ac:dyDescent="0.45">
      <c r="A813" s="4">
        <f t="shared" si="78"/>
        <v>34</v>
      </c>
      <c r="B813" s="4">
        <f t="shared" si="79"/>
        <v>20</v>
      </c>
      <c r="C813" s="4" t="str">
        <f t="shared" si="74"/>
        <v>Denmark</v>
      </c>
      <c r="D813" s="4" t="str">
        <f t="shared" si="75"/>
        <v>Denmark</v>
      </c>
      <c r="E813" s="4">
        <f t="shared" si="76"/>
        <v>2019</v>
      </c>
      <c r="F813" s="4">
        <f>VLOOKUP($C813,Inflation!$A$2:$BP$267,MATCH('Hanke index'!$E813,Inflation!$A$1:$BP$1,0),FALSE)</f>
        <v>0.75813157251162</v>
      </c>
      <c r="G813" s="4">
        <f>VLOOKUP($C813,Interest!$A$2:$BP$267,MATCH('Hanke index'!$E813,Interest!$A$1:$BP$1,0),FALSE)</f>
        <v>0</v>
      </c>
      <c r="H813" s="4">
        <f>VLOOKUP($C813,Unemployment!$A$2:$BP$267,MATCH('Hanke index'!$E813,Unemployment!$A$1:$BP$1,0),FALSE)</f>
        <v>5.0179999999999998</v>
      </c>
      <c r="I813" s="4">
        <f>VLOOKUP($C813,GDP!$A$2:$BP$267,MATCH('Hanke index'!$E813,GDP!$A$1:$BP$1,0),FALSE)</f>
        <v>1.7114009439059004</v>
      </c>
      <c r="J813" s="4">
        <f t="shared" si="77"/>
        <v>4.0647306286057194</v>
      </c>
    </row>
    <row r="814" spans="1:10" x14ac:dyDescent="0.45">
      <c r="A814" s="4">
        <f t="shared" si="78"/>
        <v>34</v>
      </c>
      <c r="B814" s="4">
        <f t="shared" si="79"/>
        <v>21</v>
      </c>
      <c r="C814" s="4" t="str">
        <f t="shared" si="74"/>
        <v>Denmark</v>
      </c>
      <c r="D814" s="4" t="str">
        <f t="shared" si="75"/>
        <v>Denmark</v>
      </c>
      <c r="E814" s="4">
        <f t="shared" si="76"/>
        <v>2020</v>
      </c>
      <c r="F814" s="4">
        <f>VLOOKUP($C814,Inflation!$A$2:$BP$267,MATCH('Hanke index'!$E814,Inflation!$A$1:$BP$1,0),FALSE)</f>
        <v>0.42071197411011502</v>
      </c>
      <c r="G814" s="4">
        <f>VLOOKUP($C814,Interest!$A$2:$BP$267,MATCH('Hanke index'!$E814,Interest!$A$1:$BP$1,0),FALSE)</f>
        <v>0</v>
      </c>
      <c r="H814" s="4">
        <f>VLOOKUP($C814,Unemployment!$A$2:$BP$267,MATCH('Hanke index'!$E814,Unemployment!$A$1:$BP$1,0),FALSE)</f>
        <v>5.6369999999999996</v>
      </c>
      <c r="I814" s="4">
        <f>VLOOKUP($C814,GDP!$A$2:$BP$267,MATCH('Hanke index'!$E814,GDP!$A$1:$BP$1,0),FALSE)</f>
        <v>-1.7801059882174997</v>
      </c>
      <c r="J814" s="4">
        <f t="shared" si="77"/>
        <v>7.8378179623276143</v>
      </c>
    </row>
    <row r="815" spans="1:10" x14ac:dyDescent="0.45">
      <c r="A815" s="4">
        <f t="shared" si="78"/>
        <v>34</v>
      </c>
      <c r="B815" s="4">
        <f t="shared" si="79"/>
        <v>22</v>
      </c>
      <c r="C815" s="4" t="str">
        <f t="shared" si="74"/>
        <v>Denmark</v>
      </c>
      <c r="D815" s="4" t="str">
        <f t="shared" si="75"/>
        <v>Denmark</v>
      </c>
      <c r="E815" s="4">
        <f t="shared" si="76"/>
        <v>2021</v>
      </c>
      <c r="F815" s="4">
        <f>VLOOKUP($C815,Inflation!$A$2:$BP$267,MATCH('Hanke index'!$E815,Inflation!$A$1:$BP$1,0),FALSE)</f>
        <v>1.8530454398967999</v>
      </c>
      <c r="G815" s="4">
        <f>VLOOKUP($C815,Interest!$A$2:$BP$267,MATCH('Hanke index'!$E815,Interest!$A$1:$BP$1,0),FALSE)</f>
        <v>0</v>
      </c>
      <c r="H815" s="4">
        <f>VLOOKUP($C815,Unemployment!$A$2:$BP$267,MATCH('Hanke index'!$E815,Unemployment!$A$1:$BP$1,0),FALSE)</f>
        <v>5.0430000000000001</v>
      </c>
      <c r="I815" s="4">
        <f>VLOOKUP($C815,GDP!$A$2:$BP$267,MATCH('Hanke index'!$E815,GDP!$A$1:$BP$1,0),FALSE)</f>
        <v>7.3820662897755511</v>
      </c>
      <c r="J815" s="4">
        <f t="shared" si="77"/>
        <v>-0.48602084987875127</v>
      </c>
    </row>
    <row r="816" spans="1:10" x14ac:dyDescent="0.45">
      <c r="A816" s="4">
        <f t="shared" si="78"/>
        <v>34</v>
      </c>
      <c r="B816" s="4">
        <f t="shared" si="79"/>
        <v>23</v>
      </c>
      <c r="C816" s="4" t="str">
        <f t="shared" si="74"/>
        <v>Denmark</v>
      </c>
      <c r="D816" s="4" t="str">
        <f t="shared" si="75"/>
        <v>Denmark</v>
      </c>
      <c r="E816" s="4">
        <f t="shared" si="76"/>
        <v>2022</v>
      </c>
      <c r="F816" s="4">
        <f>VLOOKUP($C816,Inflation!$A$2:$BP$267,MATCH('Hanke index'!$E816,Inflation!$A$1:$BP$1,0),FALSE)</f>
        <v>7.6965669988926004</v>
      </c>
      <c r="G816" s="4">
        <f>VLOOKUP($C816,Interest!$A$2:$BP$267,MATCH('Hanke index'!$E816,Interest!$A$1:$BP$1,0),FALSE)</f>
        <v>0</v>
      </c>
      <c r="H816" s="4">
        <f>VLOOKUP($C816,Unemployment!$A$2:$BP$267,MATCH('Hanke index'!$E816,Unemployment!$A$1:$BP$1,0),FALSE)</f>
        <v>4.4340000000000002</v>
      </c>
      <c r="I816" s="4">
        <f>VLOOKUP($C816,GDP!$A$2:$BP$267,MATCH('Hanke index'!$E816,GDP!$A$1:$BP$1,0),FALSE)</f>
        <v>1.5401731070956686</v>
      </c>
      <c r="J816" s="4">
        <f t="shared" si="77"/>
        <v>10.590393891796932</v>
      </c>
    </row>
    <row r="817" spans="1:10" x14ac:dyDescent="0.45">
      <c r="A817" s="4">
        <f t="shared" si="78"/>
        <v>34</v>
      </c>
      <c r="B817" s="4">
        <f t="shared" si="79"/>
        <v>24</v>
      </c>
      <c r="C817" s="4" t="str">
        <f t="shared" si="74"/>
        <v>Denmark</v>
      </c>
      <c r="D817" s="4" t="str">
        <f t="shared" si="75"/>
        <v>Denmark</v>
      </c>
      <c r="E817" s="4">
        <f t="shared" si="76"/>
        <v>2023</v>
      </c>
      <c r="F817" s="4">
        <f>VLOOKUP($C817,Inflation!$A$2:$BP$267,MATCH('Hanke index'!$E817,Inflation!$A$1:$BP$1,0),FALSE)</f>
        <v>3.3051781123760602</v>
      </c>
      <c r="G817" s="4">
        <f>VLOOKUP($C817,Interest!$A$2:$BP$267,MATCH('Hanke index'!$E817,Interest!$A$1:$BP$1,0),FALSE)</f>
        <v>0</v>
      </c>
      <c r="H817" s="4">
        <f>VLOOKUP($C817,Unemployment!$A$2:$BP$267,MATCH('Hanke index'!$E817,Unemployment!$A$1:$BP$1,0),FALSE)</f>
        <v>5.0940000000000003</v>
      </c>
      <c r="I817" s="4">
        <f>VLOOKUP($C817,GDP!$A$2:$BP$267,MATCH('Hanke index'!$E817,GDP!$A$1:$BP$1,0),FALSE)</f>
        <v>2.495184331488943</v>
      </c>
      <c r="J817" s="4">
        <f t="shared" si="77"/>
        <v>5.9039937808871166</v>
      </c>
    </row>
    <row r="818" spans="1:10" x14ac:dyDescent="0.45">
      <c r="A818" s="4">
        <f t="shared" si="78"/>
        <v>35</v>
      </c>
      <c r="B818" s="4">
        <f t="shared" si="79"/>
        <v>1</v>
      </c>
      <c r="C818" s="4" t="str">
        <f t="shared" si="74"/>
        <v>Djibouti</v>
      </c>
      <c r="D818" s="4" t="str">
        <f t="shared" si="75"/>
        <v>Djibouti</v>
      </c>
      <c r="E818" s="4">
        <f t="shared" si="76"/>
        <v>2000</v>
      </c>
      <c r="F818" s="4">
        <f>VLOOKUP($C818,Inflation!$A$2:$BP$267,MATCH('Hanke index'!$E818,Inflation!$A$1:$BP$1,0),FALSE)</f>
        <v>0</v>
      </c>
      <c r="G818" s="4">
        <f>VLOOKUP($C818,Interest!$A$2:$BP$267,MATCH('Hanke index'!$E818,Interest!$A$1:$BP$1,0),FALSE)</f>
        <v>0</v>
      </c>
      <c r="H818" s="4">
        <f>VLOOKUP($C818,Unemployment!$A$2:$BP$267,MATCH('Hanke index'!$E818,Unemployment!$A$1:$BP$1,0),FALSE)</f>
        <v>0</v>
      </c>
      <c r="I818" s="4">
        <f>VLOOKUP($C818,GDP!$A$2:$BP$267,MATCH('Hanke index'!$E818,GDP!$A$1:$BP$1,0),FALSE)</f>
        <v>0</v>
      </c>
      <c r="J818" s="4">
        <f t="shared" si="77"/>
        <v>0</v>
      </c>
    </row>
    <row r="819" spans="1:10" x14ac:dyDescent="0.45">
      <c r="A819" s="4">
        <f t="shared" si="78"/>
        <v>35</v>
      </c>
      <c r="B819" s="4">
        <f t="shared" si="79"/>
        <v>2</v>
      </c>
      <c r="C819" s="4" t="str">
        <f t="shared" si="74"/>
        <v>Djibouti</v>
      </c>
      <c r="D819" s="4" t="str">
        <f t="shared" si="75"/>
        <v>Djibouti</v>
      </c>
      <c r="E819" s="4">
        <f t="shared" si="76"/>
        <v>2001</v>
      </c>
      <c r="F819" s="4">
        <f>VLOOKUP($C819,Inflation!$A$2:$BP$267,MATCH('Hanke index'!$E819,Inflation!$A$1:$BP$1,0),FALSE)</f>
        <v>1.74665224985434</v>
      </c>
      <c r="G819" s="4">
        <f>VLOOKUP($C819,Interest!$A$2:$BP$267,MATCH('Hanke index'!$E819,Interest!$A$1:$BP$1,0),FALSE)</f>
        <v>0</v>
      </c>
      <c r="H819" s="4">
        <f>VLOOKUP($C819,Unemployment!$A$2:$BP$267,MATCH('Hanke index'!$E819,Unemployment!$A$1:$BP$1,0),FALSE)</f>
        <v>0</v>
      </c>
      <c r="I819" s="4">
        <f>VLOOKUP($C819,GDP!$A$2:$BP$267,MATCH('Hanke index'!$E819,GDP!$A$1:$BP$1,0),FALSE)</f>
        <v>0</v>
      </c>
      <c r="J819" s="4">
        <f t="shared" si="77"/>
        <v>1.74665224985434</v>
      </c>
    </row>
    <row r="820" spans="1:10" x14ac:dyDescent="0.45">
      <c r="A820" s="4">
        <f t="shared" si="78"/>
        <v>35</v>
      </c>
      <c r="B820" s="4">
        <f t="shared" si="79"/>
        <v>3</v>
      </c>
      <c r="C820" s="4" t="str">
        <f t="shared" si="74"/>
        <v>Djibouti</v>
      </c>
      <c r="D820" s="4" t="str">
        <f t="shared" si="75"/>
        <v>Djibouti</v>
      </c>
      <c r="E820" s="4">
        <f t="shared" si="76"/>
        <v>2002</v>
      </c>
      <c r="F820" s="4">
        <f>VLOOKUP($C820,Inflation!$A$2:$BP$267,MATCH('Hanke index'!$E820,Inflation!$A$1:$BP$1,0),FALSE)</f>
        <v>0.63761955366631995</v>
      </c>
      <c r="G820" s="4">
        <f>VLOOKUP($C820,Interest!$A$2:$BP$267,MATCH('Hanke index'!$E820,Interest!$A$1:$BP$1,0),FALSE)</f>
        <v>0</v>
      </c>
      <c r="H820" s="4">
        <f>VLOOKUP($C820,Unemployment!$A$2:$BP$267,MATCH('Hanke index'!$E820,Unemployment!$A$1:$BP$1,0),FALSE)</f>
        <v>0</v>
      </c>
      <c r="I820" s="4">
        <f>VLOOKUP($C820,GDP!$A$2:$BP$267,MATCH('Hanke index'!$E820,GDP!$A$1:$BP$1,0),FALSE)</f>
        <v>0</v>
      </c>
      <c r="J820" s="4">
        <f t="shared" si="77"/>
        <v>0.63761955366631995</v>
      </c>
    </row>
    <row r="821" spans="1:10" x14ac:dyDescent="0.45">
      <c r="A821" s="4">
        <f t="shared" si="78"/>
        <v>35</v>
      </c>
      <c r="B821" s="4">
        <f t="shared" si="79"/>
        <v>4</v>
      </c>
      <c r="C821" s="4" t="str">
        <f t="shared" si="74"/>
        <v>Djibouti</v>
      </c>
      <c r="D821" s="4" t="str">
        <f t="shared" si="75"/>
        <v>Djibouti</v>
      </c>
      <c r="E821" s="4">
        <f t="shared" si="76"/>
        <v>2003</v>
      </c>
      <c r="F821" s="4">
        <f>VLOOKUP($C821,Inflation!$A$2:$BP$267,MATCH('Hanke index'!$E821,Inflation!$A$1:$BP$1,0),FALSE)</f>
        <v>1.9819673462754499</v>
      </c>
      <c r="G821" s="4">
        <f>VLOOKUP($C821,Interest!$A$2:$BP$267,MATCH('Hanke index'!$E821,Interest!$A$1:$BP$1,0),FALSE)</f>
        <v>0</v>
      </c>
      <c r="H821" s="4">
        <f>VLOOKUP($C821,Unemployment!$A$2:$BP$267,MATCH('Hanke index'!$E821,Unemployment!$A$1:$BP$1,0),FALSE)</f>
        <v>0</v>
      </c>
      <c r="I821" s="4">
        <f>VLOOKUP($C821,GDP!$A$2:$BP$267,MATCH('Hanke index'!$E821,GDP!$A$1:$BP$1,0),FALSE)</f>
        <v>0</v>
      </c>
      <c r="J821" s="4">
        <f t="shared" si="77"/>
        <v>1.9819673462754499</v>
      </c>
    </row>
    <row r="822" spans="1:10" x14ac:dyDescent="0.45">
      <c r="A822" s="4">
        <f t="shared" si="78"/>
        <v>35</v>
      </c>
      <c r="B822" s="4">
        <f t="shared" si="79"/>
        <v>5</v>
      </c>
      <c r="C822" s="4" t="str">
        <f t="shared" si="74"/>
        <v>Djibouti</v>
      </c>
      <c r="D822" s="4" t="str">
        <f t="shared" si="75"/>
        <v>Djibouti</v>
      </c>
      <c r="E822" s="4">
        <f t="shared" si="76"/>
        <v>2004</v>
      </c>
      <c r="F822" s="4">
        <f>VLOOKUP($C822,Inflation!$A$2:$BP$267,MATCH('Hanke index'!$E822,Inflation!$A$1:$BP$1,0),FALSE)</f>
        <v>3.1222620469935398</v>
      </c>
      <c r="G822" s="4">
        <f>VLOOKUP($C822,Interest!$A$2:$BP$267,MATCH('Hanke index'!$E822,Interest!$A$1:$BP$1,0),FALSE)</f>
        <v>0</v>
      </c>
      <c r="H822" s="4">
        <f>VLOOKUP($C822,Unemployment!$A$2:$BP$267,MATCH('Hanke index'!$E822,Unemployment!$A$1:$BP$1,0),FALSE)</f>
        <v>0</v>
      </c>
      <c r="I822" s="4">
        <f>VLOOKUP($C822,GDP!$A$2:$BP$267,MATCH('Hanke index'!$E822,GDP!$A$1:$BP$1,0),FALSE)</f>
        <v>0</v>
      </c>
      <c r="J822" s="4">
        <f t="shared" si="77"/>
        <v>3.1222620469935398</v>
      </c>
    </row>
    <row r="823" spans="1:10" x14ac:dyDescent="0.45">
      <c r="A823" s="4">
        <f t="shared" si="78"/>
        <v>35</v>
      </c>
      <c r="B823" s="4">
        <f t="shared" si="79"/>
        <v>6</v>
      </c>
      <c r="C823" s="4" t="str">
        <f t="shared" si="74"/>
        <v>Djibouti</v>
      </c>
      <c r="D823" s="4" t="str">
        <f t="shared" si="75"/>
        <v>Djibouti</v>
      </c>
      <c r="E823" s="4">
        <f t="shared" si="76"/>
        <v>2005</v>
      </c>
      <c r="F823" s="4">
        <f>VLOOKUP($C823,Inflation!$A$2:$BP$267,MATCH('Hanke index'!$E823,Inflation!$A$1:$BP$1,0),FALSE)</f>
        <v>3.1049664014829799</v>
      </c>
      <c r="G823" s="4">
        <f>VLOOKUP($C823,Interest!$A$2:$BP$267,MATCH('Hanke index'!$E823,Interest!$A$1:$BP$1,0),FALSE)</f>
        <v>0</v>
      </c>
      <c r="H823" s="4">
        <f>VLOOKUP($C823,Unemployment!$A$2:$BP$267,MATCH('Hanke index'!$E823,Unemployment!$A$1:$BP$1,0),FALSE)</f>
        <v>0</v>
      </c>
      <c r="I823" s="4">
        <f>VLOOKUP($C823,GDP!$A$2:$BP$267,MATCH('Hanke index'!$E823,GDP!$A$1:$BP$1,0),FALSE)</f>
        <v>0</v>
      </c>
      <c r="J823" s="4">
        <f t="shared" si="77"/>
        <v>3.1049664014829799</v>
      </c>
    </row>
    <row r="824" spans="1:10" x14ac:dyDescent="0.45">
      <c r="A824" s="4">
        <f t="shared" si="78"/>
        <v>35</v>
      </c>
      <c r="B824" s="4">
        <f t="shared" si="79"/>
        <v>7</v>
      </c>
      <c r="C824" s="4" t="str">
        <f t="shared" si="74"/>
        <v>Djibouti</v>
      </c>
      <c r="D824" s="4" t="str">
        <f t="shared" si="75"/>
        <v>Djibouti</v>
      </c>
      <c r="E824" s="4">
        <f t="shared" si="76"/>
        <v>2006</v>
      </c>
      <c r="F824" s="4">
        <f>VLOOKUP($C824,Inflation!$A$2:$BP$267,MATCH('Hanke index'!$E824,Inflation!$A$1:$BP$1,0),FALSE)</f>
        <v>3.4834069967786601</v>
      </c>
      <c r="G824" s="4">
        <f>VLOOKUP($C824,Interest!$A$2:$BP$267,MATCH('Hanke index'!$E824,Interest!$A$1:$BP$1,0),FALSE)</f>
        <v>0</v>
      </c>
      <c r="H824" s="4">
        <f>VLOOKUP($C824,Unemployment!$A$2:$BP$267,MATCH('Hanke index'!$E824,Unemployment!$A$1:$BP$1,0),FALSE)</f>
        <v>0</v>
      </c>
      <c r="I824" s="4">
        <f>VLOOKUP($C824,GDP!$A$2:$BP$267,MATCH('Hanke index'!$E824,GDP!$A$1:$BP$1,0),FALSE)</f>
        <v>0</v>
      </c>
      <c r="J824" s="4">
        <f t="shared" si="77"/>
        <v>3.4834069967786601</v>
      </c>
    </row>
    <row r="825" spans="1:10" x14ac:dyDescent="0.45">
      <c r="A825" s="4">
        <f t="shared" si="78"/>
        <v>35</v>
      </c>
      <c r="B825" s="4">
        <f t="shared" si="79"/>
        <v>8</v>
      </c>
      <c r="C825" s="4" t="str">
        <f t="shared" si="74"/>
        <v>Djibouti</v>
      </c>
      <c r="D825" s="4" t="str">
        <f t="shared" si="75"/>
        <v>Djibouti</v>
      </c>
      <c r="E825" s="4">
        <f t="shared" si="76"/>
        <v>2007</v>
      </c>
      <c r="F825" s="4">
        <f>VLOOKUP($C825,Inflation!$A$2:$BP$267,MATCH('Hanke index'!$E825,Inflation!$A$1:$BP$1,0),FALSE)</f>
        <v>4.9659765455330103</v>
      </c>
      <c r="G825" s="4">
        <f>VLOOKUP($C825,Interest!$A$2:$BP$267,MATCH('Hanke index'!$E825,Interest!$A$1:$BP$1,0),FALSE)</f>
        <v>0</v>
      </c>
      <c r="H825" s="4">
        <f>VLOOKUP($C825,Unemployment!$A$2:$BP$267,MATCH('Hanke index'!$E825,Unemployment!$A$1:$BP$1,0),FALSE)</f>
        <v>0</v>
      </c>
      <c r="I825" s="4">
        <f>VLOOKUP($C825,GDP!$A$2:$BP$267,MATCH('Hanke index'!$E825,GDP!$A$1:$BP$1,0),FALSE)</f>
        <v>0</v>
      </c>
      <c r="J825" s="4">
        <f t="shared" si="77"/>
        <v>4.9659765455330103</v>
      </c>
    </row>
    <row r="826" spans="1:10" x14ac:dyDescent="0.45">
      <c r="A826" s="4">
        <f t="shared" si="78"/>
        <v>35</v>
      </c>
      <c r="B826" s="4">
        <f t="shared" si="79"/>
        <v>9</v>
      </c>
      <c r="C826" s="4" t="str">
        <f t="shared" si="74"/>
        <v>Djibouti</v>
      </c>
      <c r="D826" s="4" t="str">
        <f t="shared" si="75"/>
        <v>Djibouti</v>
      </c>
      <c r="E826" s="4">
        <f t="shared" si="76"/>
        <v>2008</v>
      </c>
      <c r="F826" s="4">
        <f>VLOOKUP($C826,Inflation!$A$2:$BP$267,MATCH('Hanke index'!$E826,Inflation!$A$1:$BP$1,0),FALSE)</f>
        <v>11.9586206896552</v>
      </c>
      <c r="G826" s="4">
        <f>VLOOKUP($C826,Interest!$A$2:$BP$267,MATCH('Hanke index'!$E826,Interest!$A$1:$BP$1,0),FALSE)</f>
        <v>0</v>
      </c>
      <c r="H826" s="4">
        <f>VLOOKUP($C826,Unemployment!$A$2:$BP$267,MATCH('Hanke index'!$E826,Unemployment!$A$1:$BP$1,0),FALSE)</f>
        <v>0</v>
      </c>
      <c r="I826" s="4">
        <f>VLOOKUP($C826,GDP!$A$2:$BP$267,MATCH('Hanke index'!$E826,GDP!$A$1:$BP$1,0),FALSE)</f>
        <v>0</v>
      </c>
      <c r="J826" s="4">
        <f t="shared" si="77"/>
        <v>11.9586206896552</v>
      </c>
    </row>
    <row r="827" spans="1:10" x14ac:dyDescent="0.45">
      <c r="A827" s="4">
        <f t="shared" si="78"/>
        <v>35</v>
      </c>
      <c r="B827" s="4">
        <f t="shared" si="79"/>
        <v>10</v>
      </c>
      <c r="C827" s="4" t="str">
        <f t="shared" si="74"/>
        <v>Djibouti</v>
      </c>
      <c r="D827" s="4" t="str">
        <f t="shared" si="75"/>
        <v>Djibouti</v>
      </c>
      <c r="E827" s="4">
        <f t="shared" si="76"/>
        <v>2009</v>
      </c>
      <c r="F827" s="4">
        <f>VLOOKUP($C827,Inflation!$A$2:$BP$267,MATCH('Hanke index'!$E827,Inflation!$A$1:$BP$1,0),FALSE)</f>
        <v>1.6754958728596401</v>
      </c>
      <c r="G827" s="4">
        <f>VLOOKUP($C827,Interest!$A$2:$BP$267,MATCH('Hanke index'!$E827,Interest!$A$1:$BP$1,0),FALSE)</f>
        <v>0</v>
      </c>
      <c r="H827" s="4">
        <f>VLOOKUP($C827,Unemployment!$A$2:$BP$267,MATCH('Hanke index'!$E827,Unemployment!$A$1:$BP$1,0),FALSE)</f>
        <v>0</v>
      </c>
      <c r="I827" s="4">
        <f>VLOOKUP($C827,GDP!$A$2:$BP$267,MATCH('Hanke index'!$E827,GDP!$A$1:$BP$1,0),FALSE)</f>
        <v>0</v>
      </c>
      <c r="J827" s="4">
        <f t="shared" si="77"/>
        <v>1.6754958728596401</v>
      </c>
    </row>
    <row r="828" spans="1:10" x14ac:dyDescent="0.45">
      <c r="A828" s="4">
        <f t="shared" si="78"/>
        <v>35</v>
      </c>
      <c r="B828" s="4">
        <f t="shared" si="79"/>
        <v>11</v>
      </c>
      <c r="C828" s="4" t="str">
        <f t="shared" si="74"/>
        <v>Djibouti</v>
      </c>
      <c r="D828" s="4" t="str">
        <f t="shared" si="75"/>
        <v>Djibouti</v>
      </c>
      <c r="E828" s="4">
        <f t="shared" si="76"/>
        <v>2010</v>
      </c>
      <c r="F828" s="4">
        <f>VLOOKUP($C828,Inflation!$A$2:$BP$267,MATCH('Hanke index'!$E828,Inflation!$A$1:$BP$1,0),FALSE)</f>
        <v>3.95007875923885</v>
      </c>
      <c r="G828" s="4">
        <f>VLOOKUP($C828,Interest!$A$2:$BP$267,MATCH('Hanke index'!$E828,Interest!$A$1:$BP$1,0),FALSE)</f>
        <v>0</v>
      </c>
      <c r="H828" s="4">
        <f>VLOOKUP($C828,Unemployment!$A$2:$BP$267,MATCH('Hanke index'!$E828,Unemployment!$A$1:$BP$1,0),FALSE)</f>
        <v>0</v>
      </c>
      <c r="I828" s="4">
        <f>VLOOKUP($C828,GDP!$A$2:$BP$267,MATCH('Hanke index'!$E828,GDP!$A$1:$BP$1,0),FALSE)</f>
        <v>0</v>
      </c>
      <c r="J828" s="4">
        <f t="shared" si="77"/>
        <v>3.95007875923885</v>
      </c>
    </row>
    <row r="829" spans="1:10" x14ac:dyDescent="0.45">
      <c r="A829" s="4">
        <f t="shared" si="78"/>
        <v>35</v>
      </c>
      <c r="B829" s="4">
        <f t="shared" si="79"/>
        <v>12</v>
      </c>
      <c r="C829" s="4" t="str">
        <f t="shared" si="74"/>
        <v>Djibouti</v>
      </c>
      <c r="D829" s="4" t="str">
        <f t="shared" si="75"/>
        <v>Djibouti</v>
      </c>
      <c r="E829" s="4">
        <f t="shared" si="76"/>
        <v>2011</v>
      </c>
      <c r="F829" s="4">
        <f>VLOOKUP($C829,Inflation!$A$2:$BP$267,MATCH('Hanke index'!$E829,Inflation!$A$1:$BP$1,0),FALSE)</f>
        <v>5.0687139477798997</v>
      </c>
      <c r="G829" s="4">
        <f>VLOOKUP($C829,Interest!$A$2:$BP$267,MATCH('Hanke index'!$E829,Interest!$A$1:$BP$1,0),FALSE)</f>
        <v>0</v>
      </c>
      <c r="H829" s="4">
        <f>VLOOKUP($C829,Unemployment!$A$2:$BP$267,MATCH('Hanke index'!$E829,Unemployment!$A$1:$BP$1,0),FALSE)</f>
        <v>0</v>
      </c>
      <c r="I829" s="4">
        <f>VLOOKUP($C829,GDP!$A$2:$BP$267,MATCH('Hanke index'!$E829,GDP!$A$1:$BP$1,0),FALSE)</f>
        <v>0</v>
      </c>
      <c r="J829" s="4">
        <f t="shared" si="77"/>
        <v>5.0687139477798997</v>
      </c>
    </row>
    <row r="830" spans="1:10" x14ac:dyDescent="0.45">
      <c r="A830" s="4">
        <f t="shared" si="78"/>
        <v>35</v>
      </c>
      <c r="B830" s="4">
        <f t="shared" si="79"/>
        <v>13</v>
      </c>
      <c r="C830" s="4" t="str">
        <f t="shared" si="74"/>
        <v>Djibouti</v>
      </c>
      <c r="D830" s="4" t="str">
        <f t="shared" si="75"/>
        <v>Djibouti</v>
      </c>
      <c r="E830" s="4">
        <f t="shared" si="76"/>
        <v>2012</v>
      </c>
      <c r="F830" s="4">
        <f>VLOOKUP($C830,Inflation!$A$2:$BP$267,MATCH('Hanke index'!$E830,Inflation!$A$1:$BP$1,0),FALSE)</f>
        <v>3.7312095075688698</v>
      </c>
      <c r="G830" s="4">
        <f>VLOOKUP($C830,Interest!$A$2:$BP$267,MATCH('Hanke index'!$E830,Interest!$A$1:$BP$1,0),FALSE)</f>
        <v>0</v>
      </c>
      <c r="H830" s="4">
        <f>VLOOKUP($C830,Unemployment!$A$2:$BP$267,MATCH('Hanke index'!$E830,Unemployment!$A$1:$BP$1,0),FALSE)</f>
        <v>0</v>
      </c>
      <c r="I830" s="4">
        <f>VLOOKUP($C830,GDP!$A$2:$BP$267,MATCH('Hanke index'!$E830,GDP!$A$1:$BP$1,0),FALSE)</f>
        <v>0</v>
      </c>
      <c r="J830" s="4">
        <f t="shared" si="77"/>
        <v>3.7312095075688698</v>
      </c>
    </row>
    <row r="831" spans="1:10" x14ac:dyDescent="0.45">
      <c r="A831" s="4">
        <f t="shared" si="78"/>
        <v>35</v>
      </c>
      <c r="B831" s="4">
        <f t="shared" si="79"/>
        <v>14</v>
      </c>
      <c r="C831" s="4" t="str">
        <f t="shared" si="74"/>
        <v>Djibouti</v>
      </c>
      <c r="D831" s="4" t="str">
        <f t="shared" si="75"/>
        <v>Djibouti</v>
      </c>
      <c r="E831" s="4">
        <f t="shared" si="76"/>
        <v>2013</v>
      </c>
      <c r="F831" s="4">
        <f>VLOOKUP($C831,Inflation!$A$2:$BP$267,MATCH('Hanke index'!$E831,Inflation!$A$1:$BP$1,0),FALSE)</f>
        <v>2.7060324287218198</v>
      </c>
      <c r="G831" s="4">
        <f>VLOOKUP($C831,Interest!$A$2:$BP$267,MATCH('Hanke index'!$E831,Interest!$A$1:$BP$1,0),FALSE)</f>
        <v>0</v>
      </c>
      <c r="H831" s="4">
        <f>VLOOKUP($C831,Unemployment!$A$2:$BP$267,MATCH('Hanke index'!$E831,Unemployment!$A$1:$BP$1,0),FALSE)</f>
        <v>0</v>
      </c>
      <c r="I831" s="4">
        <f>VLOOKUP($C831,GDP!$A$2:$BP$267,MATCH('Hanke index'!$E831,GDP!$A$1:$BP$1,0),FALSE)</f>
        <v>0</v>
      </c>
      <c r="J831" s="4">
        <f t="shared" si="77"/>
        <v>2.7060324287218198</v>
      </c>
    </row>
    <row r="832" spans="1:10" x14ac:dyDescent="0.45">
      <c r="A832" s="4">
        <f t="shared" si="78"/>
        <v>35</v>
      </c>
      <c r="B832" s="4">
        <f t="shared" si="79"/>
        <v>15</v>
      </c>
      <c r="C832" s="4" t="str">
        <f t="shared" si="74"/>
        <v>Djibouti</v>
      </c>
      <c r="D832" s="4" t="str">
        <f t="shared" si="75"/>
        <v>Djibouti</v>
      </c>
      <c r="E832" s="4">
        <f t="shared" si="76"/>
        <v>2014</v>
      </c>
      <c r="F832" s="4">
        <f>VLOOKUP($C832,Inflation!$A$2:$BP$267,MATCH('Hanke index'!$E832,Inflation!$A$1:$BP$1,0),FALSE)</f>
        <v>1.3418649434015699</v>
      </c>
      <c r="G832" s="4">
        <f>VLOOKUP($C832,Interest!$A$2:$BP$267,MATCH('Hanke index'!$E832,Interest!$A$1:$BP$1,0),FALSE)</f>
        <v>0</v>
      </c>
      <c r="H832" s="4">
        <f>VLOOKUP($C832,Unemployment!$A$2:$BP$267,MATCH('Hanke index'!$E832,Unemployment!$A$1:$BP$1,0),FALSE)</f>
        <v>0</v>
      </c>
      <c r="I832" s="4">
        <f>VLOOKUP($C832,GDP!$A$2:$BP$267,MATCH('Hanke index'!$E832,GDP!$A$1:$BP$1,0),FALSE)</f>
        <v>7.0615432423392122</v>
      </c>
      <c r="J832" s="4">
        <f t="shared" si="77"/>
        <v>-5.7196782989376427</v>
      </c>
    </row>
    <row r="833" spans="1:10" x14ac:dyDescent="0.45">
      <c r="A833" s="4">
        <f t="shared" si="78"/>
        <v>35</v>
      </c>
      <c r="B833" s="4">
        <f t="shared" si="79"/>
        <v>16</v>
      </c>
      <c r="C833" s="4" t="str">
        <f t="shared" si="74"/>
        <v>Djibouti</v>
      </c>
      <c r="D833" s="4" t="str">
        <f t="shared" si="75"/>
        <v>Djibouti</v>
      </c>
      <c r="E833" s="4">
        <f t="shared" si="76"/>
        <v>2015</v>
      </c>
      <c r="F833" s="4">
        <f>VLOOKUP($C833,Inflation!$A$2:$BP$267,MATCH('Hanke index'!$E833,Inflation!$A$1:$BP$1,0),FALSE)</f>
        <v>-0.84738973397199602</v>
      </c>
      <c r="G833" s="4">
        <f>VLOOKUP($C833,Interest!$A$2:$BP$267,MATCH('Hanke index'!$E833,Interest!$A$1:$BP$1,0),FALSE)</f>
        <v>0</v>
      </c>
      <c r="H833" s="4">
        <f>VLOOKUP($C833,Unemployment!$A$2:$BP$267,MATCH('Hanke index'!$E833,Unemployment!$A$1:$BP$1,0),FALSE)</f>
        <v>0</v>
      </c>
      <c r="I833" s="4">
        <f>VLOOKUP($C833,GDP!$A$2:$BP$267,MATCH('Hanke index'!$E833,GDP!$A$1:$BP$1,0),FALSE)</f>
        <v>7.5261089188101664</v>
      </c>
      <c r="J833" s="4">
        <f t="shared" si="77"/>
        <v>-8.3734986527821622</v>
      </c>
    </row>
    <row r="834" spans="1:10" x14ac:dyDescent="0.45">
      <c r="A834" s="4">
        <f t="shared" si="78"/>
        <v>35</v>
      </c>
      <c r="B834" s="4">
        <f t="shared" si="79"/>
        <v>17</v>
      </c>
      <c r="C834" s="4" t="str">
        <f t="shared" si="74"/>
        <v>Djibouti</v>
      </c>
      <c r="D834" s="4" t="str">
        <f t="shared" si="75"/>
        <v>Djibouti</v>
      </c>
      <c r="E834" s="4">
        <f t="shared" si="76"/>
        <v>2016</v>
      </c>
      <c r="F834" s="4">
        <f>VLOOKUP($C834,Inflation!$A$2:$BP$267,MATCH('Hanke index'!$E834,Inflation!$A$1:$BP$1,0),FALSE)</f>
        <v>2.7384120873875499</v>
      </c>
      <c r="G834" s="4">
        <f>VLOOKUP($C834,Interest!$A$2:$BP$267,MATCH('Hanke index'!$E834,Interest!$A$1:$BP$1,0),FALSE)</f>
        <v>0</v>
      </c>
      <c r="H834" s="4">
        <f>VLOOKUP($C834,Unemployment!$A$2:$BP$267,MATCH('Hanke index'!$E834,Unemployment!$A$1:$BP$1,0),FALSE)</f>
        <v>0</v>
      </c>
      <c r="I834" s="4">
        <f>VLOOKUP($C834,GDP!$A$2:$BP$267,MATCH('Hanke index'!$E834,GDP!$A$1:$BP$1,0),FALSE)</f>
        <v>7.1234323372871984</v>
      </c>
      <c r="J834" s="4">
        <f t="shared" si="77"/>
        <v>-4.3850202498996484</v>
      </c>
    </row>
    <row r="835" spans="1:10" x14ac:dyDescent="0.45">
      <c r="A835" s="4">
        <f t="shared" si="78"/>
        <v>35</v>
      </c>
      <c r="B835" s="4">
        <f t="shared" si="79"/>
        <v>18</v>
      </c>
      <c r="C835" s="4" t="str">
        <f t="shared" ref="C835:C898" si="80">VLOOKUP(A835,$P$2:$R$110,2,FALSE)</f>
        <v>Djibouti</v>
      </c>
      <c r="D835" s="4" t="str">
        <f t="shared" ref="D835:D898" si="81">VLOOKUP(A835,$P$2:$S$110,4,FALSE)</f>
        <v>Djibouti</v>
      </c>
      <c r="E835" s="4">
        <f t="shared" ref="E835:E898" si="82">VLOOKUP(B835,$X$2:$Y$25,2,FALSE)</f>
        <v>2017</v>
      </c>
      <c r="F835" s="4">
        <f>VLOOKUP($C835,Inflation!$A$2:$BP$267,MATCH('Hanke index'!$E835,Inflation!$A$1:$BP$1,0),FALSE)</f>
        <v>0.56811211708480402</v>
      </c>
      <c r="G835" s="4">
        <f>VLOOKUP($C835,Interest!$A$2:$BP$267,MATCH('Hanke index'!$E835,Interest!$A$1:$BP$1,0),FALSE)</f>
        <v>0</v>
      </c>
      <c r="H835" s="4">
        <f>VLOOKUP($C835,Unemployment!$A$2:$BP$267,MATCH('Hanke index'!$E835,Unemployment!$A$1:$BP$1,0),FALSE)</f>
        <v>26.064</v>
      </c>
      <c r="I835" s="4">
        <f>VLOOKUP($C835,GDP!$A$2:$BP$267,MATCH('Hanke index'!$E835,GDP!$A$1:$BP$1,0),FALSE)</f>
        <v>5.4580915172119973</v>
      </c>
      <c r="J835" s="4">
        <f t="shared" ref="J835:J898" si="83">SUM(F835,G835,H835)-I835</f>
        <v>21.174020599872808</v>
      </c>
    </row>
    <row r="836" spans="1:10" x14ac:dyDescent="0.45">
      <c r="A836" s="4">
        <f t="shared" si="78"/>
        <v>35</v>
      </c>
      <c r="B836" s="4">
        <f t="shared" si="79"/>
        <v>19</v>
      </c>
      <c r="C836" s="4" t="str">
        <f t="shared" si="80"/>
        <v>Djibouti</v>
      </c>
      <c r="D836" s="4" t="str">
        <f t="shared" si="81"/>
        <v>Djibouti</v>
      </c>
      <c r="E836" s="4">
        <f t="shared" si="82"/>
        <v>2018</v>
      </c>
      <c r="F836" s="4">
        <f>VLOOKUP($C836,Inflation!$A$2:$BP$267,MATCH('Hanke index'!$E836,Inflation!$A$1:$BP$1,0),FALSE)</f>
        <v>0.14797084987711001</v>
      </c>
      <c r="G836" s="4">
        <f>VLOOKUP($C836,Interest!$A$2:$BP$267,MATCH('Hanke index'!$E836,Interest!$A$1:$BP$1,0),FALSE)</f>
        <v>0</v>
      </c>
      <c r="H836" s="4">
        <f>VLOOKUP($C836,Unemployment!$A$2:$BP$267,MATCH('Hanke index'!$E836,Unemployment!$A$1:$BP$1,0),FALSE)</f>
        <v>0</v>
      </c>
      <c r="I836" s="4">
        <f>VLOOKUP($C836,GDP!$A$2:$BP$267,MATCH('Hanke index'!$E836,GDP!$A$1:$BP$1,0),FALSE)</f>
        <v>4.7744168883373987</v>
      </c>
      <c r="J836" s="4">
        <f t="shared" si="83"/>
        <v>-4.6264460384602888</v>
      </c>
    </row>
    <row r="837" spans="1:10" x14ac:dyDescent="0.45">
      <c r="A837" s="4">
        <f t="shared" si="78"/>
        <v>35</v>
      </c>
      <c r="B837" s="4">
        <f t="shared" si="79"/>
        <v>20</v>
      </c>
      <c r="C837" s="4" t="str">
        <f t="shared" si="80"/>
        <v>Djibouti</v>
      </c>
      <c r="D837" s="4" t="str">
        <f t="shared" si="81"/>
        <v>Djibouti</v>
      </c>
      <c r="E837" s="4">
        <f t="shared" si="82"/>
        <v>2019</v>
      </c>
      <c r="F837" s="4">
        <f>VLOOKUP($C837,Inflation!$A$2:$BP$267,MATCH('Hanke index'!$E837,Inflation!$A$1:$BP$1,0),FALSE)</f>
        <v>3.3192537270382698</v>
      </c>
      <c r="G837" s="4">
        <f>VLOOKUP($C837,Interest!$A$2:$BP$267,MATCH('Hanke index'!$E837,Interest!$A$1:$BP$1,0),FALSE)</f>
        <v>0</v>
      </c>
      <c r="H837" s="4">
        <f>VLOOKUP($C837,Unemployment!$A$2:$BP$267,MATCH('Hanke index'!$E837,Unemployment!$A$1:$BP$1,0),FALSE)</f>
        <v>0</v>
      </c>
      <c r="I837" s="4">
        <f>VLOOKUP($C837,GDP!$A$2:$BP$267,MATCH('Hanke index'!$E837,GDP!$A$1:$BP$1,0),FALSE)</f>
        <v>5.5451305999467024</v>
      </c>
      <c r="J837" s="4">
        <f t="shared" si="83"/>
        <v>-2.2258768729084326</v>
      </c>
    </row>
    <row r="838" spans="1:10" x14ac:dyDescent="0.45">
      <c r="A838" s="4">
        <f t="shared" si="78"/>
        <v>35</v>
      </c>
      <c r="B838" s="4">
        <f t="shared" si="79"/>
        <v>21</v>
      </c>
      <c r="C838" s="4" t="str">
        <f t="shared" si="80"/>
        <v>Djibouti</v>
      </c>
      <c r="D838" s="4" t="str">
        <f t="shared" si="81"/>
        <v>Djibouti</v>
      </c>
      <c r="E838" s="4">
        <f t="shared" si="82"/>
        <v>2020</v>
      </c>
      <c r="F838" s="4">
        <f>VLOOKUP($C838,Inflation!$A$2:$BP$267,MATCH('Hanke index'!$E838,Inflation!$A$1:$BP$1,0),FALSE)</f>
        <v>1.7774078380617</v>
      </c>
      <c r="G838" s="4">
        <f>VLOOKUP($C838,Interest!$A$2:$BP$267,MATCH('Hanke index'!$E838,Interest!$A$1:$BP$1,0),FALSE)</f>
        <v>0</v>
      </c>
      <c r="H838" s="4">
        <f>VLOOKUP($C838,Unemployment!$A$2:$BP$267,MATCH('Hanke index'!$E838,Unemployment!$A$1:$BP$1,0),FALSE)</f>
        <v>0</v>
      </c>
      <c r="I838" s="4">
        <f>VLOOKUP($C838,GDP!$A$2:$BP$267,MATCH('Hanke index'!$E838,GDP!$A$1:$BP$1,0),FALSE)</f>
        <v>1.316363241584412</v>
      </c>
      <c r="J838" s="4">
        <f t="shared" si="83"/>
        <v>0.46104459647728802</v>
      </c>
    </row>
    <row r="839" spans="1:10" x14ac:dyDescent="0.45">
      <c r="A839" s="4">
        <f t="shared" si="78"/>
        <v>35</v>
      </c>
      <c r="B839" s="4">
        <f t="shared" si="79"/>
        <v>22</v>
      </c>
      <c r="C839" s="4" t="str">
        <f t="shared" si="80"/>
        <v>Djibouti</v>
      </c>
      <c r="D839" s="4" t="str">
        <f t="shared" si="81"/>
        <v>Djibouti</v>
      </c>
      <c r="E839" s="4">
        <f t="shared" si="82"/>
        <v>2021</v>
      </c>
      <c r="F839" s="4">
        <f>VLOOKUP($C839,Inflation!$A$2:$BP$267,MATCH('Hanke index'!$E839,Inflation!$A$1:$BP$1,0),FALSE)</f>
        <v>1.1819177533980201</v>
      </c>
      <c r="G839" s="4">
        <f>VLOOKUP($C839,Interest!$A$2:$BP$267,MATCH('Hanke index'!$E839,Interest!$A$1:$BP$1,0),FALSE)</f>
        <v>0</v>
      </c>
      <c r="H839" s="4">
        <f>VLOOKUP($C839,Unemployment!$A$2:$BP$267,MATCH('Hanke index'!$E839,Unemployment!$A$1:$BP$1,0),FALSE)</f>
        <v>0</v>
      </c>
      <c r="I839" s="4">
        <f>VLOOKUP($C839,GDP!$A$2:$BP$267,MATCH('Hanke index'!$E839,GDP!$A$1:$BP$1,0),FALSE)</f>
        <v>4.522347746437049</v>
      </c>
      <c r="J839" s="4">
        <f t="shared" si="83"/>
        <v>-3.3404299930390291</v>
      </c>
    </row>
    <row r="840" spans="1:10" x14ac:dyDescent="0.45">
      <c r="A840" s="4">
        <f t="shared" si="78"/>
        <v>35</v>
      </c>
      <c r="B840" s="4">
        <f t="shared" si="79"/>
        <v>23</v>
      </c>
      <c r="C840" s="4" t="str">
        <f t="shared" si="80"/>
        <v>Djibouti</v>
      </c>
      <c r="D840" s="4" t="str">
        <f t="shared" si="81"/>
        <v>Djibouti</v>
      </c>
      <c r="E840" s="4">
        <f t="shared" si="82"/>
        <v>2022</v>
      </c>
      <c r="F840" s="4">
        <f>VLOOKUP($C840,Inflation!$A$2:$BP$267,MATCH('Hanke index'!$E840,Inflation!$A$1:$BP$1,0),FALSE)</f>
        <v>5.1798084796706103</v>
      </c>
      <c r="G840" s="4">
        <f>VLOOKUP($C840,Interest!$A$2:$BP$267,MATCH('Hanke index'!$E840,Interest!$A$1:$BP$1,0),FALSE)</f>
        <v>0</v>
      </c>
      <c r="H840" s="4">
        <f>VLOOKUP($C840,Unemployment!$A$2:$BP$267,MATCH('Hanke index'!$E840,Unemployment!$A$1:$BP$1,0),FALSE)</f>
        <v>0</v>
      </c>
      <c r="I840" s="4">
        <f>VLOOKUP($C840,GDP!$A$2:$BP$267,MATCH('Hanke index'!$E840,GDP!$A$1:$BP$1,0),FALSE)</f>
        <v>3.7285764700503137</v>
      </c>
      <c r="J840" s="4">
        <f t="shared" si="83"/>
        <v>1.4512320096202966</v>
      </c>
    </row>
    <row r="841" spans="1:10" x14ac:dyDescent="0.45">
      <c r="A841" s="4">
        <f t="shared" si="78"/>
        <v>35</v>
      </c>
      <c r="B841" s="4">
        <f t="shared" si="79"/>
        <v>24</v>
      </c>
      <c r="C841" s="4" t="str">
        <f t="shared" si="80"/>
        <v>Djibouti</v>
      </c>
      <c r="D841" s="4" t="str">
        <f t="shared" si="81"/>
        <v>Djibouti</v>
      </c>
      <c r="E841" s="4">
        <f t="shared" si="82"/>
        <v>2023</v>
      </c>
      <c r="F841" s="4">
        <f>VLOOKUP($C841,Inflation!$A$2:$BP$267,MATCH('Hanke index'!$E841,Inflation!$A$1:$BP$1,0),FALSE)</f>
        <v>1.4950681651508799</v>
      </c>
      <c r="G841" s="4">
        <f>VLOOKUP($C841,Interest!$A$2:$BP$267,MATCH('Hanke index'!$E841,Interest!$A$1:$BP$1,0),FALSE)</f>
        <v>0</v>
      </c>
      <c r="H841" s="4">
        <f>VLOOKUP($C841,Unemployment!$A$2:$BP$267,MATCH('Hanke index'!$E841,Unemployment!$A$1:$BP$1,0),FALSE)</f>
        <v>0</v>
      </c>
      <c r="I841" s="4">
        <f>VLOOKUP($C841,GDP!$A$2:$BP$267,MATCH('Hanke index'!$E841,GDP!$A$1:$BP$1,0),FALSE)</f>
        <v>6.6766496436143399</v>
      </c>
      <c r="J841" s="4">
        <f t="shared" si="83"/>
        <v>-5.1815814784634604</v>
      </c>
    </row>
    <row r="842" spans="1:10" x14ac:dyDescent="0.45">
      <c r="A842" s="4">
        <f t="shared" si="78"/>
        <v>36</v>
      </c>
      <c r="B842" s="4">
        <f t="shared" si="79"/>
        <v>1</v>
      </c>
      <c r="C842" s="4" t="str">
        <f t="shared" si="80"/>
        <v>Dominican Republic</v>
      </c>
      <c r="D842" s="4" t="str">
        <f t="shared" si="81"/>
        <v>Dominican Rep.</v>
      </c>
      <c r="E842" s="4">
        <f t="shared" si="82"/>
        <v>2000</v>
      </c>
      <c r="F842" s="4">
        <f>VLOOKUP($C842,Inflation!$A$2:$BP$267,MATCH('Hanke index'!$E842,Inflation!$A$1:$BP$1,0),FALSE)</f>
        <v>7.7241356618161596</v>
      </c>
      <c r="G842" s="4">
        <f>VLOOKUP($C842,Interest!$A$2:$BP$267,MATCH('Hanke index'!$E842,Interest!$A$1:$BP$1,0),FALSE)</f>
        <v>26.7991666666667</v>
      </c>
      <c r="H842" s="4">
        <f>VLOOKUP($C842,Unemployment!$A$2:$BP$267,MATCH('Hanke index'!$E842,Unemployment!$A$1:$BP$1,0),FALSE)</f>
        <v>6.4320000000000004</v>
      </c>
      <c r="I842" s="4">
        <f>VLOOKUP($C842,GDP!$A$2:$BP$267,MATCH('Hanke index'!$E842,GDP!$A$1:$BP$1,0),FALSE)</f>
        <v>4.6617622800145995</v>
      </c>
      <c r="J842" s="4">
        <f t="shared" si="83"/>
        <v>36.293540048468259</v>
      </c>
    </row>
    <row r="843" spans="1:10" x14ac:dyDescent="0.45">
      <c r="A843" s="4">
        <f t="shared" si="78"/>
        <v>36</v>
      </c>
      <c r="B843" s="4">
        <f t="shared" si="79"/>
        <v>2</v>
      </c>
      <c r="C843" s="4" t="str">
        <f t="shared" si="80"/>
        <v>Dominican Republic</v>
      </c>
      <c r="D843" s="4" t="str">
        <f t="shared" si="81"/>
        <v>Dominican Rep.</v>
      </c>
      <c r="E843" s="4">
        <f t="shared" si="82"/>
        <v>2001</v>
      </c>
      <c r="F843" s="4">
        <f>VLOOKUP($C843,Inflation!$A$2:$BP$267,MATCH('Hanke index'!$E843,Inflation!$A$1:$BP$1,0),FALSE)</f>
        <v>8.8830684881296094</v>
      </c>
      <c r="G843" s="4">
        <f>VLOOKUP($C843,Interest!$A$2:$BP$267,MATCH('Hanke index'!$E843,Interest!$A$1:$BP$1,0),FALSE)</f>
        <v>24.2633333333333</v>
      </c>
      <c r="H843" s="4">
        <f>VLOOKUP($C843,Unemployment!$A$2:$BP$267,MATCH('Hanke index'!$E843,Unemployment!$A$1:$BP$1,0),FALSE)</f>
        <v>7.2619999999999996</v>
      </c>
      <c r="I843" s="4">
        <f>VLOOKUP($C843,GDP!$A$2:$BP$267,MATCH('Hanke index'!$E843,GDP!$A$1:$BP$1,0),FALSE)</f>
        <v>2.4595163677291794</v>
      </c>
      <c r="J843" s="4">
        <f t="shared" si="83"/>
        <v>37.94888545373373</v>
      </c>
    </row>
    <row r="844" spans="1:10" x14ac:dyDescent="0.45">
      <c r="A844" s="4">
        <f t="shared" si="78"/>
        <v>36</v>
      </c>
      <c r="B844" s="4">
        <f t="shared" si="79"/>
        <v>3</v>
      </c>
      <c r="C844" s="4" t="str">
        <f t="shared" si="80"/>
        <v>Dominican Republic</v>
      </c>
      <c r="D844" s="4" t="str">
        <f t="shared" si="81"/>
        <v>Dominican Rep.</v>
      </c>
      <c r="E844" s="4">
        <f t="shared" si="82"/>
        <v>2002</v>
      </c>
      <c r="F844" s="4">
        <f>VLOOKUP($C844,Inflation!$A$2:$BP$267,MATCH('Hanke index'!$E844,Inflation!$A$1:$BP$1,0),FALSE)</f>
        <v>5.2233676975944698</v>
      </c>
      <c r="G844" s="4">
        <f>VLOOKUP($C844,Interest!$A$2:$BP$267,MATCH('Hanke index'!$E844,Interest!$A$1:$BP$1,0),FALSE)</f>
        <v>26.055</v>
      </c>
      <c r="H844" s="4">
        <f>VLOOKUP($C844,Unemployment!$A$2:$BP$267,MATCH('Hanke index'!$E844,Unemployment!$A$1:$BP$1,0),FALSE)</f>
        <v>6.7789999999999999</v>
      </c>
      <c r="I844" s="4">
        <f>VLOOKUP($C844,GDP!$A$2:$BP$267,MATCH('Hanke index'!$E844,GDP!$A$1:$BP$1,0),FALSE)</f>
        <v>4.4951034029209893</v>
      </c>
      <c r="J844" s="4">
        <f t="shared" si="83"/>
        <v>33.562264294673483</v>
      </c>
    </row>
    <row r="845" spans="1:10" x14ac:dyDescent="0.45">
      <c r="A845" s="4">
        <f t="shared" si="78"/>
        <v>36</v>
      </c>
      <c r="B845" s="4">
        <f t="shared" si="79"/>
        <v>4</v>
      </c>
      <c r="C845" s="4" t="str">
        <f t="shared" si="80"/>
        <v>Dominican Republic</v>
      </c>
      <c r="D845" s="4" t="str">
        <f t="shared" si="81"/>
        <v>Dominican Rep.</v>
      </c>
      <c r="E845" s="4">
        <f t="shared" si="82"/>
        <v>2003</v>
      </c>
      <c r="F845" s="4">
        <f>VLOOKUP($C845,Inflation!$A$2:$BP$267,MATCH('Hanke index'!$E845,Inflation!$A$1:$BP$1,0),FALSE)</f>
        <v>27.449712739439502</v>
      </c>
      <c r="G845" s="4">
        <f>VLOOKUP($C845,Interest!$A$2:$BP$267,MATCH('Hanke index'!$E845,Interest!$A$1:$BP$1,0),FALSE)</f>
        <v>31.391666666666701</v>
      </c>
      <c r="H845" s="4">
        <f>VLOOKUP($C845,Unemployment!$A$2:$BP$267,MATCH('Hanke index'!$E845,Unemployment!$A$1:$BP$1,0),FALSE)</f>
        <v>6.9379999999999997</v>
      </c>
      <c r="I845" s="4">
        <f>VLOOKUP($C845,GDP!$A$2:$BP$267,MATCH('Hanke index'!$E845,GDP!$A$1:$BP$1,0),FALSE)</f>
        <v>-1.3457061850644152</v>
      </c>
      <c r="J845" s="4">
        <f t="shared" si="83"/>
        <v>67.125085591170617</v>
      </c>
    </row>
    <row r="846" spans="1:10" x14ac:dyDescent="0.45">
      <c r="A846" s="4">
        <f t="shared" si="78"/>
        <v>36</v>
      </c>
      <c r="B846" s="4">
        <f t="shared" si="79"/>
        <v>5</v>
      </c>
      <c r="C846" s="4" t="str">
        <f t="shared" si="80"/>
        <v>Dominican Republic</v>
      </c>
      <c r="D846" s="4" t="str">
        <f t="shared" si="81"/>
        <v>Dominican Rep.</v>
      </c>
      <c r="E846" s="4">
        <f t="shared" si="82"/>
        <v>2004</v>
      </c>
      <c r="F846" s="4">
        <f>VLOOKUP($C846,Inflation!$A$2:$BP$267,MATCH('Hanke index'!$E846,Inflation!$A$1:$BP$1,0),FALSE)</f>
        <v>51.460859833806502</v>
      </c>
      <c r="G846" s="4">
        <f>VLOOKUP($C846,Interest!$A$2:$BP$267,MATCH('Hanke index'!$E846,Interest!$A$1:$BP$1,0),FALSE)</f>
        <v>32.6308333333333</v>
      </c>
      <c r="H846" s="4">
        <f>VLOOKUP($C846,Unemployment!$A$2:$BP$267,MATCH('Hanke index'!$E846,Unemployment!$A$1:$BP$1,0),FALSE)</f>
        <v>6.3029999999999999</v>
      </c>
      <c r="I846" s="4">
        <f>VLOOKUP($C846,GDP!$A$2:$BP$267,MATCH('Hanke index'!$E846,GDP!$A$1:$BP$1,0),FALSE)</f>
        <v>2.5701342793019677</v>
      </c>
      <c r="J846" s="4">
        <f t="shared" si="83"/>
        <v>87.824558887837824</v>
      </c>
    </row>
    <row r="847" spans="1:10" x14ac:dyDescent="0.45">
      <c r="A847" s="4">
        <f t="shared" si="78"/>
        <v>36</v>
      </c>
      <c r="B847" s="4">
        <f t="shared" si="79"/>
        <v>6</v>
      </c>
      <c r="C847" s="4" t="str">
        <f t="shared" si="80"/>
        <v>Dominican Republic</v>
      </c>
      <c r="D847" s="4" t="str">
        <f t="shared" si="81"/>
        <v>Dominican Rep.</v>
      </c>
      <c r="E847" s="4">
        <f t="shared" si="82"/>
        <v>2005</v>
      </c>
      <c r="F847" s="4">
        <f>VLOOKUP($C847,Inflation!$A$2:$BP$267,MATCH('Hanke index'!$E847,Inflation!$A$1:$BP$1,0),FALSE)</f>
        <v>4.1902026047205601</v>
      </c>
      <c r="G847" s="4">
        <f>VLOOKUP($C847,Interest!$A$2:$BP$267,MATCH('Hanke index'!$E847,Interest!$A$1:$BP$1,0),FALSE)</f>
        <v>24.109166666666699</v>
      </c>
      <c r="H847" s="4">
        <f>VLOOKUP($C847,Unemployment!$A$2:$BP$267,MATCH('Hanke index'!$E847,Unemployment!$A$1:$BP$1,0),FALSE)</f>
        <v>6.5869999999999997</v>
      </c>
      <c r="I847" s="4">
        <f>VLOOKUP($C847,GDP!$A$2:$BP$267,MATCH('Hanke index'!$E847,GDP!$A$1:$BP$1,0),FALSE)</f>
        <v>9.428236946796801</v>
      </c>
      <c r="J847" s="4">
        <f t="shared" si="83"/>
        <v>25.458132324590458</v>
      </c>
    </row>
    <row r="848" spans="1:10" x14ac:dyDescent="0.45">
      <c r="A848" s="4">
        <f t="shared" si="78"/>
        <v>36</v>
      </c>
      <c r="B848" s="4">
        <f t="shared" si="79"/>
        <v>7</v>
      </c>
      <c r="C848" s="4" t="str">
        <f t="shared" si="80"/>
        <v>Dominican Republic</v>
      </c>
      <c r="D848" s="4" t="str">
        <f t="shared" si="81"/>
        <v>Dominican Rep.</v>
      </c>
      <c r="E848" s="4">
        <f t="shared" si="82"/>
        <v>2006</v>
      </c>
      <c r="F848" s="4">
        <f>VLOOKUP($C848,Inflation!$A$2:$BP$267,MATCH('Hanke index'!$E848,Inflation!$A$1:$BP$1,0),FALSE)</f>
        <v>7.5728052385307398</v>
      </c>
      <c r="G848" s="4">
        <f>VLOOKUP($C848,Interest!$A$2:$BP$267,MATCH('Hanke index'!$E848,Interest!$A$1:$BP$1,0),FALSE)</f>
        <v>19.475000000000001</v>
      </c>
      <c r="H848" s="4">
        <f>VLOOKUP($C848,Unemployment!$A$2:$BP$267,MATCH('Hanke index'!$E848,Unemployment!$A$1:$BP$1,0),FALSE)</f>
        <v>5.6550000000000002</v>
      </c>
      <c r="I848" s="4">
        <f>VLOOKUP($C848,GDP!$A$2:$BP$267,MATCH('Hanke index'!$E848,GDP!$A$1:$BP$1,0),FALSE)</f>
        <v>9.1743554058407994</v>
      </c>
      <c r="J848" s="4">
        <f t="shared" si="83"/>
        <v>23.528449832689944</v>
      </c>
    </row>
    <row r="849" spans="1:10" x14ac:dyDescent="0.45">
      <c r="A849" s="4">
        <f t="shared" si="78"/>
        <v>36</v>
      </c>
      <c r="B849" s="4">
        <f t="shared" si="79"/>
        <v>8</v>
      </c>
      <c r="C849" s="4" t="str">
        <f t="shared" si="80"/>
        <v>Dominican Republic</v>
      </c>
      <c r="D849" s="4" t="str">
        <f t="shared" si="81"/>
        <v>Dominican Rep.</v>
      </c>
      <c r="E849" s="4">
        <f t="shared" si="82"/>
        <v>2007</v>
      </c>
      <c r="F849" s="4">
        <f>VLOOKUP($C849,Inflation!$A$2:$BP$267,MATCH('Hanke index'!$E849,Inflation!$A$1:$BP$1,0),FALSE)</f>
        <v>6.1435665524804701</v>
      </c>
      <c r="G849" s="4">
        <f>VLOOKUP($C849,Interest!$A$2:$BP$267,MATCH('Hanke index'!$E849,Interest!$A$1:$BP$1,0),FALSE)</f>
        <v>15.827500000000001</v>
      </c>
      <c r="H849" s="4">
        <f>VLOOKUP($C849,Unemployment!$A$2:$BP$267,MATCH('Hanke index'!$E849,Unemployment!$A$1:$BP$1,0),FALSE)</f>
        <v>5.1580000000000004</v>
      </c>
      <c r="I849" s="4">
        <f>VLOOKUP($C849,GDP!$A$2:$BP$267,MATCH('Hanke index'!$E849,GDP!$A$1:$BP$1,0),FALSE)</f>
        <v>7.415951714814554</v>
      </c>
      <c r="J849" s="4">
        <f t="shared" si="83"/>
        <v>19.71311483766592</v>
      </c>
    </row>
    <row r="850" spans="1:10" x14ac:dyDescent="0.45">
      <c r="A850" s="4">
        <f t="shared" si="78"/>
        <v>36</v>
      </c>
      <c r="B850" s="4">
        <f t="shared" si="79"/>
        <v>9</v>
      </c>
      <c r="C850" s="4" t="str">
        <f t="shared" si="80"/>
        <v>Dominican Republic</v>
      </c>
      <c r="D850" s="4" t="str">
        <f t="shared" si="81"/>
        <v>Dominican Rep.</v>
      </c>
      <c r="E850" s="4">
        <f t="shared" si="82"/>
        <v>2008</v>
      </c>
      <c r="F850" s="4">
        <f>VLOOKUP($C850,Inflation!$A$2:$BP$267,MATCH('Hanke index'!$E850,Inflation!$A$1:$BP$1,0),FALSE)</f>
        <v>10.6446210953712</v>
      </c>
      <c r="G850" s="4">
        <f>VLOOKUP($C850,Interest!$A$2:$BP$267,MATCH('Hanke index'!$E850,Interest!$A$1:$BP$1,0),FALSE)</f>
        <v>19.945</v>
      </c>
      <c r="H850" s="4">
        <f>VLOOKUP($C850,Unemployment!$A$2:$BP$267,MATCH('Hanke index'!$E850,Unemployment!$A$1:$BP$1,0),FALSE)</f>
        <v>4.7640000000000002</v>
      </c>
      <c r="I850" s="4">
        <f>VLOOKUP($C850,GDP!$A$2:$BP$267,MATCH('Hanke index'!$E850,GDP!$A$1:$BP$1,0),FALSE)</f>
        <v>3.2095042615795819</v>
      </c>
      <c r="J850" s="4">
        <f t="shared" si="83"/>
        <v>32.144116833791621</v>
      </c>
    </row>
    <row r="851" spans="1:10" x14ac:dyDescent="0.45">
      <c r="A851" s="4">
        <f t="shared" si="78"/>
        <v>36</v>
      </c>
      <c r="B851" s="4">
        <f t="shared" si="79"/>
        <v>10</v>
      </c>
      <c r="C851" s="4" t="str">
        <f t="shared" si="80"/>
        <v>Dominican Republic</v>
      </c>
      <c r="D851" s="4" t="str">
        <f t="shared" si="81"/>
        <v>Dominican Rep.</v>
      </c>
      <c r="E851" s="4">
        <f t="shared" si="82"/>
        <v>2009</v>
      </c>
      <c r="F851" s="4">
        <f>VLOOKUP($C851,Inflation!$A$2:$BP$267,MATCH('Hanke index'!$E851,Inflation!$A$1:$BP$1,0),FALSE)</f>
        <v>1.4421513183435299</v>
      </c>
      <c r="G851" s="4">
        <f>VLOOKUP($C851,Interest!$A$2:$BP$267,MATCH('Hanke index'!$E851,Interest!$A$1:$BP$1,0),FALSE)</f>
        <v>18.135833333333299</v>
      </c>
      <c r="H851" s="4">
        <f>VLOOKUP($C851,Unemployment!$A$2:$BP$267,MATCH('Hanke index'!$E851,Unemployment!$A$1:$BP$1,0),FALSE)</f>
        <v>5.4669999999999996</v>
      </c>
      <c r="I851" s="4">
        <f>VLOOKUP($C851,GDP!$A$2:$BP$267,MATCH('Hanke index'!$E851,GDP!$A$1:$BP$1,0),FALSE)</f>
        <v>0.94615516779062148</v>
      </c>
      <c r="J851" s="4">
        <f t="shared" si="83"/>
        <v>24.098829483886206</v>
      </c>
    </row>
    <row r="852" spans="1:10" x14ac:dyDescent="0.45">
      <c r="A852" s="4">
        <f t="shared" si="78"/>
        <v>36</v>
      </c>
      <c r="B852" s="4">
        <f t="shared" si="79"/>
        <v>11</v>
      </c>
      <c r="C852" s="4" t="str">
        <f t="shared" si="80"/>
        <v>Dominican Republic</v>
      </c>
      <c r="D852" s="4" t="str">
        <f t="shared" si="81"/>
        <v>Dominican Rep.</v>
      </c>
      <c r="E852" s="4">
        <f t="shared" si="82"/>
        <v>2010</v>
      </c>
      <c r="F852" s="4">
        <f>VLOOKUP($C852,Inflation!$A$2:$BP$267,MATCH('Hanke index'!$E852,Inflation!$A$1:$BP$1,0),FALSE)</f>
        <v>6.3299322014614603</v>
      </c>
      <c r="G852" s="4">
        <f>VLOOKUP($C852,Interest!$A$2:$BP$267,MATCH('Hanke index'!$E852,Interest!$A$1:$BP$1,0),FALSE)</f>
        <v>12.1366666666667</v>
      </c>
      <c r="H852" s="4">
        <f>VLOOKUP($C852,Unemployment!$A$2:$BP$267,MATCH('Hanke index'!$E852,Unemployment!$A$1:$BP$1,0),FALSE)</f>
        <v>5.2119999999999997</v>
      </c>
      <c r="I852" s="4">
        <f>VLOOKUP($C852,GDP!$A$2:$BP$267,MATCH('Hanke index'!$E852,GDP!$A$1:$BP$1,0),FALSE)</f>
        <v>8.3396510596221844</v>
      </c>
      <c r="J852" s="4">
        <f t="shared" si="83"/>
        <v>15.338947808505974</v>
      </c>
    </row>
    <row r="853" spans="1:10" x14ac:dyDescent="0.45">
      <c r="A853" s="4">
        <f t="shared" si="78"/>
        <v>36</v>
      </c>
      <c r="B853" s="4">
        <f t="shared" si="79"/>
        <v>12</v>
      </c>
      <c r="C853" s="4" t="str">
        <f t="shared" si="80"/>
        <v>Dominican Republic</v>
      </c>
      <c r="D853" s="4" t="str">
        <f t="shared" si="81"/>
        <v>Dominican Rep.</v>
      </c>
      <c r="E853" s="4">
        <f t="shared" si="82"/>
        <v>2011</v>
      </c>
      <c r="F853" s="4">
        <f>VLOOKUP($C853,Inflation!$A$2:$BP$267,MATCH('Hanke index'!$E853,Inflation!$A$1:$BP$1,0),FALSE)</f>
        <v>5.7967680920653297</v>
      </c>
      <c r="G853" s="4">
        <f>VLOOKUP($C853,Interest!$A$2:$BP$267,MATCH('Hanke index'!$E853,Interest!$A$1:$BP$1,0),FALSE)</f>
        <v>15.55</v>
      </c>
      <c r="H853" s="4">
        <f>VLOOKUP($C853,Unemployment!$A$2:$BP$267,MATCH('Hanke index'!$E853,Unemployment!$A$1:$BP$1,0),FALSE)</f>
        <v>6.0869999999999997</v>
      </c>
      <c r="I853" s="4">
        <f>VLOOKUP($C853,GDP!$A$2:$BP$267,MATCH('Hanke index'!$E853,GDP!$A$1:$BP$1,0),FALSE)</f>
        <v>3.1334230032675521</v>
      </c>
      <c r="J853" s="4">
        <f t="shared" si="83"/>
        <v>24.30034508879778</v>
      </c>
    </row>
    <row r="854" spans="1:10" x14ac:dyDescent="0.45">
      <c r="A854" s="4">
        <f t="shared" si="78"/>
        <v>36</v>
      </c>
      <c r="B854" s="4">
        <f t="shared" si="79"/>
        <v>13</v>
      </c>
      <c r="C854" s="4" t="str">
        <f t="shared" si="80"/>
        <v>Dominican Republic</v>
      </c>
      <c r="D854" s="4" t="str">
        <f t="shared" si="81"/>
        <v>Dominican Rep.</v>
      </c>
      <c r="E854" s="4">
        <f t="shared" si="82"/>
        <v>2012</v>
      </c>
      <c r="F854" s="4">
        <f>VLOOKUP($C854,Inflation!$A$2:$BP$267,MATCH('Hanke index'!$E854,Inflation!$A$1:$BP$1,0),FALSE)</f>
        <v>3.6944970788477698</v>
      </c>
      <c r="G854" s="4">
        <f>VLOOKUP($C854,Interest!$A$2:$BP$267,MATCH('Hanke index'!$E854,Interest!$A$1:$BP$1,0),FALSE)</f>
        <v>15.4825</v>
      </c>
      <c r="H854" s="4">
        <f>VLOOKUP($C854,Unemployment!$A$2:$BP$267,MATCH('Hanke index'!$E854,Unemployment!$A$1:$BP$1,0),FALSE)</f>
        <v>6.7220000000000004</v>
      </c>
      <c r="I854" s="4">
        <f>VLOOKUP($C854,GDP!$A$2:$BP$267,MATCH('Hanke index'!$E854,GDP!$A$1:$BP$1,0),FALSE)</f>
        <v>2.7173678967056247</v>
      </c>
      <c r="J854" s="4">
        <f t="shared" si="83"/>
        <v>23.181629182142146</v>
      </c>
    </row>
    <row r="855" spans="1:10" x14ac:dyDescent="0.45">
      <c r="A855" s="4">
        <f t="shared" si="78"/>
        <v>36</v>
      </c>
      <c r="B855" s="4">
        <f t="shared" si="79"/>
        <v>14</v>
      </c>
      <c r="C855" s="4" t="str">
        <f t="shared" si="80"/>
        <v>Dominican Republic</v>
      </c>
      <c r="D855" s="4" t="str">
        <f t="shared" si="81"/>
        <v>Dominican Rep.</v>
      </c>
      <c r="E855" s="4">
        <f t="shared" si="82"/>
        <v>2013</v>
      </c>
      <c r="F855" s="4">
        <f>VLOOKUP($C855,Inflation!$A$2:$BP$267,MATCH('Hanke index'!$E855,Inflation!$A$1:$BP$1,0),FALSE)</f>
        <v>4.8309509674079996</v>
      </c>
      <c r="G855" s="4">
        <f>VLOOKUP($C855,Interest!$A$2:$BP$267,MATCH('Hanke index'!$E855,Interest!$A$1:$BP$1,0),FALSE)</f>
        <v>13.591400536666701</v>
      </c>
      <c r="H855" s="4">
        <f>VLOOKUP($C855,Unemployment!$A$2:$BP$267,MATCH('Hanke index'!$E855,Unemployment!$A$1:$BP$1,0),FALSE)</f>
        <v>7.3520000000000003</v>
      </c>
      <c r="I855" s="4">
        <f>VLOOKUP($C855,GDP!$A$2:$BP$267,MATCH('Hanke index'!$E855,GDP!$A$1:$BP$1,0),FALSE)</f>
        <v>4.8752050933227054</v>
      </c>
      <c r="J855" s="4">
        <f t="shared" si="83"/>
        <v>20.899146410751996</v>
      </c>
    </row>
    <row r="856" spans="1:10" x14ac:dyDescent="0.45">
      <c r="A856" s="4">
        <f t="shared" si="78"/>
        <v>36</v>
      </c>
      <c r="B856" s="4">
        <f t="shared" si="79"/>
        <v>15</v>
      </c>
      <c r="C856" s="4" t="str">
        <f t="shared" si="80"/>
        <v>Dominican Republic</v>
      </c>
      <c r="D856" s="4" t="str">
        <f t="shared" si="81"/>
        <v>Dominican Rep.</v>
      </c>
      <c r="E856" s="4">
        <f t="shared" si="82"/>
        <v>2014</v>
      </c>
      <c r="F856" s="4">
        <f>VLOOKUP($C856,Inflation!$A$2:$BP$267,MATCH('Hanke index'!$E856,Inflation!$A$1:$BP$1,0),FALSE)</f>
        <v>2.9986422612521899</v>
      </c>
      <c r="G856" s="4">
        <f>VLOOKUP($C856,Interest!$A$2:$BP$267,MATCH('Hanke index'!$E856,Interest!$A$1:$BP$1,0),FALSE)</f>
        <v>13.9025</v>
      </c>
      <c r="H856" s="4">
        <f>VLOOKUP($C856,Unemployment!$A$2:$BP$267,MATCH('Hanke index'!$E856,Unemployment!$A$1:$BP$1,0),FALSE)</f>
        <v>6.7190000000000003</v>
      </c>
      <c r="I856" s="4">
        <f>VLOOKUP($C856,GDP!$A$2:$BP$267,MATCH('Hanke index'!$E856,GDP!$A$1:$BP$1,0),FALSE)</f>
        <v>7.0504636896591109</v>
      </c>
      <c r="J856" s="4">
        <f t="shared" si="83"/>
        <v>16.56967857159308</v>
      </c>
    </row>
    <row r="857" spans="1:10" x14ac:dyDescent="0.45">
      <c r="A857" s="4">
        <f t="shared" si="78"/>
        <v>36</v>
      </c>
      <c r="B857" s="4">
        <f t="shared" si="79"/>
        <v>16</v>
      </c>
      <c r="C857" s="4" t="str">
        <f t="shared" si="80"/>
        <v>Dominican Republic</v>
      </c>
      <c r="D857" s="4" t="str">
        <f t="shared" si="81"/>
        <v>Dominican Rep.</v>
      </c>
      <c r="E857" s="4">
        <f t="shared" si="82"/>
        <v>2015</v>
      </c>
      <c r="F857" s="4">
        <f>VLOOKUP($C857,Inflation!$A$2:$BP$267,MATCH('Hanke index'!$E857,Inflation!$A$1:$BP$1,0),FALSE)</f>
        <v>0.83674634672455706</v>
      </c>
      <c r="G857" s="4">
        <f>VLOOKUP($C857,Interest!$A$2:$BP$267,MATCH('Hanke index'!$E857,Interest!$A$1:$BP$1,0),FALSE)</f>
        <v>14.876666666666701</v>
      </c>
      <c r="H857" s="4">
        <f>VLOOKUP($C857,Unemployment!$A$2:$BP$267,MATCH('Hanke index'!$E857,Unemployment!$A$1:$BP$1,0),FALSE)</f>
        <v>7.6050000000000004</v>
      </c>
      <c r="I857" s="4">
        <f>VLOOKUP($C857,GDP!$A$2:$BP$267,MATCH('Hanke index'!$E857,GDP!$A$1:$BP$1,0),FALSE)</f>
        <v>6.9270187716221017</v>
      </c>
      <c r="J857" s="4">
        <f t="shared" si="83"/>
        <v>16.391394241769156</v>
      </c>
    </row>
    <row r="858" spans="1:10" x14ac:dyDescent="0.45">
      <c r="A858" s="4">
        <f t="shared" si="78"/>
        <v>36</v>
      </c>
      <c r="B858" s="4">
        <f t="shared" si="79"/>
        <v>17</v>
      </c>
      <c r="C858" s="4" t="str">
        <f t="shared" si="80"/>
        <v>Dominican Republic</v>
      </c>
      <c r="D858" s="4" t="str">
        <f t="shared" si="81"/>
        <v>Dominican Rep.</v>
      </c>
      <c r="E858" s="4">
        <f t="shared" si="82"/>
        <v>2016</v>
      </c>
      <c r="F858" s="4">
        <f>VLOOKUP($C858,Inflation!$A$2:$BP$267,MATCH('Hanke index'!$E858,Inflation!$A$1:$BP$1,0),FALSE)</f>
        <v>1.61416607245223</v>
      </c>
      <c r="G858" s="4">
        <f>VLOOKUP($C858,Interest!$A$2:$BP$267,MATCH('Hanke index'!$E858,Interest!$A$1:$BP$1,0),FALSE)</f>
        <v>15.0841666666667</v>
      </c>
      <c r="H858" s="4">
        <f>VLOOKUP($C858,Unemployment!$A$2:$BP$267,MATCH('Hanke index'!$E858,Unemployment!$A$1:$BP$1,0),FALSE)</f>
        <v>7.2839999999999998</v>
      </c>
      <c r="I858" s="4">
        <f>VLOOKUP($C858,GDP!$A$2:$BP$267,MATCH('Hanke index'!$E858,GDP!$A$1:$BP$1,0),FALSE)</f>
        <v>6.6592002626958191</v>
      </c>
      <c r="J858" s="4">
        <f t="shared" si="83"/>
        <v>17.323132476423112</v>
      </c>
    </row>
    <row r="859" spans="1:10" x14ac:dyDescent="0.45">
      <c r="A859" s="4">
        <f t="shared" ref="A859:A922" si="84">A835+1</f>
        <v>36</v>
      </c>
      <c r="B859" s="4">
        <f t="shared" ref="B859:B922" si="85">B835</f>
        <v>18</v>
      </c>
      <c r="C859" s="4" t="str">
        <f t="shared" si="80"/>
        <v>Dominican Republic</v>
      </c>
      <c r="D859" s="4" t="str">
        <f t="shared" si="81"/>
        <v>Dominican Rep.</v>
      </c>
      <c r="E859" s="4">
        <f t="shared" si="82"/>
        <v>2017</v>
      </c>
      <c r="F859" s="4">
        <f>VLOOKUP($C859,Inflation!$A$2:$BP$267,MATCH('Hanke index'!$E859,Inflation!$A$1:$BP$1,0),FALSE)</f>
        <v>3.2795569467854602</v>
      </c>
      <c r="G859" s="4">
        <f>VLOOKUP($C859,Interest!$A$2:$BP$267,MATCH('Hanke index'!$E859,Interest!$A$1:$BP$1,0),FALSE)</f>
        <v>13.91</v>
      </c>
      <c r="H859" s="4">
        <f>VLOOKUP($C859,Unemployment!$A$2:$BP$267,MATCH('Hanke index'!$E859,Unemployment!$A$1:$BP$1,0),FALSE)</f>
        <v>5.8319999999999999</v>
      </c>
      <c r="I859" s="4">
        <f>VLOOKUP($C859,GDP!$A$2:$BP$267,MATCH('Hanke index'!$E859,GDP!$A$1:$BP$1,0),FALSE)</f>
        <v>4.6667046773236649</v>
      </c>
      <c r="J859" s="4">
        <f t="shared" si="83"/>
        <v>18.354852269461794</v>
      </c>
    </row>
    <row r="860" spans="1:10" x14ac:dyDescent="0.45">
      <c r="A860" s="4">
        <f t="shared" si="84"/>
        <v>36</v>
      </c>
      <c r="B860" s="4">
        <f t="shared" si="85"/>
        <v>19</v>
      </c>
      <c r="C860" s="4" t="str">
        <f t="shared" si="80"/>
        <v>Dominican Republic</v>
      </c>
      <c r="D860" s="4" t="str">
        <f t="shared" si="81"/>
        <v>Dominican Rep.</v>
      </c>
      <c r="E860" s="4">
        <f t="shared" si="82"/>
        <v>2018</v>
      </c>
      <c r="F860" s="4">
        <f>VLOOKUP($C860,Inflation!$A$2:$BP$267,MATCH('Hanke index'!$E860,Inflation!$A$1:$BP$1,0),FALSE)</f>
        <v>3.56443426013508</v>
      </c>
      <c r="G860" s="4">
        <f>VLOOKUP($C860,Interest!$A$2:$BP$267,MATCH('Hanke index'!$E860,Interest!$A$1:$BP$1,0),FALSE)</f>
        <v>12.5337</v>
      </c>
      <c r="H860" s="4">
        <f>VLOOKUP($C860,Unemployment!$A$2:$BP$267,MATCH('Hanke index'!$E860,Unemployment!$A$1:$BP$1,0),FALSE)</f>
        <v>5.8609999999999998</v>
      </c>
      <c r="I860" s="4">
        <f>VLOOKUP($C860,GDP!$A$2:$BP$267,MATCH('Hanke index'!$E860,GDP!$A$1:$BP$1,0),FALSE)</f>
        <v>6.9825275845805805</v>
      </c>
      <c r="J860" s="4">
        <f t="shared" si="83"/>
        <v>14.9766066755545</v>
      </c>
    </row>
    <row r="861" spans="1:10" x14ac:dyDescent="0.45">
      <c r="A861" s="4">
        <f t="shared" si="84"/>
        <v>36</v>
      </c>
      <c r="B861" s="4">
        <f t="shared" si="85"/>
        <v>20</v>
      </c>
      <c r="C861" s="4" t="str">
        <f t="shared" si="80"/>
        <v>Dominican Republic</v>
      </c>
      <c r="D861" s="4" t="str">
        <f t="shared" si="81"/>
        <v>Dominican Rep.</v>
      </c>
      <c r="E861" s="4">
        <f t="shared" si="82"/>
        <v>2019</v>
      </c>
      <c r="F861" s="4">
        <f>VLOOKUP($C861,Inflation!$A$2:$BP$267,MATCH('Hanke index'!$E861,Inflation!$A$1:$BP$1,0),FALSE)</f>
        <v>1.8106037704295901</v>
      </c>
      <c r="G861" s="4">
        <f>VLOOKUP($C861,Interest!$A$2:$BP$267,MATCH('Hanke index'!$E861,Interest!$A$1:$BP$1,0),FALSE)</f>
        <v>12.4867666666667</v>
      </c>
      <c r="H861" s="4">
        <f>VLOOKUP($C861,Unemployment!$A$2:$BP$267,MATCH('Hanke index'!$E861,Unemployment!$A$1:$BP$1,0),FALSE)</f>
        <v>6.3559999999999999</v>
      </c>
      <c r="I861" s="4">
        <f>VLOOKUP($C861,GDP!$A$2:$BP$267,MATCH('Hanke index'!$E861,GDP!$A$1:$BP$1,0),FALSE)</f>
        <v>5.0521680201625259</v>
      </c>
      <c r="J861" s="4">
        <f t="shared" si="83"/>
        <v>15.601202416933766</v>
      </c>
    </row>
    <row r="862" spans="1:10" x14ac:dyDescent="0.45">
      <c r="A862" s="4">
        <f t="shared" si="84"/>
        <v>36</v>
      </c>
      <c r="B862" s="4">
        <f t="shared" si="85"/>
        <v>21</v>
      </c>
      <c r="C862" s="4" t="str">
        <f t="shared" si="80"/>
        <v>Dominican Republic</v>
      </c>
      <c r="D862" s="4" t="str">
        <f t="shared" si="81"/>
        <v>Dominican Rep.</v>
      </c>
      <c r="E862" s="4">
        <f t="shared" si="82"/>
        <v>2020</v>
      </c>
      <c r="F862" s="4">
        <f>VLOOKUP($C862,Inflation!$A$2:$BP$267,MATCH('Hanke index'!$E862,Inflation!$A$1:$BP$1,0),FALSE)</f>
        <v>3.7810317991551701</v>
      </c>
      <c r="G862" s="4">
        <f>VLOOKUP($C862,Interest!$A$2:$BP$267,MATCH('Hanke index'!$E862,Interest!$A$1:$BP$1,0),FALSE)</f>
        <v>10.9796416666667</v>
      </c>
      <c r="H862" s="4">
        <f>VLOOKUP($C862,Unemployment!$A$2:$BP$267,MATCH('Hanke index'!$E862,Unemployment!$A$1:$BP$1,0),FALSE)</f>
        <v>6.1260000000000003</v>
      </c>
      <c r="I862" s="4">
        <f>VLOOKUP($C862,GDP!$A$2:$BP$267,MATCH('Hanke index'!$E862,GDP!$A$1:$BP$1,0),FALSE)</f>
        <v>-6.7202393728340439</v>
      </c>
      <c r="J862" s="4">
        <f t="shared" si="83"/>
        <v>27.606912838655916</v>
      </c>
    </row>
    <row r="863" spans="1:10" x14ac:dyDescent="0.45">
      <c r="A863" s="4">
        <f t="shared" si="84"/>
        <v>36</v>
      </c>
      <c r="B863" s="4">
        <f t="shared" si="85"/>
        <v>22</v>
      </c>
      <c r="C863" s="4" t="str">
        <f t="shared" si="80"/>
        <v>Dominican Republic</v>
      </c>
      <c r="D863" s="4" t="str">
        <f t="shared" si="81"/>
        <v>Dominican Rep.</v>
      </c>
      <c r="E863" s="4">
        <f t="shared" si="82"/>
        <v>2021</v>
      </c>
      <c r="F863" s="4">
        <f>VLOOKUP($C863,Inflation!$A$2:$BP$267,MATCH('Hanke index'!$E863,Inflation!$A$1:$BP$1,0),FALSE)</f>
        <v>8.2430034798180891</v>
      </c>
      <c r="G863" s="4">
        <f>VLOOKUP($C863,Interest!$A$2:$BP$267,MATCH('Hanke index'!$E863,Interest!$A$1:$BP$1,0),FALSE)</f>
        <v>9.6083083333333299</v>
      </c>
      <c r="H863" s="4">
        <f>VLOOKUP($C863,Unemployment!$A$2:$BP$267,MATCH('Hanke index'!$E863,Unemployment!$A$1:$BP$1,0),FALSE)</f>
        <v>7.702</v>
      </c>
      <c r="I863" s="4">
        <f>VLOOKUP($C863,GDP!$A$2:$BP$267,MATCH('Hanke index'!$E863,GDP!$A$1:$BP$1,0),FALSE)</f>
        <v>12.271990234789598</v>
      </c>
      <c r="J863" s="4">
        <f t="shared" si="83"/>
        <v>13.281321578361819</v>
      </c>
    </row>
    <row r="864" spans="1:10" x14ac:dyDescent="0.45">
      <c r="A864" s="4">
        <f t="shared" si="84"/>
        <v>36</v>
      </c>
      <c r="B864" s="4">
        <f t="shared" si="85"/>
        <v>23</v>
      </c>
      <c r="C864" s="4" t="str">
        <f t="shared" si="80"/>
        <v>Dominican Republic</v>
      </c>
      <c r="D864" s="4" t="str">
        <f t="shared" si="81"/>
        <v>Dominican Rep.</v>
      </c>
      <c r="E864" s="4">
        <f t="shared" si="82"/>
        <v>2022</v>
      </c>
      <c r="F864" s="4">
        <f>VLOOKUP($C864,Inflation!$A$2:$BP$267,MATCH('Hanke index'!$E864,Inflation!$A$1:$BP$1,0),FALSE)</f>
        <v>8.8110920927958691</v>
      </c>
      <c r="G864" s="4">
        <f>VLOOKUP($C864,Interest!$A$2:$BP$267,MATCH('Hanke index'!$E864,Interest!$A$1:$BP$1,0),FALSE)</f>
        <v>11.85005</v>
      </c>
      <c r="H864" s="4">
        <f>VLOOKUP($C864,Unemployment!$A$2:$BP$267,MATCH('Hanke index'!$E864,Unemployment!$A$1:$BP$1,0),FALSE)</f>
        <v>5.5039999999999996</v>
      </c>
      <c r="I864" s="4">
        <f>VLOOKUP($C864,GDP!$A$2:$BP$267,MATCH('Hanke index'!$E864,GDP!$A$1:$BP$1,0),FALSE)</f>
        <v>4.8583240358245092</v>
      </c>
      <c r="J864" s="4">
        <f t="shared" si="83"/>
        <v>21.306818056971359</v>
      </c>
    </row>
    <row r="865" spans="1:10" x14ac:dyDescent="0.45">
      <c r="A865" s="4">
        <f t="shared" si="84"/>
        <v>36</v>
      </c>
      <c r="B865" s="4">
        <f t="shared" si="85"/>
        <v>24</v>
      </c>
      <c r="C865" s="4" t="str">
        <f t="shared" si="80"/>
        <v>Dominican Republic</v>
      </c>
      <c r="D865" s="4" t="str">
        <f t="shared" si="81"/>
        <v>Dominican Rep.</v>
      </c>
      <c r="E865" s="4">
        <f t="shared" si="82"/>
        <v>2023</v>
      </c>
      <c r="F865" s="4">
        <f>VLOOKUP($C865,Inflation!$A$2:$BP$267,MATCH('Hanke index'!$E865,Inflation!$A$1:$BP$1,0),FALSE)</f>
        <v>4.78561281021135</v>
      </c>
      <c r="G865" s="4">
        <f>VLOOKUP($C865,Interest!$A$2:$BP$267,MATCH('Hanke index'!$E865,Interest!$A$1:$BP$1,0),FALSE)</f>
        <v>14.4345416666667</v>
      </c>
      <c r="H865" s="4">
        <f>VLOOKUP($C865,Unemployment!$A$2:$BP$267,MATCH('Hanke index'!$E865,Unemployment!$A$1:$BP$1,0),FALSE)</f>
        <v>5.5549999999999997</v>
      </c>
      <c r="I865" s="4">
        <f>VLOOKUP($C865,GDP!$A$2:$BP$267,MATCH('Hanke index'!$E865,GDP!$A$1:$BP$1,0),FALSE)</f>
        <v>2.3606156872329365</v>
      </c>
      <c r="J865" s="4">
        <f t="shared" si="83"/>
        <v>22.414538789645114</v>
      </c>
    </row>
    <row r="866" spans="1:10" x14ac:dyDescent="0.45">
      <c r="A866" s="4">
        <f t="shared" si="84"/>
        <v>37</v>
      </c>
      <c r="B866" s="4">
        <f t="shared" si="85"/>
        <v>1</v>
      </c>
      <c r="C866" s="4" t="str">
        <f t="shared" si="80"/>
        <v>Equatorial Guinea</v>
      </c>
      <c r="D866" s="4" t="str">
        <f t="shared" si="81"/>
        <v>Equatorial Guinea, Rep. of</v>
      </c>
      <c r="E866" s="4">
        <f t="shared" si="82"/>
        <v>2000</v>
      </c>
      <c r="F866" s="4">
        <f>VLOOKUP($C866,Inflation!$A$2:$BP$267,MATCH('Hanke index'!$E866,Inflation!$A$1:$BP$1,0),FALSE)</f>
        <v>4.8022888690139798</v>
      </c>
      <c r="G866" s="4">
        <f>VLOOKUP($C866,Interest!$A$2:$BP$267,MATCH('Hanke index'!$E866,Interest!$A$1:$BP$1,0),FALSE)</f>
        <v>0</v>
      </c>
      <c r="H866" s="4">
        <f>VLOOKUP($C866,Unemployment!$A$2:$BP$267,MATCH('Hanke index'!$E866,Unemployment!$A$1:$BP$1,0),FALSE)</f>
        <v>0</v>
      </c>
      <c r="I866" s="4">
        <f>VLOOKUP($C866,GDP!$A$2:$BP$267,MATCH('Hanke index'!$E866,GDP!$A$1:$BP$1,0),FALSE)</f>
        <v>18.213779956967429</v>
      </c>
      <c r="J866" s="4">
        <f t="shared" si="83"/>
        <v>-13.411491087953449</v>
      </c>
    </row>
    <row r="867" spans="1:10" x14ac:dyDescent="0.45">
      <c r="A867" s="4">
        <f t="shared" si="84"/>
        <v>37</v>
      </c>
      <c r="B867" s="4">
        <f t="shared" si="85"/>
        <v>2</v>
      </c>
      <c r="C867" s="4" t="str">
        <f t="shared" si="80"/>
        <v>Equatorial Guinea</v>
      </c>
      <c r="D867" s="4" t="str">
        <f t="shared" si="81"/>
        <v>Equatorial Guinea, Rep. of</v>
      </c>
      <c r="E867" s="4">
        <f t="shared" si="82"/>
        <v>2001</v>
      </c>
      <c r="F867" s="4">
        <f>VLOOKUP($C867,Inflation!$A$2:$BP$267,MATCH('Hanke index'!$E867,Inflation!$A$1:$BP$1,0),FALSE)</f>
        <v>8.8253892585496594</v>
      </c>
      <c r="G867" s="4">
        <f>VLOOKUP($C867,Interest!$A$2:$BP$267,MATCH('Hanke index'!$E867,Interest!$A$1:$BP$1,0),FALSE)</f>
        <v>0</v>
      </c>
      <c r="H867" s="4">
        <f>VLOOKUP($C867,Unemployment!$A$2:$BP$267,MATCH('Hanke index'!$E867,Unemployment!$A$1:$BP$1,0),FALSE)</f>
        <v>0</v>
      </c>
      <c r="I867" s="4">
        <f>VLOOKUP($C867,GDP!$A$2:$BP$267,MATCH('Hanke index'!$E867,GDP!$A$1:$BP$1,0),FALSE)</f>
        <v>63.37987542506022</v>
      </c>
      <c r="J867" s="4">
        <f t="shared" si="83"/>
        <v>-54.554486166510557</v>
      </c>
    </row>
    <row r="868" spans="1:10" x14ac:dyDescent="0.45">
      <c r="A868" s="4">
        <f t="shared" si="84"/>
        <v>37</v>
      </c>
      <c r="B868" s="4">
        <f t="shared" si="85"/>
        <v>3</v>
      </c>
      <c r="C868" s="4" t="str">
        <f t="shared" si="80"/>
        <v>Equatorial Guinea</v>
      </c>
      <c r="D868" s="4" t="str">
        <f t="shared" si="81"/>
        <v>Equatorial Guinea, Rep. of</v>
      </c>
      <c r="E868" s="4">
        <f t="shared" si="82"/>
        <v>2002</v>
      </c>
      <c r="F868" s="4">
        <f>VLOOKUP($C868,Inflation!$A$2:$BP$267,MATCH('Hanke index'!$E868,Inflation!$A$1:$BP$1,0),FALSE)</f>
        <v>7.5924784983324001</v>
      </c>
      <c r="G868" s="4">
        <f>VLOOKUP($C868,Interest!$A$2:$BP$267,MATCH('Hanke index'!$E868,Interest!$A$1:$BP$1,0),FALSE)</f>
        <v>0</v>
      </c>
      <c r="H868" s="4">
        <f>VLOOKUP($C868,Unemployment!$A$2:$BP$267,MATCH('Hanke index'!$E868,Unemployment!$A$1:$BP$1,0),FALSE)</f>
        <v>0</v>
      </c>
      <c r="I868" s="4">
        <f>VLOOKUP($C868,GDP!$A$2:$BP$267,MATCH('Hanke index'!$E868,GDP!$A$1:$BP$1,0),FALSE)</f>
        <v>19.462834035925098</v>
      </c>
      <c r="J868" s="4">
        <f t="shared" si="83"/>
        <v>-11.870355537592697</v>
      </c>
    </row>
    <row r="869" spans="1:10" x14ac:dyDescent="0.45">
      <c r="A869" s="4">
        <f t="shared" si="84"/>
        <v>37</v>
      </c>
      <c r="B869" s="4">
        <f t="shared" si="85"/>
        <v>4</v>
      </c>
      <c r="C869" s="4" t="str">
        <f t="shared" si="80"/>
        <v>Equatorial Guinea</v>
      </c>
      <c r="D869" s="4" t="str">
        <f t="shared" si="81"/>
        <v>Equatorial Guinea, Rep. of</v>
      </c>
      <c r="E869" s="4">
        <f t="shared" si="82"/>
        <v>2003</v>
      </c>
      <c r="F869" s="4">
        <f>VLOOKUP($C869,Inflation!$A$2:$BP$267,MATCH('Hanke index'!$E869,Inflation!$A$1:$BP$1,0),FALSE)</f>
        <v>7.3235439935180899</v>
      </c>
      <c r="G869" s="4">
        <f>VLOOKUP($C869,Interest!$A$2:$BP$267,MATCH('Hanke index'!$E869,Interest!$A$1:$BP$1,0),FALSE)</f>
        <v>0</v>
      </c>
      <c r="H869" s="4">
        <f>VLOOKUP($C869,Unemployment!$A$2:$BP$267,MATCH('Hanke index'!$E869,Unemployment!$A$1:$BP$1,0),FALSE)</f>
        <v>0</v>
      </c>
      <c r="I869" s="4">
        <f>VLOOKUP($C869,GDP!$A$2:$BP$267,MATCH('Hanke index'!$E869,GDP!$A$1:$BP$1,0),FALSE)</f>
        <v>13.955250316382489</v>
      </c>
      <c r="J869" s="4">
        <f t="shared" si="83"/>
        <v>-6.6317063228643995</v>
      </c>
    </row>
    <row r="870" spans="1:10" x14ac:dyDescent="0.45">
      <c r="A870" s="4">
        <f t="shared" si="84"/>
        <v>37</v>
      </c>
      <c r="B870" s="4">
        <f t="shared" si="85"/>
        <v>5</v>
      </c>
      <c r="C870" s="4" t="str">
        <f t="shared" si="80"/>
        <v>Equatorial Guinea</v>
      </c>
      <c r="D870" s="4" t="str">
        <f t="shared" si="81"/>
        <v>Equatorial Guinea, Rep. of</v>
      </c>
      <c r="E870" s="4">
        <f t="shared" si="82"/>
        <v>2004</v>
      </c>
      <c r="F870" s="4">
        <f>VLOOKUP($C870,Inflation!$A$2:$BP$267,MATCH('Hanke index'!$E870,Inflation!$A$1:$BP$1,0),FALSE)</f>
        <v>4.2196878709483396</v>
      </c>
      <c r="G870" s="4">
        <f>VLOOKUP($C870,Interest!$A$2:$BP$267,MATCH('Hanke index'!$E870,Interest!$A$1:$BP$1,0),FALSE)</f>
        <v>0</v>
      </c>
      <c r="H870" s="4">
        <f>VLOOKUP($C870,Unemployment!$A$2:$BP$267,MATCH('Hanke index'!$E870,Unemployment!$A$1:$BP$1,0),FALSE)</f>
        <v>0</v>
      </c>
      <c r="I870" s="4">
        <f>VLOOKUP($C870,GDP!$A$2:$BP$267,MATCH('Hanke index'!$E870,GDP!$A$1:$BP$1,0),FALSE)</f>
        <v>37.998726855642303</v>
      </c>
      <c r="J870" s="4">
        <f t="shared" si="83"/>
        <v>-33.779038984693962</v>
      </c>
    </row>
    <row r="871" spans="1:10" x14ac:dyDescent="0.45">
      <c r="A871" s="4">
        <f t="shared" si="84"/>
        <v>37</v>
      </c>
      <c r="B871" s="4">
        <f t="shared" si="85"/>
        <v>6</v>
      </c>
      <c r="C871" s="4" t="str">
        <f t="shared" si="80"/>
        <v>Equatorial Guinea</v>
      </c>
      <c r="D871" s="4" t="str">
        <f t="shared" si="81"/>
        <v>Equatorial Guinea, Rep. of</v>
      </c>
      <c r="E871" s="4">
        <f t="shared" si="82"/>
        <v>2005</v>
      </c>
      <c r="F871" s="4">
        <f>VLOOKUP($C871,Inflation!$A$2:$BP$267,MATCH('Hanke index'!$E871,Inflation!$A$1:$BP$1,0),FALSE)</f>
        <v>5.63163351357613</v>
      </c>
      <c r="G871" s="4">
        <f>VLOOKUP($C871,Interest!$A$2:$BP$267,MATCH('Hanke index'!$E871,Interest!$A$1:$BP$1,0),FALSE)</f>
        <v>0</v>
      </c>
      <c r="H871" s="4">
        <f>VLOOKUP($C871,Unemployment!$A$2:$BP$267,MATCH('Hanke index'!$E871,Unemployment!$A$1:$BP$1,0),FALSE)</f>
        <v>0</v>
      </c>
      <c r="I871" s="4">
        <f>VLOOKUP($C871,GDP!$A$2:$BP$267,MATCH('Hanke index'!$E871,GDP!$A$1:$BP$1,0),FALSE)</f>
        <v>16.748700605354088</v>
      </c>
      <c r="J871" s="4">
        <f t="shared" si="83"/>
        <v>-11.117067091777958</v>
      </c>
    </row>
    <row r="872" spans="1:10" x14ac:dyDescent="0.45">
      <c r="A872" s="4">
        <f t="shared" si="84"/>
        <v>37</v>
      </c>
      <c r="B872" s="4">
        <f t="shared" si="85"/>
        <v>7</v>
      </c>
      <c r="C872" s="4" t="str">
        <f t="shared" si="80"/>
        <v>Equatorial Guinea</v>
      </c>
      <c r="D872" s="4" t="str">
        <f t="shared" si="81"/>
        <v>Equatorial Guinea, Rep. of</v>
      </c>
      <c r="E872" s="4">
        <f t="shared" si="82"/>
        <v>2006</v>
      </c>
      <c r="F872" s="4">
        <f>VLOOKUP($C872,Inflation!$A$2:$BP$267,MATCH('Hanke index'!$E872,Inflation!$A$1:$BP$1,0),FALSE)</f>
        <v>4.4158998416956097</v>
      </c>
      <c r="G872" s="4">
        <f>VLOOKUP($C872,Interest!$A$2:$BP$267,MATCH('Hanke index'!$E872,Interest!$A$1:$BP$1,0),FALSE)</f>
        <v>0</v>
      </c>
      <c r="H872" s="4">
        <f>VLOOKUP($C872,Unemployment!$A$2:$BP$267,MATCH('Hanke index'!$E872,Unemployment!$A$1:$BP$1,0),FALSE)</f>
        <v>0</v>
      </c>
      <c r="I872" s="4">
        <f>VLOOKUP($C872,GDP!$A$2:$BP$267,MATCH('Hanke index'!$E872,GDP!$A$1:$BP$1,0),FALSE)</f>
        <v>7.7049176065876708</v>
      </c>
      <c r="J872" s="4">
        <f t="shared" si="83"/>
        <v>-3.2890177648920611</v>
      </c>
    </row>
    <row r="873" spans="1:10" x14ac:dyDescent="0.45">
      <c r="A873" s="4">
        <f t="shared" si="84"/>
        <v>37</v>
      </c>
      <c r="B873" s="4">
        <f t="shared" si="85"/>
        <v>8</v>
      </c>
      <c r="C873" s="4" t="str">
        <f t="shared" si="80"/>
        <v>Equatorial Guinea</v>
      </c>
      <c r="D873" s="4" t="str">
        <f t="shared" si="81"/>
        <v>Equatorial Guinea, Rep. of</v>
      </c>
      <c r="E873" s="4">
        <f t="shared" si="82"/>
        <v>2007</v>
      </c>
      <c r="F873" s="4">
        <f>VLOOKUP($C873,Inflation!$A$2:$BP$267,MATCH('Hanke index'!$E873,Inflation!$A$1:$BP$1,0),FALSE)</f>
        <v>2.8037383177570399</v>
      </c>
      <c r="G873" s="4">
        <f>VLOOKUP($C873,Interest!$A$2:$BP$267,MATCH('Hanke index'!$E873,Interest!$A$1:$BP$1,0),FALSE)</f>
        <v>0</v>
      </c>
      <c r="H873" s="4">
        <f>VLOOKUP($C873,Unemployment!$A$2:$BP$267,MATCH('Hanke index'!$E873,Unemployment!$A$1:$BP$1,0),FALSE)</f>
        <v>0</v>
      </c>
      <c r="I873" s="4">
        <f>VLOOKUP($C873,GDP!$A$2:$BP$267,MATCH('Hanke index'!$E873,GDP!$A$1:$BP$1,0),FALSE)</f>
        <v>15.282113919485724</v>
      </c>
      <c r="J873" s="4">
        <f t="shared" si="83"/>
        <v>-12.478375601728684</v>
      </c>
    </row>
    <row r="874" spans="1:10" x14ac:dyDescent="0.45">
      <c r="A874" s="4">
        <f t="shared" si="84"/>
        <v>37</v>
      </c>
      <c r="B874" s="4">
        <f t="shared" si="85"/>
        <v>9</v>
      </c>
      <c r="C874" s="4" t="str">
        <f t="shared" si="80"/>
        <v>Equatorial Guinea</v>
      </c>
      <c r="D874" s="4" t="str">
        <f t="shared" si="81"/>
        <v>Equatorial Guinea, Rep. of</v>
      </c>
      <c r="E874" s="4">
        <f t="shared" si="82"/>
        <v>2008</v>
      </c>
      <c r="F874" s="4">
        <f>VLOOKUP($C874,Inflation!$A$2:$BP$267,MATCH('Hanke index'!$E874,Inflation!$A$1:$BP$1,0),FALSE)</f>
        <v>6.5517669118453501</v>
      </c>
      <c r="G874" s="4">
        <f>VLOOKUP($C874,Interest!$A$2:$BP$267,MATCH('Hanke index'!$E874,Interest!$A$1:$BP$1,0),FALSE)</f>
        <v>0</v>
      </c>
      <c r="H874" s="4">
        <f>VLOOKUP($C874,Unemployment!$A$2:$BP$267,MATCH('Hanke index'!$E874,Unemployment!$A$1:$BP$1,0),FALSE)</f>
        <v>0</v>
      </c>
      <c r="I874" s="4">
        <f>VLOOKUP($C874,GDP!$A$2:$BP$267,MATCH('Hanke index'!$E874,GDP!$A$1:$BP$1,0),FALSE)</f>
        <v>17.799109133381137</v>
      </c>
      <c r="J874" s="4">
        <f t="shared" si="83"/>
        <v>-11.247342221535787</v>
      </c>
    </row>
    <row r="875" spans="1:10" x14ac:dyDescent="0.45">
      <c r="A875" s="4">
        <f t="shared" si="84"/>
        <v>37</v>
      </c>
      <c r="B875" s="4">
        <f t="shared" si="85"/>
        <v>10</v>
      </c>
      <c r="C875" s="4" t="str">
        <f t="shared" si="80"/>
        <v>Equatorial Guinea</v>
      </c>
      <c r="D875" s="4" t="str">
        <f t="shared" si="81"/>
        <v>Equatorial Guinea, Rep. of</v>
      </c>
      <c r="E875" s="4">
        <f t="shared" si="82"/>
        <v>2009</v>
      </c>
      <c r="F875" s="4">
        <f>VLOOKUP($C875,Inflation!$A$2:$BP$267,MATCH('Hanke index'!$E875,Inflation!$A$1:$BP$1,0),FALSE)</f>
        <v>4.69106567747375</v>
      </c>
      <c r="G875" s="4">
        <f>VLOOKUP($C875,Interest!$A$2:$BP$267,MATCH('Hanke index'!$E875,Interest!$A$1:$BP$1,0),FALSE)</f>
        <v>0</v>
      </c>
      <c r="H875" s="4">
        <f>VLOOKUP($C875,Unemployment!$A$2:$BP$267,MATCH('Hanke index'!$E875,Unemployment!$A$1:$BP$1,0),FALSE)</f>
        <v>0</v>
      </c>
      <c r="I875" s="4">
        <f>VLOOKUP($C875,GDP!$A$2:$BP$267,MATCH('Hanke index'!$E875,GDP!$A$1:$BP$1,0),FALSE)</f>
        <v>1.3433562880609458</v>
      </c>
      <c r="J875" s="4">
        <f t="shared" si="83"/>
        <v>3.3477093894128043</v>
      </c>
    </row>
    <row r="876" spans="1:10" x14ac:dyDescent="0.45">
      <c r="A876" s="4">
        <f t="shared" si="84"/>
        <v>37</v>
      </c>
      <c r="B876" s="4">
        <f t="shared" si="85"/>
        <v>11</v>
      </c>
      <c r="C876" s="4" t="str">
        <f t="shared" si="80"/>
        <v>Equatorial Guinea</v>
      </c>
      <c r="D876" s="4" t="str">
        <f t="shared" si="81"/>
        <v>Equatorial Guinea, Rep. of</v>
      </c>
      <c r="E876" s="4">
        <f t="shared" si="82"/>
        <v>2010</v>
      </c>
      <c r="F876" s="4">
        <f>VLOOKUP($C876,Inflation!$A$2:$BP$267,MATCH('Hanke index'!$E876,Inflation!$A$1:$BP$1,0),FALSE)</f>
        <v>7.7891654799118397</v>
      </c>
      <c r="G876" s="4">
        <f>VLOOKUP($C876,Interest!$A$2:$BP$267,MATCH('Hanke index'!$E876,Interest!$A$1:$BP$1,0),FALSE)</f>
        <v>0</v>
      </c>
      <c r="H876" s="4">
        <f>VLOOKUP($C876,Unemployment!$A$2:$BP$267,MATCH('Hanke index'!$E876,Unemployment!$A$1:$BP$1,0),FALSE)</f>
        <v>0</v>
      </c>
      <c r="I876" s="4">
        <f>VLOOKUP($C876,GDP!$A$2:$BP$267,MATCH('Hanke index'!$E876,GDP!$A$1:$BP$1,0),FALSE)</f>
        <v>-8.9241758885180644</v>
      </c>
      <c r="J876" s="4">
        <f t="shared" si="83"/>
        <v>16.713341368429905</v>
      </c>
    </row>
    <row r="877" spans="1:10" x14ac:dyDescent="0.45">
      <c r="A877" s="4">
        <f t="shared" si="84"/>
        <v>37</v>
      </c>
      <c r="B877" s="4">
        <f t="shared" si="85"/>
        <v>12</v>
      </c>
      <c r="C877" s="4" t="str">
        <f t="shared" si="80"/>
        <v>Equatorial Guinea</v>
      </c>
      <c r="D877" s="4" t="str">
        <f t="shared" si="81"/>
        <v>Equatorial Guinea, Rep. of</v>
      </c>
      <c r="E877" s="4">
        <f t="shared" si="82"/>
        <v>2011</v>
      </c>
      <c r="F877" s="4">
        <f>VLOOKUP($C877,Inflation!$A$2:$BP$267,MATCH('Hanke index'!$E877,Inflation!$A$1:$BP$1,0),FALSE)</f>
        <v>4.8053892215570002</v>
      </c>
      <c r="G877" s="4">
        <f>VLOOKUP($C877,Interest!$A$2:$BP$267,MATCH('Hanke index'!$E877,Interest!$A$1:$BP$1,0),FALSE)</f>
        <v>0</v>
      </c>
      <c r="H877" s="4">
        <f>VLOOKUP($C877,Unemployment!$A$2:$BP$267,MATCH('Hanke index'!$E877,Unemployment!$A$1:$BP$1,0),FALSE)</f>
        <v>0</v>
      </c>
      <c r="I877" s="4">
        <f>VLOOKUP($C877,GDP!$A$2:$BP$267,MATCH('Hanke index'!$E877,GDP!$A$1:$BP$1,0),FALSE)</f>
        <v>6.5239236298987322</v>
      </c>
      <c r="J877" s="4">
        <f t="shared" si="83"/>
        <v>-1.718534408341732</v>
      </c>
    </row>
    <row r="878" spans="1:10" x14ac:dyDescent="0.45">
      <c r="A878" s="4">
        <f t="shared" si="84"/>
        <v>37</v>
      </c>
      <c r="B878" s="4">
        <f t="shared" si="85"/>
        <v>13</v>
      </c>
      <c r="C878" s="4" t="str">
        <f t="shared" si="80"/>
        <v>Equatorial Guinea</v>
      </c>
      <c r="D878" s="4" t="str">
        <f t="shared" si="81"/>
        <v>Equatorial Guinea, Rep. of</v>
      </c>
      <c r="E878" s="4">
        <f t="shared" si="82"/>
        <v>2012</v>
      </c>
      <c r="F878" s="4">
        <f>VLOOKUP($C878,Inflation!$A$2:$BP$267,MATCH('Hanke index'!$E878,Inflation!$A$1:$BP$1,0),FALSE)</f>
        <v>3.65662048278806</v>
      </c>
      <c r="G878" s="4">
        <f>VLOOKUP($C878,Interest!$A$2:$BP$267,MATCH('Hanke index'!$E878,Interest!$A$1:$BP$1,0),FALSE)</f>
        <v>0</v>
      </c>
      <c r="H878" s="4">
        <f>VLOOKUP($C878,Unemployment!$A$2:$BP$267,MATCH('Hanke index'!$E878,Unemployment!$A$1:$BP$1,0),FALSE)</f>
        <v>0</v>
      </c>
      <c r="I878" s="4">
        <f>VLOOKUP($C878,GDP!$A$2:$BP$267,MATCH('Hanke index'!$E878,GDP!$A$1:$BP$1,0),FALSE)</f>
        <v>8.31287184445641</v>
      </c>
      <c r="J878" s="4">
        <f t="shared" si="83"/>
        <v>-4.6562513616683496</v>
      </c>
    </row>
    <row r="879" spans="1:10" x14ac:dyDescent="0.45">
      <c r="A879" s="4">
        <f t="shared" si="84"/>
        <v>37</v>
      </c>
      <c r="B879" s="4">
        <f t="shared" si="85"/>
        <v>14</v>
      </c>
      <c r="C879" s="4" t="str">
        <f t="shared" si="80"/>
        <v>Equatorial Guinea</v>
      </c>
      <c r="D879" s="4" t="str">
        <f t="shared" si="81"/>
        <v>Equatorial Guinea, Rep. of</v>
      </c>
      <c r="E879" s="4">
        <f t="shared" si="82"/>
        <v>2013</v>
      </c>
      <c r="F879" s="4">
        <f>VLOOKUP($C879,Inflation!$A$2:$BP$267,MATCH('Hanke index'!$E879,Inflation!$A$1:$BP$1,0),FALSE)</f>
        <v>2.94887694639662</v>
      </c>
      <c r="G879" s="4">
        <f>VLOOKUP($C879,Interest!$A$2:$BP$267,MATCH('Hanke index'!$E879,Interest!$A$1:$BP$1,0),FALSE)</f>
        <v>0</v>
      </c>
      <c r="H879" s="4">
        <f>VLOOKUP($C879,Unemployment!$A$2:$BP$267,MATCH('Hanke index'!$E879,Unemployment!$A$1:$BP$1,0),FALSE)</f>
        <v>0</v>
      </c>
      <c r="I879" s="4">
        <f>VLOOKUP($C879,GDP!$A$2:$BP$267,MATCH('Hanke index'!$E879,GDP!$A$1:$BP$1,0),FALSE)</f>
        <v>-4.1331985013158317</v>
      </c>
      <c r="J879" s="4">
        <f t="shared" si="83"/>
        <v>7.0820754477124517</v>
      </c>
    </row>
    <row r="880" spans="1:10" x14ac:dyDescent="0.45">
      <c r="A880" s="4">
        <f t="shared" si="84"/>
        <v>37</v>
      </c>
      <c r="B880" s="4">
        <f t="shared" si="85"/>
        <v>15</v>
      </c>
      <c r="C880" s="4" t="str">
        <f t="shared" si="80"/>
        <v>Equatorial Guinea</v>
      </c>
      <c r="D880" s="4" t="str">
        <f t="shared" si="81"/>
        <v>Equatorial Guinea, Rep. of</v>
      </c>
      <c r="E880" s="4">
        <f t="shared" si="82"/>
        <v>2014</v>
      </c>
      <c r="F880" s="4">
        <f>VLOOKUP($C880,Inflation!$A$2:$BP$267,MATCH('Hanke index'!$E880,Inflation!$A$1:$BP$1,0),FALSE)</f>
        <v>4.3099986614910701</v>
      </c>
      <c r="G880" s="4">
        <f>VLOOKUP($C880,Interest!$A$2:$BP$267,MATCH('Hanke index'!$E880,Interest!$A$1:$BP$1,0),FALSE)</f>
        <v>0</v>
      </c>
      <c r="H880" s="4">
        <f>VLOOKUP($C880,Unemployment!$A$2:$BP$267,MATCH('Hanke index'!$E880,Unemployment!$A$1:$BP$1,0),FALSE)</f>
        <v>0</v>
      </c>
      <c r="I880" s="4">
        <f>VLOOKUP($C880,GDP!$A$2:$BP$267,MATCH('Hanke index'!$E880,GDP!$A$1:$BP$1,0),FALSE)</f>
        <v>0.41506630159686608</v>
      </c>
      <c r="J880" s="4">
        <f t="shared" si="83"/>
        <v>3.8949323598942041</v>
      </c>
    </row>
    <row r="881" spans="1:10" x14ac:dyDescent="0.45">
      <c r="A881" s="4">
        <f t="shared" si="84"/>
        <v>37</v>
      </c>
      <c r="B881" s="4">
        <f t="shared" si="85"/>
        <v>16</v>
      </c>
      <c r="C881" s="4" t="str">
        <f t="shared" si="80"/>
        <v>Equatorial Guinea</v>
      </c>
      <c r="D881" s="4" t="str">
        <f t="shared" si="81"/>
        <v>Equatorial Guinea, Rep. of</v>
      </c>
      <c r="E881" s="4">
        <f t="shared" si="82"/>
        <v>2015</v>
      </c>
      <c r="F881" s="4">
        <f>VLOOKUP($C881,Inflation!$A$2:$BP$267,MATCH('Hanke index'!$E881,Inflation!$A$1:$BP$1,0),FALSE)</f>
        <v>1.6766308531598799</v>
      </c>
      <c r="G881" s="4">
        <f>VLOOKUP($C881,Interest!$A$2:$BP$267,MATCH('Hanke index'!$E881,Interest!$A$1:$BP$1,0),FALSE)</f>
        <v>0</v>
      </c>
      <c r="H881" s="4">
        <f>VLOOKUP($C881,Unemployment!$A$2:$BP$267,MATCH('Hanke index'!$E881,Unemployment!$A$1:$BP$1,0),FALSE)</f>
        <v>0</v>
      </c>
      <c r="I881" s="4">
        <f>VLOOKUP($C881,GDP!$A$2:$BP$267,MATCH('Hanke index'!$E881,GDP!$A$1:$BP$1,0),FALSE)</f>
        <v>-9.1100411488153696</v>
      </c>
      <c r="J881" s="4">
        <f t="shared" si="83"/>
        <v>10.78667200197525</v>
      </c>
    </row>
    <row r="882" spans="1:10" x14ac:dyDescent="0.45">
      <c r="A882" s="4">
        <f t="shared" si="84"/>
        <v>37</v>
      </c>
      <c r="B882" s="4">
        <f t="shared" si="85"/>
        <v>17</v>
      </c>
      <c r="C882" s="4" t="str">
        <f t="shared" si="80"/>
        <v>Equatorial Guinea</v>
      </c>
      <c r="D882" s="4" t="str">
        <f t="shared" si="81"/>
        <v>Equatorial Guinea, Rep. of</v>
      </c>
      <c r="E882" s="4">
        <f t="shared" si="82"/>
        <v>2016</v>
      </c>
      <c r="F882" s="4">
        <f>VLOOKUP($C882,Inflation!$A$2:$BP$267,MATCH('Hanke index'!$E882,Inflation!$A$1:$BP$1,0),FALSE)</f>
        <v>1.4119391547901501</v>
      </c>
      <c r="G882" s="4">
        <f>VLOOKUP($C882,Interest!$A$2:$BP$267,MATCH('Hanke index'!$E882,Interest!$A$1:$BP$1,0),FALSE)</f>
        <v>0</v>
      </c>
      <c r="H882" s="4">
        <f>VLOOKUP($C882,Unemployment!$A$2:$BP$267,MATCH('Hanke index'!$E882,Unemployment!$A$1:$BP$1,0),FALSE)</f>
        <v>0</v>
      </c>
      <c r="I882" s="4">
        <f>VLOOKUP($C882,GDP!$A$2:$BP$267,MATCH('Hanke index'!$E882,GDP!$A$1:$BP$1,0),FALSE)</f>
        <v>-8.8164172321975656</v>
      </c>
      <c r="J882" s="4">
        <f t="shared" si="83"/>
        <v>10.228356386987716</v>
      </c>
    </row>
    <row r="883" spans="1:10" x14ac:dyDescent="0.45">
      <c r="A883" s="4">
        <f t="shared" si="84"/>
        <v>37</v>
      </c>
      <c r="B883" s="4">
        <f t="shared" si="85"/>
        <v>18</v>
      </c>
      <c r="C883" s="4" t="str">
        <f t="shared" si="80"/>
        <v>Equatorial Guinea</v>
      </c>
      <c r="D883" s="4" t="str">
        <f t="shared" si="81"/>
        <v>Equatorial Guinea, Rep. of</v>
      </c>
      <c r="E883" s="4">
        <f t="shared" si="82"/>
        <v>2017</v>
      </c>
      <c r="F883" s="4">
        <f>VLOOKUP($C883,Inflation!$A$2:$BP$267,MATCH('Hanke index'!$E883,Inflation!$A$1:$BP$1,0),FALSE)</f>
        <v>0.74435474661240997</v>
      </c>
      <c r="G883" s="4">
        <f>VLOOKUP($C883,Interest!$A$2:$BP$267,MATCH('Hanke index'!$E883,Interest!$A$1:$BP$1,0),FALSE)</f>
        <v>0</v>
      </c>
      <c r="H883" s="4">
        <f>VLOOKUP($C883,Unemployment!$A$2:$BP$267,MATCH('Hanke index'!$E883,Unemployment!$A$1:$BP$1,0),FALSE)</f>
        <v>0</v>
      </c>
      <c r="I883" s="4">
        <f>VLOOKUP($C883,GDP!$A$2:$BP$267,MATCH('Hanke index'!$E883,GDP!$A$1:$BP$1,0),FALSE)</f>
        <v>-5.6675085048668592</v>
      </c>
      <c r="J883" s="4">
        <f t="shared" si="83"/>
        <v>6.4118632514792688</v>
      </c>
    </row>
    <row r="884" spans="1:10" x14ac:dyDescent="0.45">
      <c r="A884" s="4">
        <f t="shared" si="84"/>
        <v>37</v>
      </c>
      <c r="B884" s="4">
        <f t="shared" si="85"/>
        <v>19</v>
      </c>
      <c r="C884" s="4" t="str">
        <f t="shared" si="80"/>
        <v>Equatorial Guinea</v>
      </c>
      <c r="D884" s="4" t="str">
        <f t="shared" si="81"/>
        <v>Equatorial Guinea, Rep. of</v>
      </c>
      <c r="E884" s="4">
        <f t="shared" si="82"/>
        <v>2018</v>
      </c>
      <c r="F884" s="4">
        <f>VLOOKUP($C884,Inflation!$A$2:$BP$267,MATCH('Hanke index'!$E884,Inflation!$A$1:$BP$1,0),FALSE)</f>
        <v>1.0600741066217101</v>
      </c>
      <c r="G884" s="4">
        <f>VLOOKUP($C884,Interest!$A$2:$BP$267,MATCH('Hanke index'!$E884,Interest!$A$1:$BP$1,0),FALSE)</f>
        <v>0</v>
      </c>
      <c r="H884" s="4">
        <f>VLOOKUP($C884,Unemployment!$A$2:$BP$267,MATCH('Hanke index'!$E884,Unemployment!$A$1:$BP$1,0),FALSE)</f>
        <v>0</v>
      </c>
      <c r="I884" s="4">
        <f>VLOOKUP($C884,GDP!$A$2:$BP$267,MATCH('Hanke index'!$E884,GDP!$A$1:$BP$1,0),FALSE)</f>
        <v>-6.2365440673457471</v>
      </c>
      <c r="J884" s="4">
        <f t="shared" si="83"/>
        <v>7.2966181739674569</v>
      </c>
    </row>
    <row r="885" spans="1:10" x14ac:dyDescent="0.45">
      <c r="A885" s="4">
        <f t="shared" si="84"/>
        <v>37</v>
      </c>
      <c r="B885" s="4">
        <f t="shared" si="85"/>
        <v>20</v>
      </c>
      <c r="C885" s="4" t="str">
        <f t="shared" si="80"/>
        <v>Equatorial Guinea</v>
      </c>
      <c r="D885" s="4" t="str">
        <f t="shared" si="81"/>
        <v>Equatorial Guinea, Rep. of</v>
      </c>
      <c r="E885" s="4">
        <f t="shared" si="82"/>
        <v>2019</v>
      </c>
      <c r="F885" s="4">
        <f>VLOOKUP($C885,Inflation!$A$2:$BP$267,MATCH('Hanke index'!$E885,Inflation!$A$1:$BP$1,0),FALSE)</f>
        <v>1.5302752896418901</v>
      </c>
      <c r="G885" s="4">
        <f>VLOOKUP($C885,Interest!$A$2:$BP$267,MATCH('Hanke index'!$E885,Interest!$A$1:$BP$1,0),FALSE)</f>
        <v>0</v>
      </c>
      <c r="H885" s="4">
        <f>VLOOKUP($C885,Unemployment!$A$2:$BP$267,MATCH('Hanke index'!$E885,Unemployment!$A$1:$BP$1,0),FALSE)</f>
        <v>0</v>
      </c>
      <c r="I885" s="4">
        <f>VLOOKUP($C885,GDP!$A$2:$BP$267,MATCH('Hanke index'!$E885,GDP!$A$1:$BP$1,0),FALSE)</f>
        <v>-5.4818253789344453</v>
      </c>
      <c r="J885" s="4">
        <f t="shared" si="83"/>
        <v>7.0121006685763358</v>
      </c>
    </row>
    <row r="886" spans="1:10" x14ac:dyDescent="0.45">
      <c r="A886" s="4">
        <f t="shared" si="84"/>
        <v>37</v>
      </c>
      <c r="B886" s="4">
        <f t="shared" si="85"/>
        <v>21</v>
      </c>
      <c r="C886" s="4" t="str">
        <f t="shared" si="80"/>
        <v>Equatorial Guinea</v>
      </c>
      <c r="D886" s="4" t="str">
        <f t="shared" si="81"/>
        <v>Equatorial Guinea, Rep. of</v>
      </c>
      <c r="E886" s="4">
        <f t="shared" si="82"/>
        <v>2020</v>
      </c>
      <c r="F886" s="4">
        <f>VLOOKUP($C886,Inflation!$A$2:$BP$267,MATCH('Hanke index'!$E886,Inflation!$A$1:$BP$1,0),FALSE)</f>
        <v>4.7666952394422797</v>
      </c>
      <c r="G886" s="4">
        <f>VLOOKUP($C886,Interest!$A$2:$BP$267,MATCH('Hanke index'!$E886,Interest!$A$1:$BP$1,0),FALSE)</f>
        <v>0</v>
      </c>
      <c r="H886" s="4">
        <f>VLOOKUP($C886,Unemployment!$A$2:$BP$267,MATCH('Hanke index'!$E886,Unemployment!$A$1:$BP$1,0),FALSE)</f>
        <v>0</v>
      </c>
      <c r="I886" s="4">
        <f>VLOOKUP($C886,GDP!$A$2:$BP$267,MATCH('Hanke index'!$E886,GDP!$A$1:$BP$1,0),FALSE)</f>
        <v>-4.791080833832936</v>
      </c>
      <c r="J886" s="4">
        <f t="shared" si="83"/>
        <v>9.5577760732752157</v>
      </c>
    </row>
    <row r="887" spans="1:10" x14ac:dyDescent="0.45">
      <c r="A887" s="4">
        <f t="shared" si="84"/>
        <v>37</v>
      </c>
      <c r="B887" s="4">
        <f t="shared" si="85"/>
        <v>22</v>
      </c>
      <c r="C887" s="4" t="str">
        <f t="shared" si="80"/>
        <v>Equatorial Guinea</v>
      </c>
      <c r="D887" s="4" t="str">
        <f t="shared" si="81"/>
        <v>Equatorial Guinea, Rep. of</v>
      </c>
      <c r="E887" s="4">
        <f t="shared" si="82"/>
        <v>2021</v>
      </c>
      <c r="F887" s="4">
        <f>VLOOKUP($C887,Inflation!$A$2:$BP$267,MATCH('Hanke index'!$E887,Inflation!$A$1:$BP$1,0),FALSE)</f>
        <v>-9.71007664640198E-2</v>
      </c>
      <c r="G887" s="4">
        <f>VLOOKUP($C887,Interest!$A$2:$BP$267,MATCH('Hanke index'!$E887,Interest!$A$1:$BP$1,0),FALSE)</f>
        <v>0</v>
      </c>
      <c r="H887" s="4">
        <f>VLOOKUP($C887,Unemployment!$A$2:$BP$267,MATCH('Hanke index'!$E887,Unemployment!$A$1:$BP$1,0),FALSE)</f>
        <v>0</v>
      </c>
      <c r="I887" s="4">
        <f>VLOOKUP($C887,GDP!$A$2:$BP$267,MATCH('Hanke index'!$E887,GDP!$A$1:$BP$1,0),FALSE)</f>
        <v>0.86026995638206927</v>
      </c>
      <c r="J887" s="4">
        <f t="shared" si="83"/>
        <v>-0.95737072284608904</v>
      </c>
    </row>
    <row r="888" spans="1:10" x14ac:dyDescent="0.45">
      <c r="A888" s="4">
        <f t="shared" si="84"/>
        <v>37</v>
      </c>
      <c r="B888" s="4">
        <f t="shared" si="85"/>
        <v>23</v>
      </c>
      <c r="C888" s="4" t="str">
        <f t="shared" si="80"/>
        <v>Equatorial Guinea</v>
      </c>
      <c r="D888" s="4" t="str">
        <f t="shared" si="81"/>
        <v>Equatorial Guinea, Rep. of</v>
      </c>
      <c r="E888" s="4">
        <f t="shared" si="82"/>
        <v>2022</v>
      </c>
      <c r="F888" s="4">
        <f>VLOOKUP($C888,Inflation!$A$2:$BP$267,MATCH('Hanke index'!$E888,Inflation!$A$1:$BP$1,0),FALSE)</f>
        <v>4.7867170471080298</v>
      </c>
      <c r="G888" s="4">
        <f>VLOOKUP($C888,Interest!$A$2:$BP$267,MATCH('Hanke index'!$E888,Interest!$A$1:$BP$1,0),FALSE)</f>
        <v>0</v>
      </c>
      <c r="H888" s="4">
        <f>VLOOKUP($C888,Unemployment!$A$2:$BP$267,MATCH('Hanke index'!$E888,Unemployment!$A$1:$BP$1,0),FALSE)</f>
        <v>0</v>
      </c>
      <c r="I888" s="4">
        <f>VLOOKUP($C888,GDP!$A$2:$BP$267,MATCH('Hanke index'!$E888,GDP!$A$1:$BP$1,0),FALSE)</f>
        <v>3.2235083165859777</v>
      </c>
      <c r="J888" s="4">
        <f t="shared" si="83"/>
        <v>1.5632087305220521</v>
      </c>
    </row>
    <row r="889" spans="1:10" x14ac:dyDescent="0.45">
      <c r="A889" s="4">
        <f t="shared" si="84"/>
        <v>37</v>
      </c>
      <c r="B889" s="4">
        <f t="shared" si="85"/>
        <v>24</v>
      </c>
      <c r="C889" s="4" t="str">
        <f t="shared" si="80"/>
        <v>Equatorial Guinea</v>
      </c>
      <c r="D889" s="4" t="str">
        <f t="shared" si="81"/>
        <v>Equatorial Guinea, Rep. of</v>
      </c>
      <c r="E889" s="4">
        <f t="shared" si="82"/>
        <v>2023</v>
      </c>
      <c r="F889" s="4">
        <f>VLOOKUP($C889,Inflation!$A$2:$BP$267,MATCH('Hanke index'!$E889,Inflation!$A$1:$BP$1,0),FALSE)</f>
        <v>0</v>
      </c>
      <c r="G889" s="4">
        <f>VLOOKUP($C889,Interest!$A$2:$BP$267,MATCH('Hanke index'!$E889,Interest!$A$1:$BP$1,0),FALSE)</f>
        <v>0</v>
      </c>
      <c r="H889" s="4">
        <f>VLOOKUP($C889,Unemployment!$A$2:$BP$267,MATCH('Hanke index'!$E889,Unemployment!$A$1:$BP$1,0),FALSE)</f>
        <v>0</v>
      </c>
      <c r="I889" s="4">
        <f>VLOOKUP($C889,GDP!$A$2:$BP$267,MATCH('Hanke index'!$E889,GDP!$A$1:$BP$1,0),FALSE)</f>
        <v>-5.0893087207153229</v>
      </c>
      <c r="J889" s="4">
        <f t="shared" si="83"/>
        <v>5.0893087207153229</v>
      </c>
    </row>
    <row r="890" spans="1:10" x14ac:dyDescent="0.45">
      <c r="A890" s="4">
        <f t="shared" si="84"/>
        <v>38</v>
      </c>
      <c r="B890" s="4">
        <f t="shared" si="85"/>
        <v>1</v>
      </c>
      <c r="C890" s="4" t="str">
        <f t="shared" si="80"/>
        <v>Eswatini</v>
      </c>
      <c r="D890" s="4" t="str">
        <f t="shared" si="81"/>
        <v>Eswatini, Kingdom of</v>
      </c>
      <c r="E890" s="4">
        <f t="shared" si="82"/>
        <v>2000</v>
      </c>
      <c r="F890" s="4">
        <f>VLOOKUP($C890,Inflation!$A$2:$BP$267,MATCH('Hanke index'!$E890,Inflation!$A$1:$BP$1,0),FALSE)</f>
        <v>12.208535854584399</v>
      </c>
      <c r="G890" s="4">
        <f>VLOOKUP($C890,Interest!$A$2:$BP$267,MATCH('Hanke index'!$E890,Interest!$A$1:$BP$1,0),FALSE)</f>
        <v>14</v>
      </c>
      <c r="H890" s="4">
        <f>VLOOKUP($C890,Unemployment!$A$2:$BP$267,MATCH('Hanke index'!$E890,Unemployment!$A$1:$BP$1,0),FALSE)</f>
        <v>0</v>
      </c>
      <c r="I890" s="4">
        <f>VLOOKUP($C890,GDP!$A$2:$BP$267,MATCH('Hanke index'!$E890,GDP!$A$1:$BP$1,0),FALSE)</f>
        <v>1.7601737602223295</v>
      </c>
      <c r="J890" s="4">
        <f t="shared" si="83"/>
        <v>24.448362094362068</v>
      </c>
    </row>
    <row r="891" spans="1:10" x14ac:dyDescent="0.45">
      <c r="A891" s="4">
        <f t="shared" si="84"/>
        <v>38</v>
      </c>
      <c r="B891" s="4">
        <f t="shared" si="85"/>
        <v>2</v>
      </c>
      <c r="C891" s="4" t="str">
        <f t="shared" si="80"/>
        <v>Eswatini</v>
      </c>
      <c r="D891" s="4" t="str">
        <f t="shared" si="81"/>
        <v>Eswatini, Kingdom of</v>
      </c>
      <c r="E891" s="4">
        <f t="shared" si="82"/>
        <v>2001</v>
      </c>
      <c r="F891" s="4">
        <f>VLOOKUP($C891,Inflation!$A$2:$BP$267,MATCH('Hanke index'!$E891,Inflation!$A$1:$BP$1,0),FALSE)</f>
        <v>5.9421098228164801</v>
      </c>
      <c r="G891" s="4">
        <f>VLOOKUP($C891,Interest!$A$2:$BP$267,MATCH('Hanke index'!$E891,Interest!$A$1:$BP$1,0),FALSE)</f>
        <v>13.25</v>
      </c>
      <c r="H891" s="4">
        <f>VLOOKUP($C891,Unemployment!$A$2:$BP$267,MATCH('Hanke index'!$E891,Unemployment!$A$1:$BP$1,0),FALSE)</f>
        <v>0</v>
      </c>
      <c r="I891" s="4">
        <f>VLOOKUP($C891,GDP!$A$2:$BP$267,MATCH('Hanke index'!$E891,GDP!$A$1:$BP$1,0),FALSE)</f>
        <v>1.0547649060689681</v>
      </c>
      <c r="J891" s="4">
        <f t="shared" si="83"/>
        <v>18.137344916747512</v>
      </c>
    </row>
    <row r="892" spans="1:10" x14ac:dyDescent="0.45">
      <c r="A892" s="4">
        <f t="shared" si="84"/>
        <v>38</v>
      </c>
      <c r="B892" s="4">
        <f t="shared" si="85"/>
        <v>3</v>
      </c>
      <c r="C892" s="4" t="str">
        <f t="shared" si="80"/>
        <v>Eswatini</v>
      </c>
      <c r="D892" s="4" t="str">
        <f t="shared" si="81"/>
        <v>Eswatini, Kingdom of</v>
      </c>
      <c r="E892" s="4">
        <f t="shared" si="82"/>
        <v>2002</v>
      </c>
      <c r="F892" s="4">
        <f>VLOOKUP($C892,Inflation!$A$2:$BP$267,MATCH('Hanke index'!$E892,Inflation!$A$1:$BP$1,0),FALSE)</f>
        <v>12.019715469923201</v>
      </c>
      <c r="G892" s="4">
        <f>VLOOKUP($C892,Interest!$A$2:$BP$267,MATCH('Hanke index'!$E892,Interest!$A$1:$BP$1,0),FALSE)</f>
        <v>15.25</v>
      </c>
      <c r="H892" s="4">
        <f>VLOOKUP($C892,Unemployment!$A$2:$BP$267,MATCH('Hanke index'!$E892,Unemployment!$A$1:$BP$1,0),FALSE)</f>
        <v>0</v>
      </c>
      <c r="I892" s="4">
        <f>VLOOKUP($C892,GDP!$A$2:$BP$267,MATCH('Hanke index'!$E892,GDP!$A$1:$BP$1,0),FALSE)</f>
        <v>4.3800990879010016</v>
      </c>
      <c r="J892" s="4">
        <f t="shared" si="83"/>
        <v>22.889616382022197</v>
      </c>
    </row>
    <row r="893" spans="1:10" x14ac:dyDescent="0.45">
      <c r="A893" s="4">
        <f t="shared" si="84"/>
        <v>38</v>
      </c>
      <c r="B893" s="4">
        <f t="shared" si="85"/>
        <v>4</v>
      </c>
      <c r="C893" s="4" t="str">
        <f t="shared" si="80"/>
        <v>Eswatini</v>
      </c>
      <c r="D893" s="4" t="str">
        <f t="shared" si="81"/>
        <v>Eswatini, Kingdom of</v>
      </c>
      <c r="E893" s="4">
        <f t="shared" si="82"/>
        <v>2003</v>
      </c>
      <c r="F893" s="4">
        <f>VLOOKUP($C893,Inflation!$A$2:$BP$267,MATCH('Hanke index'!$E893,Inflation!$A$1:$BP$1,0),FALSE)</f>
        <v>7.2899999999999903</v>
      </c>
      <c r="G893" s="4">
        <f>VLOOKUP($C893,Interest!$A$2:$BP$267,MATCH('Hanke index'!$E893,Interest!$A$1:$BP$1,0),FALSE)</f>
        <v>14.625</v>
      </c>
      <c r="H893" s="4">
        <f>VLOOKUP($C893,Unemployment!$A$2:$BP$267,MATCH('Hanke index'!$E893,Unemployment!$A$1:$BP$1,0),FALSE)</f>
        <v>0</v>
      </c>
      <c r="I893" s="4">
        <f>VLOOKUP($C893,GDP!$A$2:$BP$267,MATCH('Hanke index'!$E893,GDP!$A$1:$BP$1,0),FALSE)</f>
        <v>3.8802135859711484</v>
      </c>
      <c r="J893" s="4">
        <f t="shared" si="83"/>
        <v>18.034786414028844</v>
      </c>
    </row>
    <row r="894" spans="1:10" x14ac:dyDescent="0.45">
      <c r="A894" s="4">
        <f t="shared" si="84"/>
        <v>38</v>
      </c>
      <c r="B894" s="4">
        <f t="shared" si="85"/>
        <v>5</v>
      </c>
      <c r="C894" s="4" t="str">
        <f t="shared" si="80"/>
        <v>Eswatini</v>
      </c>
      <c r="D894" s="4" t="str">
        <f t="shared" si="81"/>
        <v>Eswatini, Kingdom of</v>
      </c>
      <c r="E894" s="4">
        <f t="shared" si="82"/>
        <v>2004</v>
      </c>
      <c r="F894" s="4">
        <f>VLOOKUP($C894,Inflation!$A$2:$BP$267,MATCH('Hanke index'!$E894,Inflation!$A$1:$BP$1,0),FALSE)</f>
        <v>3.4453350731661398</v>
      </c>
      <c r="G894" s="4">
        <f>VLOOKUP($C894,Interest!$A$2:$BP$267,MATCH('Hanke index'!$E894,Interest!$A$1:$BP$1,0),FALSE)</f>
        <v>11.2916666666667</v>
      </c>
      <c r="H894" s="4">
        <f>VLOOKUP($C894,Unemployment!$A$2:$BP$267,MATCH('Hanke index'!$E894,Unemployment!$A$1:$BP$1,0),FALSE)</f>
        <v>0</v>
      </c>
      <c r="I894" s="4">
        <f>VLOOKUP($C894,GDP!$A$2:$BP$267,MATCH('Hanke index'!$E894,GDP!$A$1:$BP$1,0),FALSE)</f>
        <v>3.6239142259661463</v>
      </c>
      <c r="J894" s="4">
        <f t="shared" si="83"/>
        <v>11.113087513866693</v>
      </c>
    </row>
    <row r="895" spans="1:10" x14ac:dyDescent="0.45">
      <c r="A895" s="4">
        <f t="shared" si="84"/>
        <v>38</v>
      </c>
      <c r="B895" s="4">
        <f t="shared" si="85"/>
        <v>6</v>
      </c>
      <c r="C895" s="4" t="str">
        <f t="shared" si="80"/>
        <v>Eswatini</v>
      </c>
      <c r="D895" s="4" t="str">
        <f t="shared" si="81"/>
        <v>Eswatini, Kingdom of</v>
      </c>
      <c r="E895" s="4">
        <f t="shared" si="82"/>
        <v>2005</v>
      </c>
      <c r="F895" s="4">
        <f>VLOOKUP($C895,Inflation!$A$2:$BP$267,MATCH('Hanke index'!$E895,Inflation!$A$1:$BP$1,0),FALSE)</f>
        <v>4.7740040455371204</v>
      </c>
      <c r="G895" s="4">
        <f>VLOOKUP($C895,Interest!$A$2:$BP$267,MATCH('Hanke index'!$E895,Interest!$A$1:$BP$1,0),FALSE)</f>
        <v>10.625</v>
      </c>
      <c r="H895" s="4">
        <f>VLOOKUP($C895,Unemployment!$A$2:$BP$267,MATCH('Hanke index'!$E895,Unemployment!$A$1:$BP$1,0),FALSE)</f>
        <v>0</v>
      </c>
      <c r="I895" s="4">
        <f>VLOOKUP($C895,GDP!$A$2:$BP$267,MATCH('Hanke index'!$E895,GDP!$A$1:$BP$1,0),FALSE)</f>
        <v>5.9987765498794801</v>
      </c>
      <c r="J895" s="4">
        <f t="shared" si="83"/>
        <v>9.4002274956576404</v>
      </c>
    </row>
    <row r="896" spans="1:10" x14ac:dyDescent="0.45">
      <c r="A896" s="4">
        <f t="shared" si="84"/>
        <v>38</v>
      </c>
      <c r="B896" s="4">
        <f t="shared" si="85"/>
        <v>7</v>
      </c>
      <c r="C896" s="4" t="str">
        <f t="shared" si="80"/>
        <v>Eswatini</v>
      </c>
      <c r="D896" s="4" t="str">
        <f t="shared" si="81"/>
        <v>Eswatini, Kingdom of</v>
      </c>
      <c r="E896" s="4">
        <f t="shared" si="82"/>
        <v>2006</v>
      </c>
      <c r="F896" s="4">
        <f>VLOOKUP($C896,Inflation!$A$2:$BP$267,MATCH('Hanke index'!$E896,Inflation!$A$1:$BP$1,0),FALSE)</f>
        <v>5.3046394633872804</v>
      </c>
      <c r="G896" s="4">
        <f>VLOOKUP($C896,Interest!$A$2:$BP$267,MATCH('Hanke index'!$E896,Interest!$A$1:$BP$1,0),FALSE)</f>
        <v>11.1666666666667</v>
      </c>
      <c r="H896" s="4">
        <f>VLOOKUP($C896,Unemployment!$A$2:$BP$267,MATCH('Hanke index'!$E896,Unemployment!$A$1:$BP$1,0),FALSE)</f>
        <v>0</v>
      </c>
      <c r="I896" s="4">
        <f>VLOOKUP($C896,GDP!$A$2:$BP$267,MATCH('Hanke index'!$E896,GDP!$A$1:$BP$1,0),FALSE)</f>
        <v>5.9921668378349864</v>
      </c>
      <c r="J896" s="4">
        <f t="shared" si="83"/>
        <v>10.479139292218996</v>
      </c>
    </row>
    <row r="897" spans="1:10" x14ac:dyDescent="0.45">
      <c r="A897" s="4">
        <f t="shared" si="84"/>
        <v>38</v>
      </c>
      <c r="B897" s="4">
        <f t="shared" si="85"/>
        <v>8</v>
      </c>
      <c r="C897" s="4" t="str">
        <f t="shared" si="80"/>
        <v>Eswatini</v>
      </c>
      <c r="D897" s="4" t="str">
        <f t="shared" si="81"/>
        <v>Eswatini, Kingdom of</v>
      </c>
      <c r="E897" s="4">
        <f t="shared" si="82"/>
        <v>2007</v>
      </c>
      <c r="F897" s="4">
        <f>VLOOKUP($C897,Inflation!$A$2:$BP$267,MATCH('Hanke index'!$E897,Inflation!$A$1:$BP$1,0),FALSE)</f>
        <v>8.0760882786158898</v>
      </c>
      <c r="G897" s="4">
        <f>VLOOKUP($C897,Interest!$A$2:$BP$267,MATCH('Hanke index'!$E897,Interest!$A$1:$BP$1,0),FALSE)</f>
        <v>13.1666666666667</v>
      </c>
      <c r="H897" s="4">
        <f>VLOOKUP($C897,Unemployment!$A$2:$BP$267,MATCH('Hanke index'!$E897,Unemployment!$A$1:$BP$1,0),FALSE)</f>
        <v>28.24</v>
      </c>
      <c r="I897" s="4">
        <f>VLOOKUP($C897,GDP!$A$2:$BP$267,MATCH('Hanke index'!$E897,GDP!$A$1:$BP$1,0),FALSE)</f>
        <v>4.4353755768697454</v>
      </c>
      <c r="J897" s="4">
        <f t="shared" si="83"/>
        <v>45.047379368412848</v>
      </c>
    </row>
    <row r="898" spans="1:10" x14ac:dyDescent="0.45">
      <c r="A898" s="4">
        <f t="shared" si="84"/>
        <v>38</v>
      </c>
      <c r="B898" s="4">
        <f t="shared" si="85"/>
        <v>9</v>
      </c>
      <c r="C898" s="4" t="str">
        <f t="shared" si="80"/>
        <v>Eswatini</v>
      </c>
      <c r="D898" s="4" t="str">
        <f t="shared" si="81"/>
        <v>Eswatini, Kingdom of</v>
      </c>
      <c r="E898" s="4">
        <f t="shared" si="82"/>
        <v>2008</v>
      </c>
      <c r="F898" s="4">
        <f>VLOOKUP($C898,Inflation!$A$2:$BP$267,MATCH('Hanke index'!$E898,Inflation!$A$1:$BP$1,0),FALSE)</f>
        <v>12.6574601863915</v>
      </c>
      <c r="G898" s="4">
        <f>VLOOKUP($C898,Interest!$A$2:$BP$267,MATCH('Hanke index'!$E898,Interest!$A$1:$BP$1,0),FALSE)</f>
        <v>14.8333333333333</v>
      </c>
      <c r="H898" s="4">
        <f>VLOOKUP($C898,Unemployment!$A$2:$BP$267,MATCH('Hanke index'!$E898,Unemployment!$A$1:$BP$1,0),FALSE)</f>
        <v>0</v>
      </c>
      <c r="I898" s="4">
        <f>VLOOKUP($C898,GDP!$A$2:$BP$267,MATCH('Hanke index'!$E898,GDP!$A$1:$BP$1,0),FALSE)</f>
        <v>0.82166391380008008</v>
      </c>
      <c r="J898" s="4">
        <f t="shared" si="83"/>
        <v>26.66912960592472</v>
      </c>
    </row>
    <row r="899" spans="1:10" x14ac:dyDescent="0.45">
      <c r="A899" s="4">
        <f t="shared" si="84"/>
        <v>38</v>
      </c>
      <c r="B899" s="4">
        <f t="shared" si="85"/>
        <v>10</v>
      </c>
      <c r="C899" s="4" t="str">
        <f t="shared" ref="C899:C962" si="86">VLOOKUP(A899,$P$2:$R$110,2,FALSE)</f>
        <v>Eswatini</v>
      </c>
      <c r="D899" s="4" t="str">
        <f t="shared" ref="D899:D962" si="87">VLOOKUP(A899,$P$2:$S$110,4,FALSE)</f>
        <v>Eswatini, Kingdom of</v>
      </c>
      <c r="E899" s="4">
        <f t="shared" ref="E899:E962" si="88">VLOOKUP(B899,$X$2:$Y$25,2,FALSE)</f>
        <v>2009</v>
      </c>
      <c r="F899" s="4">
        <f>VLOOKUP($C899,Inflation!$A$2:$BP$267,MATCH('Hanke index'!$E899,Inflation!$A$1:$BP$1,0),FALSE)</f>
        <v>7.4482342344575398</v>
      </c>
      <c r="G899" s="4">
        <f>VLOOKUP($C899,Interest!$A$2:$BP$267,MATCH('Hanke index'!$E899,Interest!$A$1:$BP$1,0),FALSE)</f>
        <v>11.375</v>
      </c>
      <c r="H899" s="4">
        <f>VLOOKUP($C899,Unemployment!$A$2:$BP$267,MATCH('Hanke index'!$E899,Unemployment!$A$1:$BP$1,0),FALSE)</f>
        <v>0</v>
      </c>
      <c r="I899" s="4">
        <f>VLOOKUP($C899,GDP!$A$2:$BP$267,MATCH('Hanke index'!$E899,GDP!$A$1:$BP$1,0),FALSE)</f>
        <v>1.5650488524352255</v>
      </c>
      <c r="J899" s="4">
        <f t="shared" ref="J899:J962" si="89">SUM(F899,G899,H899)-I899</f>
        <v>17.258185382022315</v>
      </c>
    </row>
    <row r="900" spans="1:10" x14ac:dyDescent="0.45">
      <c r="A900" s="4">
        <f t="shared" si="84"/>
        <v>38</v>
      </c>
      <c r="B900" s="4">
        <f t="shared" si="85"/>
        <v>11</v>
      </c>
      <c r="C900" s="4" t="str">
        <f t="shared" si="86"/>
        <v>Eswatini</v>
      </c>
      <c r="D900" s="4" t="str">
        <f t="shared" si="87"/>
        <v>Eswatini, Kingdom of</v>
      </c>
      <c r="E900" s="4">
        <f t="shared" si="88"/>
        <v>2010</v>
      </c>
      <c r="F900" s="4">
        <f>VLOOKUP($C900,Inflation!$A$2:$BP$267,MATCH('Hanke index'!$E900,Inflation!$A$1:$BP$1,0),FALSE)</f>
        <v>4.5092369177436904</v>
      </c>
      <c r="G900" s="4">
        <f>VLOOKUP($C900,Interest!$A$2:$BP$267,MATCH('Hanke index'!$E900,Interest!$A$1:$BP$1,0),FALSE)</f>
        <v>9.75</v>
      </c>
      <c r="H900" s="4">
        <f>VLOOKUP($C900,Unemployment!$A$2:$BP$267,MATCH('Hanke index'!$E900,Unemployment!$A$1:$BP$1,0),FALSE)</f>
        <v>0</v>
      </c>
      <c r="I900" s="4">
        <f>VLOOKUP($C900,GDP!$A$2:$BP$267,MATCH('Hanke index'!$E900,GDP!$A$1:$BP$1,0),FALSE)</f>
        <v>3.7937549682814904</v>
      </c>
      <c r="J900" s="4">
        <f t="shared" si="89"/>
        <v>10.4654819494622</v>
      </c>
    </row>
    <row r="901" spans="1:10" x14ac:dyDescent="0.45">
      <c r="A901" s="4">
        <f t="shared" si="84"/>
        <v>38</v>
      </c>
      <c r="B901" s="4">
        <f t="shared" si="85"/>
        <v>12</v>
      </c>
      <c r="C901" s="4" t="str">
        <f t="shared" si="86"/>
        <v>Eswatini</v>
      </c>
      <c r="D901" s="4" t="str">
        <f t="shared" si="87"/>
        <v>Eswatini, Kingdom of</v>
      </c>
      <c r="E901" s="4">
        <f t="shared" si="88"/>
        <v>2011</v>
      </c>
      <c r="F901" s="4">
        <f>VLOOKUP($C901,Inflation!$A$2:$BP$267,MATCH('Hanke index'!$E901,Inflation!$A$1:$BP$1,0),FALSE)</f>
        <v>6.10742714590251</v>
      </c>
      <c r="G901" s="4">
        <f>VLOOKUP($C901,Interest!$A$2:$BP$267,MATCH('Hanke index'!$E901,Interest!$A$1:$BP$1,0),FALSE)</f>
        <v>9</v>
      </c>
      <c r="H901" s="4">
        <f>VLOOKUP($C901,Unemployment!$A$2:$BP$267,MATCH('Hanke index'!$E901,Unemployment!$A$1:$BP$1,0),FALSE)</f>
        <v>0</v>
      </c>
      <c r="I901" s="4">
        <f>VLOOKUP($C901,GDP!$A$2:$BP$267,MATCH('Hanke index'!$E901,GDP!$A$1:$BP$1,0),FALSE)</f>
        <v>2.2472297610678993</v>
      </c>
      <c r="J901" s="4">
        <f t="shared" si="89"/>
        <v>12.86019738483461</v>
      </c>
    </row>
    <row r="902" spans="1:10" x14ac:dyDescent="0.45">
      <c r="A902" s="4">
        <f t="shared" si="84"/>
        <v>38</v>
      </c>
      <c r="B902" s="4">
        <f t="shared" si="85"/>
        <v>13</v>
      </c>
      <c r="C902" s="4" t="str">
        <f t="shared" si="86"/>
        <v>Eswatini</v>
      </c>
      <c r="D902" s="4" t="str">
        <f t="shared" si="87"/>
        <v>Eswatini, Kingdom of</v>
      </c>
      <c r="E902" s="4">
        <f t="shared" si="88"/>
        <v>2012</v>
      </c>
      <c r="F902" s="4">
        <f>VLOOKUP($C902,Inflation!$A$2:$BP$267,MATCH('Hanke index'!$E902,Inflation!$A$1:$BP$1,0),FALSE)</f>
        <v>8.93964682788212</v>
      </c>
      <c r="G902" s="4">
        <f>VLOOKUP($C902,Interest!$A$2:$BP$267,MATCH('Hanke index'!$E902,Interest!$A$1:$BP$1,0),FALSE)</f>
        <v>8.75</v>
      </c>
      <c r="H902" s="4">
        <f>VLOOKUP($C902,Unemployment!$A$2:$BP$267,MATCH('Hanke index'!$E902,Unemployment!$A$1:$BP$1,0),FALSE)</f>
        <v>0</v>
      </c>
      <c r="I902" s="4">
        <f>VLOOKUP($C902,GDP!$A$2:$BP$267,MATCH('Hanke index'!$E902,GDP!$A$1:$BP$1,0),FALSE)</f>
        <v>5.396630696667188</v>
      </c>
      <c r="J902" s="4">
        <f t="shared" si="89"/>
        <v>12.293016131214934</v>
      </c>
    </row>
    <row r="903" spans="1:10" x14ac:dyDescent="0.45">
      <c r="A903" s="4">
        <f t="shared" si="84"/>
        <v>38</v>
      </c>
      <c r="B903" s="4">
        <f t="shared" si="85"/>
        <v>14</v>
      </c>
      <c r="C903" s="4" t="str">
        <f t="shared" si="86"/>
        <v>Eswatini</v>
      </c>
      <c r="D903" s="4" t="str">
        <f t="shared" si="87"/>
        <v>Eswatini, Kingdom of</v>
      </c>
      <c r="E903" s="4">
        <f t="shared" si="88"/>
        <v>2013</v>
      </c>
      <c r="F903" s="4">
        <f>VLOOKUP($C903,Inflation!$A$2:$BP$267,MATCH('Hanke index'!$E903,Inflation!$A$1:$BP$1,0),FALSE)</f>
        <v>5.62130623468948</v>
      </c>
      <c r="G903" s="4">
        <f>VLOOKUP($C903,Interest!$A$2:$BP$267,MATCH('Hanke index'!$E903,Interest!$A$1:$BP$1,0),FALSE)</f>
        <v>8.5</v>
      </c>
      <c r="H903" s="4">
        <f>VLOOKUP($C903,Unemployment!$A$2:$BP$267,MATCH('Hanke index'!$E903,Unemployment!$A$1:$BP$1,0),FALSE)</f>
        <v>0</v>
      </c>
      <c r="I903" s="4">
        <f>VLOOKUP($C903,GDP!$A$2:$BP$267,MATCH('Hanke index'!$E903,GDP!$A$1:$BP$1,0),FALSE)</f>
        <v>3.8612137976662808</v>
      </c>
      <c r="J903" s="4">
        <f t="shared" si="89"/>
        <v>10.2600924370232</v>
      </c>
    </row>
    <row r="904" spans="1:10" x14ac:dyDescent="0.45">
      <c r="A904" s="4">
        <f t="shared" si="84"/>
        <v>38</v>
      </c>
      <c r="B904" s="4">
        <f t="shared" si="85"/>
        <v>15</v>
      </c>
      <c r="C904" s="4" t="str">
        <f t="shared" si="86"/>
        <v>Eswatini</v>
      </c>
      <c r="D904" s="4" t="str">
        <f t="shared" si="87"/>
        <v>Eswatini, Kingdom of</v>
      </c>
      <c r="E904" s="4">
        <f t="shared" si="88"/>
        <v>2014</v>
      </c>
      <c r="F904" s="4">
        <f>VLOOKUP($C904,Inflation!$A$2:$BP$267,MATCH('Hanke index'!$E904,Inflation!$A$1:$BP$1,0),FALSE)</f>
        <v>5.68134885776447</v>
      </c>
      <c r="G904" s="4">
        <f>VLOOKUP($C904,Interest!$A$2:$BP$267,MATCH('Hanke index'!$E904,Interest!$A$1:$BP$1,0),FALSE)</f>
        <v>8.625</v>
      </c>
      <c r="H904" s="4">
        <f>VLOOKUP($C904,Unemployment!$A$2:$BP$267,MATCH('Hanke index'!$E904,Unemployment!$A$1:$BP$1,0),FALSE)</f>
        <v>0</v>
      </c>
      <c r="I904" s="4">
        <f>VLOOKUP($C904,GDP!$A$2:$BP$267,MATCH('Hanke index'!$E904,GDP!$A$1:$BP$1,0),FALSE)</f>
        <v>1.7168878329689505</v>
      </c>
      <c r="J904" s="4">
        <f t="shared" si="89"/>
        <v>12.589461024795519</v>
      </c>
    </row>
    <row r="905" spans="1:10" x14ac:dyDescent="0.45">
      <c r="A905" s="4">
        <f t="shared" si="84"/>
        <v>38</v>
      </c>
      <c r="B905" s="4">
        <f t="shared" si="85"/>
        <v>16</v>
      </c>
      <c r="C905" s="4" t="str">
        <f t="shared" si="86"/>
        <v>Eswatini</v>
      </c>
      <c r="D905" s="4" t="str">
        <f t="shared" si="87"/>
        <v>Eswatini, Kingdom of</v>
      </c>
      <c r="E905" s="4">
        <f t="shared" si="88"/>
        <v>2015</v>
      </c>
      <c r="F905" s="4">
        <f>VLOOKUP($C905,Inflation!$A$2:$BP$267,MATCH('Hanke index'!$E905,Inflation!$A$1:$BP$1,0),FALSE)</f>
        <v>4.9512449370491902</v>
      </c>
      <c r="G905" s="4">
        <f>VLOOKUP($C905,Interest!$A$2:$BP$267,MATCH('Hanke index'!$E905,Interest!$A$1:$BP$1,0),FALSE)</f>
        <v>9.0416666666666696</v>
      </c>
      <c r="H905" s="4">
        <f>VLOOKUP($C905,Unemployment!$A$2:$BP$267,MATCH('Hanke index'!$E905,Unemployment!$A$1:$BP$1,0),FALSE)</f>
        <v>0</v>
      </c>
      <c r="I905" s="4">
        <f>VLOOKUP($C905,GDP!$A$2:$BP$267,MATCH('Hanke index'!$E905,GDP!$A$1:$BP$1,0),FALSE)</f>
        <v>1.354894931839894</v>
      </c>
      <c r="J905" s="4">
        <f t="shared" si="89"/>
        <v>12.638016671875967</v>
      </c>
    </row>
    <row r="906" spans="1:10" x14ac:dyDescent="0.45">
      <c r="A906" s="4">
        <f t="shared" si="84"/>
        <v>38</v>
      </c>
      <c r="B906" s="4">
        <f t="shared" si="85"/>
        <v>17</v>
      </c>
      <c r="C906" s="4" t="str">
        <f t="shared" si="86"/>
        <v>Eswatini</v>
      </c>
      <c r="D906" s="4" t="str">
        <f t="shared" si="87"/>
        <v>Eswatini, Kingdom of</v>
      </c>
      <c r="E906" s="4">
        <f t="shared" si="88"/>
        <v>2016</v>
      </c>
      <c r="F906" s="4">
        <f>VLOOKUP($C906,Inflation!$A$2:$BP$267,MATCH('Hanke index'!$E906,Inflation!$A$1:$BP$1,0),FALSE)</f>
        <v>7.8472745908567996</v>
      </c>
      <c r="G906" s="4">
        <f>VLOOKUP($C906,Interest!$A$2:$BP$267,MATCH('Hanke index'!$E906,Interest!$A$1:$BP$1,0),FALSE)</f>
        <v>10.25</v>
      </c>
      <c r="H906" s="4">
        <f>VLOOKUP($C906,Unemployment!$A$2:$BP$267,MATCH('Hanke index'!$E906,Unemployment!$A$1:$BP$1,0),FALSE)</f>
        <v>22.718</v>
      </c>
      <c r="I906" s="4">
        <f>VLOOKUP($C906,GDP!$A$2:$BP$267,MATCH('Hanke index'!$E906,GDP!$A$1:$BP$1,0),FALSE)</f>
        <v>3.5289979506085984</v>
      </c>
      <c r="J906" s="4">
        <f t="shared" si="89"/>
        <v>37.286276640248204</v>
      </c>
    </row>
    <row r="907" spans="1:10" x14ac:dyDescent="0.45">
      <c r="A907" s="4">
        <f t="shared" si="84"/>
        <v>38</v>
      </c>
      <c r="B907" s="4">
        <f t="shared" si="85"/>
        <v>18</v>
      </c>
      <c r="C907" s="4" t="str">
        <f t="shared" si="86"/>
        <v>Eswatini</v>
      </c>
      <c r="D907" s="4" t="str">
        <f t="shared" si="87"/>
        <v>Eswatini, Kingdom of</v>
      </c>
      <c r="E907" s="4">
        <f t="shared" si="88"/>
        <v>2017</v>
      </c>
      <c r="F907" s="4">
        <f>VLOOKUP($C907,Inflation!$A$2:$BP$267,MATCH('Hanke index'!$E907,Inflation!$A$1:$BP$1,0),FALSE)</f>
        <v>6.2213752893311796</v>
      </c>
      <c r="G907" s="4">
        <f>VLOOKUP($C907,Interest!$A$2:$BP$267,MATCH('Hanke index'!$E907,Interest!$A$1:$BP$1,0),FALSE)</f>
        <v>10.75</v>
      </c>
      <c r="H907" s="4">
        <f>VLOOKUP($C907,Unemployment!$A$2:$BP$267,MATCH('Hanke index'!$E907,Unemployment!$A$1:$BP$1,0),FALSE)</f>
        <v>0</v>
      </c>
      <c r="I907" s="4">
        <f>VLOOKUP($C907,GDP!$A$2:$BP$267,MATCH('Hanke index'!$E907,GDP!$A$1:$BP$1,0),FALSE)</f>
        <v>2.4650586049137786</v>
      </c>
      <c r="J907" s="4">
        <f t="shared" si="89"/>
        <v>14.506316684417399</v>
      </c>
    </row>
    <row r="908" spans="1:10" x14ac:dyDescent="0.45">
      <c r="A908" s="4">
        <f t="shared" si="84"/>
        <v>38</v>
      </c>
      <c r="B908" s="4">
        <f t="shared" si="85"/>
        <v>19</v>
      </c>
      <c r="C908" s="4" t="str">
        <f t="shared" si="86"/>
        <v>Eswatini</v>
      </c>
      <c r="D908" s="4" t="str">
        <f t="shared" si="87"/>
        <v>Eswatini, Kingdom of</v>
      </c>
      <c r="E908" s="4">
        <f t="shared" si="88"/>
        <v>2018</v>
      </c>
      <c r="F908" s="4">
        <f>VLOOKUP($C908,Inflation!$A$2:$BP$267,MATCH('Hanke index'!$E908,Inflation!$A$1:$BP$1,0),FALSE)</f>
        <v>4.81506167461513</v>
      </c>
      <c r="G908" s="4">
        <f>VLOOKUP($C908,Interest!$A$2:$BP$267,MATCH('Hanke index'!$E908,Interest!$A$1:$BP$1,0),FALSE)</f>
        <v>10.3125</v>
      </c>
      <c r="H908" s="4">
        <f>VLOOKUP($C908,Unemployment!$A$2:$BP$267,MATCH('Hanke index'!$E908,Unemployment!$A$1:$BP$1,0),FALSE)</f>
        <v>0</v>
      </c>
      <c r="I908" s="4">
        <f>VLOOKUP($C908,GDP!$A$2:$BP$267,MATCH('Hanke index'!$E908,GDP!$A$1:$BP$1,0),FALSE)</f>
        <v>0.76917143373688646</v>
      </c>
      <c r="J908" s="4">
        <f t="shared" si="89"/>
        <v>14.358390240878244</v>
      </c>
    </row>
    <row r="909" spans="1:10" x14ac:dyDescent="0.45">
      <c r="A909" s="4">
        <f t="shared" si="84"/>
        <v>38</v>
      </c>
      <c r="B909" s="4">
        <f t="shared" si="85"/>
        <v>20</v>
      </c>
      <c r="C909" s="4" t="str">
        <f t="shared" si="86"/>
        <v>Eswatini</v>
      </c>
      <c r="D909" s="4" t="str">
        <f t="shared" si="87"/>
        <v>Eswatini, Kingdom of</v>
      </c>
      <c r="E909" s="4">
        <f t="shared" si="88"/>
        <v>2019</v>
      </c>
      <c r="F909" s="4">
        <f>VLOOKUP($C909,Inflation!$A$2:$BP$267,MATCH('Hanke index'!$E909,Inflation!$A$1:$BP$1,0),FALSE)</f>
        <v>2.5980162031107699</v>
      </c>
      <c r="G909" s="4">
        <f>VLOOKUP($C909,Interest!$A$2:$BP$267,MATCH('Hanke index'!$E909,Interest!$A$1:$BP$1,0),FALSE)</f>
        <v>10.125</v>
      </c>
      <c r="H909" s="4">
        <f>VLOOKUP($C909,Unemployment!$A$2:$BP$267,MATCH('Hanke index'!$E909,Unemployment!$A$1:$BP$1,0),FALSE)</f>
        <v>0</v>
      </c>
      <c r="I909" s="4">
        <f>VLOOKUP($C909,GDP!$A$2:$BP$267,MATCH('Hanke index'!$E909,GDP!$A$1:$BP$1,0),FALSE)</f>
        <v>4.9621214247939065</v>
      </c>
      <c r="J909" s="4">
        <f t="shared" si="89"/>
        <v>7.7608947783168638</v>
      </c>
    </row>
    <row r="910" spans="1:10" x14ac:dyDescent="0.45">
      <c r="A910" s="4">
        <f t="shared" si="84"/>
        <v>38</v>
      </c>
      <c r="B910" s="4">
        <f t="shared" si="85"/>
        <v>21</v>
      </c>
      <c r="C910" s="4" t="str">
        <f t="shared" si="86"/>
        <v>Eswatini</v>
      </c>
      <c r="D910" s="4" t="str">
        <f t="shared" si="87"/>
        <v>Eswatini, Kingdom of</v>
      </c>
      <c r="E910" s="4">
        <f t="shared" si="88"/>
        <v>2020</v>
      </c>
      <c r="F910" s="4">
        <f>VLOOKUP($C910,Inflation!$A$2:$BP$267,MATCH('Hanke index'!$E910,Inflation!$A$1:$BP$1,0),FALSE)</f>
        <v>0</v>
      </c>
      <c r="G910" s="4">
        <f>VLOOKUP($C910,Interest!$A$2:$BP$267,MATCH('Hanke index'!$E910,Interest!$A$1:$BP$1,0),FALSE)</f>
        <v>7.9583333333333304</v>
      </c>
      <c r="H910" s="4">
        <f>VLOOKUP($C910,Unemployment!$A$2:$BP$267,MATCH('Hanke index'!$E910,Unemployment!$A$1:$BP$1,0),FALSE)</f>
        <v>0</v>
      </c>
      <c r="I910" s="4">
        <f>VLOOKUP($C910,GDP!$A$2:$BP$267,MATCH('Hanke index'!$E910,GDP!$A$1:$BP$1,0),FALSE)</f>
        <v>-2.8870629603835596</v>
      </c>
      <c r="J910" s="4">
        <f t="shared" si="89"/>
        <v>10.84539629371689</v>
      </c>
    </row>
    <row r="911" spans="1:10" x14ac:dyDescent="0.45">
      <c r="A911" s="4">
        <f t="shared" si="84"/>
        <v>38</v>
      </c>
      <c r="B911" s="4">
        <f t="shared" si="85"/>
        <v>22</v>
      </c>
      <c r="C911" s="4" t="str">
        <f t="shared" si="86"/>
        <v>Eswatini</v>
      </c>
      <c r="D911" s="4" t="str">
        <f t="shared" si="87"/>
        <v>Eswatini, Kingdom of</v>
      </c>
      <c r="E911" s="4">
        <f t="shared" si="88"/>
        <v>2021</v>
      </c>
      <c r="F911" s="4">
        <f>VLOOKUP($C911,Inflation!$A$2:$BP$267,MATCH('Hanke index'!$E911,Inflation!$A$1:$BP$1,0),FALSE)</f>
        <v>0</v>
      </c>
      <c r="G911" s="4">
        <f>VLOOKUP($C911,Interest!$A$2:$BP$267,MATCH('Hanke index'!$E911,Interest!$A$1:$BP$1,0),FALSE)</f>
        <v>7.25</v>
      </c>
      <c r="H911" s="4">
        <f>VLOOKUP($C911,Unemployment!$A$2:$BP$267,MATCH('Hanke index'!$E911,Unemployment!$A$1:$BP$1,0),FALSE)</f>
        <v>34.152999999999999</v>
      </c>
      <c r="I911" s="4">
        <f>VLOOKUP($C911,GDP!$A$2:$BP$267,MATCH('Hanke index'!$E911,GDP!$A$1:$BP$1,0),FALSE)</f>
        <v>3.3993385813369343</v>
      </c>
      <c r="J911" s="4">
        <f t="shared" si="89"/>
        <v>38.003661418663064</v>
      </c>
    </row>
    <row r="912" spans="1:10" x14ac:dyDescent="0.45">
      <c r="A912" s="4">
        <f t="shared" si="84"/>
        <v>38</v>
      </c>
      <c r="B912" s="4">
        <f t="shared" si="85"/>
        <v>23</v>
      </c>
      <c r="C912" s="4" t="str">
        <f t="shared" si="86"/>
        <v>Eswatini</v>
      </c>
      <c r="D912" s="4" t="str">
        <f t="shared" si="87"/>
        <v>Eswatini, Kingdom of</v>
      </c>
      <c r="E912" s="4">
        <f t="shared" si="88"/>
        <v>2022</v>
      </c>
      <c r="F912" s="4">
        <f>VLOOKUP($C912,Inflation!$A$2:$BP$267,MATCH('Hanke index'!$E912,Inflation!$A$1:$BP$1,0),FALSE)</f>
        <v>0</v>
      </c>
      <c r="G912" s="4">
        <f>VLOOKUP($C912,Interest!$A$2:$BP$267,MATCH('Hanke index'!$E912,Interest!$A$1:$BP$1,0),FALSE)</f>
        <v>8.5</v>
      </c>
      <c r="H912" s="4">
        <f>VLOOKUP($C912,Unemployment!$A$2:$BP$267,MATCH('Hanke index'!$E912,Unemployment!$A$1:$BP$1,0),FALSE)</f>
        <v>0</v>
      </c>
      <c r="I912" s="4">
        <f>VLOOKUP($C912,GDP!$A$2:$BP$267,MATCH('Hanke index'!$E912,GDP!$A$1:$BP$1,0),FALSE)</f>
        <v>-6.761925834641147E-2</v>
      </c>
      <c r="J912" s="4">
        <f t="shared" si="89"/>
        <v>8.5676192583464115</v>
      </c>
    </row>
    <row r="913" spans="1:10" x14ac:dyDescent="0.45">
      <c r="A913" s="4">
        <f t="shared" si="84"/>
        <v>38</v>
      </c>
      <c r="B913" s="4">
        <f t="shared" si="85"/>
        <v>24</v>
      </c>
      <c r="C913" s="4" t="str">
        <f t="shared" si="86"/>
        <v>Eswatini</v>
      </c>
      <c r="D913" s="4" t="str">
        <f t="shared" si="87"/>
        <v>Eswatini, Kingdom of</v>
      </c>
      <c r="E913" s="4">
        <f t="shared" si="88"/>
        <v>2023</v>
      </c>
      <c r="F913" s="4">
        <f>VLOOKUP($C913,Inflation!$A$2:$BP$267,MATCH('Hanke index'!$E913,Inflation!$A$1:$BP$1,0),FALSE)</f>
        <v>0</v>
      </c>
      <c r="G913" s="4">
        <f>VLOOKUP($C913,Interest!$A$2:$BP$267,MATCH('Hanke index'!$E913,Interest!$A$1:$BP$1,0),FALSE)</f>
        <v>10.8333333333333</v>
      </c>
      <c r="H913" s="4">
        <f>VLOOKUP($C913,Unemployment!$A$2:$BP$267,MATCH('Hanke index'!$E913,Unemployment!$A$1:$BP$1,0),FALSE)</f>
        <v>0</v>
      </c>
      <c r="I913" s="4">
        <f>VLOOKUP($C913,GDP!$A$2:$BP$267,MATCH('Hanke index'!$E913,GDP!$A$1:$BP$1,0),FALSE)</f>
        <v>5.0149047125705408</v>
      </c>
      <c r="J913" s="4">
        <f t="shared" si="89"/>
        <v>5.8184286207627594</v>
      </c>
    </row>
    <row r="914" spans="1:10" x14ac:dyDescent="0.45">
      <c r="A914" s="4">
        <f t="shared" si="84"/>
        <v>39</v>
      </c>
      <c r="B914" s="4">
        <f t="shared" si="85"/>
        <v>1</v>
      </c>
      <c r="C914" s="4" t="str">
        <f t="shared" si="86"/>
        <v>Ethiopia</v>
      </c>
      <c r="D914" s="4" t="str">
        <f t="shared" si="87"/>
        <v>Ethiopia, The Federal Dem. Rep. of</v>
      </c>
      <c r="E914" s="4">
        <f t="shared" si="88"/>
        <v>2000</v>
      </c>
      <c r="F914" s="4">
        <f>VLOOKUP($C914,Inflation!$A$2:$BP$267,MATCH('Hanke index'!$E914,Inflation!$A$1:$BP$1,0),FALSE)</f>
        <v>0.66245810926648196</v>
      </c>
      <c r="G914" s="4">
        <f>VLOOKUP($C914,Interest!$A$2:$BP$267,MATCH('Hanke index'!$E914,Interest!$A$1:$BP$1,0),FALSE)</f>
        <v>10.891666666666699</v>
      </c>
      <c r="H914" s="4">
        <f>VLOOKUP($C914,Unemployment!$A$2:$BP$267,MATCH('Hanke index'!$E914,Unemployment!$A$1:$BP$1,0),FALSE)</f>
        <v>0</v>
      </c>
      <c r="I914" s="4">
        <f>VLOOKUP($C914,GDP!$A$2:$BP$267,MATCH('Hanke index'!$E914,GDP!$A$1:$BP$1,0),FALSE)</f>
        <v>6.0732174795795686</v>
      </c>
      <c r="J914" s="4">
        <f t="shared" si="89"/>
        <v>5.4809072963536121</v>
      </c>
    </row>
    <row r="915" spans="1:10" x14ac:dyDescent="0.45">
      <c r="A915" s="4">
        <f t="shared" si="84"/>
        <v>39</v>
      </c>
      <c r="B915" s="4">
        <f t="shared" si="85"/>
        <v>2</v>
      </c>
      <c r="C915" s="4" t="str">
        <f t="shared" si="86"/>
        <v>Ethiopia</v>
      </c>
      <c r="D915" s="4" t="str">
        <f t="shared" si="87"/>
        <v>Ethiopia, The Federal Dem. Rep. of</v>
      </c>
      <c r="E915" s="4">
        <f t="shared" si="88"/>
        <v>2001</v>
      </c>
      <c r="F915" s="4">
        <f>VLOOKUP($C915,Inflation!$A$2:$BP$267,MATCH('Hanke index'!$E915,Inflation!$A$1:$BP$1,0),FALSE)</f>
        <v>-8.2378445339113693</v>
      </c>
      <c r="G915" s="4">
        <f>VLOOKUP($C915,Interest!$A$2:$BP$267,MATCH('Hanke index'!$E915,Interest!$A$1:$BP$1,0),FALSE)</f>
        <v>10.865166666666701</v>
      </c>
      <c r="H915" s="4">
        <f>VLOOKUP($C915,Unemployment!$A$2:$BP$267,MATCH('Hanke index'!$E915,Unemployment!$A$1:$BP$1,0),FALSE)</f>
        <v>0</v>
      </c>
      <c r="I915" s="4">
        <f>VLOOKUP($C915,GDP!$A$2:$BP$267,MATCH('Hanke index'!$E915,GDP!$A$1:$BP$1,0),FALSE)</f>
        <v>8.3013063205232811</v>
      </c>
      <c r="J915" s="4">
        <f t="shared" si="89"/>
        <v>-5.6739841877679495</v>
      </c>
    </row>
    <row r="916" spans="1:10" x14ac:dyDescent="0.45">
      <c r="A916" s="4">
        <f t="shared" si="84"/>
        <v>39</v>
      </c>
      <c r="B916" s="4">
        <f t="shared" si="85"/>
        <v>3</v>
      </c>
      <c r="C916" s="4" t="str">
        <f t="shared" si="86"/>
        <v>Ethiopia</v>
      </c>
      <c r="D916" s="4" t="str">
        <f t="shared" si="87"/>
        <v>Ethiopia, The Federal Dem. Rep. of</v>
      </c>
      <c r="E916" s="4">
        <f t="shared" si="88"/>
        <v>2002</v>
      </c>
      <c r="F916" s="4">
        <f>VLOOKUP($C916,Inflation!$A$2:$BP$267,MATCH('Hanke index'!$E916,Inflation!$A$1:$BP$1,0),FALSE)</f>
        <v>0.67508910217080098</v>
      </c>
      <c r="G916" s="4">
        <f>VLOOKUP($C916,Interest!$A$2:$BP$267,MATCH('Hanke index'!$E916,Interest!$A$1:$BP$1,0),FALSE)</f>
        <v>8.6609999999999996</v>
      </c>
      <c r="H916" s="4">
        <f>VLOOKUP($C916,Unemployment!$A$2:$BP$267,MATCH('Hanke index'!$E916,Unemployment!$A$1:$BP$1,0),FALSE)</f>
        <v>0</v>
      </c>
      <c r="I916" s="4">
        <f>VLOOKUP($C916,GDP!$A$2:$BP$267,MATCH('Hanke index'!$E916,GDP!$A$1:$BP$1,0),FALSE)</f>
        <v>1.5147257063110118</v>
      </c>
      <c r="J916" s="4">
        <f t="shared" si="89"/>
        <v>7.8213633958597892</v>
      </c>
    </row>
    <row r="917" spans="1:10" x14ac:dyDescent="0.45">
      <c r="A917" s="4">
        <f t="shared" si="84"/>
        <v>39</v>
      </c>
      <c r="B917" s="4">
        <f t="shared" si="85"/>
        <v>4</v>
      </c>
      <c r="C917" s="4" t="str">
        <f t="shared" si="86"/>
        <v>Ethiopia</v>
      </c>
      <c r="D917" s="4" t="str">
        <f t="shared" si="87"/>
        <v>Ethiopia, The Federal Dem. Rep. of</v>
      </c>
      <c r="E917" s="4">
        <f t="shared" si="88"/>
        <v>2003</v>
      </c>
      <c r="F917" s="4">
        <f>VLOOKUP($C917,Inflation!$A$2:$BP$267,MATCH('Hanke index'!$E917,Inflation!$A$1:$BP$1,0),FALSE)</f>
        <v>13.6740452028272</v>
      </c>
      <c r="G917" s="4">
        <f>VLOOKUP($C917,Interest!$A$2:$BP$267,MATCH('Hanke index'!$E917,Interest!$A$1:$BP$1,0),FALSE)</f>
        <v>7</v>
      </c>
      <c r="H917" s="4">
        <f>VLOOKUP($C917,Unemployment!$A$2:$BP$267,MATCH('Hanke index'!$E917,Unemployment!$A$1:$BP$1,0),FALSE)</f>
        <v>0</v>
      </c>
      <c r="I917" s="4">
        <f>VLOOKUP($C917,GDP!$A$2:$BP$267,MATCH('Hanke index'!$E917,GDP!$A$1:$BP$1,0),FALSE)</f>
        <v>-2.1613597220579805</v>
      </c>
      <c r="J917" s="4">
        <f t="shared" si="89"/>
        <v>22.835404924885182</v>
      </c>
    </row>
    <row r="918" spans="1:10" x14ac:dyDescent="0.45">
      <c r="A918" s="4">
        <f t="shared" si="84"/>
        <v>39</v>
      </c>
      <c r="B918" s="4">
        <f t="shared" si="85"/>
        <v>5</v>
      </c>
      <c r="C918" s="4" t="str">
        <f t="shared" si="86"/>
        <v>Ethiopia</v>
      </c>
      <c r="D918" s="4" t="str">
        <f t="shared" si="87"/>
        <v>Ethiopia, The Federal Dem. Rep. of</v>
      </c>
      <c r="E918" s="4">
        <f t="shared" si="88"/>
        <v>2004</v>
      </c>
      <c r="F918" s="4">
        <f>VLOOKUP($C918,Inflation!$A$2:$BP$267,MATCH('Hanke index'!$E918,Inflation!$A$1:$BP$1,0),FALSE)</f>
        <v>3.3273704789484699</v>
      </c>
      <c r="G918" s="4">
        <f>VLOOKUP($C918,Interest!$A$2:$BP$267,MATCH('Hanke index'!$E918,Interest!$A$1:$BP$1,0),FALSE)</f>
        <v>7</v>
      </c>
      <c r="H918" s="4">
        <f>VLOOKUP($C918,Unemployment!$A$2:$BP$267,MATCH('Hanke index'!$E918,Unemployment!$A$1:$BP$1,0),FALSE)</f>
        <v>0</v>
      </c>
      <c r="I918" s="4">
        <f>VLOOKUP($C918,GDP!$A$2:$BP$267,MATCH('Hanke index'!$E918,GDP!$A$1:$BP$1,0),FALSE)</f>
        <v>13.572603136869475</v>
      </c>
      <c r="J918" s="4">
        <f t="shared" si="89"/>
        <v>-3.2452326579210045</v>
      </c>
    </row>
    <row r="919" spans="1:10" x14ac:dyDescent="0.45">
      <c r="A919" s="4">
        <f t="shared" si="84"/>
        <v>39</v>
      </c>
      <c r="B919" s="4">
        <f t="shared" si="85"/>
        <v>6</v>
      </c>
      <c r="C919" s="4" t="str">
        <f t="shared" si="86"/>
        <v>Ethiopia</v>
      </c>
      <c r="D919" s="4" t="str">
        <f t="shared" si="87"/>
        <v>Ethiopia, The Federal Dem. Rep. of</v>
      </c>
      <c r="E919" s="4">
        <f t="shared" si="88"/>
        <v>2005</v>
      </c>
      <c r="F919" s="4">
        <f>VLOOKUP($C919,Inflation!$A$2:$BP$267,MATCH('Hanke index'!$E919,Inflation!$A$1:$BP$1,0),FALSE)</f>
        <v>9.96997123512892</v>
      </c>
      <c r="G919" s="4">
        <f>VLOOKUP($C919,Interest!$A$2:$BP$267,MATCH('Hanke index'!$E919,Interest!$A$1:$BP$1,0),FALSE)</f>
        <v>7</v>
      </c>
      <c r="H919" s="4">
        <f>VLOOKUP($C919,Unemployment!$A$2:$BP$267,MATCH('Hanke index'!$E919,Unemployment!$A$1:$BP$1,0),FALSE)</f>
        <v>2.4969999999999999</v>
      </c>
      <c r="I919" s="4">
        <f>VLOOKUP($C919,GDP!$A$2:$BP$267,MATCH('Hanke index'!$E919,GDP!$A$1:$BP$1,0),FALSE)</f>
        <v>11.818765946649407</v>
      </c>
      <c r="J919" s="4">
        <f t="shared" si="89"/>
        <v>7.6482052884795131</v>
      </c>
    </row>
    <row r="920" spans="1:10" x14ac:dyDescent="0.45">
      <c r="A920" s="4">
        <f t="shared" si="84"/>
        <v>39</v>
      </c>
      <c r="B920" s="4">
        <f t="shared" si="85"/>
        <v>7</v>
      </c>
      <c r="C920" s="4" t="str">
        <f t="shared" si="86"/>
        <v>Ethiopia</v>
      </c>
      <c r="D920" s="4" t="str">
        <f t="shared" si="87"/>
        <v>Ethiopia, The Federal Dem. Rep. of</v>
      </c>
      <c r="E920" s="4">
        <f t="shared" si="88"/>
        <v>2006</v>
      </c>
      <c r="F920" s="4">
        <f>VLOOKUP($C920,Inflation!$A$2:$BP$267,MATCH('Hanke index'!$E920,Inflation!$A$1:$BP$1,0),FALSE)</f>
        <v>12.299476311482501</v>
      </c>
      <c r="G920" s="4">
        <f>VLOOKUP($C920,Interest!$A$2:$BP$267,MATCH('Hanke index'!$E920,Interest!$A$1:$BP$1,0),FALSE)</f>
        <v>7</v>
      </c>
      <c r="H920" s="4">
        <f>VLOOKUP($C920,Unemployment!$A$2:$BP$267,MATCH('Hanke index'!$E920,Unemployment!$A$1:$BP$1,0),FALSE)</f>
        <v>0</v>
      </c>
      <c r="I920" s="4">
        <f>VLOOKUP($C920,GDP!$A$2:$BP$267,MATCH('Hanke index'!$E920,GDP!$A$1:$BP$1,0),FALSE)</f>
        <v>10.834727065876976</v>
      </c>
      <c r="J920" s="4">
        <f t="shared" si="89"/>
        <v>8.4647492456055247</v>
      </c>
    </row>
    <row r="921" spans="1:10" x14ac:dyDescent="0.45">
      <c r="A921" s="4">
        <f t="shared" si="84"/>
        <v>39</v>
      </c>
      <c r="B921" s="4">
        <f t="shared" si="85"/>
        <v>8</v>
      </c>
      <c r="C921" s="4" t="str">
        <f t="shared" si="86"/>
        <v>Ethiopia</v>
      </c>
      <c r="D921" s="4" t="str">
        <f t="shared" si="87"/>
        <v>Ethiopia, The Federal Dem. Rep. of</v>
      </c>
      <c r="E921" s="4">
        <f t="shared" si="88"/>
        <v>2007</v>
      </c>
      <c r="F921" s="4">
        <f>VLOOKUP($C921,Inflation!$A$2:$BP$267,MATCH('Hanke index'!$E921,Inflation!$A$1:$BP$1,0),FALSE)</f>
        <v>17.240400834089801</v>
      </c>
      <c r="G921" s="4">
        <f>VLOOKUP($C921,Interest!$A$2:$BP$267,MATCH('Hanke index'!$E921,Interest!$A$1:$BP$1,0),FALSE)</f>
        <v>7.5</v>
      </c>
      <c r="H921" s="4">
        <f>VLOOKUP($C921,Unemployment!$A$2:$BP$267,MATCH('Hanke index'!$E921,Unemployment!$A$1:$BP$1,0),FALSE)</f>
        <v>0</v>
      </c>
      <c r="I921" s="4">
        <f>VLOOKUP($C921,GDP!$A$2:$BP$267,MATCH('Hanke index'!$E921,GDP!$A$1:$BP$1,0),FALSE)</f>
        <v>11.456167000023612</v>
      </c>
      <c r="J921" s="4">
        <f t="shared" si="89"/>
        <v>13.284233834066189</v>
      </c>
    </row>
    <row r="922" spans="1:10" x14ac:dyDescent="0.45">
      <c r="A922" s="4">
        <f t="shared" si="84"/>
        <v>39</v>
      </c>
      <c r="B922" s="4">
        <f t="shared" si="85"/>
        <v>9</v>
      </c>
      <c r="C922" s="4" t="str">
        <f t="shared" si="86"/>
        <v>Ethiopia</v>
      </c>
      <c r="D922" s="4" t="str">
        <f t="shared" si="87"/>
        <v>Ethiopia, The Federal Dem. Rep. of</v>
      </c>
      <c r="E922" s="4">
        <f t="shared" si="88"/>
        <v>2008</v>
      </c>
      <c r="F922" s="4">
        <f>VLOOKUP($C922,Inflation!$A$2:$BP$267,MATCH('Hanke index'!$E922,Inflation!$A$1:$BP$1,0),FALSE)</f>
        <v>44.356685876695202</v>
      </c>
      <c r="G922" s="4">
        <f>VLOOKUP($C922,Interest!$A$2:$BP$267,MATCH('Hanke index'!$E922,Interest!$A$1:$BP$1,0),FALSE)</f>
        <v>8</v>
      </c>
      <c r="H922" s="4">
        <f>VLOOKUP($C922,Unemployment!$A$2:$BP$267,MATCH('Hanke index'!$E922,Unemployment!$A$1:$BP$1,0),FALSE)</f>
        <v>0</v>
      </c>
      <c r="I922" s="4">
        <f>VLOOKUP($C922,GDP!$A$2:$BP$267,MATCH('Hanke index'!$E922,GDP!$A$1:$BP$1,0),FALSE)</f>
        <v>10.788521685372515</v>
      </c>
      <c r="J922" s="4">
        <f t="shared" si="89"/>
        <v>41.568164191322687</v>
      </c>
    </row>
    <row r="923" spans="1:10" x14ac:dyDescent="0.45">
      <c r="A923" s="4">
        <f t="shared" ref="A923:A986" si="90">A899+1</f>
        <v>39</v>
      </c>
      <c r="B923" s="4">
        <f t="shared" ref="B923:B986" si="91">B899</f>
        <v>10</v>
      </c>
      <c r="C923" s="4" t="str">
        <f t="shared" si="86"/>
        <v>Ethiopia</v>
      </c>
      <c r="D923" s="4" t="str">
        <f t="shared" si="87"/>
        <v>Ethiopia, The Federal Dem. Rep. of</v>
      </c>
      <c r="E923" s="4">
        <f t="shared" si="88"/>
        <v>2009</v>
      </c>
      <c r="F923" s="4">
        <f>VLOOKUP($C923,Inflation!$A$2:$BP$267,MATCH('Hanke index'!$E923,Inflation!$A$1:$BP$1,0),FALSE)</f>
        <v>8.4836440453028192</v>
      </c>
      <c r="G923" s="4">
        <f>VLOOKUP($C923,Interest!$A$2:$BP$267,MATCH('Hanke index'!$E923,Interest!$A$1:$BP$1,0),FALSE)</f>
        <v>0</v>
      </c>
      <c r="H923" s="4">
        <f>VLOOKUP($C923,Unemployment!$A$2:$BP$267,MATCH('Hanke index'!$E923,Unemployment!$A$1:$BP$1,0),FALSE)</f>
        <v>0</v>
      </c>
      <c r="I923" s="4">
        <f>VLOOKUP($C923,GDP!$A$2:$BP$267,MATCH('Hanke index'!$E923,GDP!$A$1:$BP$1,0),FALSE)</f>
        <v>8.8025531978256595</v>
      </c>
      <c r="J923" s="4">
        <f t="shared" si="89"/>
        <v>-0.31890915252284024</v>
      </c>
    </row>
    <row r="924" spans="1:10" x14ac:dyDescent="0.45">
      <c r="A924" s="4">
        <f t="shared" si="90"/>
        <v>39</v>
      </c>
      <c r="B924" s="4">
        <f t="shared" si="91"/>
        <v>11</v>
      </c>
      <c r="C924" s="4" t="str">
        <f t="shared" si="86"/>
        <v>Ethiopia</v>
      </c>
      <c r="D924" s="4" t="str">
        <f t="shared" si="87"/>
        <v>Ethiopia, The Federal Dem. Rep. of</v>
      </c>
      <c r="E924" s="4">
        <f t="shared" si="88"/>
        <v>2010</v>
      </c>
      <c r="F924" s="4">
        <f>VLOOKUP($C924,Inflation!$A$2:$BP$267,MATCH('Hanke index'!$E924,Inflation!$A$1:$BP$1,0),FALSE)</f>
        <v>8.1492640296508192</v>
      </c>
      <c r="G924" s="4">
        <f>VLOOKUP($C924,Interest!$A$2:$BP$267,MATCH('Hanke index'!$E924,Interest!$A$1:$BP$1,0),FALSE)</f>
        <v>0</v>
      </c>
      <c r="H924" s="4">
        <f>VLOOKUP($C924,Unemployment!$A$2:$BP$267,MATCH('Hanke index'!$E924,Unemployment!$A$1:$BP$1,0),FALSE)</f>
        <v>0</v>
      </c>
      <c r="I924" s="4">
        <f>VLOOKUP($C924,GDP!$A$2:$BP$267,MATCH('Hanke index'!$E924,GDP!$A$1:$BP$1,0),FALSE)</f>
        <v>12.550538345930761</v>
      </c>
      <c r="J924" s="4">
        <f t="shared" si="89"/>
        <v>-4.4012743162799417</v>
      </c>
    </row>
    <row r="925" spans="1:10" x14ac:dyDescent="0.45">
      <c r="A925" s="4">
        <f t="shared" si="90"/>
        <v>39</v>
      </c>
      <c r="B925" s="4">
        <f t="shared" si="91"/>
        <v>12</v>
      </c>
      <c r="C925" s="4" t="str">
        <f t="shared" si="86"/>
        <v>Ethiopia</v>
      </c>
      <c r="D925" s="4" t="str">
        <f t="shared" si="87"/>
        <v>Ethiopia, The Federal Dem. Rep. of</v>
      </c>
      <c r="E925" s="4">
        <f t="shared" si="88"/>
        <v>2011</v>
      </c>
      <c r="F925" s="4">
        <f>VLOOKUP($C925,Inflation!$A$2:$BP$267,MATCH('Hanke index'!$E925,Inflation!$A$1:$BP$1,0),FALSE)</f>
        <v>33.249959882334402</v>
      </c>
      <c r="G925" s="4">
        <f>VLOOKUP($C925,Interest!$A$2:$BP$267,MATCH('Hanke index'!$E925,Interest!$A$1:$BP$1,0),FALSE)</f>
        <v>0</v>
      </c>
      <c r="H925" s="4">
        <f>VLOOKUP($C925,Unemployment!$A$2:$BP$267,MATCH('Hanke index'!$E925,Unemployment!$A$1:$BP$1,0),FALSE)</f>
        <v>0</v>
      </c>
      <c r="I925" s="4">
        <f>VLOOKUP($C925,GDP!$A$2:$BP$267,MATCH('Hanke index'!$E925,GDP!$A$1:$BP$1,0),FALSE)</f>
        <v>11.178296227164125</v>
      </c>
      <c r="J925" s="4">
        <f t="shared" si="89"/>
        <v>22.071663655170276</v>
      </c>
    </row>
    <row r="926" spans="1:10" x14ac:dyDescent="0.45">
      <c r="A926" s="4">
        <f t="shared" si="90"/>
        <v>39</v>
      </c>
      <c r="B926" s="4">
        <f t="shared" si="91"/>
        <v>13</v>
      </c>
      <c r="C926" s="4" t="str">
        <f t="shared" si="86"/>
        <v>Ethiopia</v>
      </c>
      <c r="D926" s="4" t="str">
        <f t="shared" si="87"/>
        <v>Ethiopia, The Federal Dem. Rep. of</v>
      </c>
      <c r="E926" s="4">
        <f t="shared" si="88"/>
        <v>2012</v>
      </c>
      <c r="F926" s="4">
        <f>VLOOKUP($C926,Inflation!$A$2:$BP$267,MATCH('Hanke index'!$E926,Inflation!$A$1:$BP$1,0),FALSE)</f>
        <v>23.600417677317001</v>
      </c>
      <c r="G926" s="4">
        <f>VLOOKUP($C926,Interest!$A$2:$BP$267,MATCH('Hanke index'!$E926,Interest!$A$1:$BP$1,0),FALSE)</f>
        <v>0</v>
      </c>
      <c r="H926" s="4">
        <f>VLOOKUP($C926,Unemployment!$A$2:$BP$267,MATCH('Hanke index'!$E926,Unemployment!$A$1:$BP$1,0),FALSE)</f>
        <v>0</v>
      </c>
      <c r="I926" s="4">
        <f>VLOOKUP($C926,GDP!$A$2:$BP$267,MATCH('Hanke index'!$E926,GDP!$A$1:$BP$1,0),FALSE)</f>
        <v>8.647811633374161</v>
      </c>
      <c r="J926" s="4">
        <f t="shared" si="89"/>
        <v>14.95260604394284</v>
      </c>
    </row>
    <row r="927" spans="1:10" x14ac:dyDescent="0.45">
      <c r="A927" s="4">
        <f t="shared" si="90"/>
        <v>39</v>
      </c>
      <c r="B927" s="4">
        <f t="shared" si="91"/>
        <v>14</v>
      </c>
      <c r="C927" s="4" t="str">
        <f t="shared" si="86"/>
        <v>Ethiopia</v>
      </c>
      <c r="D927" s="4" t="str">
        <f t="shared" si="87"/>
        <v>Ethiopia, The Federal Dem. Rep. of</v>
      </c>
      <c r="E927" s="4">
        <f t="shared" si="88"/>
        <v>2013</v>
      </c>
      <c r="F927" s="4">
        <f>VLOOKUP($C927,Inflation!$A$2:$BP$267,MATCH('Hanke index'!$E927,Inflation!$A$1:$BP$1,0),FALSE)</f>
        <v>7.4640219294451704</v>
      </c>
      <c r="G927" s="4">
        <f>VLOOKUP($C927,Interest!$A$2:$BP$267,MATCH('Hanke index'!$E927,Interest!$A$1:$BP$1,0),FALSE)</f>
        <v>0</v>
      </c>
      <c r="H927" s="4">
        <f>VLOOKUP($C927,Unemployment!$A$2:$BP$267,MATCH('Hanke index'!$E927,Unemployment!$A$1:$BP$1,0),FALSE)</f>
        <v>2.2509999999999999</v>
      </c>
      <c r="I927" s="4">
        <f>VLOOKUP($C927,GDP!$A$2:$BP$267,MATCH('Hanke index'!$E927,GDP!$A$1:$BP$1,0),FALSE)</f>
        <v>10.582270048267219</v>
      </c>
      <c r="J927" s="4">
        <f t="shared" si="89"/>
        <v>-0.86724811882204911</v>
      </c>
    </row>
    <row r="928" spans="1:10" x14ac:dyDescent="0.45">
      <c r="A928" s="4">
        <f t="shared" si="90"/>
        <v>39</v>
      </c>
      <c r="B928" s="4">
        <f t="shared" si="91"/>
        <v>15</v>
      </c>
      <c r="C928" s="4" t="str">
        <f t="shared" si="86"/>
        <v>Ethiopia</v>
      </c>
      <c r="D928" s="4" t="str">
        <f t="shared" si="87"/>
        <v>Ethiopia, The Federal Dem. Rep. of</v>
      </c>
      <c r="E928" s="4">
        <f t="shared" si="88"/>
        <v>2014</v>
      </c>
      <c r="F928" s="4">
        <f>VLOOKUP($C928,Inflation!$A$2:$BP$267,MATCH('Hanke index'!$E928,Inflation!$A$1:$BP$1,0),FALSE)</f>
        <v>6.89001951597192</v>
      </c>
      <c r="G928" s="4">
        <f>VLOOKUP($C928,Interest!$A$2:$BP$267,MATCH('Hanke index'!$E928,Interest!$A$1:$BP$1,0),FALSE)</f>
        <v>0</v>
      </c>
      <c r="H928" s="4">
        <f>VLOOKUP($C928,Unemployment!$A$2:$BP$267,MATCH('Hanke index'!$E928,Unemployment!$A$1:$BP$1,0),FALSE)</f>
        <v>0</v>
      </c>
      <c r="I928" s="4">
        <f>VLOOKUP($C928,GDP!$A$2:$BP$267,MATCH('Hanke index'!$E928,GDP!$A$1:$BP$1,0),FALSE)</f>
        <v>10.257492961005127</v>
      </c>
      <c r="J928" s="4">
        <f t="shared" si="89"/>
        <v>-3.3674734450332071</v>
      </c>
    </row>
    <row r="929" spans="1:10" x14ac:dyDescent="0.45">
      <c r="A929" s="4">
        <f t="shared" si="90"/>
        <v>39</v>
      </c>
      <c r="B929" s="4">
        <f t="shared" si="91"/>
        <v>16</v>
      </c>
      <c r="C929" s="4" t="str">
        <f t="shared" si="86"/>
        <v>Ethiopia</v>
      </c>
      <c r="D929" s="4" t="str">
        <f t="shared" si="87"/>
        <v>Ethiopia, The Federal Dem. Rep. of</v>
      </c>
      <c r="E929" s="4">
        <f t="shared" si="88"/>
        <v>2015</v>
      </c>
      <c r="F929" s="4">
        <f>VLOOKUP($C929,Inflation!$A$2:$BP$267,MATCH('Hanke index'!$E929,Inflation!$A$1:$BP$1,0),FALSE)</f>
        <v>9.5688995596862298</v>
      </c>
      <c r="G929" s="4">
        <f>VLOOKUP($C929,Interest!$A$2:$BP$267,MATCH('Hanke index'!$E929,Interest!$A$1:$BP$1,0),FALSE)</f>
        <v>0</v>
      </c>
      <c r="H929" s="4">
        <f>VLOOKUP($C929,Unemployment!$A$2:$BP$267,MATCH('Hanke index'!$E929,Unemployment!$A$1:$BP$1,0),FALSE)</f>
        <v>0</v>
      </c>
      <c r="I929" s="4">
        <f>VLOOKUP($C929,GDP!$A$2:$BP$267,MATCH('Hanke index'!$E929,GDP!$A$1:$BP$1,0),FALSE)</f>
        <v>10.392463020233407</v>
      </c>
      <c r="J929" s="4">
        <f t="shared" si="89"/>
        <v>-0.82356346054717733</v>
      </c>
    </row>
    <row r="930" spans="1:10" x14ac:dyDescent="0.45">
      <c r="A930" s="4">
        <f t="shared" si="90"/>
        <v>39</v>
      </c>
      <c r="B930" s="4">
        <f t="shared" si="91"/>
        <v>17</v>
      </c>
      <c r="C930" s="4" t="str">
        <f t="shared" si="86"/>
        <v>Ethiopia</v>
      </c>
      <c r="D930" s="4" t="str">
        <f t="shared" si="87"/>
        <v>Ethiopia, The Federal Dem. Rep. of</v>
      </c>
      <c r="E930" s="4">
        <f t="shared" si="88"/>
        <v>2016</v>
      </c>
      <c r="F930" s="4">
        <f>VLOOKUP($C930,Inflation!$A$2:$BP$267,MATCH('Hanke index'!$E930,Inflation!$A$1:$BP$1,0),FALSE)</f>
        <v>6.6281333723092404</v>
      </c>
      <c r="G930" s="4">
        <f>VLOOKUP($C930,Interest!$A$2:$BP$267,MATCH('Hanke index'!$E930,Interest!$A$1:$BP$1,0),FALSE)</f>
        <v>0</v>
      </c>
      <c r="H930" s="4">
        <f>VLOOKUP($C930,Unemployment!$A$2:$BP$267,MATCH('Hanke index'!$E930,Unemployment!$A$1:$BP$1,0),FALSE)</f>
        <v>0</v>
      </c>
      <c r="I930" s="4">
        <f>VLOOKUP($C930,GDP!$A$2:$BP$267,MATCH('Hanke index'!$E930,GDP!$A$1:$BP$1,0),FALSE)</f>
        <v>9.4334826578440243</v>
      </c>
      <c r="J930" s="4">
        <f t="shared" si="89"/>
        <v>-2.8053492855347839</v>
      </c>
    </row>
    <row r="931" spans="1:10" x14ac:dyDescent="0.45">
      <c r="A931" s="4">
        <f t="shared" si="90"/>
        <v>39</v>
      </c>
      <c r="B931" s="4">
        <f t="shared" si="91"/>
        <v>18</v>
      </c>
      <c r="C931" s="4" t="str">
        <f t="shared" si="86"/>
        <v>Ethiopia</v>
      </c>
      <c r="D931" s="4" t="str">
        <f t="shared" si="87"/>
        <v>Ethiopia, The Federal Dem. Rep. of</v>
      </c>
      <c r="E931" s="4">
        <f t="shared" si="88"/>
        <v>2017</v>
      </c>
      <c r="F931" s="4">
        <f>VLOOKUP($C931,Inflation!$A$2:$BP$267,MATCH('Hanke index'!$E931,Inflation!$A$1:$BP$1,0),FALSE)</f>
        <v>10.687115028423801</v>
      </c>
      <c r="G931" s="4">
        <f>VLOOKUP($C931,Interest!$A$2:$BP$267,MATCH('Hanke index'!$E931,Interest!$A$1:$BP$1,0),FALSE)</f>
        <v>0</v>
      </c>
      <c r="H931" s="4">
        <f>VLOOKUP($C931,Unemployment!$A$2:$BP$267,MATCH('Hanke index'!$E931,Unemployment!$A$1:$BP$1,0),FALSE)</f>
        <v>0</v>
      </c>
      <c r="I931" s="4">
        <f>VLOOKUP($C931,GDP!$A$2:$BP$267,MATCH('Hanke index'!$E931,GDP!$A$1:$BP$1,0),FALSE)</f>
        <v>9.564189642956066</v>
      </c>
      <c r="J931" s="4">
        <f t="shared" si="89"/>
        <v>1.1229253854677346</v>
      </c>
    </row>
    <row r="932" spans="1:10" x14ac:dyDescent="0.45">
      <c r="A932" s="4">
        <f t="shared" si="90"/>
        <v>39</v>
      </c>
      <c r="B932" s="4">
        <f t="shared" si="91"/>
        <v>19</v>
      </c>
      <c r="C932" s="4" t="str">
        <f t="shared" si="86"/>
        <v>Ethiopia</v>
      </c>
      <c r="D932" s="4" t="str">
        <f t="shared" si="87"/>
        <v>Ethiopia, The Federal Dem. Rep. of</v>
      </c>
      <c r="E932" s="4">
        <f t="shared" si="88"/>
        <v>2018</v>
      </c>
      <c r="F932" s="4">
        <f>VLOOKUP($C932,Inflation!$A$2:$BP$267,MATCH('Hanke index'!$E932,Inflation!$A$1:$BP$1,0),FALSE)</f>
        <v>13.8330356586661</v>
      </c>
      <c r="G932" s="4">
        <f>VLOOKUP($C932,Interest!$A$2:$BP$267,MATCH('Hanke index'!$E932,Interest!$A$1:$BP$1,0),FALSE)</f>
        <v>0</v>
      </c>
      <c r="H932" s="4">
        <f>VLOOKUP($C932,Unemployment!$A$2:$BP$267,MATCH('Hanke index'!$E932,Unemployment!$A$1:$BP$1,0),FALSE)</f>
        <v>0</v>
      </c>
      <c r="I932" s="4">
        <f>VLOOKUP($C932,GDP!$A$2:$BP$267,MATCH('Hanke index'!$E932,GDP!$A$1:$BP$1,0),FALSE)</f>
        <v>6.8161477968170345</v>
      </c>
      <c r="J932" s="4">
        <f t="shared" si="89"/>
        <v>7.0168878618490655</v>
      </c>
    </row>
    <row r="933" spans="1:10" x14ac:dyDescent="0.45">
      <c r="A933" s="4">
        <f t="shared" si="90"/>
        <v>39</v>
      </c>
      <c r="B933" s="4">
        <f t="shared" si="91"/>
        <v>20</v>
      </c>
      <c r="C933" s="4" t="str">
        <f t="shared" si="86"/>
        <v>Ethiopia</v>
      </c>
      <c r="D933" s="4" t="str">
        <f t="shared" si="87"/>
        <v>Ethiopia, The Federal Dem. Rep. of</v>
      </c>
      <c r="E933" s="4">
        <f t="shared" si="88"/>
        <v>2019</v>
      </c>
      <c r="F933" s="4">
        <f>VLOOKUP($C933,Inflation!$A$2:$BP$267,MATCH('Hanke index'!$E933,Inflation!$A$1:$BP$1,0),FALSE)</f>
        <v>15.8096321719344</v>
      </c>
      <c r="G933" s="4">
        <f>VLOOKUP($C933,Interest!$A$2:$BP$267,MATCH('Hanke index'!$E933,Interest!$A$1:$BP$1,0),FALSE)</f>
        <v>0</v>
      </c>
      <c r="H933" s="4">
        <f>VLOOKUP($C933,Unemployment!$A$2:$BP$267,MATCH('Hanke index'!$E933,Unemployment!$A$1:$BP$1,0),FALSE)</f>
        <v>0</v>
      </c>
      <c r="I933" s="4">
        <f>VLOOKUP($C933,GDP!$A$2:$BP$267,MATCH('Hanke index'!$E933,GDP!$A$1:$BP$1,0),FALSE)</f>
        <v>8.364085699078899</v>
      </c>
      <c r="J933" s="4">
        <f t="shared" si="89"/>
        <v>7.4455464728555008</v>
      </c>
    </row>
    <row r="934" spans="1:10" x14ac:dyDescent="0.45">
      <c r="A934" s="4">
        <f t="shared" si="90"/>
        <v>39</v>
      </c>
      <c r="B934" s="4">
        <f t="shared" si="91"/>
        <v>21</v>
      </c>
      <c r="C934" s="4" t="str">
        <f t="shared" si="86"/>
        <v>Ethiopia</v>
      </c>
      <c r="D934" s="4" t="str">
        <f t="shared" si="87"/>
        <v>Ethiopia, The Federal Dem. Rep. of</v>
      </c>
      <c r="E934" s="4">
        <f t="shared" si="88"/>
        <v>2020</v>
      </c>
      <c r="F934" s="4">
        <f>VLOOKUP($C934,Inflation!$A$2:$BP$267,MATCH('Hanke index'!$E934,Inflation!$A$1:$BP$1,0),FALSE)</f>
        <v>20.3563468559061</v>
      </c>
      <c r="G934" s="4">
        <f>VLOOKUP($C934,Interest!$A$2:$BP$267,MATCH('Hanke index'!$E934,Interest!$A$1:$BP$1,0),FALSE)</f>
        <v>0</v>
      </c>
      <c r="H934" s="4">
        <f>VLOOKUP($C934,Unemployment!$A$2:$BP$267,MATCH('Hanke index'!$E934,Unemployment!$A$1:$BP$1,0),FALSE)</f>
        <v>0</v>
      </c>
      <c r="I934" s="4">
        <f>VLOOKUP($C934,GDP!$A$2:$BP$267,MATCH('Hanke index'!$E934,GDP!$A$1:$BP$1,0),FALSE)</f>
        <v>6.0595308864336914</v>
      </c>
      <c r="J934" s="4">
        <f t="shared" si="89"/>
        <v>14.296815969472409</v>
      </c>
    </row>
    <row r="935" spans="1:10" x14ac:dyDescent="0.45">
      <c r="A935" s="4">
        <f t="shared" si="90"/>
        <v>39</v>
      </c>
      <c r="B935" s="4">
        <f t="shared" si="91"/>
        <v>22</v>
      </c>
      <c r="C935" s="4" t="str">
        <f t="shared" si="86"/>
        <v>Ethiopia</v>
      </c>
      <c r="D935" s="4" t="str">
        <f t="shared" si="87"/>
        <v>Ethiopia, The Federal Dem. Rep. of</v>
      </c>
      <c r="E935" s="4">
        <f t="shared" si="88"/>
        <v>2021</v>
      </c>
      <c r="F935" s="4">
        <f>VLOOKUP($C935,Inflation!$A$2:$BP$267,MATCH('Hanke index'!$E935,Inflation!$A$1:$BP$1,0),FALSE)</f>
        <v>26.839522155772201</v>
      </c>
      <c r="G935" s="4">
        <f>VLOOKUP($C935,Interest!$A$2:$BP$267,MATCH('Hanke index'!$E935,Interest!$A$1:$BP$1,0),FALSE)</f>
        <v>0</v>
      </c>
      <c r="H935" s="4">
        <f>VLOOKUP($C935,Unemployment!$A$2:$BP$267,MATCH('Hanke index'!$E935,Unemployment!$A$1:$BP$1,0),FALSE)</f>
        <v>3.9350000000000001</v>
      </c>
      <c r="I935" s="4">
        <f>VLOOKUP($C935,GDP!$A$2:$BP$267,MATCH('Hanke index'!$E935,GDP!$A$1:$BP$1,0),FALSE)</f>
        <v>5.6415307173465692</v>
      </c>
      <c r="J935" s="4">
        <f t="shared" si="89"/>
        <v>25.132991438425631</v>
      </c>
    </row>
    <row r="936" spans="1:10" x14ac:dyDescent="0.45">
      <c r="A936" s="4">
        <f t="shared" si="90"/>
        <v>39</v>
      </c>
      <c r="B936" s="4">
        <f t="shared" si="91"/>
        <v>23</v>
      </c>
      <c r="C936" s="4" t="str">
        <f t="shared" si="86"/>
        <v>Ethiopia</v>
      </c>
      <c r="D936" s="4" t="str">
        <f t="shared" si="87"/>
        <v>Ethiopia, The Federal Dem. Rep. of</v>
      </c>
      <c r="E936" s="4">
        <f t="shared" si="88"/>
        <v>2022</v>
      </c>
      <c r="F936" s="4">
        <f>VLOOKUP($C936,Inflation!$A$2:$BP$267,MATCH('Hanke index'!$E936,Inflation!$A$1:$BP$1,0),FALSE)</f>
        <v>33.889879710089801</v>
      </c>
      <c r="G936" s="4">
        <f>VLOOKUP($C936,Interest!$A$2:$BP$267,MATCH('Hanke index'!$E936,Interest!$A$1:$BP$1,0),FALSE)</f>
        <v>0</v>
      </c>
      <c r="H936" s="4">
        <f>VLOOKUP($C936,Unemployment!$A$2:$BP$267,MATCH('Hanke index'!$E936,Unemployment!$A$1:$BP$1,0),FALSE)</f>
        <v>0</v>
      </c>
      <c r="I936" s="4">
        <f>VLOOKUP($C936,GDP!$A$2:$BP$267,MATCH('Hanke index'!$E936,GDP!$A$1:$BP$1,0),FALSE)</f>
        <v>5.3211762838367207</v>
      </c>
      <c r="J936" s="4">
        <f t="shared" si="89"/>
        <v>28.56870342625308</v>
      </c>
    </row>
    <row r="937" spans="1:10" x14ac:dyDescent="0.45">
      <c r="A937" s="4">
        <f t="shared" si="90"/>
        <v>39</v>
      </c>
      <c r="B937" s="4">
        <f t="shared" si="91"/>
        <v>24</v>
      </c>
      <c r="C937" s="4" t="str">
        <f t="shared" si="86"/>
        <v>Ethiopia</v>
      </c>
      <c r="D937" s="4" t="str">
        <f t="shared" si="87"/>
        <v>Ethiopia, The Federal Dem. Rep. of</v>
      </c>
      <c r="E937" s="4">
        <f t="shared" si="88"/>
        <v>2023</v>
      </c>
      <c r="F937" s="4">
        <f>VLOOKUP($C937,Inflation!$A$2:$BP$267,MATCH('Hanke index'!$E937,Inflation!$A$1:$BP$1,0),FALSE)</f>
        <v>30.218827813527799</v>
      </c>
      <c r="G937" s="4">
        <f>VLOOKUP($C937,Interest!$A$2:$BP$267,MATCH('Hanke index'!$E937,Interest!$A$1:$BP$1,0),FALSE)</f>
        <v>0</v>
      </c>
      <c r="H937" s="4">
        <f>VLOOKUP($C937,Unemployment!$A$2:$BP$267,MATCH('Hanke index'!$E937,Unemployment!$A$1:$BP$1,0),FALSE)</f>
        <v>0</v>
      </c>
      <c r="I937" s="4">
        <f>VLOOKUP($C937,GDP!$A$2:$BP$267,MATCH('Hanke index'!$E937,GDP!$A$1:$BP$1,0),FALSE)</f>
        <v>6.4981346423861339</v>
      </c>
      <c r="J937" s="4">
        <f t="shared" si="89"/>
        <v>23.720693171141665</v>
      </c>
    </row>
    <row r="938" spans="1:10" x14ac:dyDescent="0.45">
      <c r="A938" s="4">
        <f t="shared" si="90"/>
        <v>40</v>
      </c>
      <c r="B938" s="4">
        <f t="shared" si="91"/>
        <v>1</v>
      </c>
      <c r="C938" s="4" t="str">
        <f t="shared" si="86"/>
        <v>Fiji</v>
      </c>
      <c r="D938" s="4" t="str">
        <f t="shared" si="87"/>
        <v>Fiji, Rep. of</v>
      </c>
      <c r="E938" s="4">
        <f t="shared" si="88"/>
        <v>2000</v>
      </c>
      <c r="F938" s="4">
        <f>VLOOKUP($C938,Inflation!$A$2:$BP$267,MATCH('Hanke index'!$E938,Inflation!$A$1:$BP$1,0),FALSE)</f>
        <v>1.09216459977388</v>
      </c>
      <c r="G938" s="4">
        <f>VLOOKUP($C938,Interest!$A$2:$BP$267,MATCH('Hanke index'!$E938,Interest!$A$1:$BP$1,0),FALSE)</f>
        <v>8.3975000000000009</v>
      </c>
      <c r="H938" s="4">
        <f>VLOOKUP($C938,Unemployment!$A$2:$BP$267,MATCH('Hanke index'!$E938,Unemployment!$A$1:$BP$1,0),FALSE)</f>
        <v>0</v>
      </c>
      <c r="I938" s="4">
        <f>VLOOKUP($C938,GDP!$A$2:$BP$267,MATCH('Hanke index'!$E938,GDP!$A$1:$BP$1,0),FALSE)</f>
        <v>-1.6999984160551094</v>
      </c>
      <c r="J938" s="4">
        <f t="shared" si="89"/>
        <v>11.189663015828991</v>
      </c>
    </row>
    <row r="939" spans="1:10" x14ac:dyDescent="0.45">
      <c r="A939" s="4">
        <f t="shared" si="90"/>
        <v>40</v>
      </c>
      <c r="B939" s="4">
        <f t="shared" si="91"/>
        <v>2</v>
      </c>
      <c r="C939" s="4" t="str">
        <f t="shared" si="86"/>
        <v>Fiji</v>
      </c>
      <c r="D939" s="4" t="str">
        <f t="shared" si="87"/>
        <v>Fiji, Rep. of</v>
      </c>
      <c r="E939" s="4">
        <f t="shared" si="88"/>
        <v>2001</v>
      </c>
      <c r="F939" s="4">
        <f>VLOOKUP($C939,Inflation!$A$2:$BP$267,MATCH('Hanke index'!$E939,Inflation!$A$1:$BP$1,0),FALSE)</f>
        <v>4.2726702446510503</v>
      </c>
      <c r="G939" s="4">
        <f>VLOOKUP($C939,Interest!$A$2:$BP$267,MATCH('Hanke index'!$E939,Interest!$A$1:$BP$1,0),FALSE)</f>
        <v>8.3445757586219909</v>
      </c>
      <c r="H939" s="4">
        <f>VLOOKUP($C939,Unemployment!$A$2:$BP$267,MATCH('Hanke index'!$E939,Unemployment!$A$1:$BP$1,0),FALSE)</f>
        <v>0</v>
      </c>
      <c r="I939" s="4">
        <f>VLOOKUP($C939,GDP!$A$2:$BP$267,MATCH('Hanke index'!$E939,GDP!$A$1:$BP$1,0),FALSE)</f>
        <v>2.0000001467520576</v>
      </c>
      <c r="J939" s="4">
        <f t="shared" si="89"/>
        <v>10.617245856520984</v>
      </c>
    </row>
    <row r="940" spans="1:10" x14ac:dyDescent="0.45">
      <c r="A940" s="4">
        <f t="shared" si="90"/>
        <v>40</v>
      </c>
      <c r="B940" s="4">
        <f t="shared" si="91"/>
        <v>3</v>
      </c>
      <c r="C940" s="4" t="str">
        <f t="shared" si="86"/>
        <v>Fiji</v>
      </c>
      <c r="D940" s="4" t="str">
        <f t="shared" si="87"/>
        <v>Fiji, Rep. of</v>
      </c>
      <c r="E940" s="4">
        <f t="shared" si="88"/>
        <v>2002</v>
      </c>
      <c r="F940" s="4">
        <f>VLOOKUP($C940,Inflation!$A$2:$BP$267,MATCH('Hanke index'!$E940,Inflation!$A$1:$BP$1,0),FALSE)</f>
        <v>0.76203208556119295</v>
      </c>
      <c r="G940" s="4">
        <f>VLOOKUP($C940,Interest!$A$2:$BP$267,MATCH('Hanke index'!$E940,Interest!$A$1:$BP$1,0),FALSE)</f>
        <v>8.0525000000000002</v>
      </c>
      <c r="H940" s="4">
        <f>VLOOKUP($C940,Unemployment!$A$2:$BP$267,MATCH('Hanke index'!$E940,Unemployment!$A$1:$BP$1,0),FALSE)</f>
        <v>0</v>
      </c>
      <c r="I940" s="4">
        <f>VLOOKUP($C940,GDP!$A$2:$BP$267,MATCH('Hanke index'!$E940,GDP!$A$1:$BP$1,0),FALSE)</f>
        <v>3.1999991137326731</v>
      </c>
      <c r="J940" s="4">
        <f t="shared" si="89"/>
        <v>5.6145329718285204</v>
      </c>
    </row>
    <row r="941" spans="1:10" x14ac:dyDescent="0.45">
      <c r="A941" s="4">
        <f t="shared" si="90"/>
        <v>40</v>
      </c>
      <c r="B941" s="4">
        <f t="shared" si="91"/>
        <v>4</v>
      </c>
      <c r="C941" s="4" t="str">
        <f t="shared" si="86"/>
        <v>Fiji</v>
      </c>
      <c r="D941" s="4" t="str">
        <f t="shared" si="87"/>
        <v>Fiji, Rep. of</v>
      </c>
      <c r="E941" s="4">
        <f t="shared" si="88"/>
        <v>2003</v>
      </c>
      <c r="F941" s="4">
        <f>VLOOKUP($C941,Inflation!$A$2:$BP$267,MATCH('Hanke index'!$E941,Inflation!$A$1:$BP$1,0),FALSE)</f>
        <v>4.1727477776303603</v>
      </c>
      <c r="G941" s="4">
        <f>VLOOKUP($C941,Interest!$A$2:$BP$267,MATCH('Hanke index'!$E941,Interest!$A$1:$BP$1,0),FALSE)</f>
        <v>7.6024969476533899</v>
      </c>
      <c r="H941" s="4">
        <f>VLOOKUP($C941,Unemployment!$A$2:$BP$267,MATCH('Hanke index'!$E941,Unemployment!$A$1:$BP$1,0),FALSE)</f>
        <v>8.2200000000000006</v>
      </c>
      <c r="I941" s="4">
        <f>VLOOKUP($C941,GDP!$A$2:$BP$267,MATCH('Hanke index'!$E941,GDP!$A$1:$BP$1,0),FALSE)</f>
        <v>0.99999934475729901</v>
      </c>
      <c r="J941" s="4">
        <f t="shared" si="89"/>
        <v>18.995245380526452</v>
      </c>
    </row>
    <row r="942" spans="1:10" x14ac:dyDescent="0.45">
      <c r="A942" s="4">
        <f t="shared" si="90"/>
        <v>40</v>
      </c>
      <c r="B942" s="4">
        <f t="shared" si="91"/>
        <v>5</v>
      </c>
      <c r="C942" s="4" t="str">
        <f t="shared" si="86"/>
        <v>Fiji</v>
      </c>
      <c r="D942" s="4" t="str">
        <f t="shared" si="87"/>
        <v>Fiji, Rep. of</v>
      </c>
      <c r="E942" s="4">
        <f t="shared" si="88"/>
        <v>2004</v>
      </c>
      <c r="F942" s="4">
        <f>VLOOKUP($C942,Inflation!$A$2:$BP$267,MATCH('Hanke index'!$E942,Inflation!$A$1:$BP$1,0),FALSE)</f>
        <v>2.827485193912</v>
      </c>
      <c r="G942" s="4">
        <f>VLOOKUP($C942,Interest!$A$2:$BP$267,MATCH('Hanke index'!$E942,Interest!$A$1:$BP$1,0),FALSE)</f>
        <v>7.1692487409149201</v>
      </c>
      <c r="H942" s="4">
        <f>VLOOKUP($C942,Unemployment!$A$2:$BP$267,MATCH('Hanke index'!$E942,Unemployment!$A$1:$BP$1,0),FALSE)</f>
        <v>4.7</v>
      </c>
      <c r="I942" s="4">
        <f>VLOOKUP($C942,GDP!$A$2:$BP$267,MATCH('Hanke index'!$E942,GDP!$A$1:$BP$1,0),FALSE)</f>
        <v>5.2999997046093483</v>
      </c>
      <c r="J942" s="4">
        <f t="shared" si="89"/>
        <v>9.3967342302175716</v>
      </c>
    </row>
    <row r="943" spans="1:10" x14ac:dyDescent="0.45">
      <c r="A943" s="4">
        <f t="shared" si="90"/>
        <v>40</v>
      </c>
      <c r="B943" s="4">
        <f t="shared" si="91"/>
        <v>6</v>
      </c>
      <c r="C943" s="4" t="str">
        <f t="shared" si="86"/>
        <v>Fiji</v>
      </c>
      <c r="D943" s="4" t="str">
        <f t="shared" si="87"/>
        <v>Fiji, Rep. of</v>
      </c>
      <c r="E943" s="4">
        <f t="shared" si="88"/>
        <v>2005</v>
      </c>
      <c r="F943" s="4">
        <f>VLOOKUP($C943,Inflation!$A$2:$BP$267,MATCH('Hanke index'!$E943,Inflation!$A$1:$BP$1,0),FALSE)</f>
        <v>2.36576453830435</v>
      </c>
      <c r="G943" s="4">
        <f>VLOOKUP($C943,Interest!$A$2:$BP$267,MATCH('Hanke index'!$E943,Interest!$A$1:$BP$1,0),FALSE)</f>
        <v>6.7799609998496404</v>
      </c>
      <c r="H943" s="4">
        <f>VLOOKUP($C943,Unemployment!$A$2:$BP$267,MATCH('Hanke index'!$E943,Unemployment!$A$1:$BP$1,0),FALSE)</f>
        <v>3.8860000000000001</v>
      </c>
      <c r="I943" s="4">
        <f>VLOOKUP($C943,GDP!$A$2:$BP$267,MATCH('Hanke index'!$E943,GDP!$A$1:$BP$1,0),FALSE)</f>
        <v>0.70000040243243689</v>
      </c>
      <c r="J943" s="4">
        <f t="shared" si="89"/>
        <v>12.331725135721552</v>
      </c>
    </row>
    <row r="944" spans="1:10" x14ac:dyDescent="0.45">
      <c r="A944" s="4">
        <f t="shared" si="90"/>
        <v>40</v>
      </c>
      <c r="B944" s="4">
        <f t="shared" si="91"/>
        <v>7</v>
      </c>
      <c r="C944" s="4" t="str">
        <f t="shared" si="86"/>
        <v>Fiji</v>
      </c>
      <c r="D944" s="4" t="str">
        <f t="shared" si="87"/>
        <v>Fiji, Rep. of</v>
      </c>
      <c r="E944" s="4">
        <f t="shared" si="88"/>
        <v>2006</v>
      </c>
      <c r="F944" s="4">
        <f>VLOOKUP($C944,Inflation!$A$2:$BP$267,MATCH('Hanke index'!$E944,Inflation!$A$1:$BP$1,0),FALSE)</f>
        <v>2.49083638787079</v>
      </c>
      <c r="G944" s="4">
        <f>VLOOKUP($C944,Interest!$A$2:$BP$267,MATCH('Hanke index'!$E944,Interest!$A$1:$BP$1,0),FALSE)</f>
        <v>7.34996258823936</v>
      </c>
      <c r="H944" s="4">
        <f>VLOOKUP($C944,Unemployment!$A$2:$BP$267,MATCH('Hanke index'!$E944,Unemployment!$A$1:$BP$1,0),FALSE)</f>
        <v>0</v>
      </c>
      <c r="I944" s="4">
        <f>VLOOKUP($C944,GDP!$A$2:$BP$267,MATCH('Hanke index'!$E944,GDP!$A$1:$BP$1,0),FALSE)</f>
        <v>1.8524838719948633</v>
      </c>
      <c r="J944" s="4">
        <f t="shared" si="89"/>
        <v>7.9883151041152871</v>
      </c>
    </row>
    <row r="945" spans="1:10" x14ac:dyDescent="0.45">
      <c r="A945" s="4">
        <f t="shared" si="90"/>
        <v>40</v>
      </c>
      <c r="B945" s="4">
        <f t="shared" si="91"/>
        <v>8</v>
      </c>
      <c r="C945" s="4" t="str">
        <f t="shared" si="86"/>
        <v>Fiji</v>
      </c>
      <c r="D945" s="4" t="str">
        <f t="shared" si="87"/>
        <v>Fiji, Rep. of</v>
      </c>
      <c r="E945" s="4">
        <f t="shared" si="88"/>
        <v>2007</v>
      </c>
      <c r="F945" s="4">
        <f>VLOOKUP($C945,Inflation!$A$2:$BP$267,MATCH('Hanke index'!$E945,Inflation!$A$1:$BP$1,0),FALSE)</f>
        <v>4.8037064130698903</v>
      </c>
      <c r="G945" s="4">
        <f>VLOOKUP($C945,Interest!$A$2:$BP$267,MATCH('Hanke index'!$E945,Interest!$A$1:$BP$1,0),FALSE)</f>
        <v>9.0055873301356009</v>
      </c>
      <c r="H945" s="4">
        <f>VLOOKUP($C945,Unemployment!$A$2:$BP$267,MATCH('Hanke index'!$E945,Unemployment!$A$1:$BP$1,0),FALSE)</f>
        <v>0</v>
      </c>
      <c r="I945" s="4">
        <f>VLOOKUP($C945,GDP!$A$2:$BP$267,MATCH('Hanke index'!$E945,GDP!$A$1:$BP$1,0),FALSE)</f>
        <v>-0.85065431004582592</v>
      </c>
      <c r="J945" s="4">
        <f t="shared" si="89"/>
        <v>14.659948053251316</v>
      </c>
    </row>
    <row r="946" spans="1:10" x14ac:dyDescent="0.45">
      <c r="A946" s="4">
        <f t="shared" si="90"/>
        <v>40</v>
      </c>
      <c r="B946" s="4">
        <f t="shared" si="91"/>
        <v>9</v>
      </c>
      <c r="C946" s="4" t="str">
        <f t="shared" si="86"/>
        <v>Fiji</v>
      </c>
      <c r="D946" s="4" t="str">
        <f t="shared" si="87"/>
        <v>Fiji, Rep. of</v>
      </c>
      <c r="E946" s="4">
        <f t="shared" si="88"/>
        <v>2008</v>
      </c>
      <c r="F946" s="4">
        <f>VLOOKUP($C946,Inflation!$A$2:$BP$267,MATCH('Hanke index'!$E946,Inflation!$A$1:$BP$1,0),FALSE)</f>
        <v>7.7322785791841699</v>
      </c>
      <c r="G946" s="4">
        <f>VLOOKUP($C946,Interest!$A$2:$BP$267,MATCH('Hanke index'!$E946,Interest!$A$1:$BP$1,0),FALSE)</f>
        <v>7.9972695443167403</v>
      </c>
      <c r="H946" s="4">
        <f>VLOOKUP($C946,Unemployment!$A$2:$BP$267,MATCH('Hanke index'!$E946,Unemployment!$A$1:$BP$1,0),FALSE)</f>
        <v>8.94</v>
      </c>
      <c r="I946" s="4">
        <f>VLOOKUP($C946,GDP!$A$2:$BP$267,MATCH('Hanke index'!$E946,GDP!$A$1:$BP$1,0),FALSE)</f>
        <v>1.0327942202596745</v>
      </c>
      <c r="J946" s="4">
        <f t="shared" si="89"/>
        <v>23.636753903241235</v>
      </c>
    </row>
    <row r="947" spans="1:10" x14ac:dyDescent="0.45">
      <c r="A947" s="4">
        <f t="shared" si="90"/>
        <v>40</v>
      </c>
      <c r="B947" s="4">
        <f t="shared" si="91"/>
        <v>10</v>
      </c>
      <c r="C947" s="4" t="str">
        <f t="shared" si="86"/>
        <v>Fiji</v>
      </c>
      <c r="D947" s="4" t="str">
        <f t="shared" si="87"/>
        <v>Fiji, Rep. of</v>
      </c>
      <c r="E947" s="4">
        <f t="shared" si="88"/>
        <v>2009</v>
      </c>
      <c r="F947" s="4">
        <f>VLOOKUP($C947,Inflation!$A$2:$BP$267,MATCH('Hanke index'!$E947,Inflation!$A$1:$BP$1,0),FALSE)</f>
        <v>3.1310355901596498</v>
      </c>
      <c r="G947" s="4">
        <f>VLOOKUP($C947,Interest!$A$2:$BP$267,MATCH('Hanke index'!$E947,Interest!$A$1:$BP$1,0),FALSE)</f>
        <v>7.85341601530875</v>
      </c>
      <c r="H947" s="4">
        <f>VLOOKUP($C947,Unemployment!$A$2:$BP$267,MATCH('Hanke index'!$E947,Unemployment!$A$1:$BP$1,0),FALSE)</f>
        <v>8.7200000000000006</v>
      </c>
      <c r="I947" s="4">
        <f>VLOOKUP($C947,GDP!$A$2:$BP$267,MATCH('Hanke index'!$E947,GDP!$A$1:$BP$1,0),FALSE)</f>
        <v>-1.3860377076358077</v>
      </c>
      <c r="J947" s="4">
        <f t="shared" si="89"/>
        <v>21.090489313104207</v>
      </c>
    </row>
    <row r="948" spans="1:10" x14ac:dyDescent="0.45">
      <c r="A948" s="4">
        <f t="shared" si="90"/>
        <v>40</v>
      </c>
      <c r="B948" s="4">
        <f t="shared" si="91"/>
        <v>11</v>
      </c>
      <c r="C948" s="4" t="str">
        <f t="shared" si="86"/>
        <v>Fiji</v>
      </c>
      <c r="D948" s="4" t="str">
        <f t="shared" si="87"/>
        <v>Fiji, Rep. of</v>
      </c>
      <c r="E948" s="4">
        <f t="shared" si="88"/>
        <v>2010</v>
      </c>
      <c r="F948" s="4">
        <f>VLOOKUP($C948,Inflation!$A$2:$BP$267,MATCH('Hanke index'!$E948,Inflation!$A$1:$BP$1,0),FALSE)</f>
        <v>3.6890122967076602</v>
      </c>
      <c r="G948" s="4">
        <f>VLOOKUP($C948,Interest!$A$2:$BP$267,MATCH('Hanke index'!$E948,Interest!$A$1:$BP$1,0),FALSE)</f>
        <v>7.4896473461167101</v>
      </c>
      <c r="H948" s="4">
        <f>VLOOKUP($C948,Unemployment!$A$2:$BP$267,MATCH('Hanke index'!$E948,Unemployment!$A$1:$BP$1,0),FALSE)</f>
        <v>8.91</v>
      </c>
      <c r="I948" s="4">
        <f>VLOOKUP($C948,GDP!$A$2:$BP$267,MATCH('Hanke index'!$E948,GDP!$A$1:$BP$1,0),FALSE)</f>
        <v>2.9546724221224139</v>
      </c>
      <c r="J948" s="4">
        <f t="shared" si="89"/>
        <v>17.133987220701957</v>
      </c>
    </row>
    <row r="949" spans="1:10" x14ac:dyDescent="0.45">
      <c r="A949" s="4">
        <f t="shared" si="90"/>
        <v>40</v>
      </c>
      <c r="B949" s="4">
        <f t="shared" si="91"/>
        <v>12</v>
      </c>
      <c r="C949" s="4" t="str">
        <f t="shared" si="86"/>
        <v>Fiji</v>
      </c>
      <c r="D949" s="4" t="str">
        <f t="shared" si="87"/>
        <v>Fiji, Rep. of</v>
      </c>
      <c r="E949" s="4">
        <f t="shared" si="88"/>
        <v>2011</v>
      </c>
      <c r="F949" s="4">
        <f>VLOOKUP($C949,Inflation!$A$2:$BP$267,MATCH('Hanke index'!$E949,Inflation!$A$1:$BP$1,0),FALSE)</f>
        <v>7.27811782708494</v>
      </c>
      <c r="G949" s="4">
        <f>VLOOKUP($C949,Interest!$A$2:$BP$267,MATCH('Hanke index'!$E949,Interest!$A$1:$BP$1,0),FALSE)</f>
        <v>7.4660581921757103</v>
      </c>
      <c r="H949" s="4">
        <f>VLOOKUP($C949,Unemployment!$A$2:$BP$267,MATCH('Hanke index'!$E949,Unemployment!$A$1:$BP$1,0),FALSE)</f>
        <v>4.4059999999999997</v>
      </c>
      <c r="I949" s="4">
        <f>VLOOKUP($C949,GDP!$A$2:$BP$267,MATCH('Hanke index'!$E949,GDP!$A$1:$BP$1,0),FALSE)</f>
        <v>2.7051430290104861</v>
      </c>
      <c r="J949" s="4">
        <f t="shared" si="89"/>
        <v>16.445032990250162</v>
      </c>
    </row>
    <row r="950" spans="1:10" x14ac:dyDescent="0.45">
      <c r="A950" s="4">
        <f t="shared" si="90"/>
        <v>40</v>
      </c>
      <c r="B950" s="4">
        <f t="shared" si="91"/>
        <v>13</v>
      </c>
      <c r="C950" s="4" t="str">
        <f t="shared" si="86"/>
        <v>Fiji</v>
      </c>
      <c r="D950" s="4" t="str">
        <f t="shared" si="87"/>
        <v>Fiji, Rep. of</v>
      </c>
      <c r="E950" s="4">
        <f t="shared" si="88"/>
        <v>2012</v>
      </c>
      <c r="F950" s="4">
        <f>VLOOKUP($C950,Inflation!$A$2:$BP$267,MATCH('Hanke index'!$E950,Inflation!$A$1:$BP$1,0),FALSE)</f>
        <v>3.4233752340198</v>
      </c>
      <c r="G950" s="4">
        <f>VLOOKUP($C950,Interest!$A$2:$BP$267,MATCH('Hanke index'!$E950,Interest!$A$1:$BP$1,0),FALSE)</f>
        <v>7.0030644469851797</v>
      </c>
      <c r="H950" s="4">
        <f>VLOOKUP($C950,Unemployment!$A$2:$BP$267,MATCH('Hanke index'!$E950,Unemployment!$A$1:$BP$1,0),FALSE)</f>
        <v>9</v>
      </c>
      <c r="I950" s="4">
        <f>VLOOKUP($C950,GDP!$A$2:$BP$267,MATCH('Hanke index'!$E950,GDP!$A$1:$BP$1,0),FALSE)</f>
        <v>1.4113143817796754</v>
      </c>
      <c r="J950" s="4">
        <f t="shared" si="89"/>
        <v>18.015125299225303</v>
      </c>
    </row>
    <row r="951" spans="1:10" x14ac:dyDescent="0.45">
      <c r="A951" s="4">
        <f t="shared" si="90"/>
        <v>40</v>
      </c>
      <c r="B951" s="4">
        <f t="shared" si="91"/>
        <v>14</v>
      </c>
      <c r="C951" s="4" t="str">
        <f t="shared" si="86"/>
        <v>Fiji</v>
      </c>
      <c r="D951" s="4" t="str">
        <f t="shared" si="87"/>
        <v>Fiji, Rep. of</v>
      </c>
      <c r="E951" s="4">
        <f t="shared" si="88"/>
        <v>2013</v>
      </c>
      <c r="F951" s="4">
        <f>VLOOKUP($C951,Inflation!$A$2:$BP$267,MATCH('Hanke index'!$E951,Inflation!$A$1:$BP$1,0),FALSE)</f>
        <v>2.9135419360400099</v>
      </c>
      <c r="G951" s="4">
        <f>VLOOKUP($C951,Interest!$A$2:$BP$267,MATCH('Hanke index'!$E951,Interest!$A$1:$BP$1,0),FALSE)</f>
        <v>6.1047254615886297</v>
      </c>
      <c r="H951" s="4">
        <f>VLOOKUP($C951,Unemployment!$A$2:$BP$267,MATCH('Hanke index'!$E951,Unemployment!$A$1:$BP$1,0),FALSE)</f>
        <v>0</v>
      </c>
      <c r="I951" s="4">
        <f>VLOOKUP($C951,GDP!$A$2:$BP$267,MATCH('Hanke index'!$E951,GDP!$A$1:$BP$1,0),FALSE)</f>
        <v>4.7342194895653193</v>
      </c>
      <c r="J951" s="4">
        <f t="shared" si="89"/>
        <v>4.2840479080633198</v>
      </c>
    </row>
    <row r="952" spans="1:10" x14ac:dyDescent="0.45">
      <c r="A952" s="4">
        <f t="shared" si="90"/>
        <v>40</v>
      </c>
      <c r="B952" s="4">
        <f t="shared" si="91"/>
        <v>15</v>
      </c>
      <c r="C952" s="4" t="str">
        <f t="shared" si="86"/>
        <v>Fiji</v>
      </c>
      <c r="D952" s="4" t="str">
        <f t="shared" si="87"/>
        <v>Fiji, Rep. of</v>
      </c>
      <c r="E952" s="4">
        <f t="shared" si="88"/>
        <v>2014</v>
      </c>
      <c r="F952" s="4">
        <f>VLOOKUP($C952,Inflation!$A$2:$BP$267,MATCH('Hanke index'!$E952,Inflation!$A$1:$BP$1,0),FALSE)</f>
        <v>0.51930647457919399</v>
      </c>
      <c r="G952" s="4">
        <f>VLOOKUP($C952,Interest!$A$2:$BP$267,MATCH('Hanke index'!$E952,Interest!$A$1:$BP$1,0),FALSE)</f>
        <v>5.7611109967794496</v>
      </c>
      <c r="H952" s="4">
        <f>VLOOKUP($C952,Unemployment!$A$2:$BP$267,MATCH('Hanke index'!$E952,Unemployment!$A$1:$BP$1,0),FALSE)</f>
        <v>6.17</v>
      </c>
      <c r="I952" s="4">
        <f>VLOOKUP($C952,GDP!$A$2:$BP$267,MATCH('Hanke index'!$E952,GDP!$A$1:$BP$1,0),FALSE)</f>
        <v>5.6035148964158452</v>
      </c>
      <c r="J952" s="4">
        <f t="shared" si="89"/>
        <v>6.8469025749427992</v>
      </c>
    </row>
    <row r="953" spans="1:10" x14ac:dyDescent="0.45">
      <c r="A953" s="4">
        <f t="shared" si="90"/>
        <v>40</v>
      </c>
      <c r="B953" s="4">
        <f t="shared" si="91"/>
        <v>16</v>
      </c>
      <c r="C953" s="4" t="str">
        <f t="shared" si="86"/>
        <v>Fiji</v>
      </c>
      <c r="D953" s="4" t="str">
        <f t="shared" si="87"/>
        <v>Fiji, Rep. of</v>
      </c>
      <c r="E953" s="4">
        <f t="shared" si="88"/>
        <v>2015</v>
      </c>
      <c r="F953" s="4">
        <f>VLOOKUP($C953,Inflation!$A$2:$BP$267,MATCH('Hanke index'!$E953,Inflation!$A$1:$BP$1,0),FALSE)</f>
        <v>1.3748854262143799</v>
      </c>
      <c r="G953" s="4">
        <f>VLOOKUP($C953,Interest!$A$2:$BP$267,MATCH('Hanke index'!$E953,Interest!$A$1:$BP$1,0),FALSE)</f>
        <v>5.7893005089416203</v>
      </c>
      <c r="H953" s="4">
        <f>VLOOKUP($C953,Unemployment!$A$2:$BP$267,MATCH('Hanke index'!$E953,Unemployment!$A$1:$BP$1,0),FALSE)</f>
        <v>0</v>
      </c>
      <c r="I953" s="4">
        <f>VLOOKUP($C953,GDP!$A$2:$BP$267,MATCH('Hanke index'!$E953,GDP!$A$1:$BP$1,0),FALSE)</f>
        <v>4.5011993833587383</v>
      </c>
      <c r="J953" s="4">
        <f t="shared" si="89"/>
        <v>2.6629865517972622</v>
      </c>
    </row>
    <row r="954" spans="1:10" x14ac:dyDescent="0.45">
      <c r="A954" s="4">
        <f t="shared" si="90"/>
        <v>40</v>
      </c>
      <c r="B954" s="4">
        <f t="shared" si="91"/>
        <v>17</v>
      </c>
      <c r="C954" s="4" t="str">
        <f t="shared" si="86"/>
        <v>Fiji</v>
      </c>
      <c r="D954" s="4" t="str">
        <f t="shared" si="87"/>
        <v>Fiji, Rep. of</v>
      </c>
      <c r="E954" s="4">
        <f t="shared" si="88"/>
        <v>2016</v>
      </c>
      <c r="F954" s="4">
        <f>VLOOKUP($C954,Inflation!$A$2:$BP$267,MATCH('Hanke index'!$E954,Inflation!$A$1:$BP$1,0),FALSE)</f>
        <v>3.8632253822126899</v>
      </c>
      <c r="G954" s="4">
        <f>VLOOKUP($C954,Interest!$A$2:$BP$267,MATCH('Hanke index'!$E954,Interest!$A$1:$BP$1,0),FALSE)</f>
        <v>5.8513236372605997</v>
      </c>
      <c r="H954" s="4">
        <f>VLOOKUP($C954,Unemployment!$A$2:$BP$267,MATCH('Hanke index'!$E954,Unemployment!$A$1:$BP$1,0),FALSE)</f>
        <v>4.32</v>
      </c>
      <c r="I954" s="4">
        <f>VLOOKUP($C954,GDP!$A$2:$BP$267,MATCH('Hanke index'!$E954,GDP!$A$1:$BP$1,0),FALSE)</f>
        <v>2.4456520076996782</v>
      </c>
      <c r="J954" s="4">
        <f t="shared" si="89"/>
        <v>11.588897011773611</v>
      </c>
    </row>
    <row r="955" spans="1:10" x14ac:dyDescent="0.45">
      <c r="A955" s="4">
        <f t="shared" si="90"/>
        <v>40</v>
      </c>
      <c r="B955" s="4">
        <f t="shared" si="91"/>
        <v>18</v>
      </c>
      <c r="C955" s="4" t="str">
        <f t="shared" si="86"/>
        <v>Fiji</v>
      </c>
      <c r="D955" s="4" t="str">
        <f t="shared" si="87"/>
        <v>Fiji, Rep. of</v>
      </c>
      <c r="E955" s="4">
        <f t="shared" si="88"/>
        <v>2017</v>
      </c>
      <c r="F955" s="4">
        <f>VLOOKUP($C955,Inflation!$A$2:$BP$267,MATCH('Hanke index'!$E955,Inflation!$A$1:$BP$1,0),FALSE)</f>
        <v>3.3475783475783998</v>
      </c>
      <c r="G955" s="4">
        <f>VLOOKUP($C955,Interest!$A$2:$BP$267,MATCH('Hanke index'!$E955,Interest!$A$1:$BP$1,0),FALSE)</f>
        <v>5.7405109617929098</v>
      </c>
      <c r="H955" s="4">
        <f>VLOOKUP($C955,Unemployment!$A$2:$BP$267,MATCH('Hanke index'!$E955,Unemployment!$A$1:$BP$1,0),FALSE)</f>
        <v>0</v>
      </c>
      <c r="I955" s="4">
        <f>VLOOKUP($C955,GDP!$A$2:$BP$267,MATCH('Hanke index'!$E955,GDP!$A$1:$BP$1,0),FALSE)</f>
        <v>5.3533649370696565</v>
      </c>
      <c r="J955" s="4">
        <f t="shared" si="89"/>
        <v>3.7347243723016526</v>
      </c>
    </row>
    <row r="956" spans="1:10" x14ac:dyDescent="0.45">
      <c r="A956" s="4">
        <f t="shared" si="90"/>
        <v>40</v>
      </c>
      <c r="B956" s="4">
        <f t="shared" si="91"/>
        <v>19</v>
      </c>
      <c r="C956" s="4" t="str">
        <f t="shared" si="86"/>
        <v>Fiji</v>
      </c>
      <c r="D956" s="4" t="str">
        <f t="shared" si="87"/>
        <v>Fiji, Rep. of</v>
      </c>
      <c r="E956" s="4">
        <f t="shared" si="88"/>
        <v>2018</v>
      </c>
      <c r="F956" s="4">
        <f>VLOOKUP($C956,Inflation!$A$2:$BP$267,MATCH('Hanke index'!$E956,Inflation!$A$1:$BP$1,0),FALSE)</f>
        <v>4.0814763764452602</v>
      </c>
      <c r="G956" s="4">
        <f>VLOOKUP($C956,Interest!$A$2:$BP$267,MATCH('Hanke index'!$E956,Interest!$A$1:$BP$1,0),FALSE)</f>
        <v>5.6773265925477601</v>
      </c>
      <c r="H956" s="4">
        <f>VLOOKUP($C956,Unemployment!$A$2:$BP$267,MATCH('Hanke index'!$E956,Unemployment!$A$1:$BP$1,0),FALSE)</f>
        <v>0</v>
      </c>
      <c r="I956" s="4">
        <f>VLOOKUP($C956,GDP!$A$2:$BP$267,MATCH('Hanke index'!$E956,GDP!$A$1:$BP$1,0),FALSE)</f>
        <v>3.8123509704722096</v>
      </c>
      <c r="J956" s="4">
        <f t="shared" si="89"/>
        <v>5.9464519985208106</v>
      </c>
    </row>
    <row r="957" spans="1:10" x14ac:dyDescent="0.45">
      <c r="A957" s="4">
        <f t="shared" si="90"/>
        <v>40</v>
      </c>
      <c r="B957" s="4">
        <f t="shared" si="91"/>
        <v>20</v>
      </c>
      <c r="C957" s="4" t="str">
        <f t="shared" si="86"/>
        <v>Fiji</v>
      </c>
      <c r="D957" s="4" t="str">
        <f t="shared" si="87"/>
        <v>Fiji, Rep. of</v>
      </c>
      <c r="E957" s="4">
        <f t="shared" si="88"/>
        <v>2019</v>
      </c>
      <c r="F957" s="4">
        <f>VLOOKUP($C957,Inflation!$A$2:$BP$267,MATCH('Hanke index'!$E957,Inflation!$A$1:$BP$1,0),FALSE)</f>
        <v>1.7731018246028201</v>
      </c>
      <c r="G957" s="4">
        <f>VLOOKUP($C957,Interest!$A$2:$BP$267,MATCH('Hanke index'!$E957,Interest!$A$1:$BP$1,0),FALSE)</f>
        <v>6.02745671637929</v>
      </c>
      <c r="H957" s="4">
        <f>VLOOKUP($C957,Unemployment!$A$2:$BP$267,MATCH('Hanke index'!$E957,Unemployment!$A$1:$BP$1,0),FALSE)</f>
        <v>0</v>
      </c>
      <c r="I957" s="4">
        <f>VLOOKUP($C957,GDP!$A$2:$BP$267,MATCH('Hanke index'!$E957,GDP!$A$1:$BP$1,0),FALSE)</f>
        <v>-0.58194637101209423</v>
      </c>
      <c r="J957" s="4">
        <f t="shared" si="89"/>
        <v>8.3825049119942037</v>
      </c>
    </row>
    <row r="958" spans="1:10" x14ac:dyDescent="0.45">
      <c r="A958" s="4">
        <f t="shared" si="90"/>
        <v>40</v>
      </c>
      <c r="B958" s="4">
        <f t="shared" si="91"/>
        <v>21</v>
      </c>
      <c r="C958" s="4" t="str">
        <f t="shared" si="86"/>
        <v>Fiji</v>
      </c>
      <c r="D958" s="4" t="str">
        <f t="shared" si="87"/>
        <v>Fiji, Rep. of</v>
      </c>
      <c r="E958" s="4">
        <f t="shared" si="88"/>
        <v>2020</v>
      </c>
      <c r="F958" s="4">
        <f>VLOOKUP($C958,Inflation!$A$2:$BP$267,MATCH('Hanke index'!$E958,Inflation!$A$1:$BP$1,0),FALSE)</f>
        <v>-2.5952432588738001</v>
      </c>
      <c r="G958" s="4">
        <f>VLOOKUP($C958,Interest!$A$2:$BP$267,MATCH('Hanke index'!$E958,Interest!$A$1:$BP$1,0),FALSE)</f>
        <v>6.1849025519812404</v>
      </c>
      <c r="H958" s="4">
        <f>VLOOKUP($C958,Unemployment!$A$2:$BP$267,MATCH('Hanke index'!$E958,Unemployment!$A$1:$BP$1,0),FALSE)</f>
        <v>0</v>
      </c>
      <c r="I958" s="4">
        <f>VLOOKUP($C958,GDP!$A$2:$BP$267,MATCH('Hanke index'!$E958,GDP!$A$1:$BP$1,0),FALSE)</f>
        <v>-17.038667527409814</v>
      </c>
      <c r="J958" s="4">
        <f t="shared" si="89"/>
        <v>20.628326820517255</v>
      </c>
    </row>
    <row r="959" spans="1:10" x14ac:dyDescent="0.45">
      <c r="A959" s="4">
        <f t="shared" si="90"/>
        <v>40</v>
      </c>
      <c r="B959" s="4">
        <f t="shared" si="91"/>
        <v>22</v>
      </c>
      <c r="C959" s="4" t="str">
        <f t="shared" si="86"/>
        <v>Fiji</v>
      </c>
      <c r="D959" s="4" t="str">
        <f t="shared" si="87"/>
        <v>Fiji, Rep. of</v>
      </c>
      <c r="E959" s="4">
        <f t="shared" si="88"/>
        <v>2021</v>
      </c>
      <c r="F959" s="4">
        <f>VLOOKUP($C959,Inflation!$A$2:$BP$267,MATCH('Hanke index'!$E959,Inflation!$A$1:$BP$1,0),FALSE)</f>
        <v>0.15585572213151599</v>
      </c>
      <c r="G959" s="4">
        <f>VLOOKUP($C959,Interest!$A$2:$BP$267,MATCH('Hanke index'!$E959,Interest!$A$1:$BP$1,0),FALSE)</f>
        <v>5.9424213003089204</v>
      </c>
      <c r="H959" s="4">
        <f>VLOOKUP($C959,Unemployment!$A$2:$BP$267,MATCH('Hanke index'!$E959,Unemployment!$A$1:$BP$1,0),FALSE)</f>
        <v>0</v>
      </c>
      <c r="I959" s="4">
        <f>VLOOKUP($C959,GDP!$A$2:$BP$267,MATCH('Hanke index'!$E959,GDP!$A$1:$BP$1,0),FALSE)</f>
        <v>-4.8810360557838814</v>
      </c>
      <c r="J959" s="4">
        <f t="shared" si="89"/>
        <v>10.979313078224319</v>
      </c>
    </row>
    <row r="960" spans="1:10" x14ac:dyDescent="0.45">
      <c r="A960" s="4">
        <f t="shared" si="90"/>
        <v>40</v>
      </c>
      <c r="B960" s="4">
        <f t="shared" si="91"/>
        <v>23</v>
      </c>
      <c r="C960" s="4" t="str">
        <f t="shared" si="86"/>
        <v>Fiji</v>
      </c>
      <c r="D960" s="4" t="str">
        <f t="shared" si="87"/>
        <v>Fiji, Rep. of</v>
      </c>
      <c r="E960" s="4">
        <f t="shared" si="88"/>
        <v>2022</v>
      </c>
      <c r="F960" s="4">
        <f>VLOOKUP($C960,Inflation!$A$2:$BP$267,MATCH('Hanke index'!$E960,Inflation!$A$1:$BP$1,0),FALSE)</f>
        <v>4.5201926639495804</v>
      </c>
      <c r="G960" s="4">
        <f>VLOOKUP($C960,Interest!$A$2:$BP$267,MATCH('Hanke index'!$E960,Interest!$A$1:$BP$1,0),FALSE)</f>
        <v>5.4318890892979796</v>
      </c>
      <c r="H960" s="4">
        <f>VLOOKUP($C960,Unemployment!$A$2:$BP$267,MATCH('Hanke index'!$E960,Unemployment!$A$1:$BP$1,0),FALSE)</f>
        <v>0</v>
      </c>
      <c r="I960" s="4">
        <f>VLOOKUP($C960,GDP!$A$2:$BP$267,MATCH('Hanke index'!$E960,GDP!$A$1:$BP$1,0),FALSE)</f>
        <v>19.792726693338537</v>
      </c>
      <c r="J960" s="4">
        <f t="shared" si="89"/>
        <v>-9.8406449400909768</v>
      </c>
    </row>
    <row r="961" spans="1:10" x14ac:dyDescent="0.45">
      <c r="A961" s="4">
        <f t="shared" si="90"/>
        <v>40</v>
      </c>
      <c r="B961" s="4">
        <f t="shared" si="91"/>
        <v>24</v>
      </c>
      <c r="C961" s="4" t="str">
        <f t="shared" si="86"/>
        <v>Fiji</v>
      </c>
      <c r="D961" s="4" t="str">
        <f t="shared" si="87"/>
        <v>Fiji, Rep. of</v>
      </c>
      <c r="E961" s="4">
        <f t="shared" si="88"/>
        <v>2023</v>
      </c>
      <c r="F961" s="4">
        <f>VLOOKUP($C961,Inflation!$A$2:$BP$267,MATCH('Hanke index'!$E961,Inflation!$A$1:$BP$1,0),FALSE)</f>
        <v>2.1481744062389598</v>
      </c>
      <c r="G961" s="4">
        <f>VLOOKUP($C961,Interest!$A$2:$BP$267,MATCH('Hanke index'!$E961,Interest!$A$1:$BP$1,0),FALSE)</f>
        <v>4.9707008879220096</v>
      </c>
      <c r="H961" s="4">
        <f>VLOOKUP($C961,Unemployment!$A$2:$BP$267,MATCH('Hanke index'!$E961,Unemployment!$A$1:$BP$1,0),FALSE)</f>
        <v>0</v>
      </c>
      <c r="I961" s="4">
        <f>VLOOKUP($C961,GDP!$A$2:$BP$267,MATCH('Hanke index'!$E961,GDP!$A$1:$BP$1,0),FALSE)</f>
        <v>7.5242908823729238</v>
      </c>
      <c r="J961" s="4">
        <f t="shared" si="89"/>
        <v>-0.40541558821195434</v>
      </c>
    </row>
    <row r="962" spans="1:10" x14ac:dyDescent="0.45">
      <c r="A962" s="4">
        <f t="shared" si="90"/>
        <v>41</v>
      </c>
      <c r="B962" s="4">
        <f t="shared" si="91"/>
        <v>1</v>
      </c>
      <c r="C962" s="4" t="str">
        <f t="shared" si="86"/>
        <v>Finland</v>
      </c>
      <c r="D962" s="4" t="str">
        <f t="shared" si="87"/>
        <v>Finland</v>
      </c>
      <c r="E962" s="4">
        <f t="shared" si="88"/>
        <v>2000</v>
      </c>
      <c r="F962" s="4">
        <f>VLOOKUP($C962,Inflation!$A$2:$BP$267,MATCH('Hanke index'!$E962,Inflation!$A$1:$BP$1,0),FALSE)</f>
        <v>3.0421008066779498</v>
      </c>
      <c r="G962" s="4">
        <f>VLOOKUP($C962,Interest!$A$2:$BP$267,MATCH('Hanke index'!$E962,Interest!$A$1:$BP$1,0),FALSE)</f>
        <v>0</v>
      </c>
      <c r="H962" s="4">
        <f>VLOOKUP($C962,Unemployment!$A$2:$BP$267,MATCH('Hanke index'!$E962,Unemployment!$A$1:$BP$1,0),FALSE)</f>
        <v>11.135</v>
      </c>
      <c r="I962" s="4">
        <f>VLOOKUP($C962,GDP!$A$2:$BP$267,MATCH('Hanke index'!$E962,GDP!$A$1:$BP$1,0),FALSE)</f>
        <v>5.753737864658774</v>
      </c>
      <c r="J962" s="4">
        <f t="shared" si="89"/>
        <v>8.4233629420191747</v>
      </c>
    </row>
    <row r="963" spans="1:10" x14ac:dyDescent="0.45">
      <c r="A963" s="4">
        <f t="shared" si="90"/>
        <v>41</v>
      </c>
      <c r="B963" s="4">
        <f t="shared" si="91"/>
        <v>2</v>
      </c>
      <c r="C963" s="4" t="str">
        <f t="shared" ref="C963:C1026" si="92">VLOOKUP(A963,$P$2:$R$110,2,FALSE)</f>
        <v>Finland</v>
      </c>
      <c r="D963" s="4" t="str">
        <f t="shared" ref="D963:D1026" si="93">VLOOKUP(A963,$P$2:$S$110,4,FALSE)</f>
        <v>Finland</v>
      </c>
      <c r="E963" s="4">
        <f t="shared" ref="E963:E1026" si="94">VLOOKUP(B963,$X$2:$Y$25,2,FALSE)</f>
        <v>2001</v>
      </c>
      <c r="F963" s="4">
        <f>VLOOKUP($C963,Inflation!$A$2:$BP$267,MATCH('Hanke index'!$E963,Inflation!$A$1:$BP$1,0),FALSE)</f>
        <v>2.5784408009889601</v>
      </c>
      <c r="G963" s="4">
        <f>VLOOKUP($C963,Interest!$A$2:$BP$267,MATCH('Hanke index'!$E963,Interest!$A$1:$BP$1,0),FALSE)</f>
        <v>0</v>
      </c>
      <c r="H963" s="4">
        <f>VLOOKUP($C963,Unemployment!$A$2:$BP$267,MATCH('Hanke index'!$E963,Unemployment!$A$1:$BP$1,0),FALSE)</f>
        <v>10.291</v>
      </c>
      <c r="I963" s="4">
        <f>VLOOKUP($C963,GDP!$A$2:$BP$267,MATCH('Hanke index'!$E963,GDP!$A$1:$BP$1,0),FALSE)</f>
        <v>2.6402621585062747</v>
      </c>
      <c r="J963" s="4">
        <f t="shared" ref="J963:J1026" si="95">SUM(F963,G963,H963)-I963</f>
        <v>10.229178642482687</v>
      </c>
    </row>
    <row r="964" spans="1:10" x14ac:dyDescent="0.45">
      <c r="A964" s="4">
        <f t="shared" si="90"/>
        <v>41</v>
      </c>
      <c r="B964" s="4">
        <f t="shared" si="91"/>
        <v>3</v>
      </c>
      <c r="C964" s="4" t="str">
        <f t="shared" si="92"/>
        <v>Finland</v>
      </c>
      <c r="D964" s="4" t="str">
        <f t="shared" si="93"/>
        <v>Finland</v>
      </c>
      <c r="E964" s="4">
        <f t="shared" si="94"/>
        <v>2002</v>
      </c>
      <c r="F964" s="4">
        <f>VLOOKUP($C964,Inflation!$A$2:$BP$267,MATCH('Hanke index'!$E964,Inflation!$A$1:$BP$1,0),FALSE)</f>
        <v>1.5712201278938001</v>
      </c>
      <c r="G964" s="4">
        <f>VLOOKUP($C964,Interest!$A$2:$BP$267,MATCH('Hanke index'!$E964,Interest!$A$1:$BP$1,0),FALSE)</f>
        <v>0</v>
      </c>
      <c r="H964" s="4">
        <f>VLOOKUP($C964,Unemployment!$A$2:$BP$267,MATCH('Hanke index'!$E964,Unemployment!$A$1:$BP$1,0),FALSE)</f>
        <v>10.423</v>
      </c>
      <c r="I964" s="4">
        <f>VLOOKUP($C964,GDP!$A$2:$BP$267,MATCH('Hanke index'!$E964,GDP!$A$1:$BP$1,0),FALSE)</f>
        <v>1.6873263046451257</v>
      </c>
      <c r="J964" s="4">
        <f t="shared" si="95"/>
        <v>10.306893823248675</v>
      </c>
    </row>
    <row r="965" spans="1:10" x14ac:dyDescent="0.45">
      <c r="A965" s="4">
        <f t="shared" si="90"/>
        <v>41</v>
      </c>
      <c r="B965" s="4">
        <f t="shared" si="91"/>
        <v>4</v>
      </c>
      <c r="C965" s="4" t="str">
        <f t="shared" si="92"/>
        <v>Finland</v>
      </c>
      <c r="D965" s="4" t="str">
        <f t="shared" si="93"/>
        <v>Finland</v>
      </c>
      <c r="E965" s="4">
        <f t="shared" si="94"/>
        <v>2003</v>
      </c>
      <c r="F965" s="4">
        <f>VLOOKUP($C965,Inflation!$A$2:$BP$267,MATCH('Hanke index'!$E965,Inflation!$A$1:$BP$1,0),FALSE)</f>
        <v>0.87744038625478504</v>
      </c>
      <c r="G965" s="4">
        <f>VLOOKUP($C965,Interest!$A$2:$BP$267,MATCH('Hanke index'!$E965,Interest!$A$1:$BP$1,0),FALSE)</f>
        <v>0</v>
      </c>
      <c r="H965" s="4">
        <f>VLOOKUP($C965,Unemployment!$A$2:$BP$267,MATCH('Hanke index'!$E965,Unemployment!$A$1:$BP$1,0),FALSE)</f>
        <v>10.468999999999999</v>
      </c>
      <c r="I965" s="4">
        <f>VLOOKUP($C965,GDP!$A$2:$BP$267,MATCH('Hanke index'!$E965,GDP!$A$1:$BP$1,0),FALSE)</f>
        <v>2.0117996659653414</v>
      </c>
      <c r="J965" s="4">
        <f t="shared" si="95"/>
        <v>9.3346407202894426</v>
      </c>
    </row>
    <row r="966" spans="1:10" x14ac:dyDescent="0.45">
      <c r="A966" s="4">
        <f t="shared" si="90"/>
        <v>41</v>
      </c>
      <c r="B966" s="4">
        <f t="shared" si="91"/>
        <v>5</v>
      </c>
      <c r="C966" s="4" t="str">
        <f t="shared" si="92"/>
        <v>Finland</v>
      </c>
      <c r="D966" s="4" t="str">
        <f t="shared" si="93"/>
        <v>Finland</v>
      </c>
      <c r="E966" s="4">
        <f t="shared" si="94"/>
        <v>2004</v>
      </c>
      <c r="F966" s="4">
        <f>VLOOKUP($C966,Inflation!$A$2:$BP$267,MATCH('Hanke index'!$E966,Inflation!$A$1:$BP$1,0),FALSE)</f>
        <v>0.18712055908441799</v>
      </c>
      <c r="G966" s="4">
        <f>VLOOKUP($C966,Interest!$A$2:$BP$267,MATCH('Hanke index'!$E966,Interest!$A$1:$BP$1,0),FALSE)</f>
        <v>0</v>
      </c>
      <c r="H966" s="4">
        <f>VLOOKUP($C966,Unemployment!$A$2:$BP$267,MATCH('Hanke index'!$E966,Unemployment!$A$1:$BP$1,0),FALSE)</f>
        <v>10.358000000000001</v>
      </c>
      <c r="I966" s="4">
        <f>VLOOKUP($C966,GDP!$A$2:$BP$267,MATCH('Hanke index'!$E966,GDP!$A$1:$BP$1,0),FALSE)</f>
        <v>4.0053794877792086</v>
      </c>
      <c r="J966" s="4">
        <f t="shared" si="95"/>
        <v>6.53974107130521</v>
      </c>
    </row>
    <row r="967" spans="1:10" x14ac:dyDescent="0.45">
      <c r="A967" s="4">
        <f t="shared" si="90"/>
        <v>41</v>
      </c>
      <c r="B967" s="4">
        <f t="shared" si="91"/>
        <v>6</v>
      </c>
      <c r="C967" s="4" t="str">
        <f t="shared" si="92"/>
        <v>Finland</v>
      </c>
      <c r="D967" s="4" t="str">
        <f t="shared" si="93"/>
        <v>Finland</v>
      </c>
      <c r="E967" s="4">
        <f t="shared" si="94"/>
        <v>2005</v>
      </c>
      <c r="F967" s="4">
        <f>VLOOKUP($C967,Inflation!$A$2:$BP$267,MATCH('Hanke index'!$E967,Inflation!$A$1:$BP$1,0),FALSE)</f>
        <v>0.62387445002519104</v>
      </c>
      <c r="G967" s="4">
        <f>VLOOKUP($C967,Interest!$A$2:$BP$267,MATCH('Hanke index'!$E967,Interest!$A$1:$BP$1,0),FALSE)</f>
        <v>0</v>
      </c>
      <c r="H967" s="4">
        <f>VLOOKUP($C967,Unemployment!$A$2:$BP$267,MATCH('Hanke index'!$E967,Unemployment!$A$1:$BP$1,0),FALSE)</f>
        <v>9.6020000000000003</v>
      </c>
      <c r="I967" s="4">
        <f>VLOOKUP($C967,GDP!$A$2:$BP$267,MATCH('Hanke index'!$E967,GDP!$A$1:$BP$1,0),FALSE)</f>
        <v>2.7773092708157634</v>
      </c>
      <c r="J967" s="4">
        <f t="shared" si="95"/>
        <v>7.4485651792094281</v>
      </c>
    </row>
    <row r="968" spans="1:10" x14ac:dyDescent="0.45">
      <c r="A968" s="4">
        <f t="shared" si="90"/>
        <v>41</v>
      </c>
      <c r="B968" s="4">
        <f t="shared" si="91"/>
        <v>7</v>
      </c>
      <c r="C968" s="4" t="str">
        <f t="shared" si="92"/>
        <v>Finland</v>
      </c>
      <c r="D968" s="4" t="str">
        <f t="shared" si="93"/>
        <v>Finland</v>
      </c>
      <c r="E968" s="4">
        <f t="shared" si="94"/>
        <v>2006</v>
      </c>
      <c r="F968" s="4">
        <f>VLOOKUP($C968,Inflation!$A$2:$BP$267,MATCH('Hanke index'!$E968,Inflation!$A$1:$BP$1,0),FALSE)</f>
        <v>1.5666638070438601</v>
      </c>
      <c r="G968" s="4">
        <f>VLOOKUP($C968,Interest!$A$2:$BP$267,MATCH('Hanke index'!$E968,Interest!$A$1:$BP$1,0),FALSE)</f>
        <v>0</v>
      </c>
      <c r="H968" s="4">
        <f>VLOOKUP($C968,Unemployment!$A$2:$BP$267,MATCH('Hanke index'!$E968,Unemployment!$A$1:$BP$1,0),FALSE)</f>
        <v>8.9350000000000005</v>
      </c>
      <c r="I968" s="4">
        <f>VLOOKUP($C968,GDP!$A$2:$BP$267,MATCH('Hanke index'!$E968,GDP!$A$1:$BP$1,0),FALSE)</f>
        <v>4.0195732280410255</v>
      </c>
      <c r="J968" s="4">
        <f t="shared" si="95"/>
        <v>6.4820905790028345</v>
      </c>
    </row>
    <row r="969" spans="1:10" x14ac:dyDescent="0.45">
      <c r="A969" s="4">
        <f t="shared" si="90"/>
        <v>41</v>
      </c>
      <c r="B969" s="4">
        <f t="shared" si="91"/>
        <v>8</v>
      </c>
      <c r="C969" s="4" t="str">
        <f t="shared" si="92"/>
        <v>Finland</v>
      </c>
      <c r="D969" s="4" t="str">
        <f t="shared" si="93"/>
        <v>Finland</v>
      </c>
      <c r="E969" s="4">
        <f t="shared" si="94"/>
        <v>2007</v>
      </c>
      <c r="F969" s="4">
        <f>VLOOKUP($C969,Inflation!$A$2:$BP$267,MATCH('Hanke index'!$E969,Inflation!$A$1:$BP$1,0),FALSE)</f>
        <v>2.5106656524034001</v>
      </c>
      <c r="G969" s="4">
        <f>VLOOKUP($C969,Interest!$A$2:$BP$267,MATCH('Hanke index'!$E969,Interest!$A$1:$BP$1,0),FALSE)</f>
        <v>0</v>
      </c>
      <c r="H969" s="4">
        <f>VLOOKUP($C969,Unemployment!$A$2:$BP$267,MATCH('Hanke index'!$E969,Unemployment!$A$1:$BP$1,0),FALSE)</f>
        <v>6.8540000000000001</v>
      </c>
      <c r="I969" s="4">
        <f>VLOOKUP($C969,GDP!$A$2:$BP$267,MATCH('Hanke index'!$E969,GDP!$A$1:$BP$1,0),FALSE)</f>
        <v>5.3128017822482718</v>
      </c>
      <c r="J969" s="4">
        <f t="shared" si="95"/>
        <v>4.0518638701551275</v>
      </c>
    </row>
    <row r="970" spans="1:10" x14ac:dyDescent="0.45">
      <c r="A970" s="4">
        <f t="shared" si="90"/>
        <v>41</v>
      </c>
      <c r="B970" s="4">
        <f t="shared" si="91"/>
        <v>9</v>
      </c>
      <c r="C970" s="4" t="str">
        <f t="shared" si="92"/>
        <v>Finland</v>
      </c>
      <c r="D970" s="4" t="str">
        <f t="shared" si="93"/>
        <v>Finland</v>
      </c>
      <c r="E970" s="4">
        <f t="shared" si="94"/>
        <v>2008</v>
      </c>
      <c r="F970" s="4">
        <f>VLOOKUP($C970,Inflation!$A$2:$BP$267,MATCH('Hanke index'!$E970,Inflation!$A$1:$BP$1,0),FALSE)</f>
        <v>4.0659535535837898</v>
      </c>
      <c r="G970" s="4">
        <f>VLOOKUP($C970,Interest!$A$2:$BP$267,MATCH('Hanke index'!$E970,Interest!$A$1:$BP$1,0),FALSE)</f>
        <v>0</v>
      </c>
      <c r="H970" s="4">
        <f>VLOOKUP($C970,Unemployment!$A$2:$BP$267,MATCH('Hanke index'!$E970,Unemployment!$A$1:$BP$1,0),FALSE)</f>
        <v>6.3689999999999998</v>
      </c>
      <c r="I970" s="4">
        <f>VLOOKUP($C970,GDP!$A$2:$BP$267,MATCH('Hanke index'!$E970,GDP!$A$1:$BP$1,0),FALSE)</f>
        <v>0.78443121927303139</v>
      </c>
      <c r="J970" s="4">
        <f t="shared" si="95"/>
        <v>9.6505223343107573</v>
      </c>
    </row>
    <row r="971" spans="1:10" x14ac:dyDescent="0.45">
      <c r="A971" s="4">
        <f t="shared" si="90"/>
        <v>41</v>
      </c>
      <c r="B971" s="4">
        <f t="shared" si="91"/>
        <v>10</v>
      </c>
      <c r="C971" s="4" t="str">
        <f t="shared" si="92"/>
        <v>Finland</v>
      </c>
      <c r="D971" s="4" t="str">
        <f t="shared" si="93"/>
        <v>Finland</v>
      </c>
      <c r="E971" s="4">
        <f t="shared" si="94"/>
        <v>2009</v>
      </c>
      <c r="F971" s="4">
        <f>VLOOKUP($C971,Inflation!$A$2:$BP$267,MATCH('Hanke index'!$E971,Inflation!$A$1:$BP$1,0),FALSE)</f>
        <v>-9.1736038443034204E-7</v>
      </c>
      <c r="G971" s="4">
        <f>VLOOKUP($C971,Interest!$A$2:$BP$267,MATCH('Hanke index'!$E971,Interest!$A$1:$BP$1,0),FALSE)</f>
        <v>0</v>
      </c>
      <c r="H971" s="4">
        <f>VLOOKUP($C971,Unemployment!$A$2:$BP$267,MATCH('Hanke index'!$E971,Unemployment!$A$1:$BP$1,0),FALSE)</f>
        <v>8.25</v>
      </c>
      <c r="I971" s="4">
        <f>VLOOKUP($C971,GDP!$A$2:$BP$267,MATCH('Hanke index'!$E971,GDP!$A$1:$BP$1,0),FALSE)</f>
        <v>-8.0760308988131442</v>
      </c>
      <c r="J971" s="4">
        <f t="shared" si="95"/>
        <v>16.326029981452759</v>
      </c>
    </row>
    <row r="972" spans="1:10" x14ac:dyDescent="0.45">
      <c r="A972" s="4">
        <f t="shared" si="90"/>
        <v>41</v>
      </c>
      <c r="B972" s="4">
        <f t="shared" si="91"/>
        <v>11</v>
      </c>
      <c r="C972" s="4" t="str">
        <f t="shared" si="92"/>
        <v>Finland</v>
      </c>
      <c r="D972" s="4" t="str">
        <f t="shared" si="93"/>
        <v>Finland</v>
      </c>
      <c r="E972" s="4">
        <f t="shared" si="94"/>
        <v>2010</v>
      </c>
      <c r="F972" s="4">
        <f>VLOOKUP($C972,Inflation!$A$2:$BP$267,MATCH('Hanke index'!$E972,Inflation!$A$1:$BP$1,0),FALSE)</f>
        <v>1.1841352315464599</v>
      </c>
      <c r="G972" s="4">
        <f>VLOOKUP($C972,Interest!$A$2:$BP$267,MATCH('Hanke index'!$E972,Interest!$A$1:$BP$1,0),FALSE)</f>
        <v>0</v>
      </c>
      <c r="H972" s="4">
        <f>VLOOKUP($C972,Unemployment!$A$2:$BP$267,MATCH('Hanke index'!$E972,Unemployment!$A$1:$BP$1,0),FALSE)</f>
        <v>8.3940000000000001</v>
      </c>
      <c r="I972" s="4">
        <f>VLOOKUP($C972,GDP!$A$2:$BP$267,MATCH('Hanke index'!$E972,GDP!$A$1:$BP$1,0),FALSE)</f>
        <v>3.1682877232525755</v>
      </c>
      <c r="J972" s="4">
        <f t="shared" si="95"/>
        <v>6.4098475082938844</v>
      </c>
    </row>
    <row r="973" spans="1:10" x14ac:dyDescent="0.45">
      <c r="A973" s="4">
        <f t="shared" si="90"/>
        <v>41</v>
      </c>
      <c r="B973" s="4">
        <f t="shared" si="91"/>
        <v>12</v>
      </c>
      <c r="C973" s="4" t="str">
        <f t="shared" si="92"/>
        <v>Finland</v>
      </c>
      <c r="D973" s="4" t="str">
        <f t="shared" si="93"/>
        <v>Finland</v>
      </c>
      <c r="E973" s="4">
        <f t="shared" si="94"/>
        <v>2011</v>
      </c>
      <c r="F973" s="4">
        <f>VLOOKUP($C973,Inflation!$A$2:$BP$267,MATCH('Hanke index'!$E973,Inflation!$A$1:$BP$1,0),FALSE)</f>
        <v>3.4168075425521098</v>
      </c>
      <c r="G973" s="4">
        <f>VLOOKUP($C973,Interest!$A$2:$BP$267,MATCH('Hanke index'!$E973,Interest!$A$1:$BP$1,0),FALSE)</f>
        <v>0</v>
      </c>
      <c r="H973" s="4">
        <f>VLOOKUP($C973,Unemployment!$A$2:$BP$267,MATCH('Hanke index'!$E973,Unemployment!$A$1:$BP$1,0),FALSE)</f>
        <v>7.7809999999999997</v>
      </c>
      <c r="I973" s="4">
        <f>VLOOKUP($C973,GDP!$A$2:$BP$267,MATCH('Hanke index'!$E973,GDP!$A$1:$BP$1,0),FALSE)</f>
        <v>2.3903947262183607</v>
      </c>
      <c r="J973" s="4">
        <f t="shared" si="95"/>
        <v>8.8074128163337484</v>
      </c>
    </row>
    <row r="974" spans="1:10" x14ac:dyDescent="0.45">
      <c r="A974" s="4">
        <f t="shared" si="90"/>
        <v>41</v>
      </c>
      <c r="B974" s="4">
        <f t="shared" si="91"/>
        <v>13</v>
      </c>
      <c r="C974" s="4" t="str">
        <f t="shared" si="92"/>
        <v>Finland</v>
      </c>
      <c r="D974" s="4" t="str">
        <f t="shared" si="93"/>
        <v>Finland</v>
      </c>
      <c r="E974" s="4">
        <f t="shared" si="94"/>
        <v>2012</v>
      </c>
      <c r="F974" s="4">
        <f>VLOOKUP($C974,Inflation!$A$2:$BP$267,MATCH('Hanke index'!$E974,Inflation!$A$1:$BP$1,0),FALSE)</f>
        <v>2.80833622561574</v>
      </c>
      <c r="G974" s="4">
        <f>VLOOKUP($C974,Interest!$A$2:$BP$267,MATCH('Hanke index'!$E974,Interest!$A$1:$BP$1,0),FALSE)</f>
        <v>0</v>
      </c>
      <c r="H974" s="4">
        <f>VLOOKUP($C974,Unemployment!$A$2:$BP$267,MATCH('Hanke index'!$E974,Unemployment!$A$1:$BP$1,0),FALSE)</f>
        <v>7.6890000000000001</v>
      </c>
      <c r="I974" s="4">
        <f>VLOOKUP($C974,GDP!$A$2:$BP$267,MATCH('Hanke index'!$E974,GDP!$A$1:$BP$1,0),FALSE)</f>
        <v>-1.5228402849933218</v>
      </c>
      <c r="J974" s="4">
        <f t="shared" si="95"/>
        <v>12.020176510609062</v>
      </c>
    </row>
    <row r="975" spans="1:10" x14ac:dyDescent="0.45">
      <c r="A975" s="4">
        <f t="shared" si="90"/>
        <v>41</v>
      </c>
      <c r="B975" s="4">
        <f t="shared" si="91"/>
        <v>14</v>
      </c>
      <c r="C975" s="4" t="str">
        <f t="shared" si="92"/>
        <v>Finland</v>
      </c>
      <c r="D975" s="4" t="str">
        <f t="shared" si="93"/>
        <v>Finland</v>
      </c>
      <c r="E975" s="4">
        <f t="shared" si="94"/>
        <v>2013</v>
      </c>
      <c r="F975" s="4">
        <f>VLOOKUP($C975,Inflation!$A$2:$BP$267,MATCH('Hanke index'!$E975,Inflation!$A$1:$BP$1,0),FALSE)</f>
        <v>1.4782861568881001</v>
      </c>
      <c r="G975" s="4">
        <f>VLOOKUP($C975,Interest!$A$2:$BP$267,MATCH('Hanke index'!$E975,Interest!$A$1:$BP$1,0),FALSE)</f>
        <v>0</v>
      </c>
      <c r="H975" s="4">
        <f>VLOOKUP($C975,Unemployment!$A$2:$BP$267,MATCH('Hanke index'!$E975,Unemployment!$A$1:$BP$1,0),FALSE)</f>
        <v>8.1929999999999996</v>
      </c>
      <c r="I975" s="4">
        <f>VLOOKUP($C975,GDP!$A$2:$BP$267,MATCH('Hanke index'!$E975,GDP!$A$1:$BP$1,0),FALSE)</f>
        <v>-0.97974102806863073</v>
      </c>
      <c r="J975" s="4">
        <f t="shared" si="95"/>
        <v>10.65102718495673</v>
      </c>
    </row>
    <row r="976" spans="1:10" x14ac:dyDescent="0.45">
      <c r="A976" s="4">
        <f t="shared" si="90"/>
        <v>41</v>
      </c>
      <c r="B976" s="4">
        <f t="shared" si="91"/>
        <v>15</v>
      </c>
      <c r="C976" s="4" t="str">
        <f t="shared" si="92"/>
        <v>Finland</v>
      </c>
      <c r="D976" s="4" t="str">
        <f t="shared" si="93"/>
        <v>Finland</v>
      </c>
      <c r="E976" s="4">
        <f t="shared" si="94"/>
        <v>2014</v>
      </c>
      <c r="F976" s="4">
        <f>VLOOKUP($C976,Inflation!$A$2:$BP$267,MATCH('Hanke index'!$E976,Inflation!$A$1:$BP$1,0),FALSE)</f>
        <v>1.04119621178439</v>
      </c>
      <c r="G976" s="4">
        <f>VLOOKUP($C976,Interest!$A$2:$BP$267,MATCH('Hanke index'!$E976,Interest!$A$1:$BP$1,0),FALSE)</f>
        <v>0</v>
      </c>
      <c r="H976" s="4">
        <f>VLOOKUP($C976,Unemployment!$A$2:$BP$267,MATCH('Hanke index'!$E976,Unemployment!$A$1:$BP$1,0),FALSE)</f>
        <v>8.6630000000000003</v>
      </c>
      <c r="I976" s="4">
        <f>VLOOKUP($C976,GDP!$A$2:$BP$267,MATCH('Hanke index'!$E976,GDP!$A$1:$BP$1,0),FALSE)</f>
        <v>-0.47806831857901955</v>
      </c>
      <c r="J976" s="4">
        <f t="shared" si="95"/>
        <v>10.18226453036341</v>
      </c>
    </row>
    <row r="977" spans="1:10" x14ac:dyDescent="0.45">
      <c r="A977" s="4">
        <f t="shared" si="90"/>
        <v>41</v>
      </c>
      <c r="B977" s="4">
        <f t="shared" si="91"/>
        <v>16</v>
      </c>
      <c r="C977" s="4" t="str">
        <f t="shared" si="92"/>
        <v>Finland</v>
      </c>
      <c r="D977" s="4" t="str">
        <f t="shared" si="93"/>
        <v>Finland</v>
      </c>
      <c r="E977" s="4">
        <f t="shared" si="94"/>
        <v>2015</v>
      </c>
      <c r="F977" s="4">
        <f>VLOOKUP($C977,Inflation!$A$2:$BP$267,MATCH('Hanke index'!$E977,Inflation!$A$1:$BP$1,0),FALSE)</f>
        <v>-0.207928839905268</v>
      </c>
      <c r="G977" s="4">
        <f>VLOOKUP($C977,Interest!$A$2:$BP$267,MATCH('Hanke index'!$E977,Interest!$A$1:$BP$1,0),FALSE)</f>
        <v>0</v>
      </c>
      <c r="H977" s="4">
        <f>VLOOKUP($C977,Unemployment!$A$2:$BP$267,MATCH('Hanke index'!$E977,Unemployment!$A$1:$BP$1,0),FALSE)</f>
        <v>9.3759999999999994</v>
      </c>
      <c r="I977" s="4">
        <f>VLOOKUP($C977,GDP!$A$2:$BP$267,MATCH('Hanke index'!$E977,GDP!$A$1:$BP$1,0),FALSE)</f>
        <v>0.46650351789539002</v>
      </c>
      <c r="J977" s="4">
        <f t="shared" si="95"/>
        <v>8.7015676421993415</v>
      </c>
    </row>
    <row r="978" spans="1:10" x14ac:dyDescent="0.45">
      <c r="A978" s="4">
        <f t="shared" si="90"/>
        <v>41</v>
      </c>
      <c r="B978" s="4">
        <f t="shared" si="91"/>
        <v>17</v>
      </c>
      <c r="C978" s="4" t="str">
        <f t="shared" si="92"/>
        <v>Finland</v>
      </c>
      <c r="D978" s="4" t="str">
        <f t="shared" si="93"/>
        <v>Finland</v>
      </c>
      <c r="E978" s="4">
        <f t="shared" si="94"/>
        <v>2016</v>
      </c>
      <c r="F978" s="4">
        <f>VLOOKUP($C978,Inflation!$A$2:$BP$267,MATCH('Hanke index'!$E978,Inflation!$A$1:$BP$1,0),FALSE)</f>
        <v>0.35668450089169501</v>
      </c>
      <c r="G978" s="4">
        <f>VLOOKUP($C978,Interest!$A$2:$BP$267,MATCH('Hanke index'!$E978,Interest!$A$1:$BP$1,0),FALSE)</f>
        <v>0</v>
      </c>
      <c r="H978" s="4">
        <f>VLOOKUP($C978,Unemployment!$A$2:$BP$267,MATCH('Hanke index'!$E978,Unemployment!$A$1:$BP$1,0),FALSE)</f>
        <v>8.8179999999999996</v>
      </c>
      <c r="I978" s="4">
        <f>VLOOKUP($C978,GDP!$A$2:$BP$267,MATCH('Hanke index'!$E978,GDP!$A$1:$BP$1,0),FALSE)</f>
        <v>2.5719342315597231</v>
      </c>
      <c r="J978" s="4">
        <f t="shared" si="95"/>
        <v>6.6027502693319722</v>
      </c>
    </row>
    <row r="979" spans="1:10" x14ac:dyDescent="0.45">
      <c r="A979" s="4">
        <f t="shared" si="90"/>
        <v>41</v>
      </c>
      <c r="B979" s="4">
        <f t="shared" si="91"/>
        <v>18</v>
      </c>
      <c r="C979" s="4" t="str">
        <f t="shared" si="92"/>
        <v>Finland</v>
      </c>
      <c r="D979" s="4" t="str">
        <f t="shared" si="93"/>
        <v>Finland</v>
      </c>
      <c r="E979" s="4">
        <f t="shared" si="94"/>
        <v>2017</v>
      </c>
      <c r="F979" s="4">
        <f>VLOOKUP($C979,Inflation!$A$2:$BP$267,MATCH('Hanke index'!$E979,Inflation!$A$1:$BP$1,0),FALSE)</f>
        <v>0.75401504708434597</v>
      </c>
      <c r="G979" s="4">
        <f>VLOOKUP($C979,Interest!$A$2:$BP$267,MATCH('Hanke index'!$E979,Interest!$A$1:$BP$1,0),FALSE)</f>
        <v>0</v>
      </c>
      <c r="H979" s="4">
        <f>VLOOKUP($C979,Unemployment!$A$2:$BP$267,MATCH('Hanke index'!$E979,Unemployment!$A$1:$BP$1,0),FALSE)</f>
        <v>8.64</v>
      </c>
      <c r="I979" s="4">
        <f>VLOOKUP($C979,GDP!$A$2:$BP$267,MATCH('Hanke index'!$E979,GDP!$A$1:$BP$1,0),FALSE)</f>
        <v>3.3033701611332162</v>
      </c>
      <c r="J979" s="4">
        <f t="shared" si="95"/>
        <v>6.0906448859511304</v>
      </c>
    </row>
    <row r="980" spans="1:10" x14ac:dyDescent="0.45">
      <c r="A980" s="4">
        <f t="shared" si="90"/>
        <v>41</v>
      </c>
      <c r="B980" s="4">
        <f t="shared" si="91"/>
        <v>19</v>
      </c>
      <c r="C980" s="4" t="str">
        <f t="shared" si="92"/>
        <v>Finland</v>
      </c>
      <c r="D980" s="4" t="str">
        <f t="shared" si="93"/>
        <v>Finland</v>
      </c>
      <c r="E980" s="4">
        <f t="shared" si="94"/>
        <v>2018</v>
      </c>
      <c r="F980" s="4">
        <f>VLOOKUP($C980,Inflation!$A$2:$BP$267,MATCH('Hanke index'!$E980,Inflation!$A$1:$BP$1,0),FALSE)</f>
        <v>1.0838209840930499</v>
      </c>
      <c r="G980" s="4">
        <f>VLOOKUP($C980,Interest!$A$2:$BP$267,MATCH('Hanke index'!$E980,Interest!$A$1:$BP$1,0),FALSE)</f>
        <v>0</v>
      </c>
      <c r="H980" s="4">
        <f>VLOOKUP($C980,Unemployment!$A$2:$BP$267,MATCH('Hanke index'!$E980,Unemployment!$A$1:$BP$1,0),FALSE)</f>
        <v>7.3609999999999998</v>
      </c>
      <c r="I980" s="4">
        <f>VLOOKUP($C980,GDP!$A$2:$BP$267,MATCH('Hanke index'!$E980,GDP!$A$1:$BP$1,0),FALSE)</f>
        <v>1.1929777298850439</v>
      </c>
      <c r="J980" s="4">
        <f t="shared" si="95"/>
        <v>7.2518432542080049</v>
      </c>
    </row>
    <row r="981" spans="1:10" x14ac:dyDescent="0.45">
      <c r="A981" s="4">
        <f t="shared" si="90"/>
        <v>41</v>
      </c>
      <c r="B981" s="4">
        <f t="shared" si="91"/>
        <v>20</v>
      </c>
      <c r="C981" s="4" t="str">
        <f t="shared" si="92"/>
        <v>Finland</v>
      </c>
      <c r="D981" s="4" t="str">
        <f t="shared" si="93"/>
        <v>Finland</v>
      </c>
      <c r="E981" s="4">
        <f t="shared" si="94"/>
        <v>2019</v>
      </c>
      <c r="F981" s="4">
        <f>VLOOKUP($C981,Inflation!$A$2:$BP$267,MATCH('Hanke index'!$E981,Inflation!$A$1:$BP$1,0),FALSE)</f>
        <v>1.0240939296343099</v>
      </c>
      <c r="G981" s="4">
        <f>VLOOKUP($C981,Interest!$A$2:$BP$267,MATCH('Hanke index'!$E981,Interest!$A$1:$BP$1,0),FALSE)</f>
        <v>0</v>
      </c>
      <c r="H981" s="4">
        <f>VLOOKUP($C981,Unemployment!$A$2:$BP$267,MATCH('Hanke index'!$E981,Unemployment!$A$1:$BP$1,0),FALSE)</f>
        <v>6.6950000000000003</v>
      </c>
      <c r="I981" s="4">
        <f>VLOOKUP($C981,GDP!$A$2:$BP$267,MATCH('Hanke index'!$E981,GDP!$A$1:$BP$1,0),FALSE)</f>
        <v>1.3497384382612267</v>
      </c>
      <c r="J981" s="4">
        <f t="shared" si="95"/>
        <v>6.3693554913730832</v>
      </c>
    </row>
    <row r="982" spans="1:10" x14ac:dyDescent="0.45">
      <c r="A982" s="4">
        <f t="shared" si="90"/>
        <v>41</v>
      </c>
      <c r="B982" s="4">
        <f t="shared" si="91"/>
        <v>21</v>
      </c>
      <c r="C982" s="4" t="str">
        <f t="shared" si="92"/>
        <v>Finland</v>
      </c>
      <c r="D982" s="4" t="str">
        <f t="shared" si="93"/>
        <v>Finland</v>
      </c>
      <c r="E982" s="4">
        <f t="shared" si="94"/>
        <v>2020</v>
      </c>
      <c r="F982" s="4">
        <f>VLOOKUP($C982,Inflation!$A$2:$BP$267,MATCH('Hanke index'!$E982,Inflation!$A$1:$BP$1,0),FALSE)</f>
        <v>0.29055455565323901</v>
      </c>
      <c r="G982" s="4">
        <f>VLOOKUP($C982,Interest!$A$2:$BP$267,MATCH('Hanke index'!$E982,Interest!$A$1:$BP$1,0),FALSE)</f>
        <v>0</v>
      </c>
      <c r="H982" s="4">
        <f>VLOOKUP($C982,Unemployment!$A$2:$BP$267,MATCH('Hanke index'!$E982,Unemployment!$A$1:$BP$1,0),FALSE)</f>
        <v>7.7590000000000003</v>
      </c>
      <c r="I982" s="4">
        <f>VLOOKUP($C982,GDP!$A$2:$BP$267,MATCH('Hanke index'!$E982,GDP!$A$1:$BP$1,0),FALSE)</f>
        <v>-2.491036209772389</v>
      </c>
      <c r="J982" s="4">
        <f t="shared" si="95"/>
        <v>10.540590765425629</v>
      </c>
    </row>
    <row r="983" spans="1:10" x14ac:dyDescent="0.45">
      <c r="A983" s="4">
        <f t="shared" si="90"/>
        <v>41</v>
      </c>
      <c r="B983" s="4">
        <f t="shared" si="91"/>
        <v>22</v>
      </c>
      <c r="C983" s="4" t="str">
        <f t="shared" si="92"/>
        <v>Finland</v>
      </c>
      <c r="D983" s="4" t="str">
        <f t="shared" si="93"/>
        <v>Finland</v>
      </c>
      <c r="E983" s="4">
        <f t="shared" si="94"/>
        <v>2021</v>
      </c>
      <c r="F983" s="4">
        <f>VLOOKUP($C983,Inflation!$A$2:$BP$267,MATCH('Hanke index'!$E983,Inflation!$A$1:$BP$1,0),FALSE)</f>
        <v>2.1945743234000701</v>
      </c>
      <c r="G983" s="4">
        <f>VLOOKUP($C983,Interest!$A$2:$BP$267,MATCH('Hanke index'!$E983,Interest!$A$1:$BP$1,0),FALSE)</f>
        <v>0</v>
      </c>
      <c r="H983" s="4">
        <f>VLOOKUP($C983,Unemployment!$A$2:$BP$267,MATCH('Hanke index'!$E983,Unemployment!$A$1:$BP$1,0),FALSE)</f>
        <v>7.617</v>
      </c>
      <c r="I983" s="4">
        <f>VLOOKUP($C983,GDP!$A$2:$BP$267,MATCH('Hanke index'!$E983,GDP!$A$1:$BP$1,0),FALSE)</f>
        <v>2.7347134858954263</v>
      </c>
      <c r="J983" s="4">
        <f t="shared" si="95"/>
        <v>7.0768608375046433</v>
      </c>
    </row>
    <row r="984" spans="1:10" x14ac:dyDescent="0.45">
      <c r="A984" s="4">
        <f t="shared" si="90"/>
        <v>41</v>
      </c>
      <c r="B984" s="4">
        <f t="shared" si="91"/>
        <v>23</v>
      </c>
      <c r="C984" s="4" t="str">
        <f t="shared" si="92"/>
        <v>Finland</v>
      </c>
      <c r="D984" s="4" t="str">
        <f t="shared" si="93"/>
        <v>Finland</v>
      </c>
      <c r="E984" s="4">
        <f t="shared" si="94"/>
        <v>2022</v>
      </c>
      <c r="F984" s="4">
        <f>VLOOKUP($C984,Inflation!$A$2:$BP$267,MATCH('Hanke index'!$E984,Inflation!$A$1:$BP$1,0),FALSE)</f>
        <v>7.1235077330140202</v>
      </c>
      <c r="G984" s="4">
        <f>VLOOKUP($C984,Interest!$A$2:$BP$267,MATCH('Hanke index'!$E984,Interest!$A$1:$BP$1,0),FALSE)</f>
        <v>0</v>
      </c>
      <c r="H984" s="4">
        <f>VLOOKUP($C984,Unemployment!$A$2:$BP$267,MATCH('Hanke index'!$E984,Unemployment!$A$1:$BP$1,0),FALSE)</f>
        <v>6.7190000000000003</v>
      </c>
      <c r="I984" s="4">
        <f>VLOOKUP($C984,GDP!$A$2:$BP$267,MATCH('Hanke index'!$E984,GDP!$A$1:$BP$1,0),FALSE)</f>
        <v>1.4500480727209037</v>
      </c>
      <c r="J984" s="4">
        <f t="shared" si="95"/>
        <v>12.392459660293117</v>
      </c>
    </row>
    <row r="985" spans="1:10" x14ac:dyDescent="0.45">
      <c r="A985" s="4">
        <f t="shared" si="90"/>
        <v>41</v>
      </c>
      <c r="B985" s="4">
        <f t="shared" si="91"/>
        <v>24</v>
      </c>
      <c r="C985" s="4" t="str">
        <f t="shared" si="92"/>
        <v>Finland</v>
      </c>
      <c r="D985" s="4" t="str">
        <f t="shared" si="93"/>
        <v>Finland</v>
      </c>
      <c r="E985" s="4">
        <f t="shared" si="94"/>
        <v>2023</v>
      </c>
      <c r="F985" s="4">
        <f>VLOOKUP($C985,Inflation!$A$2:$BP$267,MATCH('Hanke index'!$E985,Inflation!$A$1:$BP$1,0),FALSE)</f>
        <v>6.2506432215476302</v>
      </c>
      <c r="G985" s="4">
        <f>VLOOKUP($C985,Interest!$A$2:$BP$267,MATCH('Hanke index'!$E985,Interest!$A$1:$BP$1,0),FALSE)</f>
        <v>0</v>
      </c>
      <c r="H985" s="4">
        <f>VLOOKUP($C985,Unemployment!$A$2:$BP$267,MATCH('Hanke index'!$E985,Unemployment!$A$1:$BP$1,0),FALSE)</f>
        <v>7.1509999999999998</v>
      </c>
      <c r="I985" s="4">
        <f>VLOOKUP($C985,GDP!$A$2:$BP$267,MATCH('Hanke index'!$E985,GDP!$A$1:$BP$1,0),FALSE)</f>
        <v>-1.1639628152219785</v>
      </c>
      <c r="J985" s="4">
        <f t="shared" si="95"/>
        <v>14.565606036769609</v>
      </c>
    </row>
    <row r="986" spans="1:10" x14ac:dyDescent="0.45">
      <c r="A986" s="4">
        <f t="shared" si="90"/>
        <v>42</v>
      </c>
      <c r="B986" s="4">
        <f t="shared" si="91"/>
        <v>1</v>
      </c>
      <c r="C986" s="4" t="str">
        <f t="shared" si="92"/>
        <v>Gabon</v>
      </c>
      <c r="D986" s="4" t="str">
        <f t="shared" si="93"/>
        <v>Gabon</v>
      </c>
      <c r="E986" s="4">
        <f t="shared" si="94"/>
        <v>2000</v>
      </c>
      <c r="F986" s="4">
        <f>VLOOKUP($C986,Inflation!$A$2:$BP$267,MATCH('Hanke index'!$E986,Inflation!$A$1:$BP$1,0),FALSE)</f>
        <v>0.50492002583485895</v>
      </c>
      <c r="G986" s="4">
        <f>VLOOKUP($C986,Interest!$A$2:$BP$267,MATCH('Hanke index'!$E986,Interest!$A$1:$BP$1,0),FALSE)</f>
        <v>0</v>
      </c>
      <c r="H986" s="4">
        <f>VLOOKUP($C986,Unemployment!$A$2:$BP$267,MATCH('Hanke index'!$E986,Unemployment!$A$1:$BP$1,0),FALSE)</f>
        <v>0</v>
      </c>
      <c r="I986" s="4">
        <f>VLOOKUP($C986,GDP!$A$2:$BP$267,MATCH('Hanke index'!$E986,GDP!$A$1:$BP$1,0),FALSE)</f>
        <v>-1.8829663976089677</v>
      </c>
      <c r="J986" s="4">
        <f t="shared" si="95"/>
        <v>2.3878864234438266</v>
      </c>
    </row>
    <row r="987" spans="1:10" x14ac:dyDescent="0.45">
      <c r="A987" s="4">
        <f t="shared" ref="A987:A1050" si="96">A963+1</f>
        <v>42</v>
      </c>
      <c r="B987" s="4">
        <f t="shared" ref="B987:B1050" si="97">B963</f>
        <v>2</v>
      </c>
      <c r="C987" s="4" t="str">
        <f t="shared" si="92"/>
        <v>Gabon</v>
      </c>
      <c r="D987" s="4" t="str">
        <f t="shared" si="93"/>
        <v>Gabon</v>
      </c>
      <c r="E987" s="4">
        <f t="shared" si="94"/>
        <v>2001</v>
      </c>
      <c r="F987" s="4">
        <f>VLOOKUP($C987,Inflation!$A$2:$BP$267,MATCH('Hanke index'!$E987,Inflation!$A$1:$BP$1,0),FALSE)</f>
        <v>2.1376205270146502</v>
      </c>
      <c r="G987" s="4">
        <f>VLOOKUP($C987,Interest!$A$2:$BP$267,MATCH('Hanke index'!$E987,Interest!$A$1:$BP$1,0),FALSE)</f>
        <v>0</v>
      </c>
      <c r="H987" s="4">
        <f>VLOOKUP($C987,Unemployment!$A$2:$BP$267,MATCH('Hanke index'!$E987,Unemployment!$A$1:$BP$1,0),FALSE)</f>
        <v>0</v>
      </c>
      <c r="I987" s="4">
        <f>VLOOKUP($C987,GDP!$A$2:$BP$267,MATCH('Hanke index'!$E987,GDP!$A$1:$BP$1,0),FALSE)</f>
        <v>2.1352334219742346</v>
      </c>
      <c r="J987" s="4">
        <f t="shared" si="95"/>
        <v>2.3871050404156158E-3</v>
      </c>
    </row>
    <row r="988" spans="1:10" x14ac:dyDescent="0.45">
      <c r="A988" s="4">
        <f t="shared" si="96"/>
        <v>42</v>
      </c>
      <c r="B988" s="4">
        <f t="shared" si="97"/>
        <v>3</v>
      </c>
      <c r="C988" s="4" t="str">
        <f t="shared" si="92"/>
        <v>Gabon</v>
      </c>
      <c r="D988" s="4" t="str">
        <f t="shared" si="93"/>
        <v>Gabon</v>
      </c>
      <c r="E988" s="4">
        <f t="shared" si="94"/>
        <v>2002</v>
      </c>
      <c r="F988" s="4">
        <f>VLOOKUP($C988,Inflation!$A$2:$BP$267,MATCH('Hanke index'!$E988,Inflation!$A$1:$BP$1,0),FALSE)</f>
        <v>3.6682889397139401E-2</v>
      </c>
      <c r="G988" s="4">
        <f>VLOOKUP($C988,Interest!$A$2:$BP$267,MATCH('Hanke index'!$E988,Interest!$A$1:$BP$1,0),FALSE)</f>
        <v>0</v>
      </c>
      <c r="H988" s="4">
        <f>VLOOKUP($C988,Unemployment!$A$2:$BP$267,MATCH('Hanke index'!$E988,Unemployment!$A$1:$BP$1,0),FALSE)</f>
        <v>0</v>
      </c>
      <c r="I988" s="4">
        <f>VLOOKUP($C988,GDP!$A$2:$BP$267,MATCH('Hanke index'!$E988,GDP!$A$1:$BP$1,0),FALSE)</f>
        <v>-0.24903316854343416</v>
      </c>
      <c r="J988" s="4">
        <f t="shared" si="95"/>
        <v>0.28571605794057353</v>
      </c>
    </row>
    <row r="989" spans="1:10" x14ac:dyDescent="0.45">
      <c r="A989" s="4">
        <f t="shared" si="96"/>
        <v>42</v>
      </c>
      <c r="B989" s="4">
        <f t="shared" si="97"/>
        <v>4</v>
      </c>
      <c r="C989" s="4" t="str">
        <f t="shared" si="92"/>
        <v>Gabon</v>
      </c>
      <c r="D989" s="4" t="str">
        <f t="shared" si="93"/>
        <v>Gabon</v>
      </c>
      <c r="E989" s="4">
        <f t="shared" si="94"/>
        <v>2003</v>
      </c>
      <c r="F989" s="4">
        <f>VLOOKUP($C989,Inflation!$A$2:$BP$267,MATCH('Hanke index'!$E989,Inflation!$A$1:$BP$1,0),FALSE)</f>
        <v>2.2353531355153602</v>
      </c>
      <c r="G989" s="4">
        <f>VLOOKUP($C989,Interest!$A$2:$BP$267,MATCH('Hanke index'!$E989,Interest!$A$1:$BP$1,0),FALSE)</f>
        <v>0</v>
      </c>
      <c r="H989" s="4">
        <f>VLOOKUP($C989,Unemployment!$A$2:$BP$267,MATCH('Hanke index'!$E989,Unemployment!$A$1:$BP$1,0),FALSE)</f>
        <v>0</v>
      </c>
      <c r="I989" s="4">
        <f>VLOOKUP($C989,GDP!$A$2:$BP$267,MATCH('Hanke index'!$E989,GDP!$A$1:$BP$1,0),FALSE)</f>
        <v>2.2473300115045021</v>
      </c>
      <c r="J989" s="4">
        <f t="shared" si="95"/>
        <v>-1.1976875989141877E-2</v>
      </c>
    </row>
    <row r="990" spans="1:10" x14ac:dyDescent="0.45">
      <c r="A990" s="4">
        <f t="shared" si="96"/>
        <v>42</v>
      </c>
      <c r="B990" s="4">
        <f t="shared" si="97"/>
        <v>5</v>
      </c>
      <c r="C990" s="4" t="str">
        <f t="shared" si="92"/>
        <v>Gabon</v>
      </c>
      <c r="D990" s="4" t="str">
        <f t="shared" si="93"/>
        <v>Gabon</v>
      </c>
      <c r="E990" s="4">
        <f t="shared" si="94"/>
        <v>2004</v>
      </c>
      <c r="F990" s="4">
        <f>VLOOKUP($C990,Inflation!$A$2:$BP$267,MATCH('Hanke index'!$E990,Inflation!$A$1:$BP$1,0),FALSE)</f>
        <v>0.40820530743924999</v>
      </c>
      <c r="G990" s="4">
        <f>VLOOKUP($C990,Interest!$A$2:$BP$267,MATCH('Hanke index'!$E990,Interest!$A$1:$BP$1,0),FALSE)</f>
        <v>0</v>
      </c>
      <c r="H990" s="4">
        <f>VLOOKUP($C990,Unemployment!$A$2:$BP$267,MATCH('Hanke index'!$E990,Unemployment!$A$1:$BP$1,0),FALSE)</f>
        <v>0</v>
      </c>
      <c r="I990" s="4">
        <f>VLOOKUP($C990,GDP!$A$2:$BP$267,MATCH('Hanke index'!$E990,GDP!$A$1:$BP$1,0),FALSE)</f>
        <v>0.68954305846484942</v>
      </c>
      <c r="J990" s="4">
        <f t="shared" si="95"/>
        <v>-0.28133775102559944</v>
      </c>
    </row>
    <row r="991" spans="1:10" x14ac:dyDescent="0.45">
      <c r="A991" s="4">
        <f t="shared" si="96"/>
        <v>42</v>
      </c>
      <c r="B991" s="4">
        <f t="shared" si="97"/>
        <v>6</v>
      </c>
      <c r="C991" s="4" t="str">
        <f t="shared" si="92"/>
        <v>Gabon</v>
      </c>
      <c r="D991" s="4" t="str">
        <f t="shared" si="93"/>
        <v>Gabon</v>
      </c>
      <c r="E991" s="4">
        <f t="shared" si="94"/>
        <v>2005</v>
      </c>
      <c r="F991" s="4">
        <f>VLOOKUP($C991,Inflation!$A$2:$BP$267,MATCH('Hanke index'!$E991,Inflation!$A$1:$BP$1,0),FALSE)</f>
        <v>3.7083333333330399</v>
      </c>
      <c r="G991" s="4">
        <f>VLOOKUP($C991,Interest!$A$2:$BP$267,MATCH('Hanke index'!$E991,Interest!$A$1:$BP$1,0),FALSE)</f>
        <v>0</v>
      </c>
      <c r="H991" s="4">
        <f>VLOOKUP($C991,Unemployment!$A$2:$BP$267,MATCH('Hanke index'!$E991,Unemployment!$A$1:$BP$1,0),FALSE)</f>
        <v>16.91</v>
      </c>
      <c r="I991" s="4">
        <f>VLOOKUP($C991,GDP!$A$2:$BP$267,MATCH('Hanke index'!$E991,GDP!$A$1:$BP$1,0),FALSE)</f>
        <v>2.6762033331092567</v>
      </c>
      <c r="J991" s="4">
        <f t="shared" si="95"/>
        <v>17.942130000223784</v>
      </c>
    </row>
    <row r="992" spans="1:10" x14ac:dyDescent="0.45">
      <c r="A992" s="4">
        <f t="shared" si="96"/>
        <v>42</v>
      </c>
      <c r="B992" s="4">
        <f t="shared" si="97"/>
        <v>7</v>
      </c>
      <c r="C992" s="4" t="str">
        <f t="shared" si="92"/>
        <v>Gabon</v>
      </c>
      <c r="D992" s="4" t="str">
        <f t="shared" si="93"/>
        <v>Gabon</v>
      </c>
      <c r="E992" s="4">
        <f t="shared" si="94"/>
        <v>2006</v>
      </c>
      <c r="F992" s="4">
        <f>VLOOKUP($C992,Inflation!$A$2:$BP$267,MATCH('Hanke index'!$E992,Inflation!$A$1:$BP$1,0),FALSE)</f>
        <v>-1.4094013660097999</v>
      </c>
      <c r="G992" s="4">
        <f>VLOOKUP($C992,Interest!$A$2:$BP$267,MATCH('Hanke index'!$E992,Interest!$A$1:$BP$1,0),FALSE)</f>
        <v>0</v>
      </c>
      <c r="H992" s="4">
        <f>VLOOKUP($C992,Unemployment!$A$2:$BP$267,MATCH('Hanke index'!$E992,Unemployment!$A$1:$BP$1,0),FALSE)</f>
        <v>0</v>
      </c>
      <c r="I992" s="4">
        <f>VLOOKUP($C992,GDP!$A$2:$BP$267,MATCH('Hanke index'!$E992,GDP!$A$1:$BP$1,0),FALSE)</f>
        <v>-2.8065783556905188</v>
      </c>
      <c r="J992" s="4">
        <f t="shared" si="95"/>
        <v>1.3971769896807189</v>
      </c>
    </row>
    <row r="993" spans="1:10" x14ac:dyDescent="0.45">
      <c r="A993" s="4">
        <f t="shared" si="96"/>
        <v>42</v>
      </c>
      <c r="B993" s="4">
        <f t="shared" si="97"/>
        <v>8</v>
      </c>
      <c r="C993" s="4" t="str">
        <f t="shared" si="92"/>
        <v>Gabon</v>
      </c>
      <c r="D993" s="4" t="str">
        <f t="shared" si="93"/>
        <v>Gabon</v>
      </c>
      <c r="E993" s="4">
        <f t="shared" si="94"/>
        <v>2007</v>
      </c>
      <c r="F993" s="4">
        <f>VLOOKUP($C993,Inflation!$A$2:$BP$267,MATCH('Hanke index'!$E993,Inflation!$A$1:$BP$1,0),FALSE)</f>
        <v>5.03031883679951</v>
      </c>
      <c r="G993" s="4">
        <f>VLOOKUP($C993,Interest!$A$2:$BP$267,MATCH('Hanke index'!$E993,Interest!$A$1:$BP$1,0),FALSE)</f>
        <v>0</v>
      </c>
      <c r="H993" s="4">
        <f>VLOOKUP($C993,Unemployment!$A$2:$BP$267,MATCH('Hanke index'!$E993,Unemployment!$A$1:$BP$1,0),FALSE)</f>
        <v>0</v>
      </c>
      <c r="I993" s="4">
        <f>VLOOKUP($C993,GDP!$A$2:$BP$267,MATCH('Hanke index'!$E993,GDP!$A$1:$BP$1,0),FALSE)</f>
        <v>6.0081080248766767</v>
      </c>
      <c r="J993" s="4">
        <f t="shared" si="95"/>
        <v>-0.97778918807716675</v>
      </c>
    </row>
    <row r="994" spans="1:10" x14ac:dyDescent="0.45">
      <c r="A994" s="4">
        <f t="shared" si="96"/>
        <v>42</v>
      </c>
      <c r="B994" s="4">
        <f t="shared" si="97"/>
        <v>9</v>
      </c>
      <c r="C994" s="4" t="str">
        <f t="shared" si="92"/>
        <v>Gabon</v>
      </c>
      <c r="D994" s="4" t="str">
        <f t="shared" si="93"/>
        <v>Gabon</v>
      </c>
      <c r="E994" s="4">
        <f t="shared" si="94"/>
        <v>2008</v>
      </c>
      <c r="F994" s="4">
        <f>VLOOKUP($C994,Inflation!$A$2:$BP$267,MATCH('Hanke index'!$E994,Inflation!$A$1:$BP$1,0),FALSE)</f>
        <v>5.2643014557528502</v>
      </c>
      <c r="G994" s="4">
        <f>VLOOKUP($C994,Interest!$A$2:$BP$267,MATCH('Hanke index'!$E994,Interest!$A$1:$BP$1,0),FALSE)</f>
        <v>0</v>
      </c>
      <c r="H994" s="4">
        <f>VLOOKUP($C994,Unemployment!$A$2:$BP$267,MATCH('Hanke index'!$E994,Unemployment!$A$1:$BP$1,0),FALSE)</f>
        <v>0</v>
      </c>
      <c r="I994" s="4">
        <f>VLOOKUP($C994,GDP!$A$2:$BP$267,MATCH('Hanke index'!$E994,GDP!$A$1:$BP$1,0),FALSE)</f>
        <v>-3.3084306487875068</v>
      </c>
      <c r="J994" s="4">
        <f t="shared" si="95"/>
        <v>8.5727321045403571</v>
      </c>
    </row>
    <row r="995" spans="1:10" x14ac:dyDescent="0.45">
      <c r="A995" s="4">
        <f t="shared" si="96"/>
        <v>42</v>
      </c>
      <c r="B995" s="4">
        <f t="shared" si="97"/>
        <v>10</v>
      </c>
      <c r="C995" s="4" t="str">
        <f t="shared" si="92"/>
        <v>Gabon</v>
      </c>
      <c r="D995" s="4" t="str">
        <f t="shared" si="93"/>
        <v>Gabon</v>
      </c>
      <c r="E995" s="4">
        <f t="shared" si="94"/>
        <v>2009</v>
      </c>
      <c r="F995" s="4">
        <f>VLOOKUP($C995,Inflation!$A$2:$BP$267,MATCH('Hanke index'!$E995,Inflation!$A$1:$BP$1,0),FALSE)</f>
        <v>1.8857075457791801</v>
      </c>
      <c r="G995" s="4">
        <f>VLOOKUP($C995,Interest!$A$2:$BP$267,MATCH('Hanke index'!$E995,Interest!$A$1:$BP$1,0),FALSE)</f>
        <v>0</v>
      </c>
      <c r="H995" s="4">
        <f>VLOOKUP($C995,Unemployment!$A$2:$BP$267,MATCH('Hanke index'!$E995,Unemployment!$A$1:$BP$1,0),FALSE)</f>
        <v>0</v>
      </c>
      <c r="I995" s="4">
        <f>VLOOKUP($C995,GDP!$A$2:$BP$267,MATCH('Hanke index'!$E995,GDP!$A$1:$BP$1,0),FALSE)</f>
        <v>0.13033111981661705</v>
      </c>
      <c r="J995" s="4">
        <f t="shared" si="95"/>
        <v>1.755376425962563</v>
      </c>
    </row>
    <row r="996" spans="1:10" x14ac:dyDescent="0.45">
      <c r="A996" s="4">
        <f t="shared" si="96"/>
        <v>42</v>
      </c>
      <c r="B996" s="4">
        <f t="shared" si="97"/>
        <v>11</v>
      </c>
      <c r="C996" s="4" t="str">
        <f t="shared" si="92"/>
        <v>Gabon</v>
      </c>
      <c r="D996" s="4" t="str">
        <f t="shared" si="93"/>
        <v>Gabon</v>
      </c>
      <c r="E996" s="4">
        <f t="shared" si="94"/>
        <v>2010</v>
      </c>
      <c r="F996" s="4">
        <f>VLOOKUP($C996,Inflation!$A$2:$BP$267,MATCH('Hanke index'!$E996,Inflation!$A$1:$BP$1,0),FALSE)</f>
        <v>1.46154402720469</v>
      </c>
      <c r="G996" s="4">
        <f>VLOOKUP($C996,Interest!$A$2:$BP$267,MATCH('Hanke index'!$E996,Interest!$A$1:$BP$1,0),FALSE)</f>
        <v>0</v>
      </c>
      <c r="H996" s="4">
        <f>VLOOKUP($C996,Unemployment!$A$2:$BP$267,MATCH('Hanke index'!$E996,Unemployment!$A$1:$BP$1,0),FALSE)</f>
        <v>20.39</v>
      </c>
      <c r="I996" s="4">
        <f>VLOOKUP($C996,GDP!$A$2:$BP$267,MATCH('Hanke index'!$E996,GDP!$A$1:$BP$1,0),FALSE)</f>
        <v>7.0898873145512624</v>
      </c>
      <c r="J996" s="4">
        <f t="shared" si="95"/>
        <v>14.761656712653426</v>
      </c>
    </row>
    <row r="997" spans="1:10" x14ac:dyDescent="0.45">
      <c r="A997" s="4">
        <f t="shared" si="96"/>
        <v>42</v>
      </c>
      <c r="B997" s="4">
        <f t="shared" si="97"/>
        <v>12</v>
      </c>
      <c r="C997" s="4" t="str">
        <f t="shared" si="92"/>
        <v>Gabon</v>
      </c>
      <c r="D997" s="4" t="str">
        <f t="shared" si="93"/>
        <v>Gabon</v>
      </c>
      <c r="E997" s="4">
        <f t="shared" si="94"/>
        <v>2011</v>
      </c>
      <c r="F997" s="4">
        <f>VLOOKUP($C997,Inflation!$A$2:$BP$267,MATCH('Hanke index'!$E997,Inflation!$A$1:$BP$1,0),FALSE)</f>
        <v>1.26331707837421</v>
      </c>
      <c r="G997" s="4">
        <f>VLOOKUP($C997,Interest!$A$2:$BP$267,MATCH('Hanke index'!$E997,Interest!$A$1:$BP$1,0),FALSE)</f>
        <v>0</v>
      </c>
      <c r="H997" s="4">
        <f>VLOOKUP($C997,Unemployment!$A$2:$BP$267,MATCH('Hanke index'!$E997,Unemployment!$A$1:$BP$1,0),FALSE)</f>
        <v>0</v>
      </c>
      <c r="I997" s="4">
        <f>VLOOKUP($C997,GDP!$A$2:$BP$267,MATCH('Hanke index'!$E997,GDP!$A$1:$BP$1,0),FALSE)</f>
        <v>7.0917533425865429</v>
      </c>
      <c r="J997" s="4">
        <f t="shared" si="95"/>
        <v>-5.8284362642123329</v>
      </c>
    </row>
    <row r="998" spans="1:10" x14ac:dyDescent="0.45">
      <c r="A998" s="4">
        <f t="shared" si="96"/>
        <v>42</v>
      </c>
      <c r="B998" s="4">
        <f t="shared" si="97"/>
        <v>13</v>
      </c>
      <c r="C998" s="4" t="str">
        <f t="shared" si="92"/>
        <v>Gabon</v>
      </c>
      <c r="D998" s="4" t="str">
        <f t="shared" si="93"/>
        <v>Gabon</v>
      </c>
      <c r="E998" s="4">
        <f t="shared" si="94"/>
        <v>2012</v>
      </c>
      <c r="F998" s="4">
        <f>VLOOKUP($C998,Inflation!$A$2:$BP$267,MATCH('Hanke index'!$E998,Inflation!$A$1:$BP$1,0),FALSE)</f>
        <v>2.65241828695626</v>
      </c>
      <c r="G998" s="4">
        <f>VLOOKUP($C998,Interest!$A$2:$BP$267,MATCH('Hanke index'!$E998,Interest!$A$1:$BP$1,0),FALSE)</f>
        <v>0</v>
      </c>
      <c r="H998" s="4">
        <f>VLOOKUP($C998,Unemployment!$A$2:$BP$267,MATCH('Hanke index'!$E998,Unemployment!$A$1:$BP$1,0),FALSE)</f>
        <v>0</v>
      </c>
      <c r="I998" s="4">
        <f>VLOOKUP($C998,GDP!$A$2:$BP$267,MATCH('Hanke index'!$E998,GDP!$A$1:$BP$1,0),FALSE)</f>
        <v>5.251076917504065</v>
      </c>
      <c r="J998" s="4">
        <f t="shared" si="95"/>
        <v>-2.598658630547805</v>
      </c>
    </row>
    <row r="999" spans="1:10" x14ac:dyDescent="0.45">
      <c r="A999" s="4">
        <f t="shared" si="96"/>
        <v>42</v>
      </c>
      <c r="B999" s="4">
        <f t="shared" si="97"/>
        <v>14</v>
      </c>
      <c r="C999" s="4" t="str">
        <f t="shared" si="92"/>
        <v>Gabon</v>
      </c>
      <c r="D999" s="4" t="str">
        <f t="shared" si="93"/>
        <v>Gabon</v>
      </c>
      <c r="E999" s="4">
        <f t="shared" si="94"/>
        <v>2013</v>
      </c>
      <c r="F999" s="4">
        <f>VLOOKUP($C999,Inflation!$A$2:$BP$267,MATCH('Hanke index'!$E999,Inflation!$A$1:$BP$1,0),FALSE)</f>
        <v>0.50544105891561497</v>
      </c>
      <c r="G999" s="4">
        <f>VLOOKUP($C999,Interest!$A$2:$BP$267,MATCH('Hanke index'!$E999,Interest!$A$1:$BP$1,0),FALSE)</f>
        <v>0</v>
      </c>
      <c r="H999" s="4">
        <f>VLOOKUP($C999,Unemployment!$A$2:$BP$267,MATCH('Hanke index'!$E999,Unemployment!$A$1:$BP$1,0),FALSE)</f>
        <v>0</v>
      </c>
      <c r="I999" s="4">
        <f>VLOOKUP($C999,GDP!$A$2:$BP$267,MATCH('Hanke index'!$E999,GDP!$A$1:$BP$1,0),FALSE)</f>
        <v>5.6386990033869608</v>
      </c>
      <c r="J999" s="4">
        <f t="shared" si="95"/>
        <v>-5.133257944471346</v>
      </c>
    </row>
    <row r="1000" spans="1:10" x14ac:dyDescent="0.45">
      <c r="A1000" s="4">
        <f t="shared" si="96"/>
        <v>42</v>
      </c>
      <c r="B1000" s="4">
        <f t="shared" si="97"/>
        <v>15</v>
      </c>
      <c r="C1000" s="4" t="str">
        <f t="shared" si="92"/>
        <v>Gabon</v>
      </c>
      <c r="D1000" s="4" t="str">
        <f t="shared" si="93"/>
        <v>Gabon</v>
      </c>
      <c r="E1000" s="4">
        <f t="shared" si="94"/>
        <v>2014</v>
      </c>
      <c r="F1000" s="4">
        <f>VLOOKUP($C1000,Inflation!$A$2:$BP$267,MATCH('Hanke index'!$E1000,Inflation!$A$1:$BP$1,0),FALSE)</f>
        <v>4.6904575182628401</v>
      </c>
      <c r="G1000" s="4">
        <f>VLOOKUP($C1000,Interest!$A$2:$BP$267,MATCH('Hanke index'!$E1000,Interest!$A$1:$BP$1,0),FALSE)</f>
        <v>0</v>
      </c>
      <c r="H1000" s="4">
        <f>VLOOKUP($C1000,Unemployment!$A$2:$BP$267,MATCH('Hanke index'!$E1000,Unemployment!$A$1:$BP$1,0),FALSE)</f>
        <v>0</v>
      </c>
      <c r="I1000" s="4">
        <f>VLOOKUP($C1000,GDP!$A$2:$BP$267,MATCH('Hanke index'!$E1000,GDP!$A$1:$BP$1,0),FALSE)</f>
        <v>4.314964441074693</v>
      </c>
      <c r="J1000" s="4">
        <f t="shared" si="95"/>
        <v>0.37549307718814706</v>
      </c>
    </row>
    <row r="1001" spans="1:10" x14ac:dyDescent="0.45">
      <c r="A1001" s="4">
        <f t="shared" si="96"/>
        <v>42</v>
      </c>
      <c r="B1001" s="4">
        <f t="shared" si="97"/>
        <v>16</v>
      </c>
      <c r="C1001" s="4" t="str">
        <f t="shared" si="92"/>
        <v>Gabon</v>
      </c>
      <c r="D1001" s="4" t="str">
        <f t="shared" si="93"/>
        <v>Gabon</v>
      </c>
      <c r="E1001" s="4">
        <f t="shared" si="94"/>
        <v>2015</v>
      </c>
      <c r="F1001" s="4">
        <f>VLOOKUP($C1001,Inflation!$A$2:$BP$267,MATCH('Hanke index'!$E1001,Inflation!$A$1:$BP$1,0),FALSE)</f>
        <v>-0.33879518875340597</v>
      </c>
      <c r="G1001" s="4">
        <f>VLOOKUP($C1001,Interest!$A$2:$BP$267,MATCH('Hanke index'!$E1001,Interest!$A$1:$BP$1,0),FALSE)</f>
        <v>0</v>
      </c>
      <c r="H1001" s="4">
        <f>VLOOKUP($C1001,Unemployment!$A$2:$BP$267,MATCH('Hanke index'!$E1001,Unemployment!$A$1:$BP$1,0),FALSE)</f>
        <v>0</v>
      </c>
      <c r="I1001" s="4">
        <f>VLOOKUP($C1001,GDP!$A$2:$BP$267,MATCH('Hanke index'!$E1001,GDP!$A$1:$BP$1,0),FALSE)</f>
        <v>3.8788993950789035</v>
      </c>
      <c r="J1001" s="4">
        <f t="shared" si="95"/>
        <v>-4.2176945838323094</v>
      </c>
    </row>
    <row r="1002" spans="1:10" x14ac:dyDescent="0.45">
      <c r="A1002" s="4">
        <f t="shared" si="96"/>
        <v>42</v>
      </c>
      <c r="B1002" s="4">
        <f t="shared" si="97"/>
        <v>17</v>
      </c>
      <c r="C1002" s="4" t="str">
        <f t="shared" si="92"/>
        <v>Gabon</v>
      </c>
      <c r="D1002" s="4" t="str">
        <f t="shared" si="93"/>
        <v>Gabon</v>
      </c>
      <c r="E1002" s="4">
        <f t="shared" si="94"/>
        <v>2016</v>
      </c>
      <c r="F1002" s="4">
        <f>VLOOKUP($C1002,Inflation!$A$2:$BP$267,MATCH('Hanke index'!$E1002,Inflation!$A$1:$BP$1,0),FALSE)</f>
        <v>2.10670712784054</v>
      </c>
      <c r="G1002" s="4">
        <f>VLOOKUP($C1002,Interest!$A$2:$BP$267,MATCH('Hanke index'!$E1002,Interest!$A$1:$BP$1,0),FALSE)</f>
        <v>0</v>
      </c>
      <c r="H1002" s="4">
        <f>VLOOKUP($C1002,Unemployment!$A$2:$BP$267,MATCH('Hanke index'!$E1002,Unemployment!$A$1:$BP$1,0),FALSE)</f>
        <v>0</v>
      </c>
      <c r="I1002" s="4">
        <f>VLOOKUP($C1002,GDP!$A$2:$BP$267,MATCH('Hanke index'!$E1002,GDP!$A$1:$BP$1,0),FALSE)</f>
        <v>2.0914422082956179</v>
      </c>
      <c r="J1002" s="4">
        <f t="shared" si="95"/>
        <v>1.5264919544922151E-2</v>
      </c>
    </row>
    <row r="1003" spans="1:10" x14ac:dyDescent="0.45">
      <c r="A1003" s="4">
        <f t="shared" si="96"/>
        <v>42</v>
      </c>
      <c r="B1003" s="4">
        <f t="shared" si="97"/>
        <v>18</v>
      </c>
      <c r="C1003" s="4" t="str">
        <f t="shared" si="92"/>
        <v>Gabon</v>
      </c>
      <c r="D1003" s="4" t="str">
        <f t="shared" si="93"/>
        <v>Gabon</v>
      </c>
      <c r="E1003" s="4">
        <f t="shared" si="94"/>
        <v>2017</v>
      </c>
      <c r="F1003" s="4">
        <f>VLOOKUP($C1003,Inflation!$A$2:$BP$267,MATCH('Hanke index'!$E1003,Inflation!$A$1:$BP$1,0),FALSE)</f>
        <v>2.6519258314390202</v>
      </c>
      <c r="G1003" s="4">
        <f>VLOOKUP($C1003,Interest!$A$2:$BP$267,MATCH('Hanke index'!$E1003,Interest!$A$1:$BP$1,0),FALSE)</f>
        <v>0</v>
      </c>
      <c r="H1003" s="4">
        <f>VLOOKUP($C1003,Unemployment!$A$2:$BP$267,MATCH('Hanke index'!$E1003,Unemployment!$A$1:$BP$1,0),FALSE)</f>
        <v>0</v>
      </c>
      <c r="I1003" s="4">
        <f>VLOOKUP($C1003,GDP!$A$2:$BP$267,MATCH('Hanke index'!$E1003,GDP!$A$1:$BP$1,0),FALSE)</f>
        <v>0.47264203091114609</v>
      </c>
      <c r="J1003" s="4">
        <f t="shared" si="95"/>
        <v>2.1792838005278741</v>
      </c>
    </row>
    <row r="1004" spans="1:10" x14ac:dyDescent="0.45">
      <c r="A1004" s="4">
        <f t="shared" si="96"/>
        <v>42</v>
      </c>
      <c r="B1004" s="4">
        <f t="shared" si="97"/>
        <v>19</v>
      </c>
      <c r="C1004" s="4" t="str">
        <f t="shared" si="92"/>
        <v>Gabon</v>
      </c>
      <c r="D1004" s="4" t="str">
        <f t="shared" si="93"/>
        <v>Gabon</v>
      </c>
      <c r="E1004" s="4">
        <f t="shared" si="94"/>
        <v>2018</v>
      </c>
      <c r="F1004" s="4">
        <f>VLOOKUP($C1004,Inflation!$A$2:$BP$267,MATCH('Hanke index'!$E1004,Inflation!$A$1:$BP$1,0),FALSE)</f>
        <v>4.7490665208322103</v>
      </c>
      <c r="G1004" s="4">
        <f>VLOOKUP($C1004,Interest!$A$2:$BP$267,MATCH('Hanke index'!$E1004,Interest!$A$1:$BP$1,0),FALSE)</f>
        <v>0</v>
      </c>
      <c r="H1004" s="4">
        <f>VLOOKUP($C1004,Unemployment!$A$2:$BP$267,MATCH('Hanke index'!$E1004,Unemployment!$A$1:$BP$1,0),FALSE)</f>
        <v>0</v>
      </c>
      <c r="I1004" s="4">
        <f>VLOOKUP($C1004,GDP!$A$2:$BP$267,MATCH('Hanke index'!$E1004,GDP!$A$1:$BP$1,0),FALSE)</f>
        <v>0.83791658082157028</v>
      </c>
      <c r="J1004" s="4">
        <f t="shared" si="95"/>
        <v>3.91114994001064</v>
      </c>
    </row>
    <row r="1005" spans="1:10" x14ac:dyDescent="0.45">
      <c r="A1005" s="4">
        <f t="shared" si="96"/>
        <v>42</v>
      </c>
      <c r="B1005" s="4">
        <f t="shared" si="97"/>
        <v>20</v>
      </c>
      <c r="C1005" s="4" t="str">
        <f t="shared" si="92"/>
        <v>Gabon</v>
      </c>
      <c r="D1005" s="4" t="str">
        <f t="shared" si="93"/>
        <v>Gabon</v>
      </c>
      <c r="E1005" s="4">
        <f t="shared" si="94"/>
        <v>2019</v>
      </c>
      <c r="F1005" s="4">
        <f>VLOOKUP($C1005,Inflation!$A$2:$BP$267,MATCH('Hanke index'!$E1005,Inflation!$A$1:$BP$1,0),FALSE)</f>
        <v>2.4645675615118701</v>
      </c>
      <c r="G1005" s="4">
        <f>VLOOKUP($C1005,Interest!$A$2:$BP$267,MATCH('Hanke index'!$E1005,Interest!$A$1:$BP$1,0),FALSE)</f>
        <v>0</v>
      </c>
      <c r="H1005" s="4">
        <f>VLOOKUP($C1005,Unemployment!$A$2:$BP$267,MATCH('Hanke index'!$E1005,Unemployment!$A$1:$BP$1,0),FALSE)</f>
        <v>0</v>
      </c>
      <c r="I1005" s="4">
        <f>VLOOKUP($C1005,GDP!$A$2:$BP$267,MATCH('Hanke index'!$E1005,GDP!$A$1:$BP$1,0),FALSE)</f>
        <v>3.9208087945283125</v>
      </c>
      <c r="J1005" s="4">
        <f t="shared" si="95"/>
        <v>-1.4562412330164425</v>
      </c>
    </row>
    <row r="1006" spans="1:10" x14ac:dyDescent="0.45">
      <c r="A1006" s="4">
        <f t="shared" si="96"/>
        <v>42</v>
      </c>
      <c r="B1006" s="4">
        <f t="shared" si="97"/>
        <v>21</v>
      </c>
      <c r="C1006" s="4" t="str">
        <f t="shared" si="92"/>
        <v>Gabon</v>
      </c>
      <c r="D1006" s="4" t="str">
        <f t="shared" si="93"/>
        <v>Gabon</v>
      </c>
      <c r="E1006" s="4">
        <f t="shared" si="94"/>
        <v>2020</v>
      </c>
      <c r="F1006" s="4">
        <f>VLOOKUP($C1006,Inflation!$A$2:$BP$267,MATCH('Hanke index'!$E1006,Inflation!$A$1:$BP$1,0),FALSE)</f>
        <v>1.3527611067533301</v>
      </c>
      <c r="G1006" s="4">
        <f>VLOOKUP($C1006,Interest!$A$2:$BP$267,MATCH('Hanke index'!$E1006,Interest!$A$1:$BP$1,0),FALSE)</f>
        <v>0</v>
      </c>
      <c r="H1006" s="4">
        <f>VLOOKUP($C1006,Unemployment!$A$2:$BP$267,MATCH('Hanke index'!$E1006,Unemployment!$A$1:$BP$1,0),FALSE)</f>
        <v>0</v>
      </c>
      <c r="I1006" s="4">
        <f>VLOOKUP($C1006,GDP!$A$2:$BP$267,MATCH('Hanke index'!$E1006,GDP!$A$1:$BP$1,0),FALSE)</f>
        <v>-1.8377610635094044</v>
      </c>
      <c r="J1006" s="4">
        <f t="shared" si="95"/>
        <v>3.1905221702627342</v>
      </c>
    </row>
    <row r="1007" spans="1:10" x14ac:dyDescent="0.45">
      <c r="A1007" s="4">
        <f t="shared" si="96"/>
        <v>42</v>
      </c>
      <c r="B1007" s="4">
        <f t="shared" si="97"/>
        <v>22</v>
      </c>
      <c r="C1007" s="4" t="str">
        <f t="shared" si="92"/>
        <v>Gabon</v>
      </c>
      <c r="D1007" s="4" t="str">
        <f t="shared" si="93"/>
        <v>Gabon</v>
      </c>
      <c r="E1007" s="4">
        <f t="shared" si="94"/>
        <v>2021</v>
      </c>
      <c r="F1007" s="4">
        <f>VLOOKUP($C1007,Inflation!$A$2:$BP$267,MATCH('Hanke index'!$E1007,Inflation!$A$1:$BP$1,0),FALSE)</f>
        <v>1.0869074651941</v>
      </c>
      <c r="G1007" s="4">
        <f>VLOOKUP($C1007,Interest!$A$2:$BP$267,MATCH('Hanke index'!$E1007,Interest!$A$1:$BP$1,0),FALSE)</f>
        <v>0</v>
      </c>
      <c r="H1007" s="4">
        <f>VLOOKUP($C1007,Unemployment!$A$2:$BP$267,MATCH('Hanke index'!$E1007,Unemployment!$A$1:$BP$1,0),FALSE)</f>
        <v>0</v>
      </c>
      <c r="I1007" s="4">
        <f>VLOOKUP($C1007,GDP!$A$2:$BP$267,MATCH('Hanke index'!$E1007,GDP!$A$1:$BP$1,0),FALSE)</f>
        <v>1.4679573150809091</v>
      </c>
      <c r="J1007" s="4">
        <f t="shared" si="95"/>
        <v>-0.38104984988680912</v>
      </c>
    </row>
    <row r="1008" spans="1:10" x14ac:dyDescent="0.45">
      <c r="A1008" s="4">
        <f t="shared" si="96"/>
        <v>42</v>
      </c>
      <c r="B1008" s="4">
        <f t="shared" si="97"/>
        <v>23</v>
      </c>
      <c r="C1008" s="4" t="str">
        <f t="shared" si="92"/>
        <v>Gabon</v>
      </c>
      <c r="D1008" s="4" t="str">
        <f t="shared" si="93"/>
        <v>Gabon</v>
      </c>
      <c r="E1008" s="4">
        <f t="shared" si="94"/>
        <v>2022</v>
      </c>
      <c r="F1008" s="4">
        <f>VLOOKUP($C1008,Inflation!$A$2:$BP$267,MATCH('Hanke index'!$E1008,Inflation!$A$1:$BP$1,0),FALSE)</f>
        <v>4.2312479827457903</v>
      </c>
      <c r="G1008" s="4">
        <f>VLOOKUP($C1008,Interest!$A$2:$BP$267,MATCH('Hanke index'!$E1008,Interest!$A$1:$BP$1,0),FALSE)</f>
        <v>0</v>
      </c>
      <c r="H1008" s="4">
        <f>VLOOKUP($C1008,Unemployment!$A$2:$BP$267,MATCH('Hanke index'!$E1008,Unemployment!$A$1:$BP$1,0),FALSE)</f>
        <v>0</v>
      </c>
      <c r="I1008" s="4">
        <f>VLOOKUP($C1008,GDP!$A$2:$BP$267,MATCH('Hanke index'!$E1008,GDP!$A$1:$BP$1,0),FALSE)</f>
        <v>3.0376144950268866</v>
      </c>
      <c r="J1008" s="4">
        <f t="shared" si="95"/>
        <v>1.1936334877189037</v>
      </c>
    </row>
    <row r="1009" spans="1:10" x14ac:dyDescent="0.45">
      <c r="A1009" s="4">
        <f t="shared" si="96"/>
        <v>42</v>
      </c>
      <c r="B1009" s="4">
        <f t="shared" si="97"/>
        <v>24</v>
      </c>
      <c r="C1009" s="4" t="str">
        <f t="shared" si="92"/>
        <v>Gabon</v>
      </c>
      <c r="D1009" s="4" t="str">
        <f t="shared" si="93"/>
        <v>Gabon</v>
      </c>
      <c r="E1009" s="4">
        <f t="shared" si="94"/>
        <v>2023</v>
      </c>
      <c r="F1009" s="4">
        <f>VLOOKUP($C1009,Inflation!$A$2:$BP$267,MATCH('Hanke index'!$E1009,Inflation!$A$1:$BP$1,0),FALSE)</f>
        <v>3.6290153418537598</v>
      </c>
      <c r="G1009" s="4">
        <f>VLOOKUP($C1009,Interest!$A$2:$BP$267,MATCH('Hanke index'!$E1009,Interest!$A$1:$BP$1,0),FALSE)</f>
        <v>0</v>
      </c>
      <c r="H1009" s="4">
        <f>VLOOKUP($C1009,Unemployment!$A$2:$BP$267,MATCH('Hanke index'!$E1009,Unemployment!$A$1:$BP$1,0),FALSE)</f>
        <v>0</v>
      </c>
      <c r="I1009" s="4">
        <f>VLOOKUP($C1009,GDP!$A$2:$BP$267,MATCH('Hanke index'!$E1009,GDP!$A$1:$BP$1,0),FALSE)</f>
        <v>2.4458808311946854</v>
      </c>
      <c r="J1009" s="4">
        <f t="shared" si="95"/>
        <v>1.1831345106590745</v>
      </c>
    </row>
    <row r="1010" spans="1:10" x14ac:dyDescent="0.45">
      <c r="A1010" s="4">
        <f t="shared" si="96"/>
        <v>43</v>
      </c>
      <c r="B1010" s="4">
        <f t="shared" si="97"/>
        <v>1</v>
      </c>
      <c r="C1010" s="4" t="str">
        <f t="shared" si="92"/>
        <v>Gambia, The</v>
      </c>
      <c r="D1010" s="4" t="str">
        <f t="shared" si="93"/>
        <v>Gambia, The</v>
      </c>
      <c r="E1010" s="4">
        <f t="shared" si="94"/>
        <v>2000</v>
      </c>
      <c r="F1010" s="4">
        <f>VLOOKUP($C1010,Inflation!$A$2:$BP$267,MATCH('Hanke index'!$E1010,Inflation!$A$1:$BP$1,0),FALSE)</f>
        <v>0.84496956677370005</v>
      </c>
      <c r="G1010" s="4">
        <f>VLOOKUP($C1010,Interest!$A$2:$BP$267,MATCH('Hanke index'!$E1010,Interest!$A$1:$BP$1,0),FALSE)</f>
        <v>24</v>
      </c>
      <c r="H1010" s="4">
        <f>VLOOKUP($C1010,Unemployment!$A$2:$BP$267,MATCH('Hanke index'!$E1010,Unemployment!$A$1:$BP$1,0),FALSE)</f>
        <v>0</v>
      </c>
      <c r="I1010" s="4">
        <f>VLOOKUP($C1010,GDP!$A$2:$BP$267,MATCH('Hanke index'!$E1010,GDP!$A$1:$BP$1,0),FALSE)</f>
        <v>5.5000002163295534</v>
      </c>
      <c r="J1010" s="4">
        <f t="shared" si="95"/>
        <v>19.344969350444146</v>
      </c>
    </row>
    <row r="1011" spans="1:10" x14ac:dyDescent="0.45">
      <c r="A1011" s="4">
        <f t="shared" si="96"/>
        <v>43</v>
      </c>
      <c r="B1011" s="4">
        <f t="shared" si="97"/>
        <v>2</v>
      </c>
      <c r="C1011" s="4" t="str">
        <f t="shared" si="92"/>
        <v>Gambia, The</v>
      </c>
      <c r="D1011" s="4" t="str">
        <f t="shared" si="93"/>
        <v>Gambia, The</v>
      </c>
      <c r="E1011" s="4">
        <f t="shared" si="94"/>
        <v>2001</v>
      </c>
      <c r="F1011" s="4">
        <f>VLOOKUP($C1011,Inflation!$A$2:$BP$267,MATCH('Hanke index'!$E1011,Inflation!$A$1:$BP$1,0),FALSE)</f>
        <v>4.4925960923975401</v>
      </c>
      <c r="G1011" s="4">
        <f>VLOOKUP($C1011,Interest!$A$2:$BP$267,MATCH('Hanke index'!$E1011,Interest!$A$1:$BP$1,0),FALSE)</f>
        <v>24</v>
      </c>
      <c r="H1011" s="4">
        <f>VLOOKUP($C1011,Unemployment!$A$2:$BP$267,MATCH('Hanke index'!$E1011,Unemployment!$A$1:$BP$1,0),FALSE)</f>
        <v>0</v>
      </c>
      <c r="I1011" s="4">
        <f>VLOOKUP($C1011,GDP!$A$2:$BP$267,MATCH('Hanke index'!$E1011,GDP!$A$1:$BP$1,0),FALSE)</f>
        <v>5.8000002432337681</v>
      </c>
      <c r="J1011" s="4">
        <f t="shared" si="95"/>
        <v>22.692595849163773</v>
      </c>
    </row>
    <row r="1012" spans="1:10" x14ac:dyDescent="0.45">
      <c r="A1012" s="4">
        <f t="shared" si="96"/>
        <v>43</v>
      </c>
      <c r="B1012" s="4">
        <f t="shared" si="97"/>
        <v>3</v>
      </c>
      <c r="C1012" s="4" t="str">
        <f t="shared" si="92"/>
        <v>Gambia, The</v>
      </c>
      <c r="D1012" s="4" t="str">
        <f t="shared" si="93"/>
        <v>Gambia, The</v>
      </c>
      <c r="E1012" s="4">
        <f t="shared" si="94"/>
        <v>2002</v>
      </c>
      <c r="F1012" s="4">
        <f>VLOOKUP($C1012,Inflation!$A$2:$BP$267,MATCH('Hanke index'!$E1012,Inflation!$A$1:$BP$1,0),FALSE)</f>
        <v>8.6091247438632692</v>
      </c>
      <c r="G1012" s="4">
        <f>VLOOKUP($C1012,Interest!$A$2:$BP$267,MATCH('Hanke index'!$E1012,Interest!$A$1:$BP$1,0),FALSE)</f>
        <v>24</v>
      </c>
      <c r="H1012" s="4">
        <f>VLOOKUP($C1012,Unemployment!$A$2:$BP$267,MATCH('Hanke index'!$E1012,Unemployment!$A$1:$BP$1,0),FALSE)</f>
        <v>0</v>
      </c>
      <c r="I1012" s="4">
        <f>VLOOKUP($C1012,GDP!$A$2:$BP$267,MATCH('Hanke index'!$E1012,GDP!$A$1:$BP$1,0),FALSE)</f>
        <v>-3.2500001497020605</v>
      </c>
      <c r="J1012" s="4">
        <f t="shared" si="95"/>
        <v>35.85912489356533</v>
      </c>
    </row>
    <row r="1013" spans="1:10" x14ac:dyDescent="0.45">
      <c r="A1013" s="4">
        <f t="shared" si="96"/>
        <v>43</v>
      </c>
      <c r="B1013" s="4">
        <f t="shared" si="97"/>
        <v>4</v>
      </c>
      <c r="C1013" s="4" t="str">
        <f t="shared" si="92"/>
        <v>Gambia, The</v>
      </c>
      <c r="D1013" s="4" t="str">
        <f t="shared" si="93"/>
        <v>Gambia, The</v>
      </c>
      <c r="E1013" s="4">
        <f t="shared" si="94"/>
        <v>2003</v>
      </c>
      <c r="F1013" s="4">
        <f>VLOOKUP($C1013,Inflation!$A$2:$BP$267,MATCH('Hanke index'!$E1013,Inflation!$A$1:$BP$1,0),FALSE)</f>
        <v>17.0328665431988</v>
      </c>
      <c r="G1013" s="4">
        <f>VLOOKUP($C1013,Interest!$A$2:$BP$267,MATCH('Hanke index'!$E1013,Interest!$A$1:$BP$1,0),FALSE)</f>
        <v>29.3333333333333</v>
      </c>
      <c r="H1013" s="4">
        <f>VLOOKUP($C1013,Unemployment!$A$2:$BP$267,MATCH('Hanke index'!$E1013,Unemployment!$A$1:$BP$1,0),FALSE)</f>
        <v>0</v>
      </c>
      <c r="I1013" s="4">
        <f>VLOOKUP($C1013,GDP!$A$2:$BP$267,MATCH('Hanke index'!$E1013,GDP!$A$1:$BP$1,0),FALSE)</f>
        <v>6.8699996217384154</v>
      </c>
      <c r="J1013" s="4">
        <f t="shared" si="95"/>
        <v>39.496200254793685</v>
      </c>
    </row>
    <row r="1014" spans="1:10" x14ac:dyDescent="0.45">
      <c r="A1014" s="4">
        <f t="shared" si="96"/>
        <v>43</v>
      </c>
      <c r="B1014" s="4">
        <f t="shared" si="97"/>
        <v>5</v>
      </c>
      <c r="C1014" s="4" t="str">
        <f t="shared" si="92"/>
        <v>Gambia, The</v>
      </c>
      <c r="D1014" s="4" t="str">
        <f t="shared" si="93"/>
        <v>Gambia, The</v>
      </c>
      <c r="E1014" s="4">
        <f t="shared" si="94"/>
        <v>2004</v>
      </c>
      <c r="F1014" s="4">
        <f>VLOOKUP($C1014,Inflation!$A$2:$BP$267,MATCH('Hanke index'!$E1014,Inflation!$A$1:$BP$1,0),FALSE)</f>
        <v>14.2067432845569</v>
      </c>
      <c r="G1014" s="4">
        <f>VLOOKUP($C1014,Interest!$A$2:$BP$267,MATCH('Hanke index'!$E1014,Interest!$A$1:$BP$1,0),FALSE)</f>
        <v>36.5</v>
      </c>
      <c r="H1014" s="4">
        <f>VLOOKUP($C1014,Unemployment!$A$2:$BP$267,MATCH('Hanke index'!$E1014,Unemployment!$A$1:$BP$1,0),FALSE)</f>
        <v>0</v>
      </c>
      <c r="I1014" s="4">
        <f>VLOOKUP($C1014,GDP!$A$2:$BP$267,MATCH('Hanke index'!$E1014,GDP!$A$1:$BP$1,0),FALSE)</f>
        <v>7.0500000006463495</v>
      </c>
      <c r="J1014" s="4">
        <f t="shared" si="95"/>
        <v>43.656743283910551</v>
      </c>
    </row>
    <row r="1015" spans="1:10" x14ac:dyDescent="0.45">
      <c r="A1015" s="4">
        <f t="shared" si="96"/>
        <v>43</v>
      </c>
      <c r="B1015" s="4">
        <f t="shared" si="97"/>
        <v>6</v>
      </c>
      <c r="C1015" s="4" t="str">
        <f t="shared" si="92"/>
        <v>Gambia, The</v>
      </c>
      <c r="D1015" s="4" t="str">
        <f t="shared" si="93"/>
        <v>Gambia, The</v>
      </c>
      <c r="E1015" s="4">
        <f t="shared" si="94"/>
        <v>2005</v>
      </c>
      <c r="F1015" s="4">
        <f>VLOOKUP($C1015,Inflation!$A$2:$BP$267,MATCH('Hanke index'!$E1015,Inflation!$A$1:$BP$1,0),FALSE)</f>
        <v>4.8386217754315703</v>
      </c>
      <c r="G1015" s="4">
        <f>VLOOKUP($C1015,Interest!$A$2:$BP$267,MATCH('Hanke index'!$E1015,Interest!$A$1:$BP$1,0),FALSE)</f>
        <v>34.9166666666667</v>
      </c>
      <c r="H1015" s="4">
        <f>VLOOKUP($C1015,Unemployment!$A$2:$BP$267,MATCH('Hanke index'!$E1015,Unemployment!$A$1:$BP$1,0),FALSE)</f>
        <v>0</v>
      </c>
      <c r="I1015" s="4">
        <f>VLOOKUP($C1015,GDP!$A$2:$BP$267,MATCH('Hanke index'!$E1015,GDP!$A$1:$BP$1,0),FALSE)</f>
        <v>-2.3517293617601922</v>
      </c>
      <c r="J1015" s="4">
        <f t="shared" si="95"/>
        <v>42.107017803858461</v>
      </c>
    </row>
    <row r="1016" spans="1:10" x14ac:dyDescent="0.45">
      <c r="A1016" s="4">
        <f t="shared" si="96"/>
        <v>43</v>
      </c>
      <c r="B1016" s="4">
        <f t="shared" si="97"/>
        <v>7</v>
      </c>
      <c r="C1016" s="4" t="str">
        <f t="shared" si="92"/>
        <v>Gambia, The</v>
      </c>
      <c r="D1016" s="4" t="str">
        <f t="shared" si="93"/>
        <v>Gambia, The</v>
      </c>
      <c r="E1016" s="4">
        <f t="shared" si="94"/>
        <v>2006</v>
      </c>
      <c r="F1016" s="4">
        <f>VLOOKUP($C1016,Inflation!$A$2:$BP$267,MATCH('Hanke index'!$E1016,Inflation!$A$1:$BP$1,0),FALSE)</f>
        <v>2.0565034236598998</v>
      </c>
      <c r="G1016" s="4">
        <f>VLOOKUP($C1016,Interest!$A$2:$BP$267,MATCH('Hanke index'!$E1016,Interest!$A$1:$BP$1,0),FALSE)</f>
        <v>29.75</v>
      </c>
      <c r="H1016" s="4">
        <f>VLOOKUP($C1016,Unemployment!$A$2:$BP$267,MATCH('Hanke index'!$E1016,Unemployment!$A$1:$BP$1,0),FALSE)</f>
        <v>0</v>
      </c>
      <c r="I1016" s="4">
        <f>VLOOKUP($C1016,GDP!$A$2:$BP$267,MATCH('Hanke index'!$E1016,GDP!$A$1:$BP$1,0),FALSE)</f>
        <v>-0.555580977246521</v>
      </c>
      <c r="J1016" s="4">
        <f t="shared" si="95"/>
        <v>32.362084400906426</v>
      </c>
    </row>
    <row r="1017" spans="1:10" x14ac:dyDescent="0.45">
      <c r="A1017" s="4">
        <f t="shared" si="96"/>
        <v>43</v>
      </c>
      <c r="B1017" s="4">
        <f t="shared" si="97"/>
        <v>8</v>
      </c>
      <c r="C1017" s="4" t="str">
        <f t="shared" si="92"/>
        <v>Gambia, The</v>
      </c>
      <c r="D1017" s="4" t="str">
        <f t="shared" si="93"/>
        <v>Gambia, The</v>
      </c>
      <c r="E1017" s="4">
        <f t="shared" si="94"/>
        <v>2007</v>
      </c>
      <c r="F1017" s="4">
        <f>VLOOKUP($C1017,Inflation!$A$2:$BP$267,MATCH('Hanke index'!$E1017,Inflation!$A$1:$BP$1,0),FALSE)</f>
        <v>5.3691347380195698</v>
      </c>
      <c r="G1017" s="4">
        <f>VLOOKUP($C1017,Interest!$A$2:$BP$267,MATCH('Hanke index'!$E1017,Interest!$A$1:$BP$1,0),FALSE)</f>
        <v>27.9166666666667</v>
      </c>
      <c r="H1017" s="4">
        <f>VLOOKUP($C1017,Unemployment!$A$2:$BP$267,MATCH('Hanke index'!$E1017,Unemployment!$A$1:$BP$1,0),FALSE)</f>
        <v>0</v>
      </c>
      <c r="I1017" s="4">
        <f>VLOOKUP($C1017,GDP!$A$2:$BP$267,MATCH('Hanke index'!$E1017,GDP!$A$1:$BP$1,0),FALSE)</f>
        <v>3.0432495082973929</v>
      </c>
      <c r="J1017" s="4">
        <f t="shared" si="95"/>
        <v>30.242551896388875</v>
      </c>
    </row>
    <row r="1018" spans="1:10" x14ac:dyDescent="0.45">
      <c r="A1018" s="4">
        <f t="shared" si="96"/>
        <v>43</v>
      </c>
      <c r="B1018" s="4">
        <f t="shared" si="97"/>
        <v>9</v>
      </c>
      <c r="C1018" s="4" t="str">
        <f t="shared" si="92"/>
        <v>Gambia, The</v>
      </c>
      <c r="D1018" s="4" t="str">
        <f t="shared" si="93"/>
        <v>Gambia, The</v>
      </c>
      <c r="E1018" s="4">
        <f t="shared" si="94"/>
        <v>2008</v>
      </c>
      <c r="F1018" s="4">
        <f>VLOOKUP($C1018,Inflation!$A$2:$BP$267,MATCH('Hanke index'!$E1018,Inflation!$A$1:$BP$1,0),FALSE)</f>
        <v>4.4436549094500997</v>
      </c>
      <c r="G1018" s="4">
        <f>VLOOKUP($C1018,Interest!$A$2:$BP$267,MATCH('Hanke index'!$E1018,Interest!$A$1:$BP$1,0),FALSE)</f>
        <v>27</v>
      </c>
      <c r="H1018" s="4">
        <f>VLOOKUP($C1018,Unemployment!$A$2:$BP$267,MATCH('Hanke index'!$E1018,Unemployment!$A$1:$BP$1,0),FALSE)</f>
        <v>0</v>
      </c>
      <c r="I1018" s="4">
        <f>VLOOKUP($C1018,GDP!$A$2:$BP$267,MATCH('Hanke index'!$E1018,GDP!$A$1:$BP$1,0),FALSE)</f>
        <v>6.2559055339428653</v>
      </c>
      <c r="J1018" s="4">
        <f t="shared" si="95"/>
        <v>25.187749375507234</v>
      </c>
    </row>
    <row r="1019" spans="1:10" x14ac:dyDescent="0.45">
      <c r="A1019" s="4">
        <f t="shared" si="96"/>
        <v>43</v>
      </c>
      <c r="B1019" s="4">
        <f t="shared" si="97"/>
        <v>10</v>
      </c>
      <c r="C1019" s="4" t="str">
        <f t="shared" si="92"/>
        <v>Gambia, The</v>
      </c>
      <c r="D1019" s="4" t="str">
        <f t="shared" si="93"/>
        <v>Gambia, The</v>
      </c>
      <c r="E1019" s="4">
        <f t="shared" si="94"/>
        <v>2009</v>
      </c>
      <c r="F1019" s="4">
        <f>VLOOKUP($C1019,Inflation!$A$2:$BP$267,MATCH('Hanke index'!$E1019,Inflation!$A$1:$BP$1,0),FALSE)</f>
        <v>4.5615068767098297</v>
      </c>
      <c r="G1019" s="4">
        <f>VLOOKUP($C1019,Interest!$A$2:$BP$267,MATCH('Hanke index'!$E1019,Interest!$A$1:$BP$1,0),FALSE)</f>
        <v>27</v>
      </c>
      <c r="H1019" s="4">
        <f>VLOOKUP($C1019,Unemployment!$A$2:$BP$267,MATCH('Hanke index'!$E1019,Unemployment!$A$1:$BP$1,0),FALSE)</f>
        <v>0</v>
      </c>
      <c r="I1019" s="4">
        <f>VLOOKUP($C1019,GDP!$A$2:$BP$267,MATCH('Hanke index'!$E1019,GDP!$A$1:$BP$1,0),FALSE)</f>
        <v>6.6657243078366974</v>
      </c>
      <c r="J1019" s="4">
        <f t="shared" si="95"/>
        <v>24.89578256887313</v>
      </c>
    </row>
    <row r="1020" spans="1:10" x14ac:dyDescent="0.45">
      <c r="A1020" s="4">
        <f t="shared" si="96"/>
        <v>43</v>
      </c>
      <c r="B1020" s="4">
        <f t="shared" si="97"/>
        <v>11</v>
      </c>
      <c r="C1020" s="4" t="str">
        <f t="shared" si="92"/>
        <v>Gambia, The</v>
      </c>
      <c r="D1020" s="4" t="str">
        <f t="shared" si="93"/>
        <v>Gambia, The</v>
      </c>
      <c r="E1020" s="4">
        <f t="shared" si="94"/>
        <v>2010</v>
      </c>
      <c r="F1020" s="4">
        <f>VLOOKUP($C1020,Inflation!$A$2:$BP$267,MATCH('Hanke index'!$E1020,Inflation!$A$1:$BP$1,0),FALSE)</f>
        <v>5.04968075857402</v>
      </c>
      <c r="G1020" s="4">
        <f>VLOOKUP($C1020,Interest!$A$2:$BP$267,MATCH('Hanke index'!$E1020,Interest!$A$1:$BP$1,0),FALSE)</f>
        <v>27</v>
      </c>
      <c r="H1020" s="4">
        <f>VLOOKUP($C1020,Unemployment!$A$2:$BP$267,MATCH('Hanke index'!$E1020,Unemployment!$A$1:$BP$1,0),FALSE)</f>
        <v>0</v>
      </c>
      <c r="I1020" s="4">
        <f>VLOOKUP($C1020,GDP!$A$2:$BP$267,MATCH('Hanke index'!$E1020,GDP!$A$1:$BP$1,0),FALSE)</f>
        <v>5.9083358096828817</v>
      </c>
      <c r="J1020" s="4">
        <f t="shared" si="95"/>
        <v>26.141344948891138</v>
      </c>
    </row>
    <row r="1021" spans="1:10" x14ac:dyDescent="0.45">
      <c r="A1021" s="4">
        <f t="shared" si="96"/>
        <v>43</v>
      </c>
      <c r="B1021" s="4">
        <f t="shared" si="97"/>
        <v>12</v>
      </c>
      <c r="C1021" s="4" t="str">
        <f t="shared" si="92"/>
        <v>Gambia, The</v>
      </c>
      <c r="D1021" s="4" t="str">
        <f t="shared" si="93"/>
        <v>Gambia, The</v>
      </c>
      <c r="E1021" s="4">
        <f t="shared" si="94"/>
        <v>2011</v>
      </c>
      <c r="F1021" s="4">
        <f>VLOOKUP($C1021,Inflation!$A$2:$BP$267,MATCH('Hanke index'!$E1021,Inflation!$A$1:$BP$1,0),FALSE)</f>
        <v>4.7958826618310999</v>
      </c>
      <c r="G1021" s="4">
        <f>VLOOKUP($C1021,Interest!$A$2:$BP$267,MATCH('Hanke index'!$E1021,Interest!$A$1:$BP$1,0),FALSE)</f>
        <v>28</v>
      </c>
      <c r="H1021" s="4">
        <f>VLOOKUP($C1021,Unemployment!$A$2:$BP$267,MATCH('Hanke index'!$E1021,Unemployment!$A$1:$BP$1,0),FALSE)</f>
        <v>0</v>
      </c>
      <c r="I1021" s="4">
        <f>VLOOKUP($C1021,GDP!$A$2:$BP$267,MATCH('Hanke index'!$E1021,GDP!$A$1:$BP$1,0),FALSE)</f>
        <v>-8.1304442231565872</v>
      </c>
      <c r="J1021" s="4">
        <f t="shared" si="95"/>
        <v>40.926326884987688</v>
      </c>
    </row>
    <row r="1022" spans="1:10" x14ac:dyDescent="0.45">
      <c r="A1022" s="4">
        <f t="shared" si="96"/>
        <v>43</v>
      </c>
      <c r="B1022" s="4">
        <f t="shared" si="97"/>
        <v>13</v>
      </c>
      <c r="C1022" s="4" t="str">
        <f t="shared" si="92"/>
        <v>Gambia, The</v>
      </c>
      <c r="D1022" s="4" t="str">
        <f t="shared" si="93"/>
        <v>Gambia, The</v>
      </c>
      <c r="E1022" s="4">
        <f t="shared" si="94"/>
        <v>2012</v>
      </c>
      <c r="F1022" s="4">
        <f>VLOOKUP($C1022,Inflation!$A$2:$BP$267,MATCH('Hanke index'!$E1022,Inflation!$A$1:$BP$1,0),FALSE)</f>
        <v>4.2543219981389901</v>
      </c>
      <c r="G1022" s="4">
        <f>VLOOKUP($C1022,Interest!$A$2:$BP$267,MATCH('Hanke index'!$E1022,Interest!$A$1:$BP$1,0),FALSE)</f>
        <v>28</v>
      </c>
      <c r="H1022" s="4">
        <f>VLOOKUP($C1022,Unemployment!$A$2:$BP$267,MATCH('Hanke index'!$E1022,Unemployment!$A$1:$BP$1,0),FALSE)</f>
        <v>10.346</v>
      </c>
      <c r="I1022" s="4">
        <f>VLOOKUP($C1022,GDP!$A$2:$BP$267,MATCH('Hanke index'!$E1022,GDP!$A$1:$BP$1,0),FALSE)</f>
        <v>5.2415692463074066</v>
      </c>
      <c r="J1022" s="4">
        <f t="shared" si="95"/>
        <v>37.358752751831588</v>
      </c>
    </row>
    <row r="1023" spans="1:10" x14ac:dyDescent="0.45">
      <c r="A1023" s="4">
        <f t="shared" si="96"/>
        <v>43</v>
      </c>
      <c r="B1023" s="4">
        <f t="shared" si="97"/>
        <v>14</v>
      </c>
      <c r="C1023" s="4" t="str">
        <f t="shared" si="92"/>
        <v>Gambia, The</v>
      </c>
      <c r="D1023" s="4" t="str">
        <f t="shared" si="93"/>
        <v>Gambia, The</v>
      </c>
      <c r="E1023" s="4">
        <f t="shared" si="94"/>
        <v>2013</v>
      </c>
      <c r="F1023" s="4">
        <f>VLOOKUP($C1023,Inflation!$A$2:$BP$267,MATCH('Hanke index'!$E1023,Inflation!$A$1:$BP$1,0),FALSE)</f>
        <v>5.6991298963738197</v>
      </c>
      <c r="G1023" s="4">
        <f>VLOOKUP($C1023,Interest!$A$2:$BP$267,MATCH('Hanke index'!$E1023,Interest!$A$1:$BP$1,0),FALSE)</f>
        <v>28</v>
      </c>
      <c r="H1023" s="4">
        <f>VLOOKUP($C1023,Unemployment!$A$2:$BP$267,MATCH('Hanke index'!$E1023,Unemployment!$A$1:$BP$1,0),FALSE)</f>
        <v>0</v>
      </c>
      <c r="I1023" s="4">
        <f>VLOOKUP($C1023,GDP!$A$2:$BP$267,MATCH('Hanke index'!$E1023,GDP!$A$1:$BP$1,0),FALSE)</f>
        <v>2.8727687903270009</v>
      </c>
      <c r="J1023" s="4">
        <f t="shared" si="95"/>
        <v>30.826361106046818</v>
      </c>
    </row>
    <row r="1024" spans="1:10" x14ac:dyDescent="0.45">
      <c r="A1024" s="4">
        <f t="shared" si="96"/>
        <v>43</v>
      </c>
      <c r="B1024" s="4">
        <f t="shared" si="97"/>
        <v>15</v>
      </c>
      <c r="C1024" s="4" t="str">
        <f t="shared" si="92"/>
        <v>Gambia, The</v>
      </c>
      <c r="D1024" s="4" t="str">
        <f t="shared" si="93"/>
        <v>Gambia, The</v>
      </c>
      <c r="E1024" s="4">
        <f t="shared" si="94"/>
        <v>2014</v>
      </c>
      <c r="F1024" s="4">
        <f>VLOOKUP($C1024,Inflation!$A$2:$BP$267,MATCH('Hanke index'!$E1024,Inflation!$A$1:$BP$1,0),FALSE)</f>
        <v>5.9479993569662604</v>
      </c>
      <c r="G1024" s="4">
        <f>VLOOKUP($C1024,Interest!$A$2:$BP$267,MATCH('Hanke index'!$E1024,Interest!$A$1:$BP$1,0),FALSE)</f>
        <v>28.5</v>
      </c>
      <c r="H1024" s="4">
        <f>VLOOKUP($C1024,Unemployment!$A$2:$BP$267,MATCH('Hanke index'!$E1024,Unemployment!$A$1:$BP$1,0),FALSE)</f>
        <v>0</v>
      </c>
      <c r="I1024" s="4">
        <f>VLOOKUP($C1024,GDP!$A$2:$BP$267,MATCH('Hanke index'!$E1024,GDP!$A$1:$BP$1,0),FALSE)</f>
        <v>-1.4073824951095446</v>
      </c>
      <c r="J1024" s="4">
        <f t="shared" si="95"/>
        <v>35.855381852075809</v>
      </c>
    </row>
    <row r="1025" spans="1:10" x14ac:dyDescent="0.45">
      <c r="A1025" s="4">
        <f t="shared" si="96"/>
        <v>43</v>
      </c>
      <c r="B1025" s="4">
        <f t="shared" si="97"/>
        <v>16</v>
      </c>
      <c r="C1025" s="4" t="str">
        <f t="shared" si="92"/>
        <v>Gambia, The</v>
      </c>
      <c r="D1025" s="4" t="str">
        <f t="shared" si="93"/>
        <v>Gambia, The</v>
      </c>
      <c r="E1025" s="4">
        <f t="shared" si="94"/>
        <v>2015</v>
      </c>
      <c r="F1025" s="4">
        <f>VLOOKUP($C1025,Inflation!$A$2:$BP$267,MATCH('Hanke index'!$E1025,Inflation!$A$1:$BP$1,0),FALSE)</f>
        <v>6.8084549457961003</v>
      </c>
      <c r="G1025" s="4">
        <f>VLOOKUP($C1025,Interest!$A$2:$BP$267,MATCH('Hanke index'!$E1025,Interest!$A$1:$BP$1,0),FALSE)</f>
        <v>0</v>
      </c>
      <c r="H1025" s="4">
        <f>VLOOKUP($C1025,Unemployment!$A$2:$BP$267,MATCH('Hanke index'!$E1025,Unemployment!$A$1:$BP$1,0),FALSE)</f>
        <v>0</v>
      </c>
      <c r="I1025" s="4">
        <f>VLOOKUP($C1025,GDP!$A$2:$BP$267,MATCH('Hanke index'!$E1025,GDP!$A$1:$BP$1,0),FALSE)</f>
        <v>4.0580738039996049</v>
      </c>
      <c r="J1025" s="4">
        <f t="shared" si="95"/>
        <v>2.7503811417964954</v>
      </c>
    </row>
    <row r="1026" spans="1:10" x14ac:dyDescent="0.45">
      <c r="A1026" s="4">
        <f t="shared" si="96"/>
        <v>43</v>
      </c>
      <c r="B1026" s="4">
        <f t="shared" si="97"/>
        <v>17</v>
      </c>
      <c r="C1026" s="4" t="str">
        <f t="shared" si="92"/>
        <v>Gambia, The</v>
      </c>
      <c r="D1026" s="4" t="str">
        <f t="shared" si="93"/>
        <v>Gambia, The</v>
      </c>
      <c r="E1026" s="4">
        <f t="shared" si="94"/>
        <v>2016</v>
      </c>
      <c r="F1026" s="4">
        <f>VLOOKUP($C1026,Inflation!$A$2:$BP$267,MATCH('Hanke index'!$E1026,Inflation!$A$1:$BP$1,0),FALSE)</f>
        <v>7.2287927205792197</v>
      </c>
      <c r="G1026" s="4">
        <f>VLOOKUP($C1026,Interest!$A$2:$BP$267,MATCH('Hanke index'!$E1026,Interest!$A$1:$BP$1,0),FALSE)</f>
        <v>0</v>
      </c>
      <c r="H1026" s="4">
        <f>VLOOKUP($C1026,Unemployment!$A$2:$BP$267,MATCH('Hanke index'!$E1026,Unemployment!$A$1:$BP$1,0),FALSE)</f>
        <v>0</v>
      </c>
      <c r="I1026" s="4">
        <f>VLOOKUP($C1026,GDP!$A$2:$BP$267,MATCH('Hanke index'!$E1026,GDP!$A$1:$BP$1,0),FALSE)</f>
        <v>1.9433596547877556</v>
      </c>
      <c r="J1026" s="4">
        <f t="shared" si="95"/>
        <v>5.2854330657914641</v>
      </c>
    </row>
    <row r="1027" spans="1:10" x14ac:dyDescent="0.45">
      <c r="A1027" s="4">
        <f t="shared" si="96"/>
        <v>43</v>
      </c>
      <c r="B1027" s="4">
        <f t="shared" si="97"/>
        <v>18</v>
      </c>
      <c r="C1027" s="4" t="str">
        <f t="shared" ref="C1027:C1090" si="98">VLOOKUP(A1027,$P$2:$R$110,2,FALSE)</f>
        <v>Gambia, The</v>
      </c>
      <c r="D1027" s="4" t="str">
        <f t="shared" ref="D1027:D1090" si="99">VLOOKUP(A1027,$P$2:$S$110,4,FALSE)</f>
        <v>Gambia, The</v>
      </c>
      <c r="E1027" s="4">
        <f t="shared" ref="E1027:E1090" si="100">VLOOKUP(B1027,$X$2:$Y$25,2,FALSE)</f>
        <v>2017</v>
      </c>
      <c r="F1027" s="4">
        <f>VLOOKUP($C1027,Inflation!$A$2:$BP$267,MATCH('Hanke index'!$E1027,Inflation!$A$1:$BP$1,0),FALSE)</f>
        <v>8.0341897454591091</v>
      </c>
      <c r="G1027" s="4">
        <f>VLOOKUP($C1027,Interest!$A$2:$BP$267,MATCH('Hanke index'!$E1027,Interest!$A$1:$BP$1,0),FALSE)</f>
        <v>29</v>
      </c>
      <c r="H1027" s="4">
        <f>VLOOKUP($C1027,Unemployment!$A$2:$BP$267,MATCH('Hanke index'!$E1027,Unemployment!$A$1:$BP$1,0),FALSE)</f>
        <v>0</v>
      </c>
      <c r="I1027" s="4">
        <f>VLOOKUP($C1027,GDP!$A$2:$BP$267,MATCH('Hanke index'!$E1027,GDP!$A$1:$BP$1,0),FALSE)</f>
        <v>4.8226112492756954</v>
      </c>
      <c r="J1027" s="4">
        <f t="shared" ref="J1027:J1090" si="101">SUM(F1027,G1027,H1027)-I1027</f>
        <v>32.211578496183414</v>
      </c>
    </row>
    <row r="1028" spans="1:10" x14ac:dyDescent="0.45">
      <c r="A1028" s="4">
        <f t="shared" si="96"/>
        <v>43</v>
      </c>
      <c r="B1028" s="4">
        <f t="shared" si="97"/>
        <v>19</v>
      </c>
      <c r="C1028" s="4" t="str">
        <f t="shared" si="98"/>
        <v>Gambia, The</v>
      </c>
      <c r="D1028" s="4" t="str">
        <f t="shared" si="99"/>
        <v>Gambia, The</v>
      </c>
      <c r="E1028" s="4">
        <f t="shared" si="100"/>
        <v>2018</v>
      </c>
      <c r="F1028" s="4">
        <f>VLOOKUP($C1028,Inflation!$A$2:$BP$267,MATCH('Hanke index'!$E1028,Inflation!$A$1:$BP$1,0),FALSE)</f>
        <v>6.5209682394657298</v>
      </c>
      <c r="G1028" s="4">
        <f>VLOOKUP($C1028,Interest!$A$2:$BP$267,MATCH('Hanke index'!$E1028,Interest!$A$1:$BP$1,0),FALSE)</f>
        <v>28</v>
      </c>
      <c r="H1028" s="4">
        <f>VLOOKUP($C1028,Unemployment!$A$2:$BP$267,MATCH('Hanke index'!$E1028,Unemployment!$A$1:$BP$1,0),FALSE)</f>
        <v>4.1269999999999998</v>
      </c>
      <c r="I1028" s="4">
        <f>VLOOKUP($C1028,GDP!$A$2:$BP$267,MATCH('Hanke index'!$E1028,GDP!$A$1:$BP$1,0),FALSE)</f>
        <v>7.2348903325857918</v>
      </c>
      <c r="J1028" s="4">
        <f t="shared" si="101"/>
        <v>31.413077906879941</v>
      </c>
    </row>
    <row r="1029" spans="1:10" x14ac:dyDescent="0.45">
      <c r="A1029" s="4">
        <f t="shared" si="96"/>
        <v>43</v>
      </c>
      <c r="B1029" s="4">
        <f t="shared" si="97"/>
        <v>20</v>
      </c>
      <c r="C1029" s="4" t="str">
        <f t="shared" si="98"/>
        <v>Gambia, The</v>
      </c>
      <c r="D1029" s="4" t="str">
        <f t="shared" si="99"/>
        <v>Gambia, The</v>
      </c>
      <c r="E1029" s="4">
        <f t="shared" si="100"/>
        <v>2019</v>
      </c>
      <c r="F1029" s="4">
        <f>VLOOKUP($C1029,Inflation!$A$2:$BP$267,MATCH('Hanke index'!$E1029,Inflation!$A$1:$BP$1,0),FALSE)</f>
        <v>7.1156762563119198</v>
      </c>
      <c r="G1029" s="4">
        <f>VLOOKUP($C1029,Interest!$A$2:$BP$267,MATCH('Hanke index'!$E1029,Interest!$A$1:$BP$1,0),FALSE)</f>
        <v>28</v>
      </c>
      <c r="H1029" s="4">
        <f>VLOOKUP($C1029,Unemployment!$A$2:$BP$267,MATCH('Hanke index'!$E1029,Unemployment!$A$1:$BP$1,0),FALSE)</f>
        <v>0</v>
      </c>
      <c r="I1029" s="4">
        <f>VLOOKUP($C1029,GDP!$A$2:$BP$267,MATCH('Hanke index'!$E1029,GDP!$A$1:$BP$1,0),FALSE)</f>
        <v>6.2220531599485867</v>
      </c>
      <c r="J1029" s="4">
        <f t="shared" si="101"/>
        <v>28.893623096363335</v>
      </c>
    </row>
    <row r="1030" spans="1:10" x14ac:dyDescent="0.45">
      <c r="A1030" s="4">
        <f t="shared" si="96"/>
        <v>43</v>
      </c>
      <c r="B1030" s="4">
        <f t="shared" si="97"/>
        <v>21</v>
      </c>
      <c r="C1030" s="4" t="str">
        <f t="shared" si="98"/>
        <v>Gambia, The</v>
      </c>
      <c r="D1030" s="4" t="str">
        <f t="shared" si="99"/>
        <v>Gambia, The</v>
      </c>
      <c r="E1030" s="4">
        <f t="shared" si="100"/>
        <v>2020</v>
      </c>
      <c r="F1030" s="4">
        <f>VLOOKUP($C1030,Inflation!$A$2:$BP$267,MATCH('Hanke index'!$E1030,Inflation!$A$1:$BP$1,0),FALSE)</f>
        <v>5.9312763656244103</v>
      </c>
      <c r="G1030" s="4">
        <f>VLOOKUP($C1030,Interest!$A$2:$BP$267,MATCH('Hanke index'!$E1030,Interest!$A$1:$BP$1,0),FALSE)</f>
        <v>28</v>
      </c>
      <c r="H1030" s="4">
        <f>VLOOKUP($C1030,Unemployment!$A$2:$BP$267,MATCH('Hanke index'!$E1030,Unemployment!$A$1:$BP$1,0),FALSE)</f>
        <v>0</v>
      </c>
      <c r="I1030" s="4">
        <f>VLOOKUP($C1030,GDP!$A$2:$BP$267,MATCH('Hanke index'!$E1030,GDP!$A$1:$BP$1,0),FALSE)</f>
        <v>0.59148728787397431</v>
      </c>
      <c r="J1030" s="4">
        <f t="shared" si="101"/>
        <v>33.339789077750439</v>
      </c>
    </row>
    <row r="1031" spans="1:10" x14ac:dyDescent="0.45">
      <c r="A1031" s="4">
        <f t="shared" si="96"/>
        <v>43</v>
      </c>
      <c r="B1031" s="4">
        <f t="shared" si="97"/>
        <v>22</v>
      </c>
      <c r="C1031" s="4" t="str">
        <f t="shared" si="98"/>
        <v>Gambia, The</v>
      </c>
      <c r="D1031" s="4" t="str">
        <f t="shared" si="99"/>
        <v>Gambia, The</v>
      </c>
      <c r="E1031" s="4">
        <f t="shared" si="100"/>
        <v>2021</v>
      </c>
      <c r="F1031" s="4">
        <f>VLOOKUP($C1031,Inflation!$A$2:$BP$267,MATCH('Hanke index'!$E1031,Inflation!$A$1:$BP$1,0),FALSE)</f>
        <v>7.3703475887661796</v>
      </c>
      <c r="G1031" s="4">
        <f>VLOOKUP($C1031,Interest!$A$2:$BP$267,MATCH('Hanke index'!$E1031,Interest!$A$1:$BP$1,0),FALSE)</f>
        <v>19.5</v>
      </c>
      <c r="H1031" s="4">
        <f>VLOOKUP($C1031,Unemployment!$A$2:$BP$267,MATCH('Hanke index'!$E1031,Unemployment!$A$1:$BP$1,0),FALSE)</f>
        <v>0</v>
      </c>
      <c r="I1031" s="4">
        <f>VLOOKUP($C1031,GDP!$A$2:$BP$267,MATCH('Hanke index'!$E1031,GDP!$A$1:$BP$1,0),FALSE)</f>
        <v>5.2559687881674364</v>
      </c>
      <c r="J1031" s="4">
        <f t="shared" si="101"/>
        <v>21.614378800598743</v>
      </c>
    </row>
    <row r="1032" spans="1:10" x14ac:dyDescent="0.45">
      <c r="A1032" s="4">
        <f t="shared" si="96"/>
        <v>43</v>
      </c>
      <c r="B1032" s="4">
        <f t="shared" si="97"/>
        <v>23</v>
      </c>
      <c r="C1032" s="4" t="str">
        <f t="shared" si="98"/>
        <v>Gambia, The</v>
      </c>
      <c r="D1032" s="4" t="str">
        <f t="shared" si="99"/>
        <v>Gambia, The</v>
      </c>
      <c r="E1032" s="4">
        <f t="shared" si="100"/>
        <v>2022</v>
      </c>
      <c r="F1032" s="4">
        <f>VLOOKUP($C1032,Inflation!$A$2:$BP$267,MATCH('Hanke index'!$E1032,Inflation!$A$1:$BP$1,0),FALSE)</f>
        <v>11.5131198380505</v>
      </c>
      <c r="G1032" s="4">
        <f>VLOOKUP($C1032,Interest!$A$2:$BP$267,MATCH('Hanke index'!$E1032,Interest!$A$1:$BP$1,0),FALSE)</f>
        <v>19</v>
      </c>
      <c r="H1032" s="4">
        <f>VLOOKUP($C1032,Unemployment!$A$2:$BP$267,MATCH('Hanke index'!$E1032,Unemployment!$A$1:$BP$1,0),FALSE)</f>
        <v>0</v>
      </c>
      <c r="I1032" s="4">
        <f>VLOOKUP($C1032,GDP!$A$2:$BP$267,MATCH('Hanke index'!$E1032,GDP!$A$1:$BP$1,0),FALSE)</f>
        <v>5.4929982301011364</v>
      </c>
      <c r="J1032" s="4">
        <f t="shared" si="101"/>
        <v>25.020121607949363</v>
      </c>
    </row>
    <row r="1033" spans="1:10" x14ac:dyDescent="0.45">
      <c r="A1033" s="4">
        <f t="shared" si="96"/>
        <v>43</v>
      </c>
      <c r="B1033" s="4">
        <f t="shared" si="97"/>
        <v>24</v>
      </c>
      <c r="C1033" s="4" t="str">
        <f t="shared" si="98"/>
        <v>Gambia, The</v>
      </c>
      <c r="D1033" s="4" t="str">
        <f t="shared" si="99"/>
        <v>Gambia, The</v>
      </c>
      <c r="E1033" s="4">
        <f t="shared" si="100"/>
        <v>2023</v>
      </c>
      <c r="F1033" s="4">
        <f>VLOOKUP($C1033,Inflation!$A$2:$BP$267,MATCH('Hanke index'!$E1033,Inflation!$A$1:$BP$1,0),FALSE)</f>
        <v>16.974212963232699</v>
      </c>
      <c r="G1033" s="4">
        <f>VLOOKUP($C1033,Interest!$A$2:$BP$267,MATCH('Hanke index'!$E1033,Interest!$A$1:$BP$1,0),FALSE)</f>
        <v>20.75</v>
      </c>
      <c r="H1033" s="4">
        <f>VLOOKUP($C1033,Unemployment!$A$2:$BP$267,MATCH('Hanke index'!$E1033,Unemployment!$A$1:$BP$1,0),FALSE)</f>
        <v>6.4790000000000001</v>
      </c>
      <c r="I1033" s="4">
        <f>VLOOKUP($C1033,GDP!$A$2:$BP$267,MATCH('Hanke index'!$E1033,GDP!$A$1:$BP$1,0),FALSE)</f>
        <v>4.7975089518616443</v>
      </c>
      <c r="J1033" s="4">
        <f t="shared" si="101"/>
        <v>39.405704011371057</v>
      </c>
    </row>
    <row r="1034" spans="1:10" x14ac:dyDescent="0.45">
      <c r="A1034" s="4">
        <f t="shared" si="96"/>
        <v>44</v>
      </c>
      <c r="B1034" s="4">
        <f t="shared" si="97"/>
        <v>1</v>
      </c>
      <c r="C1034" s="4" t="str">
        <f t="shared" si="98"/>
        <v>Georgia</v>
      </c>
      <c r="D1034" s="4" t="str">
        <f t="shared" si="99"/>
        <v>Georgia</v>
      </c>
      <c r="E1034" s="4">
        <f t="shared" si="100"/>
        <v>2000</v>
      </c>
      <c r="F1034" s="4">
        <f>VLOOKUP($C1034,Inflation!$A$2:$BP$267,MATCH('Hanke index'!$E1034,Inflation!$A$1:$BP$1,0),FALSE)</f>
        <v>4.06396201382596</v>
      </c>
      <c r="G1034" s="4">
        <f>VLOOKUP($C1034,Interest!$A$2:$BP$267,MATCH('Hanke index'!$E1034,Interest!$A$1:$BP$1,0),FALSE)</f>
        <v>0</v>
      </c>
      <c r="H1034" s="4">
        <f>VLOOKUP($C1034,Unemployment!$A$2:$BP$267,MATCH('Hanke index'!$E1034,Unemployment!$A$1:$BP$1,0),FALSE)</f>
        <v>10.82</v>
      </c>
      <c r="I1034" s="4">
        <f>VLOOKUP($C1034,GDP!$A$2:$BP$267,MATCH('Hanke index'!$E1034,GDP!$A$1:$BP$1,0),FALSE)</f>
        <v>1.8403811792733933</v>
      </c>
      <c r="J1034" s="4">
        <f t="shared" si="101"/>
        <v>13.043580834552568</v>
      </c>
    </row>
    <row r="1035" spans="1:10" x14ac:dyDescent="0.45">
      <c r="A1035" s="4">
        <f t="shared" si="96"/>
        <v>44</v>
      </c>
      <c r="B1035" s="4">
        <f t="shared" si="97"/>
        <v>2</v>
      </c>
      <c r="C1035" s="4" t="str">
        <f t="shared" si="98"/>
        <v>Georgia</v>
      </c>
      <c r="D1035" s="4" t="str">
        <f t="shared" si="99"/>
        <v>Georgia</v>
      </c>
      <c r="E1035" s="4">
        <f t="shared" si="100"/>
        <v>2001</v>
      </c>
      <c r="F1035" s="4">
        <f>VLOOKUP($C1035,Inflation!$A$2:$BP$267,MATCH('Hanke index'!$E1035,Inflation!$A$1:$BP$1,0),FALSE)</f>
        <v>4.6460444205863398</v>
      </c>
      <c r="G1035" s="4">
        <f>VLOOKUP($C1035,Interest!$A$2:$BP$267,MATCH('Hanke index'!$E1035,Interest!$A$1:$BP$1,0),FALSE)</f>
        <v>0</v>
      </c>
      <c r="H1035" s="4">
        <f>VLOOKUP($C1035,Unemployment!$A$2:$BP$267,MATCH('Hanke index'!$E1035,Unemployment!$A$1:$BP$1,0),FALSE)</f>
        <v>11.16</v>
      </c>
      <c r="I1035" s="4">
        <f>VLOOKUP($C1035,GDP!$A$2:$BP$267,MATCH('Hanke index'!$E1035,GDP!$A$1:$BP$1,0),FALSE)</f>
        <v>4.8072986724369855</v>
      </c>
      <c r="J1035" s="4">
        <f t="shared" si="101"/>
        <v>10.998745748149354</v>
      </c>
    </row>
    <row r="1036" spans="1:10" x14ac:dyDescent="0.45">
      <c r="A1036" s="4">
        <f t="shared" si="96"/>
        <v>44</v>
      </c>
      <c r="B1036" s="4">
        <f t="shared" si="97"/>
        <v>3</v>
      </c>
      <c r="C1036" s="4" t="str">
        <f t="shared" si="98"/>
        <v>Georgia</v>
      </c>
      <c r="D1036" s="4" t="str">
        <f t="shared" si="99"/>
        <v>Georgia</v>
      </c>
      <c r="E1036" s="4">
        <f t="shared" si="100"/>
        <v>2002</v>
      </c>
      <c r="F1036" s="4">
        <f>VLOOKUP($C1036,Inflation!$A$2:$BP$267,MATCH('Hanke index'!$E1036,Inflation!$A$1:$BP$1,0),FALSE)</f>
        <v>5.5878373000079398</v>
      </c>
      <c r="G1036" s="4">
        <f>VLOOKUP($C1036,Interest!$A$2:$BP$267,MATCH('Hanke index'!$E1036,Interest!$A$1:$BP$1,0),FALSE)</f>
        <v>0</v>
      </c>
      <c r="H1036" s="4">
        <f>VLOOKUP($C1036,Unemployment!$A$2:$BP$267,MATCH('Hanke index'!$E1036,Unemployment!$A$1:$BP$1,0),FALSE)</f>
        <v>12.59</v>
      </c>
      <c r="I1036" s="4">
        <f>VLOOKUP($C1036,GDP!$A$2:$BP$267,MATCH('Hanke index'!$E1036,GDP!$A$1:$BP$1,0),FALSE)</f>
        <v>5.4740248870040773</v>
      </c>
      <c r="J1036" s="4">
        <f t="shared" si="101"/>
        <v>12.703812413003863</v>
      </c>
    </row>
    <row r="1037" spans="1:10" x14ac:dyDescent="0.45">
      <c r="A1037" s="4">
        <f t="shared" si="96"/>
        <v>44</v>
      </c>
      <c r="B1037" s="4">
        <f t="shared" si="97"/>
        <v>4</v>
      </c>
      <c r="C1037" s="4" t="str">
        <f t="shared" si="98"/>
        <v>Georgia</v>
      </c>
      <c r="D1037" s="4" t="str">
        <f t="shared" si="99"/>
        <v>Georgia</v>
      </c>
      <c r="E1037" s="4">
        <f t="shared" si="100"/>
        <v>2003</v>
      </c>
      <c r="F1037" s="4">
        <f>VLOOKUP($C1037,Inflation!$A$2:$BP$267,MATCH('Hanke index'!$E1037,Inflation!$A$1:$BP$1,0),FALSE)</f>
        <v>0.83773453153656796</v>
      </c>
      <c r="G1037" s="4">
        <f>VLOOKUP($C1037,Interest!$A$2:$BP$267,MATCH('Hanke index'!$E1037,Interest!$A$1:$BP$1,0),FALSE)</f>
        <v>23.755375000000001</v>
      </c>
      <c r="H1037" s="4">
        <f>VLOOKUP($C1037,Unemployment!$A$2:$BP$267,MATCH('Hanke index'!$E1037,Unemployment!$A$1:$BP$1,0),FALSE)</f>
        <v>11.51</v>
      </c>
      <c r="I1037" s="4">
        <f>VLOOKUP($C1037,GDP!$A$2:$BP$267,MATCH('Hanke index'!$E1037,GDP!$A$1:$BP$1,0),FALSE)</f>
        <v>11.057031002010362</v>
      </c>
      <c r="J1037" s="4">
        <f t="shared" si="101"/>
        <v>25.046078529526206</v>
      </c>
    </row>
    <row r="1038" spans="1:10" x14ac:dyDescent="0.45">
      <c r="A1038" s="4">
        <f t="shared" si="96"/>
        <v>44</v>
      </c>
      <c r="B1038" s="4">
        <f t="shared" si="97"/>
        <v>5</v>
      </c>
      <c r="C1038" s="4" t="str">
        <f t="shared" si="98"/>
        <v>Georgia</v>
      </c>
      <c r="D1038" s="4" t="str">
        <f t="shared" si="99"/>
        <v>Georgia</v>
      </c>
      <c r="E1038" s="4">
        <f t="shared" si="100"/>
        <v>2004</v>
      </c>
      <c r="F1038" s="4">
        <f>VLOOKUP($C1038,Inflation!$A$2:$BP$267,MATCH('Hanke index'!$E1038,Inflation!$A$1:$BP$1,0),FALSE)</f>
        <v>5.6563263619113204</v>
      </c>
      <c r="G1038" s="4">
        <f>VLOOKUP($C1038,Interest!$A$2:$BP$267,MATCH('Hanke index'!$E1038,Interest!$A$1:$BP$1,0),FALSE)</f>
        <v>22.087125</v>
      </c>
      <c r="H1038" s="4">
        <f>VLOOKUP($C1038,Unemployment!$A$2:$BP$267,MATCH('Hanke index'!$E1038,Unemployment!$A$1:$BP$1,0),FALSE)</f>
        <v>12.62</v>
      </c>
      <c r="I1038" s="4">
        <f>VLOOKUP($C1038,GDP!$A$2:$BP$267,MATCH('Hanke index'!$E1038,GDP!$A$1:$BP$1,0),FALSE)</f>
        <v>5.7926829268292579</v>
      </c>
      <c r="J1038" s="4">
        <f t="shared" si="101"/>
        <v>34.570768435082059</v>
      </c>
    </row>
    <row r="1039" spans="1:10" x14ac:dyDescent="0.45">
      <c r="A1039" s="4">
        <f t="shared" si="96"/>
        <v>44</v>
      </c>
      <c r="B1039" s="4">
        <f t="shared" si="97"/>
        <v>6</v>
      </c>
      <c r="C1039" s="4" t="str">
        <f t="shared" si="98"/>
        <v>Georgia</v>
      </c>
      <c r="D1039" s="4" t="str">
        <f t="shared" si="99"/>
        <v>Georgia</v>
      </c>
      <c r="E1039" s="4">
        <f t="shared" si="100"/>
        <v>2005</v>
      </c>
      <c r="F1039" s="4">
        <f>VLOOKUP($C1039,Inflation!$A$2:$BP$267,MATCH('Hanke index'!$E1039,Inflation!$A$1:$BP$1,0),FALSE)</f>
        <v>8.2470904311415794</v>
      </c>
      <c r="G1039" s="4">
        <f>VLOOKUP($C1039,Interest!$A$2:$BP$267,MATCH('Hanke index'!$E1039,Interest!$A$1:$BP$1,0),FALSE)</f>
        <v>17.550891666666701</v>
      </c>
      <c r="H1039" s="4">
        <f>VLOOKUP($C1039,Unemployment!$A$2:$BP$267,MATCH('Hanke index'!$E1039,Unemployment!$A$1:$BP$1,0),FALSE)</f>
        <v>13.81</v>
      </c>
      <c r="I1039" s="4">
        <f>VLOOKUP($C1039,GDP!$A$2:$BP$267,MATCH('Hanke index'!$E1039,GDP!$A$1:$BP$1,0),FALSE)</f>
        <v>9.5911383285302634</v>
      </c>
      <c r="J1039" s="4">
        <f t="shared" si="101"/>
        <v>30.016843769278019</v>
      </c>
    </row>
    <row r="1040" spans="1:10" x14ac:dyDescent="0.45">
      <c r="A1040" s="4">
        <f t="shared" si="96"/>
        <v>44</v>
      </c>
      <c r="B1040" s="4">
        <f t="shared" si="97"/>
        <v>7</v>
      </c>
      <c r="C1040" s="4" t="str">
        <f t="shared" si="98"/>
        <v>Georgia</v>
      </c>
      <c r="D1040" s="4" t="str">
        <f t="shared" si="99"/>
        <v>Georgia</v>
      </c>
      <c r="E1040" s="4">
        <f t="shared" si="100"/>
        <v>2006</v>
      </c>
      <c r="F1040" s="4">
        <f>VLOOKUP($C1040,Inflation!$A$2:$BP$267,MATCH('Hanke index'!$E1040,Inflation!$A$1:$BP$1,0),FALSE)</f>
        <v>9.1609650839449692</v>
      </c>
      <c r="G1040" s="4">
        <f>VLOOKUP($C1040,Interest!$A$2:$BP$267,MATCH('Hanke index'!$E1040,Interest!$A$1:$BP$1,0),FALSE)</f>
        <v>17.060258333333302</v>
      </c>
      <c r="H1040" s="4">
        <f>VLOOKUP($C1040,Unemployment!$A$2:$BP$267,MATCH('Hanke index'!$E1040,Unemployment!$A$1:$BP$1,0),FALSE)</f>
        <v>13.57</v>
      </c>
      <c r="I1040" s="4">
        <f>VLOOKUP($C1040,GDP!$A$2:$BP$267,MATCH('Hanke index'!$E1040,GDP!$A$1:$BP$1,0),FALSE)</f>
        <v>9.4214808118990874</v>
      </c>
      <c r="J1040" s="4">
        <f t="shared" si="101"/>
        <v>30.369742605379187</v>
      </c>
    </row>
    <row r="1041" spans="1:10" x14ac:dyDescent="0.45">
      <c r="A1041" s="4">
        <f t="shared" si="96"/>
        <v>44</v>
      </c>
      <c r="B1041" s="4">
        <f t="shared" si="97"/>
        <v>8</v>
      </c>
      <c r="C1041" s="4" t="str">
        <f t="shared" si="98"/>
        <v>Georgia</v>
      </c>
      <c r="D1041" s="4" t="str">
        <f t="shared" si="99"/>
        <v>Georgia</v>
      </c>
      <c r="E1041" s="4">
        <f t="shared" si="100"/>
        <v>2007</v>
      </c>
      <c r="F1041" s="4">
        <f>VLOOKUP($C1041,Inflation!$A$2:$BP$267,MATCH('Hanke index'!$E1041,Inflation!$A$1:$BP$1,0),FALSE)</f>
        <v>9.2448974559240398</v>
      </c>
      <c r="G1041" s="4">
        <f>VLOOKUP($C1041,Interest!$A$2:$BP$267,MATCH('Hanke index'!$E1041,Interest!$A$1:$BP$1,0),FALSE)</f>
        <v>17.086116666666701</v>
      </c>
      <c r="H1041" s="4">
        <f>VLOOKUP($C1041,Unemployment!$A$2:$BP$267,MATCH('Hanke index'!$E1041,Unemployment!$A$1:$BP$1,0),FALSE)</f>
        <v>13.28</v>
      </c>
      <c r="I1041" s="4">
        <f>VLOOKUP($C1041,GDP!$A$2:$BP$267,MATCH('Hanke index'!$E1041,GDP!$A$1:$BP$1,0),FALSE)</f>
        <v>12.575569824640453</v>
      </c>
      <c r="J1041" s="4">
        <f t="shared" si="101"/>
        <v>27.035444297950285</v>
      </c>
    </row>
    <row r="1042" spans="1:10" x14ac:dyDescent="0.45">
      <c r="A1042" s="4">
        <f t="shared" si="96"/>
        <v>44</v>
      </c>
      <c r="B1042" s="4">
        <f t="shared" si="97"/>
        <v>9</v>
      </c>
      <c r="C1042" s="4" t="str">
        <f t="shared" si="98"/>
        <v>Georgia</v>
      </c>
      <c r="D1042" s="4" t="str">
        <f t="shared" si="99"/>
        <v>Georgia</v>
      </c>
      <c r="E1042" s="4">
        <f t="shared" si="100"/>
        <v>2008</v>
      </c>
      <c r="F1042" s="4">
        <f>VLOOKUP($C1042,Inflation!$A$2:$BP$267,MATCH('Hanke index'!$E1042,Inflation!$A$1:$BP$1,0),FALSE)</f>
        <v>9.9994876155274692</v>
      </c>
      <c r="G1042" s="4">
        <f>VLOOKUP($C1042,Interest!$A$2:$BP$267,MATCH('Hanke index'!$E1042,Interest!$A$1:$BP$1,0),FALSE)</f>
        <v>18.044133333333299</v>
      </c>
      <c r="H1042" s="4">
        <f>VLOOKUP($C1042,Unemployment!$A$2:$BP$267,MATCH('Hanke index'!$E1042,Unemployment!$A$1:$BP$1,0),FALSE)</f>
        <v>17.87</v>
      </c>
      <c r="I1042" s="4">
        <f>VLOOKUP($C1042,GDP!$A$2:$BP$267,MATCH('Hanke index'!$E1042,GDP!$A$1:$BP$1,0),FALSE)</f>
        <v>2.4216144096064056</v>
      </c>
      <c r="J1042" s="4">
        <f t="shared" si="101"/>
        <v>43.492006539254362</v>
      </c>
    </row>
    <row r="1043" spans="1:10" x14ac:dyDescent="0.45">
      <c r="A1043" s="4">
        <f t="shared" si="96"/>
        <v>44</v>
      </c>
      <c r="B1043" s="4">
        <f t="shared" si="97"/>
        <v>10</v>
      </c>
      <c r="C1043" s="4" t="str">
        <f t="shared" si="98"/>
        <v>Georgia</v>
      </c>
      <c r="D1043" s="4" t="str">
        <f t="shared" si="99"/>
        <v>Georgia</v>
      </c>
      <c r="E1043" s="4">
        <f t="shared" si="100"/>
        <v>2009</v>
      </c>
      <c r="F1043" s="4">
        <f>VLOOKUP($C1043,Inflation!$A$2:$BP$267,MATCH('Hanke index'!$E1043,Inflation!$A$1:$BP$1,0),FALSE)</f>
        <v>1.7275146113791</v>
      </c>
      <c r="G1043" s="4">
        <f>VLOOKUP($C1043,Interest!$A$2:$BP$267,MATCH('Hanke index'!$E1043,Interest!$A$1:$BP$1,0),FALSE)</f>
        <v>17.866316666666702</v>
      </c>
      <c r="H1043" s="4">
        <f>VLOOKUP($C1043,Unemployment!$A$2:$BP$267,MATCH('Hanke index'!$E1043,Unemployment!$A$1:$BP$1,0),FALSE)</f>
        <v>20.71</v>
      </c>
      <c r="I1043" s="4">
        <f>VLOOKUP($C1043,GDP!$A$2:$BP$267,MATCH('Hanke index'!$E1043,GDP!$A$1:$BP$1,0),FALSE)</f>
        <v>-3.6507522959682177</v>
      </c>
      <c r="J1043" s="4">
        <f t="shared" si="101"/>
        <v>43.954583574014023</v>
      </c>
    </row>
    <row r="1044" spans="1:10" x14ac:dyDescent="0.45">
      <c r="A1044" s="4">
        <f t="shared" si="96"/>
        <v>44</v>
      </c>
      <c r="B1044" s="4">
        <f t="shared" si="97"/>
        <v>11</v>
      </c>
      <c r="C1044" s="4" t="str">
        <f t="shared" si="98"/>
        <v>Georgia</v>
      </c>
      <c r="D1044" s="4" t="str">
        <f t="shared" si="99"/>
        <v>Georgia</v>
      </c>
      <c r="E1044" s="4">
        <f t="shared" si="100"/>
        <v>2010</v>
      </c>
      <c r="F1044" s="4">
        <f>VLOOKUP($C1044,Inflation!$A$2:$BP$267,MATCH('Hanke index'!$E1044,Inflation!$A$1:$BP$1,0),FALSE)</f>
        <v>7.1101789748609896</v>
      </c>
      <c r="G1044" s="4">
        <f>VLOOKUP($C1044,Interest!$A$2:$BP$267,MATCH('Hanke index'!$E1044,Interest!$A$1:$BP$1,0),FALSE)</f>
        <v>15.845075</v>
      </c>
      <c r="H1044" s="4">
        <f>VLOOKUP($C1044,Unemployment!$A$2:$BP$267,MATCH('Hanke index'!$E1044,Unemployment!$A$1:$BP$1,0),FALSE)</f>
        <v>20.202999999999999</v>
      </c>
      <c r="I1044" s="4">
        <f>VLOOKUP($C1044,GDP!$A$2:$BP$267,MATCH('Hanke index'!$E1044,GDP!$A$1:$BP$1,0),FALSE)</f>
        <v>6.246408653033626</v>
      </c>
      <c r="J1044" s="4">
        <f t="shared" si="101"/>
        <v>36.911845321827357</v>
      </c>
    </row>
    <row r="1045" spans="1:10" x14ac:dyDescent="0.45">
      <c r="A1045" s="4">
        <f t="shared" si="96"/>
        <v>44</v>
      </c>
      <c r="B1045" s="4">
        <f t="shared" si="97"/>
        <v>12</v>
      </c>
      <c r="C1045" s="4" t="str">
        <f t="shared" si="98"/>
        <v>Georgia</v>
      </c>
      <c r="D1045" s="4" t="str">
        <f t="shared" si="99"/>
        <v>Georgia</v>
      </c>
      <c r="E1045" s="4">
        <f t="shared" si="100"/>
        <v>2011</v>
      </c>
      <c r="F1045" s="4">
        <f>VLOOKUP($C1045,Inflation!$A$2:$BP$267,MATCH('Hanke index'!$E1045,Inflation!$A$1:$BP$1,0),FALSE)</f>
        <v>8.5429333333333002</v>
      </c>
      <c r="G1045" s="4">
        <f>VLOOKUP($C1045,Interest!$A$2:$BP$267,MATCH('Hanke index'!$E1045,Interest!$A$1:$BP$1,0),FALSE)</f>
        <v>14.9951666666667</v>
      </c>
      <c r="H1045" s="4">
        <f>VLOOKUP($C1045,Unemployment!$A$2:$BP$267,MATCH('Hanke index'!$E1045,Unemployment!$A$1:$BP$1,0),FALSE)</f>
        <v>19.632000000000001</v>
      </c>
      <c r="I1045" s="4">
        <f>VLOOKUP($C1045,GDP!$A$2:$BP$267,MATCH('Hanke index'!$E1045,GDP!$A$1:$BP$1,0),FALSE)</f>
        <v>7.9343365253077991</v>
      </c>
      <c r="J1045" s="4">
        <f t="shared" si="101"/>
        <v>35.235763474692206</v>
      </c>
    </row>
    <row r="1046" spans="1:10" x14ac:dyDescent="0.45">
      <c r="A1046" s="4">
        <f t="shared" si="96"/>
        <v>44</v>
      </c>
      <c r="B1046" s="4">
        <f t="shared" si="97"/>
        <v>13</v>
      </c>
      <c r="C1046" s="4" t="str">
        <f t="shared" si="98"/>
        <v>Georgia</v>
      </c>
      <c r="D1046" s="4" t="str">
        <f t="shared" si="99"/>
        <v>Georgia</v>
      </c>
      <c r="E1046" s="4">
        <f t="shared" si="100"/>
        <v>2012</v>
      </c>
      <c r="F1046" s="4">
        <f>VLOOKUP($C1046,Inflation!$A$2:$BP$267,MATCH('Hanke index'!$E1046,Inflation!$A$1:$BP$1,0),FALSE)</f>
        <v>-0.94365885327096399</v>
      </c>
      <c r="G1046" s="4">
        <f>VLOOKUP($C1046,Interest!$A$2:$BP$267,MATCH('Hanke index'!$E1046,Interest!$A$1:$BP$1,0),FALSE)</f>
        <v>14.808450000000001</v>
      </c>
      <c r="H1046" s="4">
        <f>VLOOKUP($C1046,Unemployment!$A$2:$BP$267,MATCH('Hanke index'!$E1046,Unemployment!$A$1:$BP$1,0),FALSE)</f>
        <v>19.652999999999999</v>
      </c>
      <c r="I1046" s="4">
        <f>VLOOKUP($C1046,GDP!$A$2:$BP$267,MATCH('Hanke index'!$E1046,GDP!$A$1:$BP$1,0),FALSE)</f>
        <v>6.5788310195419513</v>
      </c>
      <c r="J1046" s="4">
        <f t="shared" si="101"/>
        <v>26.938960127187087</v>
      </c>
    </row>
    <row r="1047" spans="1:10" x14ac:dyDescent="0.45">
      <c r="A1047" s="4">
        <f t="shared" si="96"/>
        <v>44</v>
      </c>
      <c r="B1047" s="4">
        <f t="shared" si="97"/>
        <v>14</v>
      </c>
      <c r="C1047" s="4" t="str">
        <f t="shared" si="98"/>
        <v>Georgia</v>
      </c>
      <c r="D1047" s="4" t="str">
        <f t="shared" si="99"/>
        <v>Georgia</v>
      </c>
      <c r="E1047" s="4">
        <f t="shared" si="100"/>
        <v>2013</v>
      </c>
      <c r="F1047" s="4">
        <f>VLOOKUP($C1047,Inflation!$A$2:$BP$267,MATCH('Hanke index'!$E1047,Inflation!$A$1:$BP$1,0),FALSE)</f>
        <v>-0.51205841094709204</v>
      </c>
      <c r="G1047" s="4">
        <f>VLOOKUP($C1047,Interest!$A$2:$BP$267,MATCH('Hanke index'!$E1047,Interest!$A$1:$BP$1,0),FALSE)</f>
        <v>13.594891604398599</v>
      </c>
      <c r="H1047" s="4">
        <f>VLOOKUP($C1047,Unemployment!$A$2:$BP$267,MATCH('Hanke index'!$E1047,Unemployment!$A$1:$BP$1,0),FALSE)</f>
        <v>19.416</v>
      </c>
      <c r="I1047" s="4">
        <f>VLOOKUP($C1047,GDP!$A$2:$BP$267,MATCH('Hanke index'!$E1047,GDP!$A$1:$BP$1,0),FALSE)</f>
        <v>5.1328853120938192</v>
      </c>
      <c r="J1047" s="4">
        <f t="shared" si="101"/>
        <v>27.365947881357684</v>
      </c>
    </row>
    <row r="1048" spans="1:10" x14ac:dyDescent="0.45">
      <c r="A1048" s="4">
        <f t="shared" si="96"/>
        <v>44</v>
      </c>
      <c r="B1048" s="4">
        <f t="shared" si="97"/>
        <v>15</v>
      </c>
      <c r="C1048" s="4" t="str">
        <f t="shared" si="98"/>
        <v>Georgia</v>
      </c>
      <c r="D1048" s="4" t="str">
        <f t="shared" si="99"/>
        <v>Georgia</v>
      </c>
      <c r="E1048" s="4">
        <f t="shared" si="100"/>
        <v>2014</v>
      </c>
      <c r="F1048" s="4">
        <f>VLOOKUP($C1048,Inflation!$A$2:$BP$267,MATCH('Hanke index'!$E1048,Inflation!$A$1:$BP$1,0),FALSE)</f>
        <v>3.0688121037954299</v>
      </c>
      <c r="G1048" s="4">
        <f>VLOOKUP($C1048,Interest!$A$2:$BP$267,MATCH('Hanke index'!$E1048,Interest!$A$1:$BP$1,0),FALSE)</f>
        <v>11.9097117693843</v>
      </c>
      <c r="H1048" s="4">
        <f>VLOOKUP($C1048,Unemployment!$A$2:$BP$267,MATCH('Hanke index'!$E1048,Unemployment!$A$1:$BP$1,0),FALSE)</f>
        <v>17.439</v>
      </c>
      <c r="I1048" s="4">
        <f>VLOOKUP($C1048,GDP!$A$2:$BP$267,MATCH('Hanke index'!$E1048,GDP!$A$1:$BP$1,0),FALSE)</f>
        <v>4.0904905958174282</v>
      </c>
      <c r="J1048" s="4">
        <f t="shared" si="101"/>
        <v>28.327033277362304</v>
      </c>
    </row>
    <row r="1049" spans="1:10" x14ac:dyDescent="0.45">
      <c r="A1049" s="4">
        <f t="shared" si="96"/>
        <v>44</v>
      </c>
      <c r="B1049" s="4">
        <f t="shared" si="97"/>
        <v>16</v>
      </c>
      <c r="C1049" s="4" t="str">
        <f t="shared" si="98"/>
        <v>Georgia</v>
      </c>
      <c r="D1049" s="4" t="str">
        <f t="shared" si="99"/>
        <v>Georgia</v>
      </c>
      <c r="E1049" s="4">
        <f t="shared" si="100"/>
        <v>2015</v>
      </c>
      <c r="F1049" s="4">
        <f>VLOOKUP($C1049,Inflation!$A$2:$BP$267,MATCH('Hanke index'!$E1049,Inflation!$A$1:$BP$1,0),FALSE)</f>
        <v>4.0035782069509702</v>
      </c>
      <c r="G1049" s="4">
        <f>VLOOKUP($C1049,Interest!$A$2:$BP$267,MATCH('Hanke index'!$E1049,Interest!$A$1:$BP$1,0),FALSE)</f>
        <v>12.488475463080301</v>
      </c>
      <c r="H1049" s="4">
        <f>VLOOKUP($C1049,Unemployment!$A$2:$BP$267,MATCH('Hanke index'!$E1049,Unemployment!$A$1:$BP$1,0),FALSE)</f>
        <v>16.506</v>
      </c>
      <c r="I1049" s="4">
        <f>VLOOKUP($C1049,GDP!$A$2:$BP$267,MATCH('Hanke index'!$E1049,GDP!$A$1:$BP$1,0),FALSE)</f>
        <v>3.3510235026535327</v>
      </c>
      <c r="J1049" s="4">
        <f t="shared" si="101"/>
        <v>29.647030167377736</v>
      </c>
    </row>
    <row r="1050" spans="1:10" x14ac:dyDescent="0.45">
      <c r="A1050" s="4">
        <f t="shared" si="96"/>
        <v>44</v>
      </c>
      <c r="B1050" s="4">
        <f t="shared" si="97"/>
        <v>17</v>
      </c>
      <c r="C1050" s="4" t="str">
        <f t="shared" si="98"/>
        <v>Georgia</v>
      </c>
      <c r="D1050" s="4" t="str">
        <f t="shared" si="99"/>
        <v>Georgia</v>
      </c>
      <c r="E1050" s="4">
        <f t="shared" si="100"/>
        <v>2016</v>
      </c>
      <c r="F1050" s="4">
        <f>VLOOKUP($C1050,Inflation!$A$2:$BP$267,MATCH('Hanke index'!$E1050,Inflation!$A$1:$BP$1,0),FALSE)</f>
        <v>2.1349271393912099</v>
      </c>
      <c r="G1050" s="4">
        <f>VLOOKUP($C1050,Interest!$A$2:$BP$267,MATCH('Hanke index'!$E1050,Interest!$A$1:$BP$1,0),FALSE)</f>
        <v>12.6209166666667</v>
      </c>
      <c r="H1050" s="4">
        <f>VLOOKUP($C1050,Unemployment!$A$2:$BP$267,MATCH('Hanke index'!$E1050,Unemployment!$A$1:$BP$1,0),FALSE)</f>
        <v>16.603999999999999</v>
      </c>
      <c r="I1050" s="4">
        <f>VLOOKUP($C1050,GDP!$A$2:$BP$267,MATCH('Hanke index'!$E1050,GDP!$A$1:$BP$1,0),FALSE)</f>
        <v>3.4502151799687084</v>
      </c>
      <c r="J1050" s="4">
        <f t="shared" si="101"/>
        <v>27.909628626089201</v>
      </c>
    </row>
    <row r="1051" spans="1:10" x14ac:dyDescent="0.45">
      <c r="A1051" s="4">
        <f t="shared" ref="A1051:A1114" si="102">A1027+1</f>
        <v>44</v>
      </c>
      <c r="B1051" s="4">
        <f t="shared" ref="B1051:B1114" si="103">B1027</f>
        <v>18</v>
      </c>
      <c r="C1051" s="4" t="str">
        <f t="shared" si="98"/>
        <v>Georgia</v>
      </c>
      <c r="D1051" s="4" t="str">
        <f t="shared" si="99"/>
        <v>Georgia</v>
      </c>
      <c r="E1051" s="4">
        <f t="shared" si="100"/>
        <v>2017</v>
      </c>
      <c r="F1051" s="4">
        <f>VLOOKUP($C1051,Inflation!$A$2:$BP$267,MATCH('Hanke index'!$E1051,Inflation!$A$1:$BP$1,0),FALSE)</f>
        <v>6.0353172527211703</v>
      </c>
      <c r="G1051" s="4">
        <f>VLOOKUP($C1051,Interest!$A$2:$BP$267,MATCH('Hanke index'!$E1051,Interest!$A$1:$BP$1,0),FALSE)</f>
        <v>11.485383333333299</v>
      </c>
      <c r="H1051" s="4">
        <f>VLOOKUP($C1051,Unemployment!$A$2:$BP$267,MATCH('Hanke index'!$E1051,Unemployment!$A$1:$BP$1,0),FALSE)</f>
        <v>13.939</v>
      </c>
      <c r="I1051" s="4">
        <f>VLOOKUP($C1051,GDP!$A$2:$BP$267,MATCH('Hanke index'!$E1051,GDP!$A$1:$BP$1,0),FALSE)</f>
        <v>5.1599026165882691</v>
      </c>
      <c r="J1051" s="4">
        <f t="shared" si="101"/>
        <v>26.299797969466201</v>
      </c>
    </row>
    <row r="1052" spans="1:10" x14ac:dyDescent="0.45">
      <c r="A1052" s="4">
        <f t="shared" si="102"/>
        <v>44</v>
      </c>
      <c r="B1052" s="4">
        <f t="shared" si="103"/>
        <v>19</v>
      </c>
      <c r="C1052" s="4" t="str">
        <f t="shared" si="98"/>
        <v>Georgia</v>
      </c>
      <c r="D1052" s="4" t="str">
        <f t="shared" si="99"/>
        <v>Georgia</v>
      </c>
      <c r="E1052" s="4">
        <f t="shared" si="100"/>
        <v>2018</v>
      </c>
      <c r="F1052" s="4">
        <f>VLOOKUP($C1052,Inflation!$A$2:$BP$267,MATCH('Hanke index'!$E1052,Inflation!$A$1:$BP$1,0),FALSE)</f>
        <v>2.6152447139767001</v>
      </c>
      <c r="G1052" s="4">
        <f>VLOOKUP($C1052,Interest!$A$2:$BP$267,MATCH('Hanke index'!$E1052,Interest!$A$1:$BP$1,0),FALSE)</f>
        <v>11.119391666666701</v>
      </c>
      <c r="H1052" s="4">
        <f>VLOOKUP($C1052,Unemployment!$A$2:$BP$267,MATCH('Hanke index'!$E1052,Unemployment!$A$1:$BP$1,0),FALSE)</f>
        <v>12.667</v>
      </c>
      <c r="I1052" s="4">
        <f>VLOOKUP($C1052,GDP!$A$2:$BP$267,MATCH('Hanke index'!$E1052,GDP!$A$1:$BP$1,0),FALSE)</f>
        <v>6.0620364126770028</v>
      </c>
      <c r="J1052" s="4">
        <f t="shared" si="101"/>
        <v>20.3395999679664</v>
      </c>
    </row>
    <row r="1053" spans="1:10" x14ac:dyDescent="0.45">
      <c r="A1053" s="4">
        <f t="shared" si="102"/>
        <v>44</v>
      </c>
      <c r="B1053" s="4">
        <f t="shared" si="103"/>
        <v>20</v>
      </c>
      <c r="C1053" s="4" t="str">
        <f t="shared" si="98"/>
        <v>Georgia</v>
      </c>
      <c r="D1053" s="4" t="str">
        <f t="shared" si="99"/>
        <v>Georgia</v>
      </c>
      <c r="E1053" s="4">
        <f t="shared" si="100"/>
        <v>2019</v>
      </c>
      <c r="F1053" s="4">
        <f>VLOOKUP($C1053,Inflation!$A$2:$BP$267,MATCH('Hanke index'!$E1053,Inflation!$A$1:$BP$1,0),FALSE)</f>
        <v>4.8528982169672297</v>
      </c>
      <c r="G1053" s="4">
        <f>VLOOKUP($C1053,Interest!$A$2:$BP$267,MATCH('Hanke index'!$E1053,Interest!$A$1:$BP$1,0),FALSE)</f>
        <v>10.8164</v>
      </c>
      <c r="H1053" s="4">
        <f>VLOOKUP($C1053,Unemployment!$A$2:$BP$267,MATCH('Hanke index'!$E1053,Unemployment!$A$1:$BP$1,0),FALSE)</f>
        <v>11.565</v>
      </c>
      <c r="I1053" s="4">
        <f>VLOOKUP($C1053,GDP!$A$2:$BP$267,MATCH('Hanke index'!$E1053,GDP!$A$1:$BP$1,0),FALSE)</f>
        <v>5.3807192658995149</v>
      </c>
      <c r="J1053" s="4">
        <f t="shared" si="101"/>
        <v>21.853578951067714</v>
      </c>
    </row>
    <row r="1054" spans="1:10" x14ac:dyDescent="0.45">
      <c r="A1054" s="4">
        <f t="shared" si="102"/>
        <v>44</v>
      </c>
      <c r="B1054" s="4">
        <f t="shared" si="103"/>
        <v>21</v>
      </c>
      <c r="C1054" s="4" t="str">
        <f t="shared" si="98"/>
        <v>Georgia</v>
      </c>
      <c r="D1054" s="4" t="str">
        <f t="shared" si="99"/>
        <v>Georgia</v>
      </c>
      <c r="E1054" s="4">
        <f t="shared" si="100"/>
        <v>2020</v>
      </c>
      <c r="F1054" s="4">
        <f>VLOOKUP($C1054,Inflation!$A$2:$BP$267,MATCH('Hanke index'!$E1054,Inflation!$A$1:$BP$1,0),FALSE)</f>
        <v>5.2024648897533998</v>
      </c>
      <c r="G1054" s="4">
        <f>VLOOKUP($C1054,Interest!$A$2:$BP$267,MATCH('Hanke index'!$E1054,Interest!$A$1:$BP$1,0),FALSE)</f>
        <v>11.800800000000001</v>
      </c>
      <c r="H1054" s="4">
        <f>VLOOKUP($C1054,Unemployment!$A$2:$BP$267,MATCH('Hanke index'!$E1054,Unemployment!$A$1:$BP$1,0),FALSE)</f>
        <v>11.734</v>
      </c>
      <c r="I1054" s="4">
        <f>VLOOKUP($C1054,GDP!$A$2:$BP$267,MATCH('Hanke index'!$E1054,GDP!$A$1:$BP$1,0),FALSE)</f>
        <v>-6.2904717853839003</v>
      </c>
      <c r="J1054" s="4">
        <f t="shared" si="101"/>
        <v>35.027736675137298</v>
      </c>
    </row>
    <row r="1055" spans="1:10" x14ac:dyDescent="0.45">
      <c r="A1055" s="4">
        <f t="shared" si="102"/>
        <v>44</v>
      </c>
      <c r="B1055" s="4">
        <f t="shared" si="103"/>
        <v>22</v>
      </c>
      <c r="C1055" s="4" t="str">
        <f t="shared" si="98"/>
        <v>Georgia</v>
      </c>
      <c r="D1055" s="4" t="str">
        <f t="shared" si="99"/>
        <v>Georgia</v>
      </c>
      <c r="E1055" s="4">
        <f t="shared" si="100"/>
        <v>2021</v>
      </c>
      <c r="F1055" s="4">
        <f>VLOOKUP($C1055,Inflation!$A$2:$BP$267,MATCH('Hanke index'!$E1055,Inflation!$A$1:$BP$1,0),FALSE)</f>
        <v>9.56691433824769</v>
      </c>
      <c r="G1055" s="4">
        <f>VLOOKUP($C1055,Interest!$A$2:$BP$267,MATCH('Hanke index'!$E1055,Interest!$A$1:$BP$1,0),FALSE)</f>
        <v>12.510491666666701</v>
      </c>
      <c r="H1055" s="4">
        <f>VLOOKUP($C1055,Unemployment!$A$2:$BP$267,MATCH('Hanke index'!$E1055,Unemployment!$A$1:$BP$1,0),FALSE)</f>
        <v>0</v>
      </c>
      <c r="I1055" s="4">
        <f>VLOOKUP($C1055,GDP!$A$2:$BP$267,MATCH('Hanke index'!$E1055,GDP!$A$1:$BP$1,0),FALSE)</f>
        <v>10.644233658096923</v>
      </c>
      <c r="J1055" s="4">
        <f t="shared" si="101"/>
        <v>11.433172346817468</v>
      </c>
    </row>
    <row r="1056" spans="1:10" x14ac:dyDescent="0.45">
      <c r="A1056" s="4">
        <f t="shared" si="102"/>
        <v>44</v>
      </c>
      <c r="B1056" s="4">
        <f t="shared" si="103"/>
        <v>23</v>
      </c>
      <c r="C1056" s="4" t="str">
        <f t="shared" si="98"/>
        <v>Georgia</v>
      </c>
      <c r="D1056" s="4" t="str">
        <f t="shared" si="99"/>
        <v>Georgia</v>
      </c>
      <c r="E1056" s="4">
        <f t="shared" si="100"/>
        <v>2022</v>
      </c>
      <c r="F1056" s="4">
        <f>VLOOKUP($C1056,Inflation!$A$2:$BP$267,MATCH('Hanke index'!$E1056,Inflation!$A$1:$BP$1,0),FALSE)</f>
        <v>11.898165420319801</v>
      </c>
      <c r="G1056" s="4">
        <f>VLOOKUP($C1056,Interest!$A$2:$BP$267,MATCH('Hanke index'!$E1056,Interest!$A$1:$BP$1,0),FALSE)</f>
        <v>13.655324999999999</v>
      </c>
      <c r="H1056" s="4">
        <f>VLOOKUP($C1056,Unemployment!$A$2:$BP$267,MATCH('Hanke index'!$E1056,Unemployment!$A$1:$BP$1,0),FALSE)</f>
        <v>0</v>
      </c>
      <c r="I1056" s="4">
        <f>VLOOKUP($C1056,GDP!$A$2:$BP$267,MATCH('Hanke index'!$E1056,GDP!$A$1:$BP$1,0),FALSE)</f>
        <v>10.95853213856239</v>
      </c>
      <c r="J1056" s="4">
        <f t="shared" si="101"/>
        <v>14.59495828175741</v>
      </c>
    </row>
    <row r="1057" spans="1:10" x14ac:dyDescent="0.45">
      <c r="A1057" s="4">
        <f t="shared" si="102"/>
        <v>44</v>
      </c>
      <c r="B1057" s="4">
        <f t="shared" si="103"/>
        <v>24</v>
      </c>
      <c r="C1057" s="4" t="str">
        <f t="shared" si="98"/>
        <v>Georgia</v>
      </c>
      <c r="D1057" s="4" t="str">
        <f t="shared" si="99"/>
        <v>Georgia</v>
      </c>
      <c r="E1057" s="4">
        <f t="shared" si="100"/>
        <v>2023</v>
      </c>
      <c r="F1057" s="4">
        <f>VLOOKUP($C1057,Inflation!$A$2:$BP$267,MATCH('Hanke index'!$E1057,Inflation!$A$1:$BP$1,0),FALSE)</f>
        <v>2.4877605657871502</v>
      </c>
      <c r="G1057" s="4">
        <f>VLOOKUP($C1057,Interest!$A$2:$BP$267,MATCH('Hanke index'!$E1057,Interest!$A$1:$BP$1,0),FALSE)</f>
        <v>13.5107</v>
      </c>
      <c r="H1057" s="4">
        <f>VLOOKUP($C1057,Unemployment!$A$2:$BP$267,MATCH('Hanke index'!$E1057,Unemployment!$A$1:$BP$1,0),FALSE)</f>
        <v>0</v>
      </c>
      <c r="I1057" s="4">
        <f>VLOOKUP($C1057,GDP!$A$2:$BP$267,MATCH('Hanke index'!$E1057,GDP!$A$1:$BP$1,0),FALSE)</f>
        <v>7.8322012152783032</v>
      </c>
      <c r="J1057" s="4">
        <f t="shared" si="101"/>
        <v>8.166259350508847</v>
      </c>
    </row>
    <row r="1058" spans="1:10" x14ac:dyDescent="0.45">
      <c r="A1058" s="4">
        <f t="shared" si="102"/>
        <v>45</v>
      </c>
      <c r="B1058" s="4">
        <f t="shared" si="103"/>
        <v>1</v>
      </c>
      <c r="C1058" s="4" t="str">
        <f t="shared" si="98"/>
        <v>Ghana</v>
      </c>
      <c r="D1058" s="4" t="str">
        <f t="shared" si="99"/>
        <v>Ghana</v>
      </c>
      <c r="E1058" s="4">
        <f t="shared" si="100"/>
        <v>2000</v>
      </c>
      <c r="F1058" s="4">
        <f>VLOOKUP($C1058,Inflation!$A$2:$BP$267,MATCH('Hanke index'!$E1058,Inflation!$A$1:$BP$1,0),FALSE)</f>
        <v>40.240933123913997</v>
      </c>
      <c r="G1058" s="4">
        <f>VLOOKUP($C1058,Interest!$A$2:$BP$267,MATCH('Hanke index'!$E1058,Interest!$A$1:$BP$1,0),FALSE)</f>
        <v>0</v>
      </c>
      <c r="H1058" s="4">
        <f>VLOOKUP($C1058,Unemployment!$A$2:$BP$267,MATCH('Hanke index'!$E1058,Unemployment!$A$1:$BP$1,0),FALSE)</f>
        <v>10.456</v>
      </c>
      <c r="I1058" s="4">
        <f>VLOOKUP($C1058,GDP!$A$2:$BP$267,MATCH('Hanke index'!$E1058,GDP!$A$1:$BP$1,0),FALSE)</f>
        <v>3.7000000816440775</v>
      </c>
      <c r="J1058" s="4">
        <f t="shared" si="101"/>
        <v>46.996933042269916</v>
      </c>
    </row>
    <row r="1059" spans="1:10" x14ac:dyDescent="0.45">
      <c r="A1059" s="4">
        <f t="shared" si="102"/>
        <v>45</v>
      </c>
      <c r="B1059" s="4">
        <f t="shared" si="103"/>
        <v>2</v>
      </c>
      <c r="C1059" s="4" t="str">
        <f t="shared" si="98"/>
        <v>Ghana</v>
      </c>
      <c r="D1059" s="4" t="str">
        <f t="shared" si="99"/>
        <v>Ghana</v>
      </c>
      <c r="E1059" s="4">
        <f t="shared" si="100"/>
        <v>2001</v>
      </c>
      <c r="F1059" s="4">
        <f>VLOOKUP($C1059,Inflation!$A$2:$BP$267,MATCH('Hanke index'!$E1059,Inflation!$A$1:$BP$1,0),FALSE)</f>
        <v>41.509496287803003</v>
      </c>
      <c r="G1059" s="4">
        <f>VLOOKUP($C1059,Interest!$A$2:$BP$267,MATCH('Hanke index'!$E1059,Interest!$A$1:$BP$1,0),FALSE)</f>
        <v>0</v>
      </c>
      <c r="H1059" s="4">
        <f>VLOOKUP($C1059,Unemployment!$A$2:$BP$267,MATCH('Hanke index'!$E1059,Unemployment!$A$1:$BP$1,0),FALSE)</f>
        <v>0</v>
      </c>
      <c r="I1059" s="4">
        <f>VLOOKUP($C1059,GDP!$A$2:$BP$267,MATCH('Hanke index'!$E1059,GDP!$A$1:$BP$1,0),FALSE)</f>
        <v>4.0000001280791935</v>
      </c>
      <c r="J1059" s="4">
        <f t="shared" si="101"/>
        <v>37.50949615972381</v>
      </c>
    </row>
    <row r="1060" spans="1:10" x14ac:dyDescent="0.45">
      <c r="A1060" s="4">
        <f t="shared" si="102"/>
        <v>45</v>
      </c>
      <c r="B1060" s="4">
        <f t="shared" si="103"/>
        <v>3</v>
      </c>
      <c r="C1060" s="4" t="str">
        <f t="shared" si="98"/>
        <v>Ghana</v>
      </c>
      <c r="D1060" s="4" t="str">
        <f t="shared" si="99"/>
        <v>Ghana</v>
      </c>
      <c r="E1060" s="4">
        <f t="shared" si="100"/>
        <v>2002</v>
      </c>
      <c r="F1060" s="4">
        <f>VLOOKUP($C1060,Inflation!$A$2:$BP$267,MATCH('Hanke index'!$E1060,Inflation!$A$1:$BP$1,0),FALSE)</f>
        <v>9.3609323956031307</v>
      </c>
      <c r="G1060" s="4">
        <f>VLOOKUP($C1060,Interest!$A$2:$BP$267,MATCH('Hanke index'!$E1060,Interest!$A$1:$BP$1,0),FALSE)</f>
        <v>0</v>
      </c>
      <c r="H1060" s="4">
        <f>VLOOKUP($C1060,Unemployment!$A$2:$BP$267,MATCH('Hanke index'!$E1060,Unemployment!$A$1:$BP$1,0),FALSE)</f>
        <v>0</v>
      </c>
      <c r="I1060" s="4">
        <f>VLOOKUP($C1060,GDP!$A$2:$BP$267,MATCH('Hanke index'!$E1060,GDP!$A$1:$BP$1,0),FALSE)</f>
        <v>4.4999995590033137</v>
      </c>
      <c r="J1060" s="4">
        <f t="shared" si="101"/>
        <v>4.860932836599817</v>
      </c>
    </row>
    <row r="1061" spans="1:10" x14ac:dyDescent="0.45">
      <c r="A1061" s="4">
        <f t="shared" si="102"/>
        <v>45</v>
      </c>
      <c r="B1061" s="4">
        <f t="shared" si="103"/>
        <v>4</v>
      </c>
      <c r="C1061" s="4" t="str">
        <f t="shared" si="98"/>
        <v>Ghana</v>
      </c>
      <c r="D1061" s="4" t="str">
        <f t="shared" si="99"/>
        <v>Ghana</v>
      </c>
      <c r="E1061" s="4">
        <f t="shared" si="100"/>
        <v>2003</v>
      </c>
      <c r="F1061" s="4">
        <f>VLOOKUP($C1061,Inflation!$A$2:$BP$267,MATCH('Hanke index'!$E1061,Inflation!$A$1:$BP$1,0),FALSE)</f>
        <v>29.7729797160384</v>
      </c>
      <c r="G1061" s="4">
        <f>VLOOKUP($C1061,Interest!$A$2:$BP$267,MATCH('Hanke index'!$E1061,Interest!$A$1:$BP$1,0),FALSE)</f>
        <v>0</v>
      </c>
      <c r="H1061" s="4">
        <f>VLOOKUP($C1061,Unemployment!$A$2:$BP$267,MATCH('Hanke index'!$E1061,Unemployment!$A$1:$BP$1,0),FALSE)</f>
        <v>0</v>
      </c>
      <c r="I1061" s="4">
        <f>VLOOKUP($C1061,GDP!$A$2:$BP$267,MATCH('Hanke index'!$E1061,GDP!$A$1:$BP$1,0),FALSE)</f>
        <v>5.2000001331009997</v>
      </c>
      <c r="J1061" s="4">
        <f t="shared" si="101"/>
        <v>24.5729795829374</v>
      </c>
    </row>
    <row r="1062" spans="1:10" x14ac:dyDescent="0.45">
      <c r="A1062" s="4">
        <f t="shared" si="102"/>
        <v>45</v>
      </c>
      <c r="B1062" s="4">
        <f t="shared" si="103"/>
        <v>5</v>
      </c>
      <c r="C1062" s="4" t="str">
        <f t="shared" si="98"/>
        <v>Ghana</v>
      </c>
      <c r="D1062" s="4" t="str">
        <f t="shared" si="99"/>
        <v>Ghana</v>
      </c>
      <c r="E1062" s="4">
        <f t="shared" si="100"/>
        <v>2004</v>
      </c>
      <c r="F1062" s="4">
        <f>VLOOKUP($C1062,Inflation!$A$2:$BP$267,MATCH('Hanke index'!$E1062,Inflation!$A$1:$BP$1,0),FALSE)</f>
        <v>18.042738823256499</v>
      </c>
      <c r="G1062" s="4">
        <f>VLOOKUP($C1062,Interest!$A$2:$BP$267,MATCH('Hanke index'!$E1062,Interest!$A$1:$BP$1,0),FALSE)</f>
        <v>0</v>
      </c>
      <c r="H1062" s="4">
        <f>VLOOKUP($C1062,Unemployment!$A$2:$BP$267,MATCH('Hanke index'!$E1062,Unemployment!$A$1:$BP$1,0),FALSE)</f>
        <v>0</v>
      </c>
      <c r="I1062" s="4">
        <f>VLOOKUP($C1062,GDP!$A$2:$BP$267,MATCH('Hanke index'!$E1062,GDP!$A$1:$BP$1,0),FALSE)</f>
        <v>5.5999999907744495</v>
      </c>
      <c r="J1062" s="4">
        <f t="shared" si="101"/>
        <v>12.44273883248205</v>
      </c>
    </row>
    <row r="1063" spans="1:10" x14ac:dyDescent="0.45">
      <c r="A1063" s="4">
        <f t="shared" si="102"/>
        <v>45</v>
      </c>
      <c r="B1063" s="4">
        <f t="shared" si="103"/>
        <v>6</v>
      </c>
      <c r="C1063" s="4" t="str">
        <f t="shared" si="98"/>
        <v>Ghana</v>
      </c>
      <c r="D1063" s="4" t="str">
        <f t="shared" si="99"/>
        <v>Ghana</v>
      </c>
      <c r="E1063" s="4">
        <f t="shared" si="100"/>
        <v>2005</v>
      </c>
      <c r="F1063" s="4">
        <f>VLOOKUP($C1063,Inflation!$A$2:$BP$267,MATCH('Hanke index'!$E1063,Inflation!$A$1:$BP$1,0),FALSE)</f>
        <v>15.4389920155908</v>
      </c>
      <c r="G1063" s="4">
        <f>VLOOKUP($C1063,Interest!$A$2:$BP$267,MATCH('Hanke index'!$E1063,Interest!$A$1:$BP$1,0),FALSE)</f>
        <v>0</v>
      </c>
      <c r="H1063" s="4">
        <f>VLOOKUP($C1063,Unemployment!$A$2:$BP$267,MATCH('Hanke index'!$E1063,Unemployment!$A$1:$BP$1,0),FALSE)</f>
        <v>0</v>
      </c>
      <c r="I1063" s="4">
        <f>VLOOKUP($C1063,GDP!$A$2:$BP$267,MATCH('Hanke index'!$E1063,GDP!$A$1:$BP$1,0),FALSE)</f>
        <v>5.9000038185510419</v>
      </c>
      <c r="J1063" s="4">
        <f t="shared" si="101"/>
        <v>9.5389881970397585</v>
      </c>
    </row>
    <row r="1064" spans="1:10" x14ac:dyDescent="0.45">
      <c r="A1064" s="4">
        <f t="shared" si="102"/>
        <v>45</v>
      </c>
      <c r="B1064" s="4">
        <f t="shared" si="103"/>
        <v>7</v>
      </c>
      <c r="C1064" s="4" t="str">
        <f t="shared" si="98"/>
        <v>Ghana</v>
      </c>
      <c r="D1064" s="4" t="str">
        <f t="shared" si="99"/>
        <v>Ghana</v>
      </c>
      <c r="E1064" s="4">
        <f t="shared" si="100"/>
        <v>2006</v>
      </c>
      <c r="F1064" s="4">
        <f>VLOOKUP($C1064,Inflation!$A$2:$BP$267,MATCH('Hanke index'!$E1064,Inflation!$A$1:$BP$1,0),FALSE)</f>
        <v>11.679183939249199</v>
      </c>
      <c r="G1064" s="4">
        <f>VLOOKUP($C1064,Interest!$A$2:$BP$267,MATCH('Hanke index'!$E1064,Interest!$A$1:$BP$1,0),FALSE)</f>
        <v>0</v>
      </c>
      <c r="H1064" s="4">
        <f>VLOOKUP($C1064,Unemployment!$A$2:$BP$267,MATCH('Hanke index'!$E1064,Unemployment!$A$1:$BP$1,0),FALSE)</f>
        <v>4.8970000000000002</v>
      </c>
      <c r="I1064" s="4">
        <f>VLOOKUP($C1064,GDP!$A$2:$BP$267,MATCH('Hanke index'!$E1064,GDP!$A$1:$BP$1,0),FALSE)</f>
        <v>6.3999126061803366</v>
      </c>
      <c r="J1064" s="4">
        <f t="shared" si="101"/>
        <v>10.176271333068861</v>
      </c>
    </row>
    <row r="1065" spans="1:10" x14ac:dyDescent="0.45">
      <c r="A1065" s="4">
        <f t="shared" si="102"/>
        <v>45</v>
      </c>
      <c r="B1065" s="4">
        <f t="shared" si="103"/>
        <v>8</v>
      </c>
      <c r="C1065" s="4" t="str">
        <f t="shared" si="98"/>
        <v>Ghana</v>
      </c>
      <c r="D1065" s="4" t="str">
        <f t="shared" si="99"/>
        <v>Ghana</v>
      </c>
      <c r="E1065" s="4">
        <f t="shared" si="100"/>
        <v>2007</v>
      </c>
      <c r="F1065" s="4">
        <f>VLOOKUP($C1065,Inflation!$A$2:$BP$267,MATCH('Hanke index'!$E1065,Inflation!$A$1:$BP$1,0),FALSE)</f>
        <v>10.7342665456292</v>
      </c>
      <c r="G1065" s="4">
        <f>VLOOKUP($C1065,Interest!$A$2:$BP$267,MATCH('Hanke index'!$E1065,Interest!$A$1:$BP$1,0),FALSE)</f>
        <v>0</v>
      </c>
      <c r="H1065" s="4">
        <f>VLOOKUP($C1065,Unemployment!$A$2:$BP$267,MATCH('Hanke index'!$E1065,Unemployment!$A$1:$BP$1,0),FALSE)</f>
        <v>0</v>
      </c>
      <c r="I1065" s="4">
        <f>VLOOKUP($C1065,GDP!$A$2:$BP$267,MATCH('Hanke index'!$E1065,GDP!$A$1:$BP$1,0),FALSE)</f>
        <v>4.3468191044007938</v>
      </c>
      <c r="J1065" s="4">
        <f t="shared" si="101"/>
        <v>6.3874474412284066</v>
      </c>
    </row>
    <row r="1066" spans="1:10" x14ac:dyDescent="0.45">
      <c r="A1066" s="4">
        <f t="shared" si="102"/>
        <v>45</v>
      </c>
      <c r="B1066" s="4">
        <f t="shared" si="103"/>
        <v>9</v>
      </c>
      <c r="C1066" s="4" t="str">
        <f t="shared" si="98"/>
        <v>Ghana</v>
      </c>
      <c r="D1066" s="4" t="str">
        <f t="shared" si="99"/>
        <v>Ghana</v>
      </c>
      <c r="E1066" s="4">
        <f t="shared" si="100"/>
        <v>2008</v>
      </c>
      <c r="F1066" s="4">
        <f>VLOOKUP($C1066,Inflation!$A$2:$BP$267,MATCH('Hanke index'!$E1066,Inflation!$A$1:$BP$1,0),FALSE)</f>
        <v>16.494639613412001</v>
      </c>
      <c r="G1066" s="4">
        <f>VLOOKUP($C1066,Interest!$A$2:$BP$267,MATCH('Hanke index'!$E1066,Interest!$A$1:$BP$1,0),FALSE)</f>
        <v>0</v>
      </c>
      <c r="H1066" s="4">
        <f>VLOOKUP($C1066,Unemployment!$A$2:$BP$267,MATCH('Hanke index'!$E1066,Unemployment!$A$1:$BP$1,0),FALSE)</f>
        <v>0</v>
      </c>
      <c r="I1066" s="4">
        <f>VLOOKUP($C1066,GDP!$A$2:$BP$267,MATCH('Hanke index'!$E1066,GDP!$A$1:$BP$1,0),FALSE)</f>
        <v>9.1497989383181704</v>
      </c>
      <c r="J1066" s="4">
        <f t="shared" si="101"/>
        <v>7.3448406750938311</v>
      </c>
    </row>
    <row r="1067" spans="1:10" x14ac:dyDescent="0.45">
      <c r="A1067" s="4">
        <f t="shared" si="102"/>
        <v>45</v>
      </c>
      <c r="B1067" s="4">
        <f t="shared" si="103"/>
        <v>10</v>
      </c>
      <c r="C1067" s="4" t="str">
        <f t="shared" si="98"/>
        <v>Ghana</v>
      </c>
      <c r="D1067" s="4" t="str">
        <f t="shared" si="99"/>
        <v>Ghana</v>
      </c>
      <c r="E1067" s="4">
        <f t="shared" si="100"/>
        <v>2009</v>
      </c>
      <c r="F1067" s="4">
        <f>VLOOKUP($C1067,Inflation!$A$2:$BP$267,MATCH('Hanke index'!$E1067,Inflation!$A$1:$BP$1,0),FALSE)</f>
        <v>19.246948222085699</v>
      </c>
      <c r="G1067" s="4">
        <f>VLOOKUP($C1067,Interest!$A$2:$BP$267,MATCH('Hanke index'!$E1067,Interest!$A$1:$BP$1,0),FALSE)</f>
        <v>0</v>
      </c>
      <c r="H1067" s="4">
        <f>VLOOKUP($C1067,Unemployment!$A$2:$BP$267,MATCH('Hanke index'!$E1067,Unemployment!$A$1:$BP$1,0),FALSE)</f>
        <v>0</v>
      </c>
      <c r="I1067" s="4">
        <f>VLOOKUP($C1067,GDP!$A$2:$BP$267,MATCH('Hanke index'!$E1067,GDP!$A$1:$BP$1,0),FALSE)</f>
        <v>4.844487051750761</v>
      </c>
      <c r="J1067" s="4">
        <f t="shared" si="101"/>
        <v>14.402461170334938</v>
      </c>
    </row>
    <row r="1068" spans="1:10" x14ac:dyDescent="0.45">
      <c r="A1068" s="4">
        <f t="shared" si="102"/>
        <v>45</v>
      </c>
      <c r="B1068" s="4">
        <f t="shared" si="103"/>
        <v>11</v>
      </c>
      <c r="C1068" s="4" t="str">
        <f t="shared" si="98"/>
        <v>Ghana</v>
      </c>
      <c r="D1068" s="4" t="str">
        <f t="shared" si="99"/>
        <v>Ghana</v>
      </c>
      <c r="E1068" s="4">
        <f t="shared" si="100"/>
        <v>2010</v>
      </c>
      <c r="F1068" s="4">
        <f>VLOOKUP($C1068,Inflation!$A$2:$BP$267,MATCH('Hanke index'!$E1068,Inflation!$A$1:$BP$1,0),FALSE)</f>
        <v>10.733389835491501</v>
      </c>
      <c r="G1068" s="4">
        <f>VLOOKUP($C1068,Interest!$A$2:$BP$267,MATCH('Hanke index'!$E1068,Interest!$A$1:$BP$1,0),FALSE)</f>
        <v>0</v>
      </c>
      <c r="H1068" s="4">
        <f>VLOOKUP($C1068,Unemployment!$A$2:$BP$267,MATCH('Hanke index'!$E1068,Unemployment!$A$1:$BP$1,0),FALSE)</f>
        <v>5.3840000000000003</v>
      </c>
      <c r="I1068" s="4">
        <f>VLOOKUP($C1068,GDP!$A$2:$BP$267,MATCH('Hanke index'!$E1068,GDP!$A$1:$BP$1,0),FALSE)</f>
        <v>7.8997119405162124</v>
      </c>
      <c r="J1068" s="4">
        <f t="shared" si="101"/>
        <v>8.2176778949752887</v>
      </c>
    </row>
    <row r="1069" spans="1:10" x14ac:dyDescent="0.45">
      <c r="A1069" s="4">
        <f t="shared" si="102"/>
        <v>45</v>
      </c>
      <c r="B1069" s="4">
        <f t="shared" si="103"/>
        <v>12</v>
      </c>
      <c r="C1069" s="4" t="str">
        <f t="shared" si="98"/>
        <v>Ghana</v>
      </c>
      <c r="D1069" s="4" t="str">
        <f t="shared" si="99"/>
        <v>Ghana</v>
      </c>
      <c r="E1069" s="4">
        <f t="shared" si="100"/>
        <v>2011</v>
      </c>
      <c r="F1069" s="4">
        <f>VLOOKUP($C1069,Inflation!$A$2:$BP$267,MATCH('Hanke index'!$E1069,Inflation!$A$1:$BP$1,0),FALSE)</f>
        <v>8.7284593709301994</v>
      </c>
      <c r="G1069" s="4">
        <f>VLOOKUP($C1069,Interest!$A$2:$BP$267,MATCH('Hanke index'!$E1069,Interest!$A$1:$BP$1,0),FALSE)</f>
        <v>0</v>
      </c>
      <c r="H1069" s="4">
        <f>VLOOKUP($C1069,Unemployment!$A$2:$BP$267,MATCH('Hanke index'!$E1069,Unemployment!$A$1:$BP$1,0),FALSE)</f>
        <v>0</v>
      </c>
      <c r="I1069" s="4">
        <f>VLOOKUP($C1069,GDP!$A$2:$BP$267,MATCH('Hanke index'!$E1069,GDP!$A$1:$BP$1,0),FALSE)</f>
        <v>14.047123580314903</v>
      </c>
      <c r="J1069" s="4">
        <f t="shared" si="101"/>
        <v>-5.3186642093847034</v>
      </c>
    </row>
    <row r="1070" spans="1:10" x14ac:dyDescent="0.45">
      <c r="A1070" s="4">
        <f t="shared" si="102"/>
        <v>45</v>
      </c>
      <c r="B1070" s="4">
        <f t="shared" si="103"/>
        <v>13</v>
      </c>
      <c r="C1070" s="4" t="str">
        <f t="shared" si="98"/>
        <v>Ghana</v>
      </c>
      <c r="D1070" s="4" t="str">
        <f t="shared" si="99"/>
        <v>Ghana</v>
      </c>
      <c r="E1070" s="4">
        <f t="shared" si="100"/>
        <v>2012</v>
      </c>
      <c r="F1070" s="4">
        <f>VLOOKUP($C1070,Inflation!$A$2:$BP$267,MATCH('Hanke index'!$E1070,Inflation!$A$1:$BP$1,0),FALSE)</f>
        <v>11.1863409441067</v>
      </c>
      <c r="G1070" s="4">
        <f>VLOOKUP($C1070,Interest!$A$2:$BP$267,MATCH('Hanke index'!$E1070,Interest!$A$1:$BP$1,0),FALSE)</f>
        <v>0</v>
      </c>
      <c r="H1070" s="4">
        <f>VLOOKUP($C1070,Unemployment!$A$2:$BP$267,MATCH('Hanke index'!$E1070,Unemployment!$A$1:$BP$1,0),FALSE)</f>
        <v>0</v>
      </c>
      <c r="I1070" s="4">
        <f>VLOOKUP($C1070,GDP!$A$2:$BP$267,MATCH('Hanke index'!$E1070,GDP!$A$1:$BP$1,0),FALSE)</f>
        <v>9.2927894063004999</v>
      </c>
      <c r="J1070" s="4">
        <f t="shared" si="101"/>
        <v>1.8935515378062</v>
      </c>
    </row>
    <row r="1071" spans="1:10" x14ac:dyDescent="0.45">
      <c r="A1071" s="4">
        <f t="shared" si="102"/>
        <v>45</v>
      </c>
      <c r="B1071" s="4">
        <f t="shared" si="103"/>
        <v>14</v>
      </c>
      <c r="C1071" s="4" t="str">
        <f t="shared" si="98"/>
        <v>Ghana</v>
      </c>
      <c r="D1071" s="4" t="str">
        <f t="shared" si="99"/>
        <v>Ghana</v>
      </c>
      <c r="E1071" s="4">
        <f t="shared" si="100"/>
        <v>2013</v>
      </c>
      <c r="F1071" s="4">
        <f>VLOOKUP($C1071,Inflation!$A$2:$BP$267,MATCH('Hanke index'!$E1071,Inflation!$A$1:$BP$1,0),FALSE)</f>
        <v>11.666192307172899</v>
      </c>
      <c r="G1071" s="4">
        <f>VLOOKUP($C1071,Interest!$A$2:$BP$267,MATCH('Hanke index'!$E1071,Interest!$A$1:$BP$1,0),FALSE)</f>
        <v>0</v>
      </c>
      <c r="H1071" s="4">
        <f>VLOOKUP($C1071,Unemployment!$A$2:$BP$267,MATCH('Hanke index'!$E1071,Unemployment!$A$1:$BP$1,0),FALSE)</f>
        <v>2.173</v>
      </c>
      <c r="I1071" s="4">
        <f>VLOOKUP($C1071,GDP!$A$2:$BP$267,MATCH('Hanke index'!$E1071,GDP!$A$1:$BP$1,0),FALSE)</f>
        <v>7.3125250167814499</v>
      </c>
      <c r="J1071" s="4">
        <f t="shared" si="101"/>
        <v>6.5266672903914493</v>
      </c>
    </row>
    <row r="1072" spans="1:10" x14ac:dyDescent="0.45">
      <c r="A1072" s="4">
        <f t="shared" si="102"/>
        <v>45</v>
      </c>
      <c r="B1072" s="4">
        <f t="shared" si="103"/>
        <v>15</v>
      </c>
      <c r="C1072" s="4" t="str">
        <f t="shared" si="98"/>
        <v>Ghana</v>
      </c>
      <c r="D1072" s="4" t="str">
        <f t="shared" si="99"/>
        <v>Ghana</v>
      </c>
      <c r="E1072" s="4">
        <f t="shared" si="100"/>
        <v>2014</v>
      </c>
      <c r="F1072" s="4">
        <f>VLOOKUP($C1072,Inflation!$A$2:$BP$267,MATCH('Hanke index'!$E1072,Inflation!$A$1:$BP$1,0),FALSE)</f>
        <v>15.489616033331799</v>
      </c>
      <c r="G1072" s="4">
        <f>VLOOKUP($C1072,Interest!$A$2:$BP$267,MATCH('Hanke index'!$E1072,Interest!$A$1:$BP$1,0),FALSE)</f>
        <v>0</v>
      </c>
      <c r="H1072" s="4">
        <f>VLOOKUP($C1072,Unemployment!$A$2:$BP$267,MATCH('Hanke index'!$E1072,Unemployment!$A$1:$BP$1,0),FALSE)</f>
        <v>0</v>
      </c>
      <c r="I1072" s="4">
        <f>VLOOKUP($C1072,GDP!$A$2:$BP$267,MATCH('Hanke index'!$E1072,GDP!$A$1:$BP$1,0),FALSE)</f>
        <v>2.8562401633088257</v>
      </c>
      <c r="J1072" s="4">
        <f t="shared" si="101"/>
        <v>12.633375870022974</v>
      </c>
    </row>
    <row r="1073" spans="1:10" x14ac:dyDescent="0.45">
      <c r="A1073" s="4">
        <f t="shared" si="102"/>
        <v>45</v>
      </c>
      <c r="B1073" s="4">
        <f t="shared" si="103"/>
        <v>16</v>
      </c>
      <c r="C1073" s="4" t="str">
        <f t="shared" si="98"/>
        <v>Ghana</v>
      </c>
      <c r="D1073" s="4" t="str">
        <f t="shared" si="99"/>
        <v>Ghana</v>
      </c>
      <c r="E1073" s="4">
        <f t="shared" si="100"/>
        <v>2015</v>
      </c>
      <c r="F1073" s="4">
        <f>VLOOKUP($C1073,Inflation!$A$2:$BP$267,MATCH('Hanke index'!$E1073,Inflation!$A$1:$BP$1,0),FALSE)</f>
        <v>17.149969500787801</v>
      </c>
      <c r="G1073" s="4">
        <f>VLOOKUP($C1073,Interest!$A$2:$BP$267,MATCH('Hanke index'!$E1073,Interest!$A$1:$BP$1,0),FALSE)</f>
        <v>0</v>
      </c>
      <c r="H1073" s="4">
        <f>VLOOKUP($C1073,Unemployment!$A$2:$BP$267,MATCH('Hanke index'!$E1073,Unemployment!$A$1:$BP$1,0),FALSE)</f>
        <v>6.806</v>
      </c>
      <c r="I1073" s="4">
        <f>VLOOKUP($C1073,GDP!$A$2:$BP$267,MATCH('Hanke index'!$E1073,GDP!$A$1:$BP$1,0),FALSE)</f>
        <v>2.1207593381733432</v>
      </c>
      <c r="J1073" s="4">
        <f t="shared" si="101"/>
        <v>21.835210162614459</v>
      </c>
    </row>
    <row r="1074" spans="1:10" x14ac:dyDescent="0.45">
      <c r="A1074" s="4">
        <f t="shared" si="102"/>
        <v>45</v>
      </c>
      <c r="B1074" s="4">
        <f t="shared" si="103"/>
        <v>17</v>
      </c>
      <c r="C1074" s="4" t="str">
        <f t="shared" si="98"/>
        <v>Ghana</v>
      </c>
      <c r="D1074" s="4" t="str">
        <f t="shared" si="99"/>
        <v>Ghana</v>
      </c>
      <c r="E1074" s="4">
        <f t="shared" si="100"/>
        <v>2016</v>
      </c>
      <c r="F1074" s="4">
        <f>VLOOKUP($C1074,Inflation!$A$2:$BP$267,MATCH('Hanke index'!$E1074,Inflation!$A$1:$BP$1,0),FALSE)</f>
        <v>17.4546347070868</v>
      </c>
      <c r="G1074" s="4">
        <f>VLOOKUP($C1074,Interest!$A$2:$BP$267,MATCH('Hanke index'!$E1074,Interest!$A$1:$BP$1,0),FALSE)</f>
        <v>0</v>
      </c>
      <c r="H1074" s="4">
        <f>VLOOKUP($C1074,Unemployment!$A$2:$BP$267,MATCH('Hanke index'!$E1074,Unemployment!$A$1:$BP$1,0),FALSE)</f>
        <v>0</v>
      </c>
      <c r="I1074" s="4">
        <f>VLOOKUP($C1074,GDP!$A$2:$BP$267,MATCH('Hanke index'!$E1074,GDP!$A$1:$BP$1,0),FALSE)</f>
        <v>3.3734657496693643</v>
      </c>
      <c r="J1074" s="4">
        <f t="shared" si="101"/>
        <v>14.081168957417436</v>
      </c>
    </row>
    <row r="1075" spans="1:10" x14ac:dyDescent="0.45">
      <c r="A1075" s="4">
        <f t="shared" si="102"/>
        <v>45</v>
      </c>
      <c r="B1075" s="4">
        <f t="shared" si="103"/>
        <v>18</v>
      </c>
      <c r="C1075" s="4" t="str">
        <f t="shared" si="98"/>
        <v>Ghana</v>
      </c>
      <c r="D1075" s="4" t="str">
        <f t="shared" si="99"/>
        <v>Ghana</v>
      </c>
      <c r="E1075" s="4">
        <f t="shared" si="100"/>
        <v>2017</v>
      </c>
      <c r="F1075" s="4">
        <f>VLOOKUP($C1075,Inflation!$A$2:$BP$267,MATCH('Hanke index'!$E1075,Inflation!$A$1:$BP$1,0),FALSE)</f>
        <v>12.371921550704799</v>
      </c>
      <c r="G1075" s="4">
        <f>VLOOKUP($C1075,Interest!$A$2:$BP$267,MATCH('Hanke index'!$E1075,Interest!$A$1:$BP$1,0),FALSE)</f>
        <v>0</v>
      </c>
      <c r="H1075" s="4">
        <f>VLOOKUP($C1075,Unemployment!$A$2:$BP$267,MATCH('Hanke index'!$E1075,Unemployment!$A$1:$BP$1,0),FALSE)</f>
        <v>3.3690000000000002</v>
      </c>
      <c r="I1075" s="4">
        <f>VLOOKUP($C1075,GDP!$A$2:$BP$267,MATCH('Hanke index'!$E1075,GDP!$A$1:$BP$1,0),FALSE)</f>
        <v>8.1288948810095576</v>
      </c>
      <c r="J1075" s="4">
        <f t="shared" si="101"/>
        <v>7.6120266696952417</v>
      </c>
    </row>
    <row r="1076" spans="1:10" x14ac:dyDescent="0.45">
      <c r="A1076" s="4">
        <f t="shared" si="102"/>
        <v>45</v>
      </c>
      <c r="B1076" s="4">
        <f t="shared" si="103"/>
        <v>19</v>
      </c>
      <c r="C1076" s="4" t="str">
        <f t="shared" si="98"/>
        <v>Ghana</v>
      </c>
      <c r="D1076" s="4" t="str">
        <f t="shared" si="99"/>
        <v>Ghana</v>
      </c>
      <c r="E1076" s="4">
        <f t="shared" si="100"/>
        <v>2018</v>
      </c>
      <c r="F1076" s="4">
        <f>VLOOKUP($C1076,Inflation!$A$2:$BP$267,MATCH('Hanke index'!$E1076,Inflation!$A$1:$BP$1,0),FALSE)</f>
        <v>7.8087651661070296</v>
      </c>
      <c r="G1076" s="4">
        <f>VLOOKUP($C1076,Interest!$A$2:$BP$267,MATCH('Hanke index'!$E1076,Interest!$A$1:$BP$1,0),FALSE)</f>
        <v>0</v>
      </c>
      <c r="H1076" s="4">
        <f>VLOOKUP($C1076,Unemployment!$A$2:$BP$267,MATCH('Hanke index'!$E1076,Unemployment!$A$1:$BP$1,0),FALSE)</f>
        <v>0</v>
      </c>
      <c r="I1076" s="4">
        <f>VLOOKUP($C1076,GDP!$A$2:$BP$267,MATCH('Hanke index'!$E1076,GDP!$A$1:$BP$1,0),FALSE)</f>
        <v>6.2000776812728446</v>
      </c>
      <c r="J1076" s="4">
        <f t="shared" si="101"/>
        <v>1.608687484834185</v>
      </c>
    </row>
    <row r="1077" spans="1:10" x14ac:dyDescent="0.45">
      <c r="A1077" s="4">
        <f t="shared" si="102"/>
        <v>45</v>
      </c>
      <c r="B1077" s="4">
        <f t="shared" si="103"/>
        <v>20</v>
      </c>
      <c r="C1077" s="4" t="str">
        <f t="shared" si="98"/>
        <v>Ghana</v>
      </c>
      <c r="D1077" s="4" t="str">
        <f t="shared" si="99"/>
        <v>Ghana</v>
      </c>
      <c r="E1077" s="4">
        <f t="shared" si="100"/>
        <v>2019</v>
      </c>
      <c r="F1077" s="4">
        <f>VLOOKUP($C1077,Inflation!$A$2:$BP$267,MATCH('Hanke index'!$E1077,Inflation!$A$1:$BP$1,0),FALSE)</f>
        <v>7.1436400333085697</v>
      </c>
      <c r="G1077" s="4">
        <f>VLOOKUP($C1077,Interest!$A$2:$BP$267,MATCH('Hanke index'!$E1077,Interest!$A$1:$BP$1,0),FALSE)</f>
        <v>0</v>
      </c>
      <c r="H1077" s="4">
        <f>VLOOKUP($C1077,Unemployment!$A$2:$BP$267,MATCH('Hanke index'!$E1077,Unemployment!$A$1:$BP$1,0),FALSE)</f>
        <v>0</v>
      </c>
      <c r="I1077" s="4">
        <f>VLOOKUP($C1077,GDP!$A$2:$BP$267,MATCH('Hanke index'!$E1077,GDP!$A$1:$BP$1,0),FALSE)</f>
        <v>6.5077747939152033</v>
      </c>
      <c r="J1077" s="4">
        <f t="shared" si="101"/>
        <v>0.63586523939336637</v>
      </c>
    </row>
    <row r="1078" spans="1:10" x14ac:dyDescent="0.45">
      <c r="A1078" s="4">
        <f t="shared" si="102"/>
        <v>45</v>
      </c>
      <c r="B1078" s="4">
        <f t="shared" si="103"/>
        <v>21</v>
      </c>
      <c r="C1078" s="4" t="str">
        <f t="shared" si="98"/>
        <v>Ghana</v>
      </c>
      <c r="D1078" s="4" t="str">
        <f t="shared" si="99"/>
        <v>Ghana</v>
      </c>
      <c r="E1078" s="4">
        <f t="shared" si="100"/>
        <v>2020</v>
      </c>
      <c r="F1078" s="4">
        <f>VLOOKUP($C1078,Inflation!$A$2:$BP$267,MATCH('Hanke index'!$E1078,Inflation!$A$1:$BP$1,0),FALSE)</f>
        <v>9.8872895626994399</v>
      </c>
      <c r="G1078" s="4">
        <f>VLOOKUP($C1078,Interest!$A$2:$BP$267,MATCH('Hanke index'!$E1078,Interest!$A$1:$BP$1,0),FALSE)</f>
        <v>0</v>
      </c>
      <c r="H1078" s="4">
        <f>VLOOKUP($C1078,Unemployment!$A$2:$BP$267,MATCH('Hanke index'!$E1078,Unemployment!$A$1:$BP$1,0),FALSE)</f>
        <v>0</v>
      </c>
      <c r="I1078" s="4">
        <f>VLOOKUP($C1078,GDP!$A$2:$BP$267,MATCH('Hanke index'!$E1078,GDP!$A$1:$BP$1,0),FALSE)</f>
        <v>0.51394167062817075</v>
      </c>
      <c r="J1078" s="4">
        <f t="shared" si="101"/>
        <v>9.3733478920712692</v>
      </c>
    </row>
    <row r="1079" spans="1:10" x14ac:dyDescent="0.45">
      <c r="A1079" s="4">
        <f t="shared" si="102"/>
        <v>45</v>
      </c>
      <c r="B1079" s="4">
        <f t="shared" si="103"/>
        <v>22</v>
      </c>
      <c r="C1079" s="4" t="str">
        <f t="shared" si="98"/>
        <v>Ghana</v>
      </c>
      <c r="D1079" s="4" t="str">
        <f t="shared" si="99"/>
        <v>Ghana</v>
      </c>
      <c r="E1079" s="4">
        <f t="shared" si="100"/>
        <v>2021</v>
      </c>
      <c r="F1079" s="4">
        <f>VLOOKUP($C1079,Inflation!$A$2:$BP$267,MATCH('Hanke index'!$E1079,Inflation!$A$1:$BP$1,0),FALSE)</f>
        <v>9.9710886750444008</v>
      </c>
      <c r="G1079" s="4">
        <f>VLOOKUP($C1079,Interest!$A$2:$BP$267,MATCH('Hanke index'!$E1079,Interest!$A$1:$BP$1,0),FALSE)</f>
        <v>0</v>
      </c>
      <c r="H1079" s="4">
        <f>VLOOKUP($C1079,Unemployment!$A$2:$BP$267,MATCH('Hanke index'!$E1079,Unemployment!$A$1:$BP$1,0),FALSE)</f>
        <v>3.1949999999999998</v>
      </c>
      <c r="I1079" s="4">
        <f>VLOOKUP($C1079,GDP!$A$2:$BP$267,MATCH('Hanke index'!$E1079,GDP!$A$1:$BP$1,0),FALSE)</f>
        <v>5.0764664353354192</v>
      </c>
      <c r="J1079" s="4">
        <f t="shared" si="101"/>
        <v>8.0896222397089819</v>
      </c>
    </row>
    <row r="1080" spans="1:10" x14ac:dyDescent="0.45">
      <c r="A1080" s="4">
        <f t="shared" si="102"/>
        <v>45</v>
      </c>
      <c r="B1080" s="4">
        <f t="shared" si="103"/>
        <v>23</v>
      </c>
      <c r="C1080" s="4" t="str">
        <f t="shared" si="98"/>
        <v>Ghana</v>
      </c>
      <c r="D1080" s="4" t="str">
        <f t="shared" si="99"/>
        <v>Ghana</v>
      </c>
      <c r="E1080" s="4">
        <f t="shared" si="100"/>
        <v>2022</v>
      </c>
      <c r="F1080" s="4">
        <f>VLOOKUP($C1080,Inflation!$A$2:$BP$267,MATCH('Hanke index'!$E1080,Inflation!$A$1:$BP$1,0),FALSE)</f>
        <v>31.255895104901601</v>
      </c>
      <c r="G1080" s="4">
        <f>VLOOKUP($C1080,Interest!$A$2:$BP$267,MATCH('Hanke index'!$E1080,Interest!$A$1:$BP$1,0),FALSE)</f>
        <v>0</v>
      </c>
      <c r="H1080" s="4">
        <f>VLOOKUP($C1080,Unemployment!$A$2:$BP$267,MATCH('Hanke index'!$E1080,Unemployment!$A$1:$BP$1,0),FALSE)</f>
        <v>3.0840000000000001</v>
      </c>
      <c r="I1080" s="4">
        <f>VLOOKUP($C1080,GDP!$A$2:$BP$267,MATCH('Hanke index'!$E1080,GDP!$A$1:$BP$1,0),FALSE)</f>
        <v>3.8175046210956651</v>
      </c>
      <c r="J1080" s="4">
        <f t="shared" si="101"/>
        <v>30.522390483805935</v>
      </c>
    </row>
    <row r="1081" spans="1:10" x14ac:dyDescent="0.45">
      <c r="A1081" s="4">
        <f t="shared" si="102"/>
        <v>45</v>
      </c>
      <c r="B1081" s="4">
        <f t="shared" si="103"/>
        <v>24</v>
      </c>
      <c r="C1081" s="4" t="str">
        <f t="shared" si="98"/>
        <v>Ghana</v>
      </c>
      <c r="D1081" s="4" t="str">
        <f t="shared" si="99"/>
        <v>Ghana</v>
      </c>
      <c r="E1081" s="4">
        <f t="shared" si="100"/>
        <v>2023</v>
      </c>
      <c r="F1081" s="4">
        <f>VLOOKUP($C1081,Inflation!$A$2:$BP$267,MATCH('Hanke index'!$E1081,Inflation!$A$1:$BP$1,0),FALSE)</f>
        <v>38.106965629650098</v>
      </c>
      <c r="G1081" s="4">
        <f>VLOOKUP($C1081,Interest!$A$2:$BP$267,MATCH('Hanke index'!$E1081,Interest!$A$1:$BP$1,0),FALSE)</f>
        <v>0</v>
      </c>
      <c r="H1081" s="4">
        <f>VLOOKUP($C1081,Unemployment!$A$2:$BP$267,MATCH('Hanke index'!$E1081,Unemployment!$A$1:$BP$1,0),FALSE)</f>
        <v>0</v>
      </c>
      <c r="I1081" s="4">
        <f>VLOOKUP($C1081,GDP!$A$2:$BP$267,MATCH('Hanke index'!$E1081,GDP!$A$1:$BP$1,0),FALSE)</f>
        <v>2.9447858308222123</v>
      </c>
      <c r="J1081" s="4">
        <f t="shared" si="101"/>
        <v>35.162179798827886</v>
      </c>
    </row>
    <row r="1082" spans="1:10" x14ac:dyDescent="0.45">
      <c r="A1082" s="4">
        <f t="shared" si="102"/>
        <v>46</v>
      </c>
      <c r="B1082" s="4">
        <f t="shared" si="103"/>
        <v>1</v>
      </c>
      <c r="C1082" s="4" t="str">
        <f t="shared" si="98"/>
        <v>Guatemala</v>
      </c>
      <c r="D1082" s="4" t="str">
        <f t="shared" si="99"/>
        <v>Guatemala</v>
      </c>
      <c r="E1082" s="4">
        <f t="shared" si="100"/>
        <v>2000</v>
      </c>
      <c r="F1082" s="4">
        <f>VLOOKUP($C1082,Inflation!$A$2:$BP$267,MATCH('Hanke index'!$E1082,Inflation!$A$1:$BP$1,0),FALSE)</f>
        <v>5.9775773473714002</v>
      </c>
      <c r="G1082" s="4">
        <f>VLOOKUP($C1082,Interest!$A$2:$BP$267,MATCH('Hanke index'!$E1082,Interest!$A$1:$BP$1,0),FALSE)</f>
        <v>20.8816666666667</v>
      </c>
      <c r="H1082" s="4">
        <f>VLOOKUP($C1082,Unemployment!$A$2:$BP$267,MATCH('Hanke index'!$E1082,Unemployment!$A$1:$BP$1,0),FALSE)</f>
        <v>0</v>
      </c>
      <c r="I1082" s="4">
        <f>VLOOKUP($C1082,GDP!$A$2:$BP$267,MATCH('Hanke index'!$E1082,GDP!$A$1:$BP$1,0),FALSE)</f>
        <v>3.6088687174875957</v>
      </c>
      <c r="J1082" s="4">
        <f t="shared" si="101"/>
        <v>23.250375296550505</v>
      </c>
    </row>
    <row r="1083" spans="1:10" x14ac:dyDescent="0.45">
      <c r="A1083" s="4">
        <f t="shared" si="102"/>
        <v>46</v>
      </c>
      <c r="B1083" s="4">
        <f t="shared" si="103"/>
        <v>2</v>
      </c>
      <c r="C1083" s="4" t="str">
        <f t="shared" si="98"/>
        <v>Guatemala</v>
      </c>
      <c r="D1083" s="4" t="str">
        <f t="shared" si="99"/>
        <v>Guatemala</v>
      </c>
      <c r="E1083" s="4">
        <f t="shared" si="100"/>
        <v>2001</v>
      </c>
      <c r="F1083" s="4">
        <f>VLOOKUP($C1083,Inflation!$A$2:$BP$267,MATCH('Hanke index'!$E1083,Inflation!$A$1:$BP$1,0),FALSE)</f>
        <v>7.2858736661013399</v>
      </c>
      <c r="G1083" s="4">
        <f>VLOOKUP($C1083,Interest!$A$2:$BP$267,MATCH('Hanke index'!$E1083,Interest!$A$1:$BP$1,0),FALSE)</f>
        <v>18.9575</v>
      </c>
      <c r="H1083" s="4">
        <f>VLOOKUP($C1083,Unemployment!$A$2:$BP$267,MATCH('Hanke index'!$E1083,Unemployment!$A$1:$BP$1,0),FALSE)</f>
        <v>0</v>
      </c>
      <c r="I1083" s="4">
        <f>VLOOKUP($C1083,GDP!$A$2:$BP$267,MATCH('Hanke index'!$E1083,GDP!$A$1:$BP$1,0),FALSE)</f>
        <v>2.3325748660885353</v>
      </c>
      <c r="J1083" s="4">
        <f t="shared" si="101"/>
        <v>23.910798800012806</v>
      </c>
    </row>
    <row r="1084" spans="1:10" x14ac:dyDescent="0.45">
      <c r="A1084" s="4">
        <f t="shared" si="102"/>
        <v>46</v>
      </c>
      <c r="B1084" s="4">
        <f t="shared" si="103"/>
        <v>3</v>
      </c>
      <c r="C1084" s="4" t="str">
        <f t="shared" si="98"/>
        <v>Guatemala</v>
      </c>
      <c r="D1084" s="4" t="str">
        <f t="shared" si="99"/>
        <v>Guatemala</v>
      </c>
      <c r="E1084" s="4">
        <f t="shared" si="100"/>
        <v>2002</v>
      </c>
      <c r="F1084" s="4">
        <f>VLOOKUP($C1084,Inflation!$A$2:$BP$267,MATCH('Hanke index'!$E1084,Inflation!$A$1:$BP$1,0),FALSE)</f>
        <v>8.1326305428105297</v>
      </c>
      <c r="G1084" s="4">
        <f>VLOOKUP($C1084,Interest!$A$2:$BP$267,MATCH('Hanke index'!$E1084,Interest!$A$1:$BP$1,0),FALSE)</f>
        <v>16.864166666666701</v>
      </c>
      <c r="H1084" s="4">
        <f>VLOOKUP($C1084,Unemployment!$A$2:$BP$267,MATCH('Hanke index'!$E1084,Unemployment!$A$1:$BP$1,0),FALSE)</f>
        <v>0</v>
      </c>
      <c r="I1084" s="4">
        <f>VLOOKUP($C1084,GDP!$A$2:$BP$267,MATCH('Hanke index'!$E1084,GDP!$A$1:$BP$1,0),FALSE)</f>
        <v>3.8392870855679178</v>
      </c>
      <c r="J1084" s="4">
        <f t="shared" si="101"/>
        <v>21.157510123909312</v>
      </c>
    </row>
    <row r="1085" spans="1:10" x14ac:dyDescent="0.45">
      <c r="A1085" s="4">
        <f t="shared" si="102"/>
        <v>46</v>
      </c>
      <c r="B1085" s="4">
        <f t="shared" si="103"/>
        <v>4</v>
      </c>
      <c r="C1085" s="4" t="str">
        <f t="shared" si="98"/>
        <v>Guatemala</v>
      </c>
      <c r="D1085" s="4" t="str">
        <f t="shared" si="99"/>
        <v>Guatemala</v>
      </c>
      <c r="E1085" s="4">
        <f t="shared" si="100"/>
        <v>2003</v>
      </c>
      <c r="F1085" s="4">
        <f>VLOOKUP($C1085,Inflation!$A$2:$BP$267,MATCH('Hanke index'!$E1085,Inflation!$A$1:$BP$1,0),FALSE)</f>
        <v>5.6034767543447099</v>
      </c>
      <c r="G1085" s="4">
        <f>VLOOKUP($C1085,Interest!$A$2:$BP$267,MATCH('Hanke index'!$E1085,Interest!$A$1:$BP$1,0),FALSE)</f>
        <v>14.9783333333333</v>
      </c>
      <c r="H1085" s="4">
        <f>VLOOKUP($C1085,Unemployment!$A$2:$BP$267,MATCH('Hanke index'!$E1085,Unemployment!$A$1:$BP$1,0),FALSE)</f>
        <v>2.8069999999999999</v>
      </c>
      <c r="I1085" s="4">
        <f>VLOOKUP($C1085,GDP!$A$2:$BP$267,MATCH('Hanke index'!$E1085,GDP!$A$1:$BP$1,0),FALSE)</f>
        <v>2.5603776680189583</v>
      </c>
      <c r="J1085" s="4">
        <f t="shared" si="101"/>
        <v>20.828432419659048</v>
      </c>
    </row>
    <row r="1086" spans="1:10" x14ac:dyDescent="0.45">
      <c r="A1086" s="4">
        <f t="shared" si="102"/>
        <v>46</v>
      </c>
      <c r="B1086" s="4">
        <f t="shared" si="103"/>
        <v>5</v>
      </c>
      <c r="C1086" s="4" t="str">
        <f t="shared" si="98"/>
        <v>Guatemala</v>
      </c>
      <c r="D1086" s="4" t="str">
        <f t="shared" si="99"/>
        <v>Guatemala</v>
      </c>
      <c r="E1086" s="4">
        <f t="shared" si="100"/>
        <v>2004</v>
      </c>
      <c r="F1086" s="4">
        <f>VLOOKUP($C1086,Inflation!$A$2:$BP$267,MATCH('Hanke index'!$E1086,Inflation!$A$1:$BP$1,0),FALSE)</f>
        <v>7.57862247309731</v>
      </c>
      <c r="G1086" s="4">
        <f>VLOOKUP($C1086,Interest!$A$2:$BP$267,MATCH('Hanke index'!$E1086,Interest!$A$1:$BP$1,0),FALSE)</f>
        <v>13.810833333333299</v>
      </c>
      <c r="H1086" s="4">
        <f>VLOOKUP($C1086,Unemployment!$A$2:$BP$267,MATCH('Hanke index'!$E1086,Unemployment!$A$1:$BP$1,0),FALSE)</f>
        <v>2.9710000000000001</v>
      </c>
      <c r="I1086" s="4">
        <f>VLOOKUP($C1086,GDP!$A$2:$BP$267,MATCH('Hanke index'!$E1086,GDP!$A$1:$BP$1,0),FALSE)</f>
        <v>3.1379168360919323</v>
      </c>
      <c r="J1086" s="4">
        <f t="shared" si="101"/>
        <v>21.222538970338679</v>
      </c>
    </row>
    <row r="1087" spans="1:10" x14ac:dyDescent="0.45">
      <c r="A1087" s="4">
        <f t="shared" si="102"/>
        <v>46</v>
      </c>
      <c r="B1087" s="4">
        <f t="shared" si="103"/>
        <v>6</v>
      </c>
      <c r="C1087" s="4" t="str">
        <f t="shared" si="98"/>
        <v>Guatemala</v>
      </c>
      <c r="D1087" s="4" t="str">
        <f t="shared" si="99"/>
        <v>Guatemala</v>
      </c>
      <c r="E1087" s="4">
        <f t="shared" si="100"/>
        <v>2005</v>
      </c>
      <c r="F1087" s="4">
        <f>VLOOKUP($C1087,Inflation!$A$2:$BP$267,MATCH('Hanke index'!$E1087,Inflation!$A$1:$BP$1,0),FALSE)</f>
        <v>9.1086498571921908</v>
      </c>
      <c r="G1087" s="4">
        <f>VLOOKUP($C1087,Interest!$A$2:$BP$267,MATCH('Hanke index'!$E1087,Interest!$A$1:$BP$1,0),FALSE)</f>
        <v>13.033333333333299</v>
      </c>
      <c r="H1087" s="4">
        <f>VLOOKUP($C1087,Unemployment!$A$2:$BP$267,MATCH('Hanke index'!$E1087,Unemployment!$A$1:$BP$1,0),FALSE)</f>
        <v>0</v>
      </c>
      <c r="I1087" s="4">
        <f>VLOOKUP($C1087,GDP!$A$2:$BP$267,MATCH('Hanke index'!$E1087,GDP!$A$1:$BP$1,0),FALSE)</f>
        <v>3.276026925888857</v>
      </c>
      <c r="J1087" s="4">
        <f t="shared" si="101"/>
        <v>18.865956264636633</v>
      </c>
    </row>
    <row r="1088" spans="1:10" x14ac:dyDescent="0.45">
      <c r="A1088" s="4">
        <f t="shared" si="102"/>
        <v>46</v>
      </c>
      <c r="B1088" s="4">
        <f t="shared" si="103"/>
        <v>7</v>
      </c>
      <c r="C1088" s="4" t="str">
        <f t="shared" si="98"/>
        <v>Guatemala</v>
      </c>
      <c r="D1088" s="4" t="str">
        <f t="shared" si="99"/>
        <v>Guatemala</v>
      </c>
      <c r="E1088" s="4">
        <f t="shared" si="100"/>
        <v>2006</v>
      </c>
      <c r="F1088" s="4">
        <f>VLOOKUP($C1088,Inflation!$A$2:$BP$267,MATCH('Hanke index'!$E1088,Inflation!$A$1:$BP$1,0),FALSE)</f>
        <v>6.5608528279538199</v>
      </c>
      <c r="G1088" s="4">
        <f>VLOOKUP($C1088,Interest!$A$2:$BP$267,MATCH('Hanke index'!$E1088,Interest!$A$1:$BP$1,0),FALSE)</f>
        <v>12.762499999999999</v>
      </c>
      <c r="H1088" s="4">
        <f>VLOOKUP($C1088,Unemployment!$A$2:$BP$267,MATCH('Hanke index'!$E1088,Unemployment!$A$1:$BP$1,0),FALSE)</f>
        <v>1.9019999999999999</v>
      </c>
      <c r="I1088" s="4">
        <f>VLOOKUP($C1088,GDP!$A$2:$BP$267,MATCH('Hanke index'!$E1088,GDP!$A$1:$BP$1,0),FALSE)</f>
        <v>5.35139778711536</v>
      </c>
      <c r="J1088" s="4">
        <f t="shared" si="101"/>
        <v>15.87395504083846</v>
      </c>
    </row>
    <row r="1089" spans="1:10" x14ac:dyDescent="0.45">
      <c r="A1089" s="4">
        <f t="shared" si="102"/>
        <v>46</v>
      </c>
      <c r="B1089" s="4">
        <f t="shared" si="103"/>
        <v>8</v>
      </c>
      <c r="C1089" s="4" t="str">
        <f t="shared" si="98"/>
        <v>Guatemala</v>
      </c>
      <c r="D1089" s="4" t="str">
        <f t="shared" si="99"/>
        <v>Guatemala</v>
      </c>
      <c r="E1089" s="4">
        <f t="shared" si="100"/>
        <v>2007</v>
      </c>
      <c r="F1089" s="4">
        <f>VLOOKUP($C1089,Inflation!$A$2:$BP$267,MATCH('Hanke index'!$E1089,Inflation!$A$1:$BP$1,0),FALSE)</f>
        <v>6.8216175359032096</v>
      </c>
      <c r="G1089" s="4">
        <f>VLOOKUP($C1089,Interest!$A$2:$BP$267,MATCH('Hanke index'!$E1089,Interest!$A$1:$BP$1,0),FALSE)</f>
        <v>12.8366666666667</v>
      </c>
      <c r="H1089" s="4">
        <f>VLOOKUP($C1089,Unemployment!$A$2:$BP$267,MATCH('Hanke index'!$E1089,Unemployment!$A$1:$BP$1,0),FALSE)</f>
        <v>0</v>
      </c>
      <c r="I1089" s="4">
        <f>VLOOKUP($C1089,GDP!$A$2:$BP$267,MATCH('Hanke index'!$E1089,GDP!$A$1:$BP$1,0),FALSE)</f>
        <v>6.3377186901620348</v>
      </c>
      <c r="J1089" s="4">
        <f t="shared" si="101"/>
        <v>13.320565512407875</v>
      </c>
    </row>
    <row r="1090" spans="1:10" x14ac:dyDescent="0.45">
      <c r="A1090" s="4">
        <f t="shared" si="102"/>
        <v>46</v>
      </c>
      <c r="B1090" s="4">
        <f t="shared" si="103"/>
        <v>9</v>
      </c>
      <c r="C1090" s="4" t="str">
        <f t="shared" si="98"/>
        <v>Guatemala</v>
      </c>
      <c r="D1090" s="4" t="str">
        <f t="shared" si="99"/>
        <v>Guatemala</v>
      </c>
      <c r="E1090" s="4">
        <f t="shared" si="100"/>
        <v>2008</v>
      </c>
      <c r="F1090" s="4">
        <f>VLOOKUP($C1090,Inflation!$A$2:$BP$267,MATCH('Hanke index'!$E1090,Inflation!$A$1:$BP$1,0),FALSE)</f>
        <v>11.3557611263151</v>
      </c>
      <c r="G1090" s="4">
        <f>VLOOKUP($C1090,Interest!$A$2:$BP$267,MATCH('Hanke index'!$E1090,Interest!$A$1:$BP$1,0),FALSE)</f>
        <v>13.391666666666699</v>
      </c>
      <c r="H1090" s="4">
        <f>VLOOKUP($C1090,Unemployment!$A$2:$BP$267,MATCH('Hanke index'!$E1090,Unemployment!$A$1:$BP$1,0),FALSE)</f>
        <v>0</v>
      </c>
      <c r="I1090" s="4">
        <f>VLOOKUP($C1090,GDP!$A$2:$BP$267,MATCH('Hanke index'!$E1090,GDP!$A$1:$BP$1,0),FALSE)</f>
        <v>3.2935240002848474</v>
      </c>
      <c r="J1090" s="4">
        <f t="shared" si="101"/>
        <v>21.453903792696952</v>
      </c>
    </row>
    <row r="1091" spans="1:10" x14ac:dyDescent="0.45">
      <c r="A1091" s="4">
        <f t="shared" si="102"/>
        <v>46</v>
      </c>
      <c r="B1091" s="4">
        <f t="shared" si="103"/>
        <v>10</v>
      </c>
      <c r="C1091" s="4" t="str">
        <f t="shared" ref="C1091:C1154" si="104">VLOOKUP(A1091,$P$2:$R$110,2,FALSE)</f>
        <v>Guatemala</v>
      </c>
      <c r="D1091" s="4" t="str">
        <f t="shared" ref="D1091:D1154" si="105">VLOOKUP(A1091,$P$2:$S$110,4,FALSE)</f>
        <v>Guatemala</v>
      </c>
      <c r="E1091" s="4">
        <f t="shared" ref="E1091:E1154" si="106">VLOOKUP(B1091,$X$2:$Y$25,2,FALSE)</f>
        <v>2009</v>
      </c>
      <c r="F1091" s="4">
        <f>VLOOKUP($C1091,Inflation!$A$2:$BP$267,MATCH('Hanke index'!$E1091,Inflation!$A$1:$BP$1,0),FALSE)</f>
        <v>1.8591025473302401</v>
      </c>
      <c r="G1091" s="4">
        <f>VLOOKUP($C1091,Interest!$A$2:$BP$267,MATCH('Hanke index'!$E1091,Interest!$A$1:$BP$1,0),FALSE)</f>
        <v>13.849166666666701</v>
      </c>
      <c r="H1091" s="4">
        <f>VLOOKUP($C1091,Unemployment!$A$2:$BP$267,MATCH('Hanke index'!$E1091,Unemployment!$A$1:$BP$1,0),FALSE)</f>
        <v>0</v>
      </c>
      <c r="I1091" s="4">
        <f>VLOOKUP($C1091,GDP!$A$2:$BP$267,MATCH('Hanke index'!$E1091,GDP!$A$1:$BP$1,0),FALSE)</f>
        <v>0.4768981065963942</v>
      </c>
      <c r="J1091" s="4">
        <f t="shared" ref="J1091:J1154" si="107">SUM(F1091,G1091,H1091)-I1091</f>
        <v>15.231371107400546</v>
      </c>
    </row>
    <row r="1092" spans="1:10" x14ac:dyDescent="0.45">
      <c r="A1092" s="4">
        <f t="shared" si="102"/>
        <v>46</v>
      </c>
      <c r="B1092" s="4">
        <f t="shared" si="103"/>
        <v>11</v>
      </c>
      <c r="C1092" s="4" t="str">
        <f t="shared" si="104"/>
        <v>Guatemala</v>
      </c>
      <c r="D1092" s="4" t="str">
        <f t="shared" si="105"/>
        <v>Guatemala</v>
      </c>
      <c r="E1092" s="4">
        <f t="shared" si="106"/>
        <v>2010</v>
      </c>
      <c r="F1092" s="4">
        <f>VLOOKUP($C1092,Inflation!$A$2:$BP$267,MATCH('Hanke index'!$E1092,Inflation!$A$1:$BP$1,0),FALSE)</f>
        <v>3.8595090983317299</v>
      </c>
      <c r="G1092" s="4">
        <f>VLOOKUP($C1092,Interest!$A$2:$BP$267,MATCH('Hanke index'!$E1092,Interest!$A$1:$BP$1,0),FALSE)</f>
        <v>13.341666666666701</v>
      </c>
      <c r="H1092" s="4">
        <f>VLOOKUP($C1092,Unemployment!$A$2:$BP$267,MATCH('Hanke index'!$E1092,Unemployment!$A$1:$BP$1,0),FALSE)</f>
        <v>3.4969999999999999</v>
      </c>
      <c r="I1092" s="4">
        <f>VLOOKUP($C1092,GDP!$A$2:$BP$267,MATCH('Hanke index'!$E1092,GDP!$A$1:$BP$1,0),FALSE)</f>
        <v>2.8841754280037719</v>
      </c>
      <c r="J1092" s="4">
        <f t="shared" si="107"/>
        <v>17.81400033699466</v>
      </c>
    </row>
    <row r="1093" spans="1:10" x14ac:dyDescent="0.45">
      <c r="A1093" s="4">
        <f t="shared" si="102"/>
        <v>46</v>
      </c>
      <c r="B1093" s="4">
        <f t="shared" si="103"/>
        <v>12</v>
      </c>
      <c r="C1093" s="4" t="str">
        <f t="shared" si="104"/>
        <v>Guatemala</v>
      </c>
      <c r="D1093" s="4" t="str">
        <f t="shared" si="105"/>
        <v>Guatemala</v>
      </c>
      <c r="E1093" s="4">
        <f t="shared" si="106"/>
        <v>2011</v>
      </c>
      <c r="F1093" s="4">
        <f>VLOOKUP($C1093,Inflation!$A$2:$BP$267,MATCH('Hanke index'!$E1093,Inflation!$A$1:$BP$1,0),FALSE)</f>
        <v>6.2141239306709002</v>
      </c>
      <c r="G1093" s="4">
        <f>VLOOKUP($C1093,Interest!$A$2:$BP$267,MATCH('Hanke index'!$E1093,Interest!$A$1:$BP$1,0),FALSE)</f>
        <v>13.43</v>
      </c>
      <c r="H1093" s="4">
        <f>VLOOKUP($C1093,Unemployment!$A$2:$BP$267,MATCH('Hanke index'!$E1093,Unemployment!$A$1:$BP$1,0),FALSE)</f>
        <v>4.1260000000000003</v>
      </c>
      <c r="I1093" s="4">
        <f>VLOOKUP($C1093,GDP!$A$2:$BP$267,MATCH('Hanke index'!$E1093,GDP!$A$1:$BP$1,0),FALSE)</f>
        <v>4.1639068829334889</v>
      </c>
      <c r="J1093" s="4">
        <f t="shared" si="107"/>
        <v>19.606217047737413</v>
      </c>
    </row>
    <row r="1094" spans="1:10" x14ac:dyDescent="0.45">
      <c r="A1094" s="4">
        <f t="shared" si="102"/>
        <v>46</v>
      </c>
      <c r="B1094" s="4">
        <f t="shared" si="103"/>
        <v>13</v>
      </c>
      <c r="C1094" s="4" t="str">
        <f t="shared" si="104"/>
        <v>Guatemala</v>
      </c>
      <c r="D1094" s="4" t="str">
        <f t="shared" si="105"/>
        <v>Guatemala</v>
      </c>
      <c r="E1094" s="4">
        <f t="shared" si="106"/>
        <v>2012</v>
      </c>
      <c r="F1094" s="4">
        <f>VLOOKUP($C1094,Inflation!$A$2:$BP$267,MATCH('Hanke index'!$E1094,Inflation!$A$1:$BP$1,0),FALSE)</f>
        <v>3.7818075467968799</v>
      </c>
      <c r="G1094" s="4">
        <f>VLOOKUP($C1094,Interest!$A$2:$BP$267,MATCH('Hanke index'!$E1094,Interest!$A$1:$BP$1,0),FALSE)</f>
        <v>13.4866666666667</v>
      </c>
      <c r="H1094" s="4">
        <f>VLOOKUP($C1094,Unemployment!$A$2:$BP$267,MATCH('Hanke index'!$E1094,Unemployment!$A$1:$BP$1,0),FALSE)</f>
        <v>2.7650000000000001</v>
      </c>
      <c r="I1094" s="4">
        <f>VLOOKUP($C1094,GDP!$A$2:$BP$267,MATCH('Hanke index'!$E1094,GDP!$A$1:$BP$1,0),FALSE)</f>
        <v>2.9747085684766148</v>
      </c>
      <c r="J1094" s="4">
        <f t="shared" si="107"/>
        <v>17.058765644986966</v>
      </c>
    </row>
    <row r="1095" spans="1:10" x14ac:dyDescent="0.45">
      <c r="A1095" s="4">
        <f t="shared" si="102"/>
        <v>46</v>
      </c>
      <c r="B1095" s="4">
        <f t="shared" si="103"/>
        <v>14</v>
      </c>
      <c r="C1095" s="4" t="str">
        <f t="shared" si="104"/>
        <v>Guatemala</v>
      </c>
      <c r="D1095" s="4" t="str">
        <f t="shared" si="105"/>
        <v>Guatemala</v>
      </c>
      <c r="E1095" s="4">
        <f t="shared" si="106"/>
        <v>2013</v>
      </c>
      <c r="F1095" s="4">
        <f>VLOOKUP($C1095,Inflation!$A$2:$BP$267,MATCH('Hanke index'!$E1095,Inflation!$A$1:$BP$1,0),FALSE)</f>
        <v>4.3433713127952096</v>
      </c>
      <c r="G1095" s="4">
        <f>VLOOKUP($C1095,Interest!$A$2:$BP$267,MATCH('Hanke index'!$E1095,Interest!$A$1:$BP$1,0),FALSE)</f>
        <v>13.5975</v>
      </c>
      <c r="H1095" s="4">
        <f>VLOOKUP($C1095,Unemployment!$A$2:$BP$267,MATCH('Hanke index'!$E1095,Unemployment!$A$1:$BP$1,0),FALSE)</f>
        <v>3.0169999999999999</v>
      </c>
      <c r="I1095" s="4">
        <f>VLOOKUP($C1095,GDP!$A$2:$BP$267,MATCH('Hanke index'!$E1095,GDP!$A$1:$BP$1,0),FALSE)</f>
        <v>3.6948191988175125</v>
      </c>
      <c r="J1095" s="4">
        <f t="shared" si="107"/>
        <v>17.263052113977697</v>
      </c>
    </row>
    <row r="1096" spans="1:10" x14ac:dyDescent="0.45">
      <c r="A1096" s="4">
        <f t="shared" si="102"/>
        <v>46</v>
      </c>
      <c r="B1096" s="4">
        <f t="shared" si="103"/>
        <v>15</v>
      </c>
      <c r="C1096" s="4" t="str">
        <f t="shared" si="104"/>
        <v>Guatemala</v>
      </c>
      <c r="D1096" s="4" t="str">
        <f t="shared" si="105"/>
        <v>Guatemala</v>
      </c>
      <c r="E1096" s="4">
        <f t="shared" si="106"/>
        <v>2014</v>
      </c>
      <c r="F1096" s="4">
        <f>VLOOKUP($C1096,Inflation!$A$2:$BP$267,MATCH('Hanke index'!$E1096,Inflation!$A$1:$BP$1,0),FALSE)</f>
        <v>3.4183616966296002</v>
      </c>
      <c r="G1096" s="4">
        <f>VLOOKUP($C1096,Interest!$A$2:$BP$267,MATCH('Hanke index'!$E1096,Interest!$A$1:$BP$1,0),FALSE)</f>
        <v>13.7733333333333</v>
      </c>
      <c r="H1096" s="4">
        <f>VLOOKUP($C1096,Unemployment!$A$2:$BP$267,MATCH('Hanke index'!$E1096,Unemployment!$A$1:$BP$1,0),FALSE)</f>
        <v>2.7170000000000001</v>
      </c>
      <c r="I1096" s="4">
        <f>VLOOKUP($C1096,GDP!$A$2:$BP$267,MATCH('Hanke index'!$E1096,GDP!$A$1:$BP$1,0),FALSE)</f>
        <v>4.443977582852682</v>
      </c>
      <c r="J1096" s="4">
        <f t="shared" si="107"/>
        <v>15.464717447110218</v>
      </c>
    </row>
    <row r="1097" spans="1:10" x14ac:dyDescent="0.45">
      <c r="A1097" s="4">
        <f t="shared" si="102"/>
        <v>46</v>
      </c>
      <c r="B1097" s="4">
        <f t="shared" si="103"/>
        <v>16</v>
      </c>
      <c r="C1097" s="4" t="str">
        <f t="shared" si="104"/>
        <v>Guatemala</v>
      </c>
      <c r="D1097" s="4" t="str">
        <f t="shared" si="105"/>
        <v>Guatemala</v>
      </c>
      <c r="E1097" s="4">
        <f t="shared" si="106"/>
        <v>2015</v>
      </c>
      <c r="F1097" s="4">
        <f>VLOOKUP($C1097,Inflation!$A$2:$BP$267,MATCH('Hanke index'!$E1097,Inflation!$A$1:$BP$1,0),FALSE)</f>
        <v>2.3887203283954999</v>
      </c>
      <c r="G1097" s="4">
        <f>VLOOKUP($C1097,Interest!$A$2:$BP$267,MATCH('Hanke index'!$E1097,Interest!$A$1:$BP$1,0),FALSE)</f>
        <v>13.227499999999999</v>
      </c>
      <c r="H1097" s="4">
        <f>VLOOKUP($C1097,Unemployment!$A$2:$BP$267,MATCH('Hanke index'!$E1097,Unemployment!$A$1:$BP$1,0),FALSE)</f>
        <v>2.5059999999999998</v>
      </c>
      <c r="I1097" s="4">
        <f>VLOOKUP($C1097,GDP!$A$2:$BP$267,MATCH('Hanke index'!$E1097,GDP!$A$1:$BP$1,0),FALSE)</f>
        <v>4.0921708162124446</v>
      </c>
      <c r="J1097" s="4">
        <f t="shared" si="107"/>
        <v>14.030049512183055</v>
      </c>
    </row>
    <row r="1098" spans="1:10" x14ac:dyDescent="0.45">
      <c r="A1098" s="4">
        <f t="shared" si="102"/>
        <v>46</v>
      </c>
      <c r="B1098" s="4">
        <f t="shared" si="103"/>
        <v>17</v>
      </c>
      <c r="C1098" s="4" t="str">
        <f t="shared" si="104"/>
        <v>Guatemala</v>
      </c>
      <c r="D1098" s="4" t="str">
        <f t="shared" si="105"/>
        <v>Guatemala</v>
      </c>
      <c r="E1098" s="4">
        <f t="shared" si="106"/>
        <v>2016</v>
      </c>
      <c r="F1098" s="4">
        <f>VLOOKUP($C1098,Inflation!$A$2:$BP$267,MATCH('Hanke index'!$E1098,Inflation!$A$1:$BP$1,0),FALSE)</f>
        <v>4.4484419994282698</v>
      </c>
      <c r="G1098" s="4">
        <f>VLOOKUP($C1098,Interest!$A$2:$BP$267,MATCH('Hanke index'!$E1098,Interest!$A$1:$BP$1,0),FALSE)</f>
        <v>13.1016666666667</v>
      </c>
      <c r="H1098" s="4">
        <f>VLOOKUP($C1098,Unemployment!$A$2:$BP$267,MATCH('Hanke index'!$E1098,Unemployment!$A$1:$BP$1,0),FALSE)</f>
        <v>2.5830000000000002</v>
      </c>
      <c r="I1098" s="4">
        <f>VLOOKUP($C1098,GDP!$A$2:$BP$267,MATCH('Hanke index'!$E1098,GDP!$A$1:$BP$1,0),FALSE)</f>
        <v>2.6778025553282561</v>
      </c>
      <c r="J1098" s="4">
        <f t="shared" si="107"/>
        <v>17.455306110766713</v>
      </c>
    </row>
    <row r="1099" spans="1:10" x14ac:dyDescent="0.45">
      <c r="A1099" s="4">
        <f t="shared" si="102"/>
        <v>46</v>
      </c>
      <c r="B1099" s="4">
        <f t="shared" si="103"/>
        <v>18</v>
      </c>
      <c r="C1099" s="4" t="str">
        <f t="shared" si="104"/>
        <v>Guatemala</v>
      </c>
      <c r="D1099" s="4" t="str">
        <f t="shared" si="105"/>
        <v>Guatemala</v>
      </c>
      <c r="E1099" s="4">
        <f t="shared" si="106"/>
        <v>2017</v>
      </c>
      <c r="F1099" s="4">
        <f>VLOOKUP($C1099,Inflation!$A$2:$BP$267,MATCH('Hanke index'!$E1099,Inflation!$A$1:$BP$1,0),FALSE)</f>
        <v>4.4245365518253799</v>
      </c>
      <c r="G1099" s="4">
        <f>VLOOKUP($C1099,Interest!$A$2:$BP$267,MATCH('Hanke index'!$E1099,Interest!$A$1:$BP$1,0),FALSE)</f>
        <v>13.054166666666699</v>
      </c>
      <c r="H1099" s="4">
        <f>VLOOKUP($C1099,Unemployment!$A$2:$BP$267,MATCH('Hanke index'!$E1099,Unemployment!$A$1:$BP$1,0),FALSE)</f>
        <v>2.4620000000000002</v>
      </c>
      <c r="I1099" s="4">
        <f>VLOOKUP($C1099,GDP!$A$2:$BP$267,MATCH('Hanke index'!$E1099,GDP!$A$1:$BP$1,0),FALSE)</f>
        <v>3.0798514912568891</v>
      </c>
      <c r="J1099" s="4">
        <f t="shared" si="107"/>
        <v>16.86085172723519</v>
      </c>
    </row>
    <row r="1100" spans="1:10" x14ac:dyDescent="0.45">
      <c r="A1100" s="4">
        <f t="shared" si="102"/>
        <v>46</v>
      </c>
      <c r="B1100" s="4">
        <f t="shared" si="103"/>
        <v>19</v>
      </c>
      <c r="C1100" s="4" t="str">
        <f t="shared" si="104"/>
        <v>Guatemala</v>
      </c>
      <c r="D1100" s="4" t="str">
        <f t="shared" si="105"/>
        <v>Guatemala</v>
      </c>
      <c r="E1100" s="4">
        <f t="shared" si="106"/>
        <v>2018</v>
      </c>
      <c r="F1100" s="4">
        <f>VLOOKUP($C1100,Inflation!$A$2:$BP$267,MATCH('Hanke index'!$E1100,Inflation!$A$1:$BP$1,0),FALSE)</f>
        <v>3.7518618670450801</v>
      </c>
      <c r="G1100" s="4">
        <f>VLOOKUP($C1100,Interest!$A$2:$BP$267,MATCH('Hanke index'!$E1100,Interest!$A$1:$BP$1,0),FALSE)</f>
        <v>12.9233333333333</v>
      </c>
      <c r="H1100" s="4">
        <f>VLOOKUP($C1100,Unemployment!$A$2:$BP$267,MATCH('Hanke index'!$E1100,Unemployment!$A$1:$BP$1,0),FALSE)</f>
        <v>2.2829999999999999</v>
      </c>
      <c r="I1100" s="4">
        <f>VLOOKUP($C1100,GDP!$A$2:$BP$267,MATCH('Hanke index'!$E1100,GDP!$A$1:$BP$1,0),FALSE)</f>
        <v>3.4068733999794887</v>
      </c>
      <c r="J1100" s="4">
        <f t="shared" si="107"/>
        <v>15.551321800398892</v>
      </c>
    </row>
    <row r="1101" spans="1:10" x14ac:dyDescent="0.45">
      <c r="A1101" s="4">
        <f t="shared" si="102"/>
        <v>46</v>
      </c>
      <c r="B1101" s="4">
        <f t="shared" si="103"/>
        <v>20</v>
      </c>
      <c r="C1101" s="4" t="str">
        <f t="shared" si="104"/>
        <v>Guatemala</v>
      </c>
      <c r="D1101" s="4" t="str">
        <f t="shared" si="105"/>
        <v>Guatemala</v>
      </c>
      <c r="E1101" s="4">
        <f t="shared" si="106"/>
        <v>2019</v>
      </c>
      <c r="F1101" s="4">
        <f>VLOOKUP($C1101,Inflation!$A$2:$BP$267,MATCH('Hanke index'!$E1101,Inflation!$A$1:$BP$1,0),FALSE)</f>
        <v>3.6999839800860501</v>
      </c>
      <c r="G1101" s="4">
        <f>VLOOKUP($C1101,Interest!$A$2:$BP$267,MATCH('Hanke index'!$E1101,Interest!$A$1:$BP$1,0),FALSE)</f>
        <v>12.740833333333301</v>
      </c>
      <c r="H1101" s="4">
        <f>VLOOKUP($C1101,Unemployment!$A$2:$BP$267,MATCH('Hanke index'!$E1101,Unemployment!$A$1:$BP$1,0),FALSE)</f>
        <v>2.1930000000000001</v>
      </c>
      <c r="I1101" s="4">
        <f>VLOOKUP($C1101,GDP!$A$2:$BP$267,MATCH('Hanke index'!$E1101,GDP!$A$1:$BP$1,0),FALSE)</f>
        <v>4.0178979343828019</v>
      </c>
      <c r="J1101" s="4">
        <f t="shared" si="107"/>
        <v>14.615919379036551</v>
      </c>
    </row>
    <row r="1102" spans="1:10" x14ac:dyDescent="0.45">
      <c r="A1102" s="4">
        <f t="shared" si="102"/>
        <v>46</v>
      </c>
      <c r="B1102" s="4">
        <f t="shared" si="103"/>
        <v>21</v>
      </c>
      <c r="C1102" s="4" t="str">
        <f t="shared" si="104"/>
        <v>Guatemala</v>
      </c>
      <c r="D1102" s="4" t="str">
        <f t="shared" si="105"/>
        <v>Guatemala</v>
      </c>
      <c r="E1102" s="4">
        <f t="shared" si="106"/>
        <v>2020</v>
      </c>
      <c r="F1102" s="4">
        <f>VLOOKUP($C1102,Inflation!$A$2:$BP$267,MATCH('Hanke index'!$E1102,Inflation!$A$1:$BP$1,0),FALSE)</f>
        <v>3.2144406219734498</v>
      </c>
      <c r="G1102" s="4">
        <f>VLOOKUP($C1102,Interest!$A$2:$BP$267,MATCH('Hanke index'!$E1102,Interest!$A$1:$BP$1,0),FALSE)</f>
        <v>12.525833333333299</v>
      </c>
      <c r="H1102" s="4">
        <f>VLOOKUP($C1102,Unemployment!$A$2:$BP$267,MATCH('Hanke index'!$E1102,Unemployment!$A$1:$BP$1,0),FALSE)</f>
        <v>0</v>
      </c>
      <c r="I1102" s="4">
        <f>VLOOKUP($C1102,GDP!$A$2:$BP$267,MATCH('Hanke index'!$E1102,GDP!$A$1:$BP$1,0),FALSE)</f>
        <v>-1.7855519446760439</v>
      </c>
      <c r="J1102" s="4">
        <f t="shared" si="107"/>
        <v>17.525825899982792</v>
      </c>
    </row>
    <row r="1103" spans="1:10" x14ac:dyDescent="0.45">
      <c r="A1103" s="4">
        <f t="shared" si="102"/>
        <v>46</v>
      </c>
      <c r="B1103" s="4">
        <f t="shared" si="103"/>
        <v>22</v>
      </c>
      <c r="C1103" s="4" t="str">
        <f t="shared" si="104"/>
        <v>Guatemala</v>
      </c>
      <c r="D1103" s="4" t="str">
        <f t="shared" si="105"/>
        <v>Guatemala</v>
      </c>
      <c r="E1103" s="4">
        <f t="shared" si="106"/>
        <v>2021</v>
      </c>
      <c r="F1103" s="4">
        <f>VLOOKUP($C1103,Inflation!$A$2:$BP$267,MATCH('Hanke index'!$E1103,Inflation!$A$1:$BP$1,0),FALSE)</f>
        <v>4.2610512742281301</v>
      </c>
      <c r="G1103" s="4">
        <f>VLOOKUP($C1103,Interest!$A$2:$BP$267,MATCH('Hanke index'!$E1103,Interest!$A$1:$BP$1,0),FALSE)</f>
        <v>12.1875</v>
      </c>
      <c r="H1103" s="4">
        <f>VLOOKUP($C1103,Unemployment!$A$2:$BP$267,MATCH('Hanke index'!$E1103,Unemployment!$A$1:$BP$1,0),FALSE)</f>
        <v>2.1739999999999999</v>
      </c>
      <c r="I1103" s="4">
        <f>VLOOKUP($C1103,GDP!$A$2:$BP$267,MATCH('Hanke index'!$E1103,GDP!$A$1:$BP$1,0),FALSE)</f>
        <v>8.0332677151648824</v>
      </c>
      <c r="J1103" s="4">
        <f t="shared" si="107"/>
        <v>10.589283559063247</v>
      </c>
    </row>
    <row r="1104" spans="1:10" x14ac:dyDescent="0.45">
      <c r="A1104" s="4">
        <f t="shared" si="102"/>
        <v>46</v>
      </c>
      <c r="B1104" s="4">
        <f t="shared" si="103"/>
        <v>23</v>
      </c>
      <c r="C1104" s="4" t="str">
        <f t="shared" si="104"/>
        <v>Guatemala</v>
      </c>
      <c r="D1104" s="4" t="str">
        <f t="shared" si="105"/>
        <v>Guatemala</v>
      </c>
      <c r="E1104" s="4">
        <f t="shared" si="106"/>
        <v>2022</v>
      </c>
      <c r="F1104" s="4">
        <f>VLOOKUP($C1104,Inflation!$A$2:$BP$267,MATCH('Hanke index'!$E1104,Inflation!$A$1:$BP$1,0),FALSE)</f>
        <v>6.8851282334428703</v>
      </c>
      <c r="G1104" s="4">
        <f>VLOOKUP($C1104,Interest!$A$2:$BP$267,MATCH('Hanke index'!$E1104,Interest!$A$1:$BP$1,0),FALSE)</f>
        <v>11.9233333333333</v>
      </c>
      <c r="H1104" s="4">
        <f>VLOOKUP($C1104,Unemployment!$A$2:$BP$267,MATCH('Hanke index'!$E1104,Unemployment!$A$1:$BP$1,0),FALSE)</f>
        <v>3.0510000000000002</v>
      </c>
      <c r="I1104" s="4">
        <f>VLOOKUP($C1104,GDP!$A$2:$BP$267,MATCH('Hanke index'!$E1104,GDP!$A$1:$BP$1,0),FALSE)</f>
        <v>4.2001558889256785</v>
      </c>
      <c r="J1104" s="4">
        <f t="shared" si="107"/>
        <v>17.65930567785049</v>
      </c>
    </row>
    <row r="1105" spans="1:10" x14ac:dyDescent="0.45">
      <c r="A1105" s="4">
        <f t="shared" si="102"/>
        <v>46</v>
      </c>
      <c r="B1105" s="4">
        <f t="shared" si="103"/>
        <v>24</v>
      </c>
      <c r="C1105" s="4" t="str">
        <f t="shared" si="104"/>
        <v>Guatemala</v>
      </c>
      <c r="D1105" s="4" t="str">
        <f t="shared" si="105"/>
        <v>Guatemala</v>
      </c>
      <c r="E1105" s="4">
        <f t="shared" si="106"/>
        <v>2023</v>
      </c>
      <c r="F1105" s="4">
        <f>VLOOKUP($C1105,Inflation!$A$2:$BP$267,MATCH('Hanke index'!$E1105,Inflation!$A$1:$BP$1,0),FALSE)</f>
        <v>0</v>
      </c>
      <c r="G1105" s="4">
        <f>VLOOKUP($C1105,Interest!$A$2:$BP$267,MATCH('Hanke index'!$E1105,Interest!$A$1:$BP$1,0),FALSE)</f>
        <v>11.9616666666667</v>
      </c>
      <c r="H1105" s="4">
        <f>VLOOKUP($C1105,Unemployment!$A$2:$BP$267,MATCH('Hanke index'!$E1105,Unemployment!$A$1:$BP$1,0),FALSE)</f>
        <v>2.3439999999999999</v>
      </c>
      <c r="I1105" s="4">
        <f>VLOOKUP($C1105,GDP!$A$2:$BP$267,MATCH('Hanke index'!$E1105,GDP!$A$1:$BP$1,0),FALSE)</f>
        <v>3.5267921416682384</v>
      </c>
      <c r="J1105" s="4">
        <f t="shared" si="107"/>
        <v>10.778874524998461</v>
      </c>
    </row>
    <row r="1106" spans="1:10" x14ac:dyDescent="0.45">
      <c r="A1106" s="4">
        <f t="shared" si="102"/>
        <v>47</v>
      </c>
      <c r="B1106" s="4">
        <f t="shared" si="103"/>
        <v>1</v>
      </c>
      <c r="C1106" s="4" t="str">
        <f t="shared" si="104"/>
        <v>Guinea</v>
      </c>
      <c r="D1106" s="4" t="str">
        <f t="shared" si="105"/>
        <v>Guinea</v>
      </c>
      <c r="E1106" s="4">
        <f t="shared" si="106"/>
        <v>2000</v>
      </c>
      <c r="F1106" s="4">
        <f>VLOOKUP($C1106,Inflation!$A$2:$BP$267,MATCH('Hanke index'!$E1106,Inflation!$A$1:$BP$1,0),FALSE)</f>
        <v>0</v>
      </c>
      <c r="G1106" s="4">
        <f>VLOOKUP($C1106,Interest!$A$2:$BP$267,MATCH('Hanke index'!$E1106,Interest!$A$1:$BP$1,0),FALSE)</f>
        <v>19.375</v>
      </c>
      <c r="H1106" s="4">
        <f>VLOOKUP($C1106,Unemployment!$A$2:$BP$267,MATCH('Hanke index'!$E1106,Unemployment!$A$1:$BP$1,0),FALSE)</f>
        <v>0</v>
      </c>
      <c r="I1106" s="4">
        <f>VLOOKUP($C1106,GDP!$A$2:$BP$267,MATCH('Hanke index'!$E1106,GDP!$A$1:$BP$1,0),FALSE)</f>
        <v>2.5030605629960689</v>
      </c>
      <c r="J1106" s="4">
        <f t="shared" si="107"/>
        <v>16.871939437003931</v>
      </c>
    </row>
    <row r="1107" spans="1:10" x14ac:dyDescent="0.45">
      <c r="A1107" s="4">
        <f t="shared" si="102"/>
        <v>47</v>
      </c>
      <c r="B1107" s="4">
        <f t="shared" si="103"/>
        <v>2</v>
      </c>
      <c r="C1107" s="4" t="str">
        <f t="shared" si="104"/>
        <v>Guinea</v>
      </c>
      <c r="D1107" s="4" t="str">
        <f t="shared" si="105"/>
        <v>Guinea</v>
      </c>
      <c r="E1107" s="4">
        <f t="shared" si="106"/>
        <v>2001</v>
      </c>
      <c r="F1107" s="4">
        <f>VLOOKUP($C1107,Inflation!$A$2:$BP$267,MATCH('Hanke index'!$E1107,Inflation!$A$1:$BP$1,0),FALSE)</f>
        <v>0</v>
      </c>
      <c r="G1107" s="4">
        <f>VLOOKUP($C1107,Interest!$A$2:$BP$267,MATCH('Hanke index'!$E1107,Interest!$A$1:$BP$1,0),FALSE)</f>
        <v>12.875</v>
      </c>
      <c r="H1107" s="4">
        <f>VLOOKUP($C1107,Unemployment!$A$2:$BP$267,MATCH('Hanke index'!$E1107,Unemployment!$A$1:$BP$1,0),FALSE)</f>
        <v>0</v>
      </c>
      <c r="I1107" s="4">
        <f>VLOOKUP($C1107,GDP!$A$2:$BP$267,MATCH('Hanke index'!$E1107,GDP!$A$1:$BP$1,0),FALSE)</f>
        <v>3.6583464692958643</v>
      </c>
      <c r="J1107" s="4">
        <f t="shared" si="107"/>
        <v>9.2166535307041357</v>
      </c>
    </row>
    <row r="1108" spans="1:10" x14ac:dyDescent="0.45">
      <c r="A1108" s="4">
        <f t="shared" si="102"/>
        <v>47</v>
      </c>
      <c r="B1108" s="4">
        <f t="shared" si="103"/>
        <v>3</v>
      </c>
      <c r="C1108" s="4" t="str">
        <f t="shared" si="104"/>
        <v>Guinea</v>
      </c>
      <c r="D1108" s="4" t="str">
        <f t="shared" si="105"/>
        <v>Guinea</v>
      </c>
      <c r="E1108" s="4">
        <f t="shared" si="106"/>
        <v>2002</v>
      </c>
      <c r="F1108" s="4">
        <f>VLOOKUP($C1108,Inflation!$A$2:$BP$267,MATCH('Hanke index'!$E1108,Inflation!$A$1:$BP$1,0),FALSE)</f>
        <v>0</v>
      </c>
      <c r="G1108" s="4">
        <f>VLOOKUP($C1108,Interest!$A$2:$BP$267,MATCH('Hanke index'!$E1108,Interest!$A$1:$BP$1,0),FALSE)</f>
        <v>0</v>
      </c>
      <c r="H1108" s="4">
        <f>VLOOKUP($C1108,Unemployment!$A$2:$BP$267,MATCH('Hanke index'!$E1108,Unemployment!$A$1:$BP$1,0),FALSE)</f>
        <v>4.5490000000000004</v>
      </c>
      <c r="I1108" s="4">
        <f>VLOOKUP($C1108,GDP!$A$2:$BP$267,MATCH('Hanke index'!$E1108,GDP!$A$1:$BP$1,0),FALSE)</f>
        <v>5.1646094669663114</v>
      </c>
      <c r="J1108" s="4">
        <f t="shared" si="107"/>
        <v>-0.61560946696631103</v>
      </c>
    </row>
    <row r="1109" spans="1:10" x14ac:dyDescent="0.45">
      <c r="A1109" s="4">
        <f t="shared" si="102"/>
        <v>47</v>
      </c>
      <c r="B1109" s="4">
        <f t="shared" si="103"/>
        <v>4</v>
      </c>
      <c r="C1109" s="4" t="str">
        <f t="shared" si="104"/>
        <v>Guinea</v>
      </c>
      <c r="D1109" s="4" t="str">
        <f t="shared" si="105"/>
        <v>Guinea</v>
      </c>
      <c r="E1109" s="4">
        <f t="shared" si="106"/>
        <v>2003</v>
      </c>
      <c r="F1109" s="4">
        <f>VLOOKUP($C1109,Inflation!$A$2:$BP$267,MATCH('Hanke index'!$E1109,Inflation!$A$1:$BP$1,0),FALSE)</f>
        <v>0</v>
      </c>
      <c r="G1109" s="4">
        <f>VLOOKUP($C1109,Interest!$A$2:$BP$267,MATCH('Hanke index'!$E1109,Interest!$A$1:$BP$1,0),FALSE)</f>
        <v>0</v>
      </c>
      <c r="H1109" s="4">
        <f>VLOOKUP($C1109,Unemployment!$A$2:$BP$267,MATCH('Hanke index'!$E1109,Unemployment!$A$1:$BP$1,0),FALSE)</f>
        <v>0</v>
      </c>
      <c r="I1109" s="4">
        <f>VLOOKUP($C1109,GDP!$A$2:$BP$267,MATCH('Hanke index'!$E1109,GDP!$A$1:$BP$1,0),FALSE)</f>
        <v>1.2486012592369775</v>
      </c>
      <c r="J1109" s="4">
        <f t="shared" si="107"/>
        <v>-1.2486012592369775</v>
      </c>
    </row>
    <row r="1110" spans="1:10" x14ac:dyDescent="0.45">
      <c r="A1110" s="4">
        <f t="shared" si="102"/>
        <v>47</v>
      </c>
      <c r="B1110" s="4">
        <f t="shared" si="103"/>
        <v>5</v>
      </c>
      <c r="C1110" s="4" t="str">
        <f t="shared" si="104"/>
        <v>Guinea</v>
      </c>
      <c r="D1110" s="4" t="str">
        <f t="shared" si="105"/>
        <v>Guinea</v>
      </c>
      <c r="E1110" s="4">
        <f t="shared" si="106"/>
        <v>2004</v>
      </c>
      <c r="F1110" s="4">
        <f>VLOOKUP($C1110,Inflation!$A$2:$BP$267,MATCH('Hanke index'!$E1110,Inflation!$A$1:$BP$1,0),FALSE)</f>
        <v>0</v>
      </c>
      <c r="G1110" s="4">
        <f>VLOOKUP($C1110,Interest!$A$2:$BP$267,MATCH('Hanke index'!$E1110,Interest!$A$1:$BP$1,0),FALSE)</f>
        <v>0</v>
      </c>
      <c r="H1110" s="4">
        <f>VLOOKUP($C1110,Unemployment!$A$2:$BP$267,MATCH('Hanke index'!$E1110,Unemployment!$A$1:$BP$1,0),FALSE)</f>
        <v>0</v>
      </c>
      <c r="I1110" s="4">
        <f>VLOOKUP($C1110,GDP!$A$2:$BP$267,MATCH('Hanke index'!$E1110,GDP!$A$1:$BP$1,0),FALSE)</f>
        <v>2.3401173128873722</v>
      </c>
      <c r="J1110" s="4">
        <f t="shared" si="107"/>
        <v>-2.3401173128873722</v>
      </c>
    </row>
    <row r="1111" spans="1:10" x14ac:dyDescent="0.45">
      <c r="A1111" s="4">
        <f t="shared" si="102"/>
        <v>47</v>
      </c>
      <c r="B1111" s="4">
        <f t="shared" si="103"/>
        <v>6</v>
      </c>
      <c r="C1111" s="4" t="str">
        <f t="shared" si="104"/>
        <v>Guinea</v>
      </c>
      <c r="D1111" s="4" t="str">
        <f t="shared" si="105"/>
        <v>Guinea</v>
      </c>
      <c r="E1111" s="4">
        <f t="shared" si="106"/>
        <v>2005</v>
      </c>
      <c r="F1111" s="4">
        <f>VLOOKUP($C1111,Inflation!$A$2:$BP$267,MATCH('Hanke index'!$E1111,Inflation!$A$1:$BP$1,0),FALSE)</f>
        <v>31.3733025877534</v>
      </c>
      <c r="G1111" s="4">
        <f>VLOOKUP($C1111,Interest!$A$2:$BP$267,MATCH('Hanke index'!$E1111,Interest!$A$1:$BP$1,0),FALSE)</f>
        <v>0</v>
      </c>
      <c r="H1111" s="4">
        <f>VLOOKUP($C1111,Unemployment!$A$2:$BP$267,MATCH('Hanke index'!$E1111,Unemployment!$A$1:$BP$1,0),FALSE)</f>
        <v>0</v>
      </c>
      <c r="I1111" s="4">
        <f>VLOOKUP($C1111,GDP!$A$2:$BP$267,MATCH('Hanke index'!$E1111,GDP!$A$1:$BP$1,0),FALSE)</f>
        <v>2.9972725627581838</v>
      </c>
      <c r="J1111" s="4">
        <f t="shared" si="107"/>
        <v>28.376030024995217</v>
      </c>
    </row>
    <row r="1112" spans="1:10" x14ac:dyDescent="0.45">
      <c r="A1112" s="4">
        <f t="shared" si="102"/>
        <v>47</v>
      </c>
      <c r="B1112" s="4">
        <f t="shared" si="103"/>
        <v>7</v>
      </c>
      <c r="C1112" s="4" t="str">
        <f t="shared" si="104"/>
        <v>Guinea</v>
      </c>
      <c r="D1112" s="4" t="str">
        <f t="shared" si="105"/>
        <v>Guinea</v>
      </c>
      <c r="E1112" s="4">
        <f t="shared" si="106"/>
        <v>2006</v>
      </c>
      <c r="F1112" s="4">
        <f>VLOOKUP($C1112,Inflation!$A$2:$BP$267,MATCH('Hanke index'!$E1112,Inflation!$A$1:$BP$1,0),FALSE)</f>
        <v>34.6952705997072</v>
      </c>
      <c r="G1112" s="4">
        <f>VLOOKUP($C1112,Interest!$A$2:$BP$267,MATCH('Hanke index'!$E1112,Interest!$A$1:$BP$1,0),FALSE)</f>
        <v>0</v>
      </c>
      <c r="H1112" s="4">
        <f>VLOOKUP($C1112,Unemployment!$A$2:$BP$267,MATCH('Hanke index'!$E1112,Unemployment!$A$1:$BP$1,0),FALSE)</f>
        <v>0</v>
      </c>
      <c r="I1112" s="4">
        <f>VLOOKUP($C1112,GDP!$A$2:$BP$267,MATCH('Hanke index'!$E1112,GDP!$A$1:$BP$1,0),FALSE)</f>
        <v>1.18960211693242</v>
      </c>
      <c r="J1112" s="4">
        <f t="shared" si="107"/>
        <v>33.50566848277478</v>
      </c>
    </row>
    <row r="1113" spans="1:10" x14ac:dyDescent="0.45">
      <c r="A1113" s="4">
        <f t="shared" si="102"/>
        <v>47</v>
      </c>
      <c r="B1113" s="4">
        <f t="shared" si="103"/>
        <v>8</v>
      </c>
      <c r="C1113" s="4" t="str">
        <f t="shared" si="104"/>
        <v>Guinea</v>
      </c>
      <c r="D1113" s="4" t="str">
        <f t="shared" si="105"/>
        <v>Guinea</v>
      </c>
      <c r="E1113" s="4">
        <f t="shared" si="106"/>
        <v>2007</v>
      </c>
      <c r="F1113" s="4">
        <f>VLOOKUP($C1113,Inflation!$A$2:$BP$267,MATCH('Hanke index'!$E1113,Inflation!$A$1:$BP$1,0),FALSE)</f>
        <v>18.175565610859699</v>
      </c>
      <c r="G1113" s="4">
        <f>VLOOKUP($C1113,Interest!$A$2:$BP$267,MATCH('Hanke index'!$E1113,Interest!$A$1:$BP$1,0),FALSE)</f>
        <v>0</v>
      </c>
      <c r="H1113" s="4">
        <f>VLOOKUP($C1113,Unemployment!$A$2:$BP$267,MATCH('Hanke index'!$E1113,Unemployment!$A$1:$BP$1,0),FALSE)</f>
        <v>0</v>
      </c>
      <c r="I1113" s="4">
        <f>VLOOKUP($C1113,GDP!$A$2:$BP$267,MATCH('Hanke index'!$E1113,GDP!$A$1:$BP$1,0),FALSE)</f>
        <v>6.8174711107028116</v>
      </c>
      <c r="J1113" s="4">
        <f t="shared" si="107"/>
        <v>11.358094500156888</v>
      </c>
    </row>
    <row r="1114" spans="1:10" x14ac:dyDescent="0.45">
      <c r="A1114" s="4">
        <f t="shared" si="102"/>
        <v>47</v>
      </c>
      <c r="B1114" s="4">
        <f t="shared" si="103"/>
        <v>9</v>
      </c>
      <c r="C1114" s="4" t="str">
        <f t="shared" si="104"/>
        <v>Guinea</v>
      </c>
      <c r="D1114" s="4" t="str">
        <f t="shared" si="105"/>
        <v>Guinea</v>
      </c>
      <c r="E1114" s="4">
        <f t="shared" si="106"/>
        <v>2008</v>
      </c>
      <c r="F1114" s="4">
        <f>VLOOKUP($C1114,Inflation!$A$2:$BP$267,MATCH('Hanke index'!$E1114,Inflation!$A$1:$BP$1,0),FALSE)</f>
        <v>23.065612938798001</v>
      </c>
      <c r="G1114" s="4">
        <f>VLOOKUP($C1114,Interest!$A$2:$BP$267,MATCH('Hanke index'!$E1114,Interest!$A$1:$BP$1,0),FALSE)</f>
        <v>0</v>
      </c>
      <c r="H1114" s="4">
        <f>VLOOKUP($C1114,Unemployment!$A$2:$BP$267,MATCH('Hanke index'!$E1114,Unemployment!$A$1:$BP$1,0),FALSE)</f>
        <v>0</v>
      </c>
      <c r="I1114" s="4">
        <f>VLOOKUP($C1114,GDP!$A$2:$BP$267,MATCH('Hanke index'!$E1114,GDP!$A$1:$BP$1,0),FALSE)</f>
        <v>4.1330161596583253</v>
      </c>
      <c r="J1114" s="4">
        <f t="shared" si="107"/>
        <v>18.932596779139676</v>
      </c>
    </row>
    <row r="1115" spans="1:10" x14ac:dyDescent="0.45">
      <c r="A1115" s="4">
        <f t="shared" ref="A1115:A1178" si="108">A1091+1</f>
        <v>47</v>
      </c>
      <c r="B1115" s="4">
        <f t="shared" ref="B1115:B1178" si="109">B1091</f>
        <v>10</v>
      </c>
      <c r="C1115" s="4" t="str">
        <f t="shared" si="104"/>
        <v>Guinea</v>
      </c>
      <c r="D1115" s="4" t="str">
        <f t="shared" si="105"/>
        <v>Guinea</v>
      </c>
      <c r="E1115" s="4">
        <f t="shared" si="106"/>
        <v>2009</v>
      </c>
      <c r="F1115" s="4">
        <f>VLOOKUP($C1115,Inflation!$A$2:$BP$267,MATCH('Hanke index'!$E1115,Inflation!$A$1:$BP$1,0),FALSE)</f>
        <v>4.68438868976504</v>
      </c>
      <c r="G1115" s="4">
        <f>VLOOKUP($C1115,Interest!$A$2:$BP$267,MATCH('Hanke index'!$E1115,Interest!$A$1:$BP$1,0),FALSE)</f>
        <v>0</v>
      </c>
      <c r="H1115" s="4">
        <f>VLOOKUP($C1115,Unemployment!$A$2:$BP$267,MATCH('Hanke index'!$E1115,Unemployment!$A$1:$BP$1,0),FALSE)</f>
        <v>0</v>
      </c>
      <c r="I1115" s="4">
        <f>VLOOKUP($C1115,GDP!$A$2:$BP$267,MATCH('Hanke index'!$E1115,GDP!$A$1:$BP$1,0),FALSE)</f>
        <v>-1.1226420484868669</v>
      </c>
      <c r="J1115" s="4">
        <f t="shared" si="107"/>
        <v>5.8070307382519069</v>
      </c>
    </row>
    <row r="1116" spans="1:10" x14ac:dyDescent="0.45">
      <c r="A1116" s="4">
        <f t="shared" si="108"/>
        <v>47</v>
      </c>
      <c r="B1116" s="4">
        <f t="shared" si="109"/>
        <v>11</v>
      </c>
      <c r="C1116" s="4" t="str">
        <f t="shared" si="104"/>
        <v>Guinea</v>
      </c>
      <c r="D1116" s="4" t="str">
        <f t="shared" si="105"/>
        <v>Guinea</v>
      </c>
      <c r="E1116" s="4">
        <f t="shared" si="106"/>
        <v>2010</v>
      </c>
      <c r="F1116" s="4">
        <f>VLOOKUP($C1116,Inflation!$A$2:$BP$267,MATCH('Hanke index'!$E1116,Inflation!$A$1:$BP$1,0),FALSE)</f>
        <v>15.0502688559001</v>
      </c>
      <c r="G1116" s="4">
        <f>VLOOKUP($C1116,Interest!$A$2:$BP$267,MATCH('Hanke index'!$E1116,Interest!$A$1:$BP$1,0),FALSE)</f>
        <v>0</v>
      </c>
      <c r="H1116" s="4">
        <f>VLOOKUP($C1116,Unemployment!$A$2:$BP$267,MATCH('Hanke index'!$E1116,Unemployment!$A$1:$BP$1,0),FALSE)</f>
        <v>0</v>
      </c>
      <c r="I1116" s="4">
        <f>VLOOKUP($C1116,GDP!$A$2:$BP$267,MATCH('Hanke index'!$E1116,GDP!$A$1:$BP$1,0),FALSE)</f>
        <v>4.8133601696755335</v>
      </c>
      <c r="J1116" s="4">
        <f t="shared" si="107"/>
        <v>10.236908686224567</v>
      </c>
    </row>
    <row r="1117" spans="1:10" x14ac:dyDescent="0.45">
      <c r="A1117" s="4">
        <f t="shared" si="108"/>
        <v>47</v>
      </c>
      <c r="B1117" s="4">
        <f t="shared" si="109"/>
        <v>12</v>
      </c>
      <c r="C1117" s="4" t="str">
        <f t="shared" si="104"/>
        <v>Guinea</v>
      </c>
      <c r="D1117" s="4" t="str">
        <f t="shared" si="105"/>
        <v>Guinea</v>
      </c>
      <c r="E1117" s="4">
        <f t="shared" si="106"/>
        <v>2011</v>
      </c>
      <c r="F1117" s="4">
        <f>VLOOKUP($C1117,Inflation!$A$2:$BP$267,MATCH('Hanke index'!$E1117,Inflation!$A$1:$BP$1,0),FALSE)</f>
        <v>21.316926854257702</v>
      </c>
      <c r="G1117" s="4">
        <f>VLOOKUP($C1117,Interest!$A$2:$BP$267,MATCH('Hanke index'!$E1117,Interest!$A$1:$BP$1,0),FALSE)</f>
        <v>0</v>
      </c>
      <c r="H1117" s="4">
        <f>VLOOKUP($C1117,Unemployment!$A$2:$BP$267,MATCH('Hanke index'!$E1117,Unemployment!$A$1:$BP$1,0),FALSE)</f>
        <v>0</v>
      </c>
      <c r="I1117" s="4">
        <f>VLOOKUP($C1117,GDP!$A$2:$BP$267,MATCH('Hanke index'!$E1117,GDP!$A$1:$BP$1,0),FALSE)</f>
        <v>5.6121117743097528</v>
      </c>
      <c r="J1117" s="4">
        <f t="shared" si="107"/>
        <v>15.704815079947949</v>
      </c>
    </row>
    <row r="1118" spans="1:10" x14ac:dyDescent="0.45">
      <c r="A1118" s="4">
        <f t="shared" si="108"/>
        <v>47</v>
      </c>
      <c r="B1118" s="4">
        <f t="shared" si="109"/>
        <v>13</v>
      </c>
      <c r="C1118" s="4" t="str">
        <f t="shared" si="104"/>
        <v>Guinea</v>
      </c>
      <c r="D1118" s="4" t="str">
        <f t="shared" si="105"/>
        <v>Guinea</v>
      </c>
      <c r="E1118" s="4">
        <f t="shared" si="106"/>
        <v>2012</v>
      </c>
      <c r="F1118" s="4">
        <f>VLOOKUP($C1118,Inflation!$A$2:$BP$267,MATCH('Hanke index'!$E1118,Inflation!$A$1:$BP$1,0),FALSE)</f>
        <v>15.2262941038638</v>
      </c>
      <c r="G1118" s="4">
        <f>VLOOKUP($C1118,Interest!$A$2:$BP$267,MATCH('Hanke index'!$E1118,Interest!$A$1:$BP$1,0),FALSE)</f>
        <v>0</v>
      </c>
      <c r="H1118" s="4">
        <f>VLOOKUP($C1118,Unemployment!$A$2:$BP$267,MATCH('Hanke index'!$E1118,Unemployment!$A$1:$BP$1,0),FALSE)</f>
        <v>0</v>
      </c>
      <c r="I1118" s="4">
        <f>VLOOKUP($C1118,GDP!$A$2:$BP$267,MATCH('Hanke index'!$E1118,GDP!$A$1:$BP$1,0),FALSE)</f>
        <v>5.9152862613332218</v>
      </c>
      <c r="J1118" s="4">
        <f t="shared" si="107"/>
        <v>9.3110078425305787</v>
      </c>
    </row>
    <row r="1119" spans="1:10" x14ac:dyDescent="0.45">
      <c r="A1119" s="4">
        <f t="shared" si="108"/>
        <v>47</v>
      </c>
      <c r="B1119" s="4">
        <f t="shared" si="109"/>
        <v>14</v>
      </c>
      <c r="C1119" s="4" t="str">
        <f t="shared" si="104"/>
        <v>Guinea</v>
      </c>
      <c r="D1119" s="4" t="str">
        <f t="shared" si="105"/>
        <v>Guinea</v>
      </c>
      <c r="E1119" s="4">
        <f t="shared" si="106"/>
        <v>2013</v>
      </c>
      <c r="F1119" s="4">
        <f>VLOOKUP($C1119,Inflation!$A$2:$BP$267,MATCH('Hanke index'!$E1119,Inflation!$A$1:$BP$1,0),FALSE)</f>
        <v>11.8875884481828</v>
      </c>
      <c r="G1119" s="4">
        <f>VLOOKUP($C1119,Interest!$A$2:$BP$267,MATCH('Hanke index'!$E1119,Interest!$A$1:$BP$1,0),FALSE)</f>
        <v>0</v>
      </c>
      <c r="H1119" s="4">
        <f>VLOOKUP($C1119,Unemployment!$A$2:$BP$267,MATCH('Hanke index'!$E1119,Unemployment!$A$1:$BP$1,0),FALSE)</f>
        <v>0</v>
      </c>
      <c r="I1119" s="4">
        <f>VLOOKUP($C1119,GDP!$A$2:$BP$267,MATCH('Hanke index'!$E1119,GDP!$A$1:$BP$1,0),FALSE)</f>
        <v>3.9456870862405253</v>
      </c>
      <c r="J1119" s="4">
        <f t="shared" si="107"/>
        <v>7.9419013619422749</v>
      </c>
    </row>
    <row r="1120" spans="1:10" x14ac:dyDescent="0.45">
      <c r="A1120" s="4">
        <f t="shared" si="108"/>
        <v>47</v>
      </c>
      <c r="B1120" s="4">
        <f t="shared" si="109"/>
        <v>15</v>
      </c>
      <c r="C1120" s="4" t="str">
        <f t="shared" si="104"/>
        <v>Guinea</v>
      </c>
      <c r="D1120" s="4" t="str">
        <f t="shared" si="105"/>
        <v>Guinea</v>
      </c>
      <c r="E1120" s="4">
        <f t="shared" si="106"/>
        <v>2014</v>
      </c>
      <c r="F1120" s="4">
        <f>VLOOKUP($C1120,Inflation!$A$2:$BP$267,MATCH('Hanke index'!$E1120,Inflation!$A$1:$BP$1,0),FALSE)</f>
        <v>6.1505055670641999</v>
      </c>
      <c r="G1120" s="4">
        <f>VLOOKUP($C1120,Interest!$A$2:$BP$267,MATCH('Hanke index'!$E1120,Interest!$A$1:$BP$1,0),FALSE)</f>
        <v>0</v>
      </c>
      <c r="H1120" s="4">
        <f>VLOOKUP($C1120,Unemployment!$A$2:$BP$267,MATCH('Hanke index'!$E1120,Unemployment!$A$1:$BP$1,0),FALSE)</f>
        <v>0</v>
      </c>
      <c r="I1120" s="4">
        <f>VLOOKUP($C1120,GDP!$A$2:$BP$267,MATCH('Hanke index'!$E1120,GDP!$A$1:$BP$1,0),FALSE)</f>
        <v>3.6965531166408567</v>
      </c>
      <c r="J1120" s="4">
        <f t="shared" si="107"/>
        <v>2.4539524504233432</v>
      </c>
    </row>
    <row r="1121" spans="1:10" x14ac:dyDescent="0.45">
      <c r="A1121" s="4">
        <f t="shared" si="108"/>
        <v>47</v>
      </c>
      <c r="B1121" s="4">
        <f t="shared" si="109"/>
        <v>16</v>
      </c>
      <c r="C1121" s="4" t="str">
        <f t="shared" si="104"/>
        <v>Guinea</v>
      </c>
      <c r="D1121" s="4" t="str">
        <f t="shared" si="105"/>
        <v>Guinea</v>
      </c>
      <c r="E1121" s="4">
        <f t="shared" si="106"/>
        <v>2015</v>
      </c>
      <c r="F1121" s="4">
        <f>VLOOKUP($C1121,Inflation!$A$2:$BP$267,MATCH('Hanke index'!$E1121,Inflation!$A$1:$BP$1,0),FALSE)</f>
        <v>11.780082502983401</v>
      </c>
      <c r="G1121" s="4">
        <f>VLOOKUP($C1121,Interest!$A$2:$BP$267,MATCH('Hanke index'!$E1121,Interest!$A$1:$BP$1,0),FALSE)</f>
        <v>0</v>
      </c>
      <c r="H1121" s="4">
        <f>VLOOKUP($C1121,Unemployment!$A$2:$BP$267,MATCH('Hanke index'!$E1121,Unemployment!$A$1:$BP$1,0),FALSE)</f>
        <v>0</v>
      </c>
      <c r="I1121" s="4">
        <f>VLOOKUP($C1121,GDP!$A$2:$BP$267,MATCH('Hanke index'!$E1121,GDP!$A$1:$BP$1,0),FALSE)</f>
        <v>3.8259105694943543</v>
      </c>
      <c r="J1121" s="4">
        <f t="shared" si="107"/>
        <v>7.9541719334890466</v>
      </c>
    </row>
    <row r="1122" spans="1:10" x14ac:dyDescent="0.45">
      <c r="A1122" s="4">
        <f t="shared" si="108"/>
        <v>47</v>
      </c>
      <c r="B1122" s="4">
        <f t="shared" si="109"/>
        <v>17</v>
      </c>
      <c r="C1122" s="4" t="str">
        <f t="shared" si="104"/>
        <v>Guinea</v>
      </c>
      <c r="D1122" s="4" t="str">
        <f t="shared" si="105"/>
        <v>Guinea</v>
      </c>
      <c r="E1122" s="4">
        <f t="shared" si="106"/>
        <v>2016</v>
      </c>
      <c r="F1122" s="4">
        <f>VLOOKUP($C1122,Inflation!$A$2:$BP$267,MATCH('Hanke index'!$E1122,Inflation!$A$1:$BP$1,0),FALSE)</f>
        <v>8.1726811227513192</v>
      </c>
      <c r="G1122" s="4">
        <f>VLOOKUP($C1122,Interest!$A$2:$BP$267,MATCH('Hanke index'!$E1122,Interest!$A$1:$BP$1,0),FALSE)</f>
        <v>0</v>
      </c>
      <c r="H1122" s="4">
        <f>VLOOKUP($C1122,Unemployment!$A$2:$BP$267,MATCH('Hanke index'!$E1122,Unemployment!$A$1:$BP$1,0),FALSE)</f>
        <v>0</v>
      </c>
      <c r="I1122" s="4">
        <f>VLOOKUP($C1122,GDP!$A$2:$BP$267,MATCH('Hanke index'!$E1122,GDP!$A$1:$BP$1,0),FALSE)</f>
        <v>10.82062719659001</v>
      </c>
      <c r="J1122" s="4">
        <f t="shared" si="107"/>
        <v>-2.6479460738386909</v>
      </c>
    </row>
    <row r="1123" spans="1:10" x14ac:dyDescent="0.45">
      <c r="A1123" s="4">
        <f t="shared" si="108"/>
        <v>47</v>
      </c>
      <c r="B1123" s="4">
        <f t="shared" si="109"/>
        <v>18</v>
      </c>
      <c r="C1123" s="4" t="str">
        <f t="shared" si="104"/>
        <v>Guinea</v>
      </c>
      <c r="D1123" s="4" t="str">
        <f t="shared" si="105"/>
        <v>Guinea</v>
      </c>
      <c r="E1123" s="4">
        <f t="shared" si="106"/>
        <v>2017</v>
      </c>
      <c r="F1123" s="4">
        <f>VLOOKUP($C1123,Inflation!$A$2:$BP$267,MATCH('Hanke index'!$E1123,Inflation!$A$1:$BP$1,0),FALSE)</f>
        <v>8.9143594791309706</v>
      </c>
      <c r="G1123" s="4">
        <f>VLOOKUP($C1123,Interest!$A$2:$BP$267,MATCH('Hanke index'!$E1123,Interest!$A$1:$BP$1,0),FALSE)</f>
        <v>0</v>
      </c>
      <c r="H1123" s="4">
        <f>VLOOKUP($C1123,Unemployment!$A$2:$BP$267,MATCH('Hanke index'!$E1123,Unemployment!$A$1:$BP$1,0),FALSE)</f>
        <v>0</v>
      </c>
      <c r="I1123" s="4">
        <f>VLOOKUP($C1123,GDP!$A$2:$BP$267,MATCH('Hanke index'!$E1123,GDP!$A$1:$BP$1,0),FALSE)</f>
        <v>10.300005342735517</v>
      </c>
      <c r="J1123" s="4">
        <f t="shared" si="107"/>
        <v>-1.3856458636045463</v>
      </c>
    </row>
    <row r="1124" spans="1:10" x14ac:dyDescent="0.45">
      <c r="A1124" s="4">
        <f t="shared" si="108"/>
        <v>47</v>
      </c>
      <c r="B1124" s="4">
        <f t="shared" si="109"/>
        <v>19</v>
      </c>
      <c r="C1124" s="4" t="str">
        <f t="shared" si="104"/>
        <v>Guinea</v>
      </c>
      <c r="D1124" s="4" t="str">
        <f t="shared" si="105"/>
        <v>Guinea</v>
      </c>
      <c r="E1124" s="4">
        <f t="shared" si="106"/>
        <v>2018</v>
      </c>
      <c r="F1124" s="4">
        <f>VLOOKUP($C1124,Inflation!$A$2:$BP$267,MATCH('Hanke index'!$E1124,Inflation!$A$1:$BP$1,0),FALSE)</f>
        <v>9.8276170125919098</v>
      </c>
      <c r="G1124" s="4">
        <f>VLOOKUP($C1124,Interest!$A$2:$BP$267,MATCH('Hanke index'!$E1124,Interest!$A$1:$BP$1,0),FALSE)</f>
        <v>0</v>
      </c>
      <c r="H1124" s="4">
        <f>VLOOKUP($C1124,Unemployment!$A$2:$BP$267,MATCH('Hanke index'!$E1124,Unemployment!$A$1:$BP$1,0),FALSE)</f>
        <v>0</v>
      </c>
      <c r="I1124" s="4">
        <f>VLOOKUP($C1124,GDP!$A$2:$BP$267,MATCH('Hanke index'!$E1124,GDP!$A$1:$BP$1,0),FALSE)</f>
        <v>6.3584919273671545</v>
      </c>
      <c r="J1124" s="4">
        <f t="shared" si="107"/>
        <v>3.4691250852247553</v>
      </c>
    </row>
    <row r="1125" spans="1:10" x14ac:dyDescent="0.45">
      <c r="A1125" s="4">
        <f t="shared" si="108"/>
        <v>47</v>
      </c>
      <c r="B1125" s="4">
        <f t="shared" si="109"/>
        <v>20</v>
      </c>
      <c r="C1125" s="4" t="str">
        <f t="shared" si="104"/>
        <v>Guinea</v>
      </c>
      <c r="D1125" s="4" t="str">
        <f t="shared" si="105"/>
        <v>Guinea</v>
      </c>
      <c r="E1125" s="4">
        <f t="shared" si="106"/>
        <v>2019</v>
      </c>
      <c r="F1125" s="4">
        <f>VLOOKUP($C1125,Inflation!$A$2:$BP$267,MATCH('Hanke index'!$E1125,Inflation!$A$1:$BP$1,0),FALSE)</f>
        <v>9.4700103925301207</v>
      </c>
      <c r="G1125" s="4">
        <f>VLOOKUP($C1125,Interest!$A$2:$BP$267,MATCH('Hanke index'!$E1125,Interest!$A$1:$BP$1,0),FALSE)</f>
        <v>0</v>
      </c>
      <c r="H1125" s="4">
        <f>VLOOKUP($C1125,Unemployment!$A$2:$BP$267,MATCH('Hanke index'!$E1125,Unemployment!$A$1:$BP$1,0),FALSE)</f>
        <v>5.0179999999999998</v>
      </c>
      <c r="I1125" s="4">
        <f>VLOOKUP($C1125,GDP!$A$2:$BP$267,MATCH('Hanke index'!$E1125,GDP!$A$1:$BP$1,0),FALSE)</f>
        <v>5.6169144688987558</v>
      </c>
      <c r="J1125" s="4">
        <f t="shared" si="107"/>
        <v>8.8710959236313656</v>
      </c>
    </row>
    <row r="1126" spans="1:10" x14ac:dyDescent="0.45">
      <c r="A1126" s="4">
        <f t="shared" si="108"/>
        <v>47</v>
      </c>
      <c r="B1126" s="4">
        <f t="shared" si="109"/>
        <v>21</v>
      </c>
      <c r="C1126" s="4" t="str">
        <f t="shared" si="104"/>
        <v>Guinea</v>
      </c>
      <c r="D1126" s="4" t="str">
        <f t="shared" si="105"/>
        <v>Guinea</v>
      </c>
      <c r="E1126" s="4">
        <f t="shared" si="106"/>
        <v>2020</v>
      </c>
      <c r="F1126" s="4">
        <f>VLOOKUP($C1126,Inflation!$A$2:$BP$267,MATCH('Hanke index'!$E1126,Inflation!$A$1:$BP$1,0),FALSE)</f>
        <v>10.6016203387167</v>
      </c>
      <c r="G1126" s="4">
        <f>VLOOKUP($C1126,Interest!$A$2:$BP$267,MATCH('Hanke index'!$E1126,Interest!$A$1:$BP$1,0),FALSE)</f>
        <v>0</v>
      </c>
      <c r="H1126" s="4">
        <f>VLOOKUP($C1126,Unemployment!$A$2:$BP$267,MATCH('Hanke index'!$E1126,Unemployment!$A$1:$BP$1,0),FALSE)</f>
        <v>0</v>
      </c>
      <c r="I1126" s="4">
        <f>VLOOKUP($C1126,GDP!$A$2:$BP$267,MATCH('Hanke index'!$E1126,GDP!$A$1:$BP$1,0),FALSE)</f>
        <v>4.7045909611357501</v>
      </c>
      <c r="J1126" s="4">
        <f t="shared" si="107"/>
        <v>5.8970293775809495</v>
      </c>
    </row>
    <row r="1127" spans="1:10" x14ac:dyDescent="0.45">
      <c r="A1127" s="4">
        <f t="shared" si="108"/>
        <v>47</v>
      </c>
      <c r="B1127" s="4">
        <f t="shared" si="109"/>
        <v>22</v>
      </c>
      <c r="C1127" s="4" t="str">
        <f t="shared" si="104"/>
        <v>Guinea</v>
      </c>
      <c r="D1127" s="4" t="str">
        <f t="shared" si="105"/>
        <v>Guinea</v>
      </c>
      <c r="E1127" s="4">
        <f t="shared" si="106"/>
        <v>2021</v>
      </c>
      <c r="F1127" s="4">
        <f>VLOOKUP($C1127,Inflation!$A$2:$BP$267,MATCH('Hanke index'!$E1127,Inflation!$A$1:$BP$1,0),FALSE)</f>
        <v>12.5972882566934</v>
      </c>
      <c r="G1127" s="4">
        <f>VLOOKUP($C1127,Interest!$A$2:$BP$267,MATCH('Hanke index'!$E1127,Interest!$A$1:$BP$1,0),FALSE)</f>
        <v>0</v>
      </c>
      <c r="H1127" s="4">
        <f>VLOOKUP($C1127,Unemployment!$A$2:$BP$267,MATCH('Hanke index'!$E1127,Unemployment!$A$1:$BP$1,0),FALSE)</f>
        <v>0</v>
      </c>
      <c r="I1127" s="4">
        <f>VLOOKUP($C1127,GDP!$A$2:$BP$267,MATCH('Hanke index'!$E1127,GDP!$A$1:$BP$1,0),FALSE)</f>
        <v>5.5823328114905024</v>
      </c>
      <c r="J1127" s="4">
        <f t="shared" si="107"/>
        <v>7.0149554452028973</v>
      </c>
    </row>
    <row r="1128" spans="1:10" x14ac:dyDescent="0.45">
      <c r="A1128" s="4">
        <f t="shared" si="108"/>
        <v>47</v>
      </c>
      <c r="B1128" s="4">
        <f t="shared" si="109"/>
        <v>23</v>
      </c>
      <c r="C1128" s="4" t="str">
        <f t="shared" si="104"/>
        <v>Guinea</v>
      </c>
      <c r="D1128" s="4" t="str">
        <f t="shared" si="105"/>
        <v>Guinea</v>
      </c>
      <c r="E1128" s="4">
        <f t="shared" si="106"/>
        <v>2022</v>
      </c>
      <c r="F1128" s="4">
        <f>VLOOKUP($C1128,Inflation!$A$2:$BP$267,MATCH('Hanke index'!$E1128,Inflation!$A$1:$BP$1,0),FALSE)</f>
        <v>10.4930409984424</v>
      </c>
      <c r="G1128" s="4">
        <f>VLOOKUP($C1128,Interest!$A$2:$BP$267,MATCH('Hanke index'!$E1128,Interest!$A$1:$BP$1,0),FALSE)</f>
        <v>0</v>
      </c>
      <c r="H1128" s="4">
        <f>VLOOKUP($C1128,Unemployment!$A$2:$BP$267,MATCH('Hanke index'!$E1128,Unemployment!$A$1:$BP$1,0),FALSE)</f>
        <v>0</v>
      </c>
      <c r="I1128" s="4">
        <f>VLOOKUP($C1128,GDP!$A$2:$BP$267,MATCH('Hanke index'!$E1128,GDP!$A$1:$BP$1,0),FALSE)</f>
        <v>3.9724078420072146</v>
      </c>
      <c r="J1128" s="4">
        <f t="shared" si="107"/>
        <v>6.5206331564351849</v>
      </c>
    </row>
    <row r="1129" spans="1:10" x14ac:dyDescent="0.45">
      <c r="A1129" s="4">
        <f t="shared" si="108"/>
        <v>47</v>
      </c>
      <c r="B1129" s="4">
        <f t="shared" si="109"/>
        <v>24</v>
      </c>
      <c r="C1129" s="4" t="str">
        <f t="shared" si="104"/>
        <v>Guinea</v>
      </c>
      <c r="D1129" s="4" t="str">
        <f t="shared" si="105"/>
        <v>Guinea</v>
      </c>
      <c r="E1129" s="4">
        <f t="shared" si="106"/>
        <v>2023</v>
      </c>
      <c r="F1129" s="4">
        <f>VLOOKUP($C1129,Inflation!$A$2:$BP$267,MATCH('Hanke index'!$E1129,Inflation!$A$1:$BP$1,0),FALSE)</f>
        <v>7.8049759192797303</v>
      </c>
      <c r="G1129" s="4">
        <f>VLOOKUP($C1129,Interest!$A$2:$BP$267,MATCH('Hanke index'!$E1129,Interest!$A$1:$BP$1,0),FALSE)</f>
        <v>0</v>
      </c>
      <c r="H1129" s="4">
        <f>VLOOKUP($C1129,Unemployment!$A$2:$BP$267,MATCH('Hanke index'!$E1129,Unemployment!$A$1:$BP$1,0),FALSE)</f>
        <v>0</v>
      </c>
      <c r="I1129" s="4">
        <f>VLOOKUP($C1129,GDP!$A$2:$BP$267,MATCH('Hanke index'!$E1129,GDP!$A$1:$BP$1,0),FALSE)</f>
        <v>6.7449344463088607</v>
      </c>
      <c r="J1129" s="4">
        <f t="shared" si="107"/>
        <v>1.0600414729708696</v>
      </c>
    </row>
    <row r="1130" spans="1:10" x14ac:dyDescent="0.45">
      <c r="A1130" s="4">
        <f t="shared" si="108"/>
        <v>48</v>
      </c>
      <c r="B1130" s="4">
        <f t="shared" si="109"/>
        <v>1</v>
      </c>
      <c r="C1130" s="4" t="str">
        <f t="shared" si="104"/>
        <v>Honduras</v>
      </c>
      <c r="D1130" s="4" t="str">
        <f t="shared" si="105"/>
        <v>Honduras</v>
      </c>
      <c r="E1130" s="4">
        <f t="shared" si="106"/>
        <v>2000</v>
      </c>
      <c r="F1130" s="4">
        <f>VLOOKUP($C1130,Inflation!$A$2:$BP$267,MATCH('Hanke index'!$E1130,Inflation!$A$1:$BP$1,0),FALSE)</f>
        <v>11.048034934497601</v>
      </c>
      <c r="G1130" s="4">
        <f>VLOOKUP($C1130,Interest!$A$2:$BP$267,MATCH('Hanke index'!$E1130,Interest!$A$1:$BP$1,0),FALSE)</f>
        <v>26.824166666666699</v>
      </c>
      <c r="H1130" s="4">
        <f>VLOOKUP($C1130,Unemployment!$A$2:$BP$267,MATCH('Hanke index'!$E1130,Unemployment!$A$1:$BP$1,0),FALSE)</f>
        <v>0</v>
      </c>
      <c r="I1130" s="4">
        <f>VLOOKUP($C1130,GDP!$A$2:$BP$267,MATCH('Hanke index'!$E1130,GDP!$A$1:$BP$1,0),FALSE)</f>
        <v>7.291288158696176</v>
      </c>
      <c r="J1130" s="4">
        <f t="shared" si="107"/>
        <v>30.580913442468123</v>
      </c>
    </row>
    <row r="1131" spans="1:10" x14ac:dyDescent="0.45">
      <c r="A1131" s="4">
        <f t="shared" si="108"/>
        <v>48</v>
      </c>
      <c r="B1131" s="4">
        <f t="shared" si="109"/>
        <v>2</v>
      </c>
      <c r="C1131" s="4" t="str">
        <f t="shared" si="104"/>
        <v>Honduras</v>
      </c>
      <c r="D1131" s="4" t="str">
        <f t="shared" si="105"/>
        <v>Honduras</v>
      </c>
      <c r="E1131" s="4">
        <f t="shared" si="106"/>
        <v>2001</v>
      </c>
      <c r="F1131" s="4">
        <f>VLOOKUP($C1131,Inflation!$A$2:$BP$267,MATCH('Hanke index'!$E1131,Inflation!$A$1:$BP$1,0),FALSE)</f>
        <v>9.6741555686537701</v>
      </c>
      <c r="G1131" s="4">
        <f>VLOOKUP($C1131,Interest!$A$2:$BP$267,MATCH('Hanke index'!$E1131,Interest!$A$1:$BP$1,0),FALSE)</f>
        <v>23.7641666666667</v>
      </c>
      <c r="H1131" s="4">
        <f>VLOOKUP($C1131,Unemployment!$A$2:$BP$267,MATCH('Hanke index'!$E1131,Unemployment!$A$1:$BP$1,0),FALSE)</f>
        <v>4</v>
      </c>
      <c r="I1131" s="4">
        <f>VLOOKUP($C1131,GDP!$A$2:$BP$267,MATCH('Hanke index'!$E1131,GDP!$A$1:$BP$1,0),FALSE)</f>
        <v>2.7231932732137949</v>
      </c>
      <c r="J1131" s="4">
        <f t="shared" si="107"/>
        <v>34.715128962106675</v>
      </c>
    </row>
    <row r="1132" spans="1:10" x14ac:dyDescent="0.45">
      <c r="A1132" s="4">
        <f t="shared" si="108"/>
        <v>48</v>
      </c>
      <c r="B1132" s="4">
        <f t="shared" si="109"/>
        <v>3</v>
      </c>
      <c r="C1132" s="4" t="str">
        <f t="shared" si="104"/>
        <v>Honduras</v>
      </c>
      <c r="D1132" s="4" t="str">
        <f t="shared" si="105"/>
        <v>Honduras</v>
      </c>
      <c r="E1132" s="4">
        <f t="shared" si="106"/>
        <v>2002</v>
      </c>
      <c r="F1132" s="4">
        <f>VLOOKUP($C1132,Inflation!$A$2:$BP$267,MATCH('Hanke index'!$E1132,Inflation!$A$1:$BP$1,0),FALSE)</f>
        <v>7.6905097203427104</v>
      </c>
      <c r="G1132" s="4">
        <f>VLOOKUP($C1132,Interest!$A$2:$BP$267,MATCH('Hanke index'!$E1132,Interest!$A$1:$BP$1,0),FALSE)</f>
        <v>22.6914278141648</v>
      </c>
      <c r="H1132" s="4">
        <f>VLOOKUP($C1132,Unemployment!$A$2:$BP$267,MATCH('Hanke index'!$E1132,Unemployment!$A$1:$BP$1,0),FALSE)</f>
        <v>4.0199999999999996</v>
      </c>
      <c r="I1132" s="4">
        <f>VLOOKUP($C1132,GDP!$A$2:$BP$267,MATCH('Hanke index'!$E1132,GDP!$A$1:$BP$1,0),FALSE)</f>
        <v>3.7543378611993887</v>
      </c>
      <c r="J1132" s="4">
        <f t="shared" si="107"/>
        <v>30.647599673308122</v>
      </c>
    </row>
    <row r="1133" spans="1:10" x14ac:dyDescent="0.45">
      <c r="A1133" s="4">
        <f t="shared" si="108"/>
        <v>48</v>
      </c>
      <c r="B1133" s="4">
        <f t="shared" si="109"/>
        <v>4</v>
      </c>
      <c r="C1133" s="4" t="str">
        <f t="shared" si="104"/>
        <v>Honduras</v>
      </c>
      <c r="D1133" s="4" t="str">
        <f t="shared" si="105"/>
        <v>Honduras</v>
      </c>
      <c r="E1133" s="4">
        <f t="shared" si="106"/>
        <v>2003</v>
      </c>
      <c r="F1133" s="4">
        <f>VLOOKUP($C1133,Inflation!$A$2:$BP$267,MATCH('Hanke index'!$E1133,Inflation!$A$1:$BP$1,0),FALSE)</f>
        <v>7.6741663939793696</v>
      </c>
      <c r="G1133" s="4">
        <f>VLOOKUP($C1133,Interest!$A$2:$BP$267,MATCH('Hanke index'!$E1133,Interest!$A$1:$BP$1,0),FALSE)</f>
        <v>20.804133607232</v>
      </c>
      <c r="H1133" s="4">
        <f>VLOOKUP($C1133,Unemployment!$A$2:$BP$267,MATCH('Hanke index'!$E1133,Unemployment!$A$1:$BP$1,0),FALSE)</f>
        <v>5.3</v>
      </c>
      <c r="I1133" s="4">
        <f>VLOOKUP($C1133,GDP!$A$2:$BP$267,MATCH('Hanke index'!$E1133,GDP!$A$1:$BP$1,0),FALSE)</f>
        <v>4.5470380516539706</v>
      </c>
      <c r="J1133" s="4">
        <f t="shared" si="107"/>
        <v>29.2312619495574</v>
      </c>
    </row>
    <row r="1134" spans="1:10" x14ac:dyDescent="0.45">
      <c r="A1134" s="4">
        <f t="shared" si="108"/>
        <v>48</v>
      </c>
      <c r="B1134" s="4">
        <f t="shared" si="109"/>
        <v>5</v>
      </c>
      <c r="C1134" s="4" t="str">
        <f t="shared" si="104"/>
        <v>Honduras</v>
      </c>
      <c r="D1134" s="4" t="str">
        <f t="shared" si="105"/>
        <v>Honduras</v>
      </c>
      <c r="E1134" s="4">
        <f t="shared" si="106"/>
        <v>2004</v>
      </c>
      <c r="F1134" s="4">
        <f>VLOOKUP($C1134,Inflation!$A$2:$BP$267,MATCH('Hanke index'!$E1134,Inflation!$A$1:$BP$1,0),FALSE)</f>
        <v>8.1137909709338008</v>
      </c>
      <c r="G1134" s="4">
        <f>VLOOKUP($C1134,Interest!$A$2:$BP$267,MATCH('Hanke index'!$E1134,Interest!$A$1:$BP$1,0),FALSE)</f>
        <v>19.876400180309801</v>
      </c>
      <c r="H1134" s="4">
        <f>VLOOKUP($C1134,Unemployment!$A$2:$BP$267,MATCH('Hanke index'!$E1134,Unemployment!$A$1:$BP$1,0),FALSE)</f>
        <v>5.99</v>
      </c>
      <c r="I1134" s="4">
        <f>VLOOKUP($C1134,GDP!$A$2:$BP$267,MATCH('Hanke index'!$E1134,GDP!$A$1:$BP$1,0),FALSE)</f>
        <v>6.2323029606910154</v>
      </c>
      <c r="J1134" s="4">
        <f t="shared" si="107"/>
        <v>27.747888190552587</v>
      </c>
    </row>
    <row r="1135" spans="1:10" x14ac:dyDescent="0.45">
      <c r="A1135" s="4">
        <f t="shared" si="108"/>
        <v>48</v>
      </c>
      <c r="B1135" s="4">
        <f t="shared" si="109"/>
        <v>6</v>
      </c>
      <c r="C1135" s="4" t="str">
        <f t="shared" si="104"/>
        <v>Honduras</v>
      </c>
      <c r="D1135" s="4" t="str">
        <f t="shared" si="105"/>
        <v>Honduras</v>
      </c>
      <c r="E1135" s="4">
        <f t="shared" si="106"/>
        <v>2005</v>
      </c>
      <c r="F1135" s="4">
        <f>VLOOKUP($C1135,Inflation!$A$2:$BP$267,MATCH('Hanke index'!$E1135,Inflation!$A$1:$BP$1,0),FALSE)</f>
        <v>8.8090607481981902</v>
      </c>
      <c r="G1135" s="4">
        <f>VLOOKUP($C1135,Interest!$A$2:$BP$267,MATCH('Hanke index'!$E1135,Interest!$A$1:$BP$1,0),FALSE)</f>
        <v>18.8310833333333</v>
      </c>
      <c r="H1135" s="4">
        <f>VLOOKUP($C1135,Unemployment!$A$2:$BP$267,MATCH('Hanke index'!$E1135,Unemployment!$A$1:$BP$1,0),FALSE)</f>
        <v>4.9089999999999998</v>
      </c>
      <c r="I1135" s="4">
        <f>VLOOKUP($C1135,GDP!$A$2:$BP$267,MATCH('Hanke index'!$E1135,GDP!$A$1:$BP$1,0),FALSE)</f>
        <v>6.0505992221597324</v>
      </c>
      <c r="J1135" s="4">
        <f t="shared" si="107"/>
        <v>26.498544859371755</v>
      </c>
    </row>
    <row r="1136" spans="1:10" x14ac:dyDescent="0.45">
      <c r="A1136" s="4">
        <f t="shared" si="108"/>
        <v>48</v>
      </c>
      <c r="B1136" s="4">
        <f t="shared" si="109"/>
        <v>7</v>
      </c>
      <c r="C1136" s="4" t="str">
        <f t="shared" si="104"/>
        <v>Honduras</v>
      </c>
      <c r="D1136" s="4" t="str">
        <f t="shared" si="105"/>
        <v>Honduras</v>
      </c>
      <c r="E1136" s="4">
        <f t="shared" si="106"/>
        <v>2006</v>
      </c>
      <c r="F1136" s="4">
        <f>VLOOKUP($C1136,Inflation!$A$2:$BP$267,MATCH('Hanke index'!$E1136,Inflation!$A$1:$BP$1,0),FALSE)</f>
        <v>5.5777520765429802</v>
      </c>
      <c r="G1136" s="4">
        <f>VLOOKUP($C1136,Interest!$A$2:$BP$267,MATCH('Hanke index'!$E1136,Interest!$A$1:$BP$1,0),FALSE)</f>
        <v>17.436666666666699</v>
      </c>
      <c r="H1136" s="4">
        <f>VLOOKUP($C1136,Unemployment!$A$2:$BP$267,MATCH('Hanke index'!$E1136,Unemployment!$A$1:$BP$1,0),FALSE)</f>
        <v>3.5750000000000002</v>
      </c>
      <c r="I1136" s="4">
        <f>VLOOKUP($C1136,GDP!$A$2:$BP$267,MATCH('Hanke index'!$E1136,GDP!$A$1:$BP$1,0),FALSE)</f>
        <v>6.5672435517758743</v>
      </c>
      <c r="J1136" s="4">
        <f t="shared" si="107"/>
        <v>20.022175191433806</v>
      </c>
    </row>
    <row r="1137" spans="1:10" x14ac:dyDescent="0.45">
      <c r="A1137" s="4">
        <f t="shared" si="108"/>
        <v>48</v>
      </c>
      <c r="B1137" s="4">
        <f t="shared" si="109"/>
        <v>8</v>
      </c>
      <c r="C1137" s="4" t="str">
        <f t="shared" si="104"/>
        <v>Honduras</v>
      </c>
      <c r="D1137" s="4" t="str">
        <f t="shared" si="105"/>
        <v>Honduras</v>
      </c>
      <c r="E1137" s="4">
        <f t="shared" si="106"/>
        <v>2007</v>
      </c>
      <c r="F1137" s="4">
        <f>VLOOKUP($C1137,Inflation!$A$2:$BP$267,MATCH('Hanke index'!$E1137,Inflation!$A$1:$BP$1,0),FALSE)</f>
        <v>6.9362147089577402</v>
      </c>
      <c r="G1137" s="4">
        <f>VLOOKUP($C1137,Interest!$A$2:$BP$267,MATCH('Hanke index'!$E1137,Interest!$A$1:$BP$1,0),FALSE)</f>
        <v>16.605</v>
      </c>
      <c r="H1137" s="4">
        <f>VLOOKUP($C1137,Unemployment!$A$2:$BP$267,MATCH('Hanke index'!$E1137,Unemployment!$A$1:$BP$1,0),FALSE)</f>
        <v>3.2109999999999999</v>
      </c>
      <c r="I1137" s="4">
        <f>VLOOKUP($C1137,GDP!$A$2:$BP$267,MATCH('Hanke index'!$E1137,GDP!$A$1:$BP$1,0),FALSE)</f>
        <v>6.1883271667800841</v>
      </c>
      <c r="J1137" s="4">
        <f t="shared" si="107"/>
        <v>20.563887542177653</v>
      </c>
    </row>
    <row r="1138" spans="1:10" x14ac:dyDescent="0.45">
      <c r="A1138" s="4">
        <f t="shared" si="108"/>
        <v>48</v>
      </c>
      <c r="B1138" s="4">
        <f t="shared" si="109"/>
        <v>9</v>
      </c>
      <c r="C1138" s="4" t="str">
        <f t="shared" si="104"/>
        <v>Honduras</v>
      </c>
      <c r="D1138" s="4" t="str">
        <f t="shared" si="105"/>
        <v>Honduras</v>
      </c>
      <c r="E1138" s="4">
        <f t="shared" si="106"/>
        <v>2008</v>
      </c>
      <c r="F1138" s="4">
        <f>VLOOKUP($C1138,Inflation!$A$2:$BP$267,MATCH('Hanke index'!$E1138,Inflation!$A$1:$BP$1,0),FALSE)</f>
        <v>11.4034270813932</v>
      </c>
      <c r="G1138" s="4">
        <f>VLOOKUP($C1138,Interest!$A$2:$BP$267,MATCH('Hanke index'!$E1138,Interest!$A$1:$BP$1,0),FALSE)</f>
        <v>17.936666666666699</v>
      </c>
      <c r="H1138" s="4">
        <f>VLOOKUP($C1138,Unemployment!$A$2:$BP$267,MATCH('Hanke index'!$E1138,Unemployment!$A$1:$BP$1,0),FALSE)</f>
        <v>3.1560000000000001</v>
      </c>
      <c r="I1138" s="4">
        <f>VLOOKUP($C1138,GDP!$A$2:$BP$267,MATCH('Hanke index'!$E1138,GDP!$A$1:$BP$1,0),FALSE)</f>
        <v>4.2316001100934244</v>
      </c>
      <c r="J1138" s="4">
        <f t="shared" si="107"/>
        <v>28.264493637966474</v>
      </c>
    </row>
    <row r="1139" spans="1:10" x14ac:dyDescent="0.45">
      <c r="A1139" s="4">
        <f t="shared" si="108"/>
        <v>48</v>
      </c>
      <c r="B1139" s="4">
        <f t="shared" si="109"/>
        <v>10</v>
      </c>
      <c r="C1139" s="4" t="str">
        <f t="shared" si="104"/>
        <v>Honduras</v>
      </c>
      <c r="D1139" s="4" t="str">
        <f t="shared" si="105"/>
        <v>Honduras</v>
      </c>
      <c r="E1139" s="4">
        <f t="shared" si="106"/>
        <v>2009</v>
      </c>
      <c r="F1139" s="4">
        <f>VLOOKUP($C1139,Inflation!$A$2:$BP$267,MATCH('Hanke index'!$E1139,Inflation!$A$1:$BP$1,0),FALSE)</f>
        <v>5.4963427377220802</v>
      </c>
      <c r="G1139" s="4">
        <f>VLOOKUP($C1139,Interest!$A$2:$BP$267,MATCH('Hanke index'!$E1139,Interest!$A$1:$BP$1,0),FALSE)</f>
        <v>19.445</v>
      </c>
      <c r="H1139" s="4">
        <f>VLOOKUP($C1139,Unemployment!$A$2:$BP$267,MATCH('Hanke index'!$E1139,Unemployment!$A$1:$BP$1,0),FALSE)</f>
        <v>3.2919999999999998</v>
      </c>
      <c r="I1139" s="4">
        <f>VLOOKUP($C1139,GDP!$A$2:$BP$267,MATCH('Hanke index'!$E1139,GDP!$A$1:$BP$1,0),FALSE)</f>
        <v>-2.4316278798801108</v>
      </c>
      <c r="J1139" s="4">
        <f t="shared" si="107"/>
        <v>30.664970617602194</v>
      </c>
    </row>
    <row r="1140" spans="1:10" x14ac:dyDescent="0.45">
      <c r="A1140" s="4">
        <f t="shared" si="108"/>
        <v>48</v>
      </c>
      <c r="B1140" s="4">
        <f t="shared" si="109"/>
        <v>11</v>
      </c>
      <c r="C1140" s="4" t="str">
        <f t="shared" si="104"/>
        <v>Honduras</v>
      </c>
      <c r="D1140" s="4" t="str">
        <f t="shared" si="105"/>
        <v>Honduras</v>
      </c>
      <c r="E1140" s="4">
        <f t="shared" si="106"/>
        <v>2010</v>
      </c>
      <c r="F1140" s="4">
        <f>VLOOKUP($C1140,Inflation!$A$2:$BP$267,MATCH('Hanke index'!$E1140,Inflation!$A$1:$BP$1,0),FALSE)</f>
        <v>4.6988906497622596</v>
      </c>
      <c r="G1140" s="4">
        <f>VLOOKUP($C1140,Interest!$A$2:$BP$267,MATCH('Hanke index'!$E1140,Interest!$A$1:$BP$1,0),FALSE)</f>
        <v>18.864664166666699</v>
      </c>
      <c r="H1140" s="4">
        <f>VLOOKUP($C1140,Unemployment!$A$2:$BP$267,MATCH('Hanke index'!$E1140,Unemployment!$A$1:$BP$1,0),FALSE)</f>
        <v>4.1189999999999998</v>
      </c>
      <c r="I1140" s="4">
        <f>VLOOKUP($C1140,GDP!$A$2:$BP$267,MATCH('Hanke index'!$E1140,GDP!$A$1:$BP$1,0),FALSE)</f>
        <v>3.7311403443300861</v>
      </c>
      <c r="J1140" s="4">
        <f t="shared" si="107"/>
        <v>23.951414472098872</v>
      </c>
    </row>
    <row r="1141" spans="1:10" x14ac:dyDescent="0.45">
      <c r="A1141" s="4">
        <f t="shared" si="108"/>
        <v>48</v>
      </c>
      <c r="B1141" s="4">
        <f t="shared" si="109"/>
        <v>12</v>
      </c>
      <c r="C1141" s="4" t="str">
        <f t="shared" si="104"/>
        <v>Honduras</v>
      </c>
      <c r="D1141" s="4" t="str">
        <f t="shared" si="105"/>
        <v>Honduras</v>
      </c>
      <c r="E1141" s="4">
        <f t="shared" si="106"/>
        <v>2011</v>
      </c>
      <c r="F1141" s="4">
        <f>VLOOKUP($C1141,Inflation!$A$2:$BP$267,MATCH('Hanke index'!$E1141,Inflation!$A$1:$BP$1,0),FALSE)</f>
        <v>6.7622795731476</v>
      </c>
      <c r="G1141" s="4">
        <f>VLOOKUP($C1141,Interest!$A$2:$BP$267,MATCH('Hanke index'!$E1141,Interest!$A$1:$BP$1,0),FALSE)</f>
        <v>18.557531666666701</v>
      </c>
      <c r="H1141" s="4">
        <f>VLOOKUP($C1141,Unemployment!$A$2:$BP$267,MATCH('Hanke index'!$E1141,Unemployment!$A$1:$BP$1,0),FALSE)</f>
        <v>4.4749999999999996</v>
      </c>
      <c r="I1141" s="4">
        <f>VLOOKUP($C1141,GDP!$A$2:$BP$267,MATCH('Hanke index'!$E1141,GDP!$A$1:$BP$1,0),FALSE)</f>
        <v>3.8356906620750522</v>
      </c>
      <c r="J1141" s="4">
        <f t="shared" si="107"/>
        <v>25.959120577739249</v>
      </c>
    </row>
    <row r="1142" spans="1:10" x14ac:dyDescent="0.45">
      <c r="A1142" s="4">
        <f t="shared" si="108"/>
        <v>48</v>
      </c>
      <c r="B1142" s="4">
        <f t="shared" si="109"/>
        <v>13</v>
      </c>
      <c r="C1142" s="4" t="str">
        <f t="shared" si="104"/>
        <v>Honduras</v>
      </c>
      <c r="D1142" s="4" t="str">
        <f t="shared" si="105"/>
        <v>Honduras</v>
      </c>
      <c r="E1142" s="4">
        <f t="shared" si="106"/>
        <v>2012</v>
      </c>
      <c r="F1142" s="4">
        <f>VLOOKUP($C1142,Inflation!$A$2:$BP$267,MATCH('Hanke index'!$E1142,Inflation!$A$1:$BP$1,0),FALSE)</f>
        <v>5.1961861553184798</v>
      </c>
      <c r="G1142" s="4">
        <f>VLOOKUP($C1142,Interest!$A$2:$BP$267,MATCH('Hanke index'!$E1142,Interest!$A$1:$BP$1,0),FALSE)</f>
        <v>18.450699166666698</v>
      </c>
      <c r="H1142" s="4">
        <f>VLOOKUP($C1142,Unemployment!$A$2:$BP$267,MATCH('Hanke index'!$E1142,Unemployment!$A$1:$BP$1,0),FALSE)</f>
        <v>3.7549999999999999</v>
      </c>
      <c r="I1142" s="4">
        <f>VLOOKUP($C1142,GDP!$A$2:$BP$267,MATCH('Hanke index'!$E1142,GDP!$A$1:$BP$1,0),FALSE)</f>
        <v>4.1286877486693925</v>
      </c>
      <c r="J1142" s="4">
        <f t="shared" si="107"/>
        <v>23.273197573315784</v>
      </c>
    </row>
    <row r="1143" spans="1:10" x14ac:dyDescent="0.45">
      <c r="A1143" s="4">
        <f t="shared" si="108"/>
        <v>48</v>
      </c>
      <c r="B1143" s="4">
        <f t="shared" si="109"/>
        <v>14</v>
      </c>
      <c r="C1143" s="4" t="str">
        <f t="shared" si="104"/>
        <v>Honduras</v>
      </c>
      <c r="D1143" s="4" t="str">
        <f t="shared" si="105"/>
        <v>Honduras</v>
      </c>
      <c r="E1143" s="4">
        <f t="shared" si="106"/>
        <v>2013</v>
      </c>
      <c r="F1143" s="4">
        <f>VLOOKUP($C1143,Inflation!$A$2:$BP$267,MATCH('Hanke index'!$E1143,Inflation!$A$1:$BP$1,0),FALSE)</f>
        <v>5.1618989858149398</v>
      </c>
      <c r="G1143" s="4">
        <f>VLOOKUP($C1143,Interest!$A$2:$BP$267,MATCH('Hanke index'!$E1143,Interest!$A$1:$BP$1,0),FALSE)</f>
        <v>20.080866666666701</v>
      </c>
      <c r="H1143" s="4">
        <f>VLOOKUP($C1143,Unemployment!$A$2:$BP$267,MATCH('Hanke index'!$E1143,Unemployment!$A$1:$BP$1,0),FALSE)</f>
        <v>5.6459999999999999</v>
      </c>
      <c r="I1143" s="4">
        <f>VLOOKUP($C1143,GDP!$A$2:$BP$267,MATCH('Hanke index'!$E1143,GDP!$A$1:$BP$1,0),FALSE)</f>
        <v>2.7915597574680078</v>
      </c>
      <c r="J1143" s="4">
        <f t="shared" si="107"/>
        <v>28.097205895013634</v>
      </c>
    </row>
    <row r="1144" spans="1:10" x14ac:dyDescent="0.45">
      <c r="A1144" s="4">
        <f t="shared" si="108"/>
        <v>48</v>
      </c>
      <c r="B1144" s="4">
        <f t="shared" si="109"/>
        <v>15</v>
      </c>
      <c r="C1144" s="4" t="str">
        <f t="shared" si="104"/>
        <v>Honduras</v>
      </c>
      <c r="D1144" s="4" t="str">
        <f t="shared" si="105"/>
        <v>Honduras</v>
      </c>
      <c r="E1144" s="4">
        <f t="shared" si="106"/>
        <v>2014</v>
      </c>
      <c r="F1144" s="4">
        <f>VLOOKUP($C1144,Inflation!$A$2:$BP$267,MATCH('Hanke index'!$E1144,Inflation!$A$1:$BP$1,0),FALSE)</f>
        <v>6.1292493031302202</v>
      </c>
      <c r="G1144" s="4">
        <f>VLOOKUP($C1144,Interest!$A$2:$BP$267,MATCH('Hanke index'!$E1144,Interest!$A$1:$BP$1,0),FALSE)</f>
        <v>20.612218333333299</v>
      </c>
      <c r="H1144" s="4">
        <f>VLOOKUP($C1144,Unemployment!$A$2:$BP$267,MATCH('Hanke index'!$E1144,Unemployment!$A$1:$BP$1,0),FALSE)</f>
        <v>7.0780000000000003</v>
      </c>
      <c r="I1144" s="4">
        <f>VLOOKUP($C1144,GDP!$A$2:$BP$267,MATCH('Hanke index'!$E1144,GDP!$A$1:$BP$1,0),FALSE)</f>
        <v>3.0580805621437008</v>
      </c>
      <c r="J1144" s="4">
        <f t="shared" si="107"/>
        <v>30.761387074319821</v>
      </c>
    </row>
    <row r="1145" spans="1:10" x14ac:dyDescent="0.45">
      <c r="A1145" s="4">
        <f t="shared" si="108"/>
        <v>48</v>
      </c>
      <c r="B1145" s="4">
        <f t="shared" si="109"/>
        <v>16</v>
      </c>
      <c r="C1145" s="4" t="str">
        <f t="shared" si="104"/>
        <v>Honduras</v>
      </c>
      <c r="D1145" s="4" t="str">
        <f t="shared" si="105"/>
        <v>Honduras</v>
      </c>
      <c r="E1145" s="4">
        <f t="shared" si="106"/>
        <v>2015</v>
      </c>
      <c r="F1145" s="4">
        <f>VLOOKUP($C1145,Inflation!$A$2:$BP$267,MATCH('Hanke index'!$E1145,Inflation!$A$1:$BP$1,0),FALSE)</f>
        <v>3.15783117980923</v>
      </c>
      <c r="G1145" s="4">
        <f>VLOOKUP($C1145,Interest!$A$2:$BP$267,MATCH('Hanke index'!$E1145,Interest!$A$1:$BP$1,0),FALSE)</f>
        <v>20.6575666666667</v>
      </c>
      <c r="H1145" s="4">
        <f>VLOOKUP($C1145,Unemployment!$A$2:$BP$267,MATCH('Hanke index'!$E1145,Unemployment!$A$1:$BP$1,0),FALSE)</f>
        <v>6.1470000000000002</v>
      </c>
      <c r="I1145" s="4">
        <f>VLOOKUP($C1145,GDP!$A$2:$BP$267,MATCH('Hanke index'!$E1145,GDP!$A$1:$BP$1,0),FALSE)</f>
        <v>3.840079970939513</v>
      </c>
      <c r="J1145" s="4">
        <f t="shared" si="107"/>
        <v>26.122317875536417</v>
      </c>
    </row>
    <row r="1146" spans="1:10" x14ac:dyDescent="0.45">
      <c r="A1146" s="4">
        <f t="shared" si="108"/>
        <v>48</v>
      </c>
      <c r="B1146" s="4">
        <f t="shared" si="109"/>
        <v>17</v>
      </c>
      <c r="C1146" s="4" t="str">
        <f t="shared" si="104"/>
        <v>Honduras</v>
      </c>
      <c r="D1146" s="4" t="str">
        <f t="shared" si="105"/>
        <v>Honduras</v>
      </c>
      <c r="E1146" s="4">
        <f t="shared" si="106"/>
        <v>2016</v>
      </c>
      <c r="F1146" s="4">
        <f>VLOOKUP($C1146,Inflation!$A$2:$BP$267,MATCH('Hanke index'!$E1146,Inflation!$A$1:$BP$1,0),FALSE)</f>
        <v>2.7246122329528899</v>
      </c>
      <c r="G1146" s="4">
        <f>VLOOKUP($C1146,Interest!$A$2:$BP$267,MATCH('Hanke index'!$E1146,Interest!$A$1:$BP$1,0),FALSE)</f>
        <v>19.3319391666667</v>
      </c>
      <c r="H1146" s="4">
        <f>VLOOKUP($C1146,Unemployment!$A$2:$BP$267,MATCH('Hanke index'!$E1146,Unemployment!$A$1:$BP$1,0),FALSE)</f>
        <v>6.7270000000000003</v>
      </c>
      <c r="I1146" s="4">
        <f>VLOOKUP($C1146,GDP!$A$2:$BP$267,MATCH('Hanke index'!$E1146,GDP!$A$1:$BP$1,0),FALSE)</f>
        <v>3.8929721972641289</v>
      </c>
      <c r="J1146" s="4">
        <f t="shared" si="107"/>
        <v>24.890579202355461</v>
      </c>
    </row>
    <row r="1147" spans="1:10" x14ac:dyDescent="0.45">
      <c r="A1147" s="4">
        <f t="shared" si="108"/>
        <v>48</v>
      </c>
      <c r="B1147" s="4">
        <f t="shared" si="109"/>
        <v>18</v>
      </c>
      <c r="C1147" s="4" t="str">
        <f t="shared" si="104"/>
        <v>Honduras</v>
      </c>
      <c r="D1147" s="4" t="str">
        <f t="shared" si="105"/>
        <v>Honduras</v>
      </c>
      <c r="E1147" s="4">
        <f t="shared" si="106"/>
        <v>2017</v>
      </c>
      <c r="F1147" s="4">
        <f>VLOOKUP($C1147,Inflation!$A$2:$BP$267,MATCH('Hanke index'!$E1147,Inflation!$A$1:$BP$1,0),FALSE)</f>
        <v>3.9343608444204401</v>
      </c>
      <c r="G1147" s="4">
        <f>VLOOKUP($C1147,Interest!$A$2:$BP$267,MATCH('Hanke index'!$E1147,Interest!$A$1:$BP$1,0),FALSE)</f>
        <v>19.258693333333301</v>
      </c>
      <c r="H1147" s="4">
        <f>VLOOKUP($C1147,Unemployment!$A$2:$BP$267,MATCH('Hanke index'!$E1147,Unemployment!$A$1:$BP$1,0),FALSE)</f>
        <v>5.5279999999999996</v>
      </c>
      <c r="I1147" s="4">
        <f>VLOOKUP($C1147,GDP!$A$2:$BP$267,MATCH('Hanke index'!$E1147,GDP!$A$1:$BP$1,0),FALSE)</f>
        <v>4.8429139105038672</v>
      </c>
      <c r="J1147" s="4">
        <f t="shared" si="107"/>
        <v>23.878140267249872</v>
      </c>
    </row>
    <row r="1148" spans="1:10" x14ac:dyDescent="0.45">
      <c r="A1148" s="4">
        <f t="shared" si="108"/>
        <v>48</v>
      </c>
      <c r="B1148" s="4">
        <f t="shared" si="109"/>
        <v>19</v>
      </c>
      <c r="C1148" s="4" t="str">
        <f t="shared" si="104"/>
        <v>Honduras</v>
      </c>
      <c r="D1148" s="4" t="str">
        <f t="shared" si="105"/>
        <v>Honduras</v>
      </c>
      <c r="E1148" s="4">
        <f t="shared" si="106"/>
        <v>2018</v>
      </c>
      <c r="F1148" s="4">
        <f>VLOOKUP($C1148,Inflation!$A$2:$BP$267,MATCH('Hanke index'!$E1148,Inflation!$A$1:$BP$1,0),FALSE)</f>
        <v>4.3473493777752799</v>
      </c>
      <c r="G1148" s="4">
        <f>VLOOKUP($C1148,Interest!$A$2:$BP$267,MATCH('Hanke index'!$E1148,Interest!$A$1:$BP$1,0),FALSE)</f>
        <v>17.804166666666699</v>
      </c>
      <c r="H1148" s="4">
        <f>VLOOKUP($C1148,Unemployment!$A$2:$BP$267,MATCH('Hanke index'!$E1148,Unemployment!$A$1:$BP$1,0),FALSE)</f>
        <v>5.6479999999999997</v>
      </c>
      <c r="I1148" s="4">
        <f>VLOOKUP($C1148,GDP!$A$2:$BP$267,MATCH('Hanke index'!$E1148,GDP!$A$1:$BP$1,0),FALSE)</f>
        <v>3.8449947696673519</v>
      </c>
      <c r="J1148" s="4">
        <f t="shared" si="107"/>
        <v>23.954521274774628</v>
      </c>
    </row>
    <row r="1149" spans="1:10" x14ac:dyDescent="0.45">
      <c r="A1149" s="4">
        <f t="shared" si="108"/>
        <v>48</v>
      </c>
      <c r="B1149" s="4">
        <f t="shared" si="109"/>
        <v>20</v>
      </c>
      <c r="C1149" s="4" t="str">
        <f t="shared" si="104"/>
        <v>Honduras</v>
      </c>
      <c r="D1149" s="4" t="str">
        <f t="shared" si="105"/>
        <v>Honduras</v>
      </c>
      <c r="E1149" s="4">
        <f t="shared" si="106"/>
        <v>2019</v>
      </c>
      <c r="F1149" s="4">
        <f>VLOOKUP($C1149,Inflation!$A$2:$BP$267,MATCH('Hanke index'!$E1149,Inflation!$A$1:$BP$1,0),FALSE)</f>
        <v>4.3658715981926699</v>
      </c>
      <c r="G1149" s="4">
        <f>VLOOKUP($C1149,Interest!$A$2:$BP$267,MATCH('Hanke index'!$E1149,Interest!$A$1:$BP$1,0),FALSE)</f>
        <v>17.339166666666699</v>
      </c>
      <c r="H1149" s="4">
        <f>VLOOKUP($C1149,Unemployment!$A$2:$BP$267,MATCH('Hanke index'!$E1149,Unemployment!$A$1:$BP$1,0),FALSE)</f>
        <v>5.6980000000000004</v>
      </c>
      <c r="I1149" s="4">
        <f>VLOOKUP($C1149,GDP!$A$2:$BP$267,MATCH('Hanke index'!$E1149,GDP!$A$1:$BP$1,0),FALSE)</f>
        <v>2.5596343459231434</v>
      </c>
      <c r="J1149" s="4">
        <f t="shared" si="107"/>
        <v>24.843403918936225</v>
      </c>
    </row>
    <row r="1150" spans="1:10" x14ac:dyDescent="0.45">
      <c r="A1150" s="4">
        <f t="shared" si="108"/>
        <v>48</v>
      </c>
      <c r="B1150" s="4">
        <f t="shared" si="109"/>
        <v>21</v>
      </c>
      <c r="C1150" s="4" t="str">
        <f t="shared" si="104"/>
        <v>Honduras</v>
      </c>
      <c r="D1150" s="4" t="str">
        <f t="shared" si="105"/>
        <v>Honduras</v>
      </c>
      <c r="E1150" s="4">
        <f t="shared" si="106"/>
        <v>2020</v>
      </c>
      <c r="F1150" s="4">
        <f>VLOOKUP($C1150,Inflation!$A$2:$BP$267,MATCH('Hanke index'!$E1150,Inflation!$A$1:$BP$1,0),FALSE)</f>
        <v>3.4684117795118401</v>
      </c>
      <c r="G1150" s="4">
        <f>VLOOKUP($C1150,Interest!$A$2:$BP$267,MATCH('Hanke index'!$E1150,Interest!$A$1:$BP$1,0),FALSE)</f>
        <v>17.009166666666701</v>
      </c>
      <c r="H1150" s="4">
        <f>VLOOKUP($C1150,Unemployment!$A$2:$BP$267,MATCH('Hanke index'!$E1150,Unemployment!$A$1:$BP$1,0),FALSE)</f>
        <v>10.983000000000001</v>
      </c>
      <c r="I1150" s="4">
        <f>VLOOKUP($C1150,GDP!$A$2:$BP$267,MATCH('Hanke index'!$E1150,GDP!$A$1:$BP$1,0),FALSE)</f>
        <v>-8.9650822326729553</v>
      </c>
      <c r="J1150" s="4">
        <f t="shared" si="107"/>
        <v>40.4256606788515</v>
      </c>
    </row>
    <row r="1151" spans="1:10" x14ac:dyDescent="0.45">
      <c r="A1151" s="4">
        <f t="shared" si="108"/>
        <v>48</v>
      </c>
      <c r="B1151" s="4">
        <f t="shared" si="109"/>
        <v>22</v>
      </c>
      <c r="C1151" s="4" t="str">
        <f t="shared" si="104"/>
        <v>Honduras</v>
      </c>
      <c r="D1151" s="4" t="str">
        <f t="shared" si="105"/>
        <v>Honduras</v>
      </c>
      <c r="E1151" s="4">
        <f t="shared" si="106"/>
        <v>2021</v>
      </c>
      <c r="F1151" s="4">
        <f>VLOOKUP($C1151,Inflation!$A$2:$BP$267,MATCH('Hanke index'!$E1151,Inflation!$A$1:$BP$1,0),FALSE)</f>
        <v>4.4808796341344497</v>
      </c>
      <c r="G1151" s="4">
        <f>VLOOKUP($C1151,Interest!$A$2:$BP$267,MATCH('Hanke index'!$E1151,Interest!$A$1:$BP$1,0),FALSE)</f>
        <v>15.9658333333333</v>
      </c>
      <c r="H1151" s="4">
        <f>VLOOKUP($C1151,Unemployment!$A$2:$BP$267,MATCH('Hanke index'!$E1151,Unemployment!$A$1:$BP$1,0),FALSE)</f>
        <v>8.5060000000000002</v>
      </c>
      <c r="I1151" s="4">
        <f>VLOOKUP($C1151,GDP!$A$2:$BP$267,MATCH('Hanke index'!$E1151,GDP!$A$1:$BP$1,0),FALSE)</f>
        <v>12.565284377127895</v>
      </c>
      <c r="J1151" s="4">
        <f t="shared" si="107"/>
        <v>16.387428590339855</v>
      </c>
    </row>
    <row r="1152" spans="1:10" x14ac:dyDescent="0.45">
      <c r="A1152" s="4">
        <f t="shared" si="108"/>
        <v>48</v>
      </c>
      <c r="B1152" s="4">
        <f t="shared" si="109"/>
        <v>23</v>
      </c>
      <c r="C1152" s="4" t="str">
        <f t="shared" si="104"/>
        <v>Honduras</v>
      </c>
      <c r="D1152" s="4" t="str">
        <f t="shared" si="105"/>
        <v>Honduras</v>
      </c>
      <c r="E1152" s="4">
        <f t="shared" si="106"/>
        <v>2022</v>
      </c>
      <c r="F1152" s="4">
        <f>VLOOKUP($C1152,Inflation!$A$2:$BP$267,MATCH('Hanke index'!$E1152,Inflation!$A$1:$BP$1,0),FALSE)</f>
        <v>9.0896391152502503</v>
      </c>
      <c r="G1152" s="4">
        <f>VLOOKUP($C1152,Interest!$A$2:$BP$267,MATCH('Hanke index'!$E1152,Interest!$A$1:$BP$1,0),FALSE)</f>
        <v>14.607035483100899</v>
      </c>
      <c r="H1152" s="4">
        <f>VLOOKUP($C1152,Unemployment!$A$2:$BP$267,MATCH('Hanke index'!$E1152,Unemployment!$A$1:$BP$1,0),FALSE)</f>
        <v>8.7739999999999991</v>
      </c>
      <c r="I1152" s="4">
        <f>VLOOKUP($C1152,GDP!$A$2:$BP$267,MATCH('Hanke index'!$E1152,GDP!$A$1:$BP$1,0),FALSE)</f>
        <v>4.1435619401376727</v>
      </c>
      <c r="J1152" s="4">
        <f t="shared" si="107"/>
        <v>28.32711265821348</v>
      </c>
    </row>
    <row r="1153" spans="1:10" x14ac:dyDescent="0.45">
      <c r="A1153" s="4">
        <f t="shared" si="108"/>
        <v>48</v>
      </c>
      <c r="B1153" s="4">
        <f t="shared" si="109"/>
        <v>24</v>
      </c>
      <c r="C1153" s="4" t="str">
        <f t="shared" si="104"/>
        <v>Honduras</v>
      </c>
      <c r="D1153" s="4" t="str">
        <f t="shared" si="105"/>
        <v>Honduras</v>
      </c>
      <c r="E1153" s="4">
        <f t="shared" si="106"/>
        <v>2023</v>
      </c>
      <c r="F1153" s="4">
        <f>VLOOKUP($C1153,Inflation!$A$2:$BP$267,MATCH('Hanke index'!$E1153,Inflation!$A$1:$BP$1,0),FALSE)</f>
        <v>6.6632518034745702</v>
      </c>
      <c r="G1153" s="4">
        <f>VLOOKUP($C1153,Interest!$A$2:$BP$267,MATCH('Hanke index'!$E1153,Interest!$A$1:$BP$1,0),FALSE)</f>
        <v>14.3986403668225</v>
      </c>
      <c r="H1153" s="4">
        <f>VLOOKUP($C1153,Unemployment!$A$2:$BP$267,MATCH('Hanke index'!$E1153,Unemployment!$A$1:$BP$1,0),FALSE)</f>
        <v>6.0709999999999997</v>
      </c>
      <c r="I1153" s="4">
        <f>VLOOKUP($C1153,GDP!$A$2:$BP$267,MATCH('Hanke index'!$E1153,GDP!$A$1:$BP$1,0),FALSE)</f>
        <v>3.5826036263265593</v>
      </c>
      <c r="J1153" s="4">
        <f t="shared" si="107"/>
        <v>23.55028854397051</v>
      </c>
    </row>
    <row r="1154" spans="1:10" x14ac:dyDescent="0.45">
      <c r="A1154" s="4">
        <f t="shared" si="108"/>
        <v>49</v>
      </c>
      <c r="B1154" s="4">
        <f t="shared" si="109"/>
        <v>1</v>
      </c>
      <c r="C1154" s="4" t="str">
        <f t="shared" si="104"/>
        <v>Hungary</v>
      </c>
      <c r="D1154" s="4" t="str">
        <f t="shared" si="105"/>
        <v>Hungary</v>
      </c>
      <c r="E1154" s="4">
        <f t="shared" si="106"/>
        <v>2000</v>
      </c>
      <c r="F1154" s="4">
        <f>VLOOKUP($C1154,Inflation!$A$2:$BP$267,MATCH('Hanke index'!$E1154,Inflation!$A$1:$BP$1,0),FALSE)</f>
        <v>9.8036101690812494</v>
      </c>
      <c r="G1154" s="4">
        <f>VLOOKUP($C1154,Interest!$A$2:$BP$267,MATCH('Hanke index'!$E1154,Interest!$A$1:$BP$1,0),FALSE)</f>
        <v>12.6</v>
      </c>
      <c r="H1154" s="4">
        <f>VLOOKUP($C1154,Unemployment!$A$2:$BP$267,MATCH('Hanke index'!$E1154,Unemployment!$A$1:$BP$1,0),FALSE)</f>
        <v>6.5629999999999997</v>
      </c>
      <c r="I1154" s="4">
        <f>VLOOKUP($C1154,GDP!$A$2:$BP$267,MATCH('Hanke index'!$E1154,GDP!$A$1:$BP$1,0),FALSE)</f>
        <v>4.4791947319757099</v>
      </c>
      <c r="J1154" s="4">
        <f t="shared" si="107"/>
        <v>24.487415437105536</v>
      </c>
    </row>
    <row r="1155" spans="1:10" x14ac:dyDescent="0.45">
      <c r="A1155" s="4">
        <f t="shared" si="108"/>
        <v>49</v>
      </c>
      <c r="B1155" s="4">
        <f t="shared" si="109"/>
        <v>2</v>
      </c>
      <c r="C1155" s="4" t="str">
        <f t="shared" ref="C1155:C1218" si="110">VLOOKUP(A1155,$P$2:$R$110,2,FALSE)</f>
        <v>Hungary</v>
      </c>
      <c r="D1155" s="4" t="str">
        <f t="shared" ref="D1155:D1218" si="111">VLOOKUP(A1155,$P$2:$S$110,4,FALSE)</f>
        <v>Hungary</v>
      </c>
      <c r="E1155" s="4">
        <f t="shared" ref="E1155:E1218" si="112">VLOOKUP(B1155,$X$2:$Y$25,2,FALSE)</f>
        <v>2001</v>
      </c>
      <c r="F1155" s="4">
        <f>VLOOKUP($C1155,Inflation!$A$2:$BP$267,MATCH('Hanke index'!$E1155,Inflation!$A$1:$BP$1,0),FALSE)</f>
        <v>9.1168091168091099</v>
      </c>
      <c r="G1155" s="4">
        <f>VLOOKUP($C1155,Interest!$A$2:$BP$267,MATCH('Hanke index'!$E1155,Interest!$A$1:$BP$1,0),FALSE)</f>
        <v>12.116666666666699</v>
      </c>
      <c r="H1155" s="4">
        <f>VLOOKUP($C1155,Unemployment!$A$2:$BP$267,MATCH('Hanke index'!$E1155,Unemployment!$A$1:$BP$1,0),FALSE)</f>
        <v>5.6710000000000003</v>
      </c>
      <c r="I1155" s="4">
        <f>VLOOKUP($C1155,GDP!$A$2:$BP$267,MATCH('Hanke index'!$E1155,GDP!$A$1:$BP$1,0),FALSE)</f>
        <v>4.074088032738544</v>
      </c>
      <c r="J1155" s="4">
        <f t="shared" ref="J1155:J1218" si="113">SUM(F1155,G1155,H1155)-I1155</f>
        <v>22.830387750737266</v>
      </c>
    </row>
    <row r="1156" spans="1:10" x14ac:dyDescent="0.45">
      <c r="A1156" s="4">
        <f t="shared" si="108"/>
        <v>49</v>
      </c>
      <c r="B1156" s="4">
        <f t="shared" si="109"/>
        <v>3</v>
      </c>
      <c r="C1156" s="4" t="str">
        <f t="shared" si="110"/>
        <v>Hungary</v>
      </c>
      <c r="D1156" s="4" t="str">
        <f t="shared" si="111"/>
        <v>Hungary</v>
      </c>
      <c r="E1156" s="4">
        <f t="shared" si="112"/>
        <v>2002</v>
      </c>
      <c r="F1156" s="4">
        <f>VLOOKUP($C1156,Inflation!$A$2:$BP$267,MATCH('Hanke index'!$E1156,Inflation!$A$1:$BP$1,0),FALSE)</f>
        <v>5.2654482158398501</v>
      </c>
      <c r="G1156" s="4">
        <f>VLOOKUP($C1156,Interest!$A$2:$BP$267,MATCH('Hanke index'!$E1156,Interest!$A$1:$BP$1,0),FALSE)</f>
        <v>10.168876503531701</v>
      </c>
      <c r="H1156" s="4">
        <f>VLOOKUP($C1156,Unemployment!$A$2:$BP$267,MATCH('Hanke index'!$E1156,Unemployment!$A$1:$BP$1,0),FALSE)</f>
        <v>5.6079999999999997</v>
      </c>
      <c r="I1156" s="4">
        <f>VLOOKUP($C1156,GDP!$A$2:$BP$267,MATCH('Hanke index'!$E1156,GDP!$A$1:$BP$1,0),FALSE)</f>
        <v>4.7412865464826979</v>
      </c>
      <c r="J1156" s="4">
        <f t="shared" si="113"/>
        <v>16.301038172888852</v>
      </c>
    </row>
    <row r="1157" spans="1:10" x14ac:dyDescent="0.45">
      <c r="A1157" s="4">
        <f t="shared" si="108"/>
        <v>49</v>
      </c>
      <c r="B1157" s="4">
        <f t="shared" si="109"/>
        <v>4</v>
      </c>
      <c r="C1157" s="4" t="str">
        <f t="shared" si="110"/>
        <v>Hungary</v>
      </c>
      <c r="D1157" s="4" t="str">
        <f t="shared" si="111"/>
        <v>Hungary</v>
      </c>
      <c r="E1157" s="4">
        <f t="shared" si="112"/>
        <v>2003</v>
      </c>
      <c r="F1157" s="4">
        <f>VLOOKUP($C1157,Inflation!$A$2:$BP$267,MATCH('Hanke index'!$E1157,Inflation!$A$1:$BP$1,0),FALSE)</f>
        <v>4.6610169491525397</v>
      </c>
      <c r="G1157" s="4">
        <f>VLOOKUP($C1157,Interest!$A$2:$BP$267,MATCH('Hanke index'!$E1157,Interest!$A$1:$BP$1,0),FALSE)</f>
        <v>9.6034239154624608</v>
      </c>
      <c r="H1157" s="4">
        <f>VLOOKUP($C1157,Unemployment!$A$2:$BP$267,MATCH('Hanke index'!$E1157,Unemployment!$A$1:$BP$1,0),FALSE)</f>
        <v>5.79</v>
      </c>
      <c r="I1157" s="4">
        <f>VLOOKUP($C1157,GDP!$A$2:$BP$267,MATCH('Hanke index'!$E1157,GDP!$A$1:$BP$1,0),FALSE)</f>
        <v>4.0742497458520859</v>
      </c>
      <c r="J1157" s="4">
        <f t="shared" si="113"/>
        <v>15.980191118762914</v>
      </c>
    </row>
    <row r="1158" spans="1:10" x14ac:dyDescent="0.45">
      <c r="A1158" s="4">
        <f t="shared" si="108"/>
        <v>49</v>
      </c>
      <c r="B1158" s="4">
        <f t="shared" si="109"/>
        <v>5</v>
      </c>
      <c r="C1158" s="4" t="str">
        <f t="shared" si="110"/>
        <v>Hungary</v>
      </c>
      <c r="D1158" s="4" t="str">
        <f t="shared" si="111"/>
        <v>Hungary</v>
      </c>
      <c r="E1158" s="4">
        <f t="shared" si="112"/>
        <v>2004</v>
      </c>
      <c r="F1158" s="4">
        <f>VLOOKUP($C1158,Inflation!$A$2:$BP$267,MATCH('Hanke index'!$E1158,Inflation!$A$1:$BP$1,0),FALSE)</f>
        <v>6.7443467956946899</v>
      </c>
      <c r="G1158" s="4">
        <f>VLOOKUP($C1158,Interest!$A$2:$BP$267,MATCH('Hanke index'!$E1158,Interest!$A$1:$BP$1,0),FALSE)</f>
        <v>12.824526015779099</v>
      </c>
      <c r="H1158" s="4">
        <f>VLOOKUP($C1158,Unemployment!$A$2:$BP$267,MATCH('Hanke index'!$E1158,Unemployment!$A$1:$BP$1,0),FALSE)</f>
        <v>5.8319999999999999</v>
      </c>
      <c r="I1158" s="4">
        <f>VLOOKUP($C1158,GDP!$A$2:$BP$267,MATCH('Hanke index'!$E1158,GDP!$A$1:$BP$1,0),FALSE)</f>
        <v>5.0046206916491514</v>
      </c>
      <c r="J1158" s="4">
        <f t="shared" si="113"/>
        <v>20.396252119824638</v>
      </c>
    </row>
    <row r="1159" spans="1:10" x14ac:dyDescent="0.45">
      <c r="A1159" s="4">
        <f t="shared" si="108"/>
        <v>49</v>
      </c>
      <c r="B1159" s="4">
        <f t="shared" si="109"/>
        <v>6</v>
      </c>
      <c r="C1159" s="4" t="str">
        <f t="shared" si="110"/>
        <v>Hungary</v>
      </c>
      <c r="D1159" s="4" t="str">
        <f t="shared" si="111"/>
        <v>Hungary</v>
      </c>
      <c r="E1159" s="4">
        <f t="shared" si="112"/>
        <v>2005</v>
      </c>
      <c r="F1159" s="4">
        <f>VLOOKUP($C1159,Inflation!$A$2:$BP$267,MATCH('Hanke index'!$E1159,Inflation!$A$1:$BP$1,0),FALSE)</f>
        <v>3.5615171137835202</v>
      </c>
      <c r="G1159" s="4">
        <f>VLOOKUP($C1159,Interest!$A$2:$BP$267,MATCH('Hanke index'!$E1159,Interest!$A$1:$BP$1,0),FALSE)</f>
        <v>8.54094532697993</v>
      </c>
      <c r="H1159" s="4">
        <f>VLOOKUP($C1159,Unemployment!$A$2:$BP$267,MATCH('Hanke index'!$E1159,Unemployment!$A$1:$BP$1,0),FALSE)</f>
        <v>7.1890000000000001</v>
      </c>
      <c r="I1159" s="4">
        <f>VLOOKUP($C1159,GDP!$A$2:$BP$267,MATCH('Hanke index'!$E1159,GDP!$A$1:$BP$1,0),FALSE)</f>
        <v>4.2942776100917825</v>
      </c>
      <c r="J1159" s="4">
        <f t="shared" si="113"/>
        <v>14.997184830671667</v>
      </c>
    </row>
    <row r="1160" spans="1:10" x14ac:dyDescent="0.45">
      <c r="A1160" s="4">
        <f t="shared" si="108"/>
        <v>49</v>
      </c>
      <c r="B1160" s="4">
        <f t="shared" si="109"/>
        <v>7</v>
      </c>
      <c r="C1160" s="4" t="str">
        <f t="shared" si="110"/>
        <v>Hungary</v>
      </c>
      <c r="D1160" s="4" t="str">
        <f t="shared" si="111"/>
        <v>Hungary</v>
      </c>
      <c r="E1160" s="4">
        <f t="shared" si="112"/>
        <v>2006</v>
      </c>
      <c r="F1160" s="4">
        <f>VLOOKUP($C1160,Inflation!$A$2:$BP$267,MATCH('Hanke index'!$E1160,Inflation!$A$1:$BP$1,0),FALSE)</f>
        <v>3.9303260384100098</v>
      </c>
      <c r="G1160" s="4">
        <f>VLOOKUP($C1160,Interest!$A$2:$BP$267,MATCH('Hanke index'!$E1160,Interest!$A$1:$BP$1,0),FALSE)</f>
        <v>8.0794149879932409</v>
      </c>
      <c r="H1160" s="4">
        <f>VLOOKUP($C1160,Unemployment!$A$2:$BP$267,MATCH('Hanke index'!$E1160,Unemployment!$A$1:$BP$1,0),FALSE)</f>
        <v>7.4939999999999998</v>
      </c>
      <c r="I1160" s="4">
        <f>VLOOKUP($C1160,GDP!$A$2:$BP$267,MATCH('Hanke index'!$E1160,GDP!$A$1:$BP$1,0),FALSE)</f>
        <v>3.946066880293202</v>
      </c>
      <c r="J1160" s="4">
        <f t="shared" si="113"/>
        <v>15.557674146110049</v>
      </c>
    </row>
    <row r="1161" spans="1:10" x14ac:dyDescent="0.45">
      <c r="A1161" s="4">
        <f t="shared" si="108"/>
        <v>49</v>
      </c>
      <c r="B1161" s="4">
        <f t="shared" si="109"/>
        <v>8</v>
      </c>
      <c r="C1161" s="4" t="str">
        <f t="shared" si="110"/>
        <v>Hungary</v>
      </c>
      <c r="D1161" s="4" t="str">
        <f t="shared" si="111"/>
        <v>Hungary</v>
      </c>
      <c r="E1161" s="4">
        <f t="shared" si="112"/>
        <v>2007</v>
      </c>
      <c r="F1161" s="4">
        <f>VLOOKUP($C1161,Inflation!$A$2:$BP$267,MATCH('Hanke index'!$E1161,Inflation!$A$1:$BP$1,0),FALSE)</f>
        <v>7.9587451654491002</v>
      </c>
      <c r="G1161" s="4">
        <f>VLOOKUP($C1161,Interest!$A$2:$BP$267,MATCH('Hanke index'!$E1161,Interest!$A$1:$BP$1,0),FALSE)</f>
        <v>9.0859474957309097</v>
      </c>
      <c r="H1161" s="4">
        <f>VLOOKUP($C1161,Unemployment!$A$2:$BP$267,MATCH('Hanke index'!$E1161,Unemployment!$A$1:$BP$1,0),FALSE)</f>
        <v>7.4059999999999997</v>
      </c>
      <c r="I1161" s="4">
        <f>VLOOKUP($C1161,GDP!$A$2:$BP$267,MATCH('Hanke index'!$E1161,GDP!$A$1:$BP$1,0),FALSE)</f>
        <v>0.27737277232580482</v>
      </c>
      <c r="J1161" s="4">
        <f t="shared" si="113"/>
        <v>24.173319888854202</v>
      </c>
    </row>
    <row r="1162" spans="1:10" x14ac:dyDescent="0.45">
      <c r="A1162" s="4">
        <f t="shared" si="108"/>
        <v>49</v>
      </c>
      <c r="B1162" s="4">
        <f t="shared" si="109"/>
        <v>9</v>
      </c>
      <c r="C1162" s="4" t="str">
        <f t="shared" si="110"/>
        <v>Hungary</v>
      </c>
      <c r="D1162" s="4" t="str">
        <f t="shared" si="111"/>
        <v>Hungary</v>
      </c>
      <c r="E1162" s="4">
        <f t="shared" si="112"/>
        <v>2008</v>
      </c>
      <c r="F1162" s="4">
        <f>VLOOKUP($C1162,Inflation!$A$2:$BP$267,MATCH('Hanke index'!$E1162,Inflation!$A$1:$BP$1,0),FALSE)</f>
        <v>6.0425125388106</v>
      </c>
      <c r="G1162" s="4">
        <f>VLOOKUP($C1162,Interest!$A$2:$BP$267,MATCH('Hanke index'!$E1162,Interest!$A$1:$BP$1,0),FALSE)</f>
        <v>10.1816677384355</v>
      </c>
      <c r="H1162" s="4">
        <f>VLOOKUP($C1162,Unemployment!$A$2:$BP$267,MATCH('Hanke index'!$E1162,Unemployment!$A$1:$BP$1,0),FALSE)</f>
        <v>7.8170000000000002</v>
      </c>
      <c r="I1162" s="4">
        <f>VLOOKUP($C1162,GDP!$A$2:$BP$267,MATCH('Hanke index'!$E1162,GDP!$A$1:$BP$1,0),FALSE)</f>
        <v>1.0039430290089655</v>
      </c>
      <c r="J1162" s="4">
        <f t="shared" si="113"/>
        <v>23.037237248237133</v>
      </c>
    </row>
    <row r="1163" spans="1:10" x14ac:dyDescent="0.45">
      <c r="A1163" s="4">
        <f t="shared" si="108"/>
        <v>49</v>
      </c>
      <c r="B1163" s="4">
        <f t="shared" si="109"/>
        <v>10</v>
      </c>
      <c r="C1163" s="4" t="str">
        <f t="shared" si="110"/>
        <v>Hungary</v>
      </c>
      <c r="D1163" s="4" t="str">
        <f t="shared" si="111"/>
        <v>Hungary</v>
      </c>
      <c r="E1163" s="4">
        <f t="shared" si="112"/>
        <v>2009</v>
      </c>
      <c r="F1163" s="4">
        <f>VLOOKUP($C1163,Inflation!$A$2:$BP$267,MATCH('Hanke index'!$E1163,Inflation!$A$1:$BP$1,0),FALSE)</f>
        <v>4.2117117117117102</v>
      </c>
      <c r="G1163" s="4">
        <f>VLOOKUP($C1163,Interest!$A$2:$BP$267,MATCH('Hanke index'!$E1163,Interest!$A$1:$BP$1,0),FALSE)</f>
        <v>11.036862215740999</v>
      </c>
      <c r="H1163" s="4">
        <f>VLOOKUP($C1163,Unemployment!$A$2:$BP$267,MATCH('Hanke index'!$E1163,Unemployment!$A$1:$BP$1,0),FALSE)</f>
        <v>10.029999999999999</v>
      </c>
      <c r="I1163" s="4">
        <f>VLOOKUP($C1163,GDP!$A$2:$BP$267,MATCH('Hanke index'!$E1163,GDP!$A$1:$BP$1,0),FALSE)</f>
        <v>-6.5978672185016904</v>
      </c>
      <c r="J1163" s="4">
        <f t="shared" si="113"/>
        <v>31.876441145954402</v>
      </c>
    </row>
    <row r="1164" spans="1:10" x14ac:dyDescent="0.45">
      <c r="A1164" s="4">
        <f t="shared" si="108"/>
        <v>49</v>
      </c>
      <c r="B1164" s="4">
        <f t="shared" si="109"/>
        <v>11</v>
      </c>
      <c r="C1164" s="4" t="str">
        <f t="shared" si="110"/>
        <v>Hungary</v>
      </c>
      <c r="D1164" s="4" t="str">
        <f t="shared" si="111"/>
        <v>Hungary</v>
      </c>
      <c r="E1164" s="4">
        <f t="shared" si="112"/>
        <v>2010</v>
      </c>
      <c r="F1164" s="4">
        <f>VLOOKUP($C1164,Inflation!$A$2:$BP$267,MATCH('Hanke index'!$E1164,Inflation!$A$1:$BP$1,0),FALSE)</f>
        <v>4.8555579569195597</v>
      </c>
      <c r="G1164" s="4">
        <f>VLOOKUP($C1164,Interest!$A$2:$BP$267,MATCH('Hanke index'!$E1164,Interest!$A$1:$BP$1,0),FALSE)</f>
        <v>7.5869251134784097</v>
      </c>
      <c r="H1164" s="4">
        <f>VLOOKUP($C1164,Unemployment!$A$2:$BP$267,MATCH('Hanke index'!$E1164,Unemployment!$A$1:$BP$1,0),FALSE)</f>
        <v>11.172000000000001</v>
      </c>
      <c r="I1164" s="4">
        <f>VLOOKUP($C1164,GDP!$A$2:$BP$267,MATCH('Hanke index'!$E1164,GDP!$A$1:$BP$1,0),FALSE)</f>
        <v>1.0762540427766965</v>
      </c>
      <c r="J1164" s="4">
        <f t="shared" si="113"/>
        <v>22.538229027621274</v>
      </c>
    </row>
    <row r="1165" spans="1:10" x14ac:dyDescent="0.45">
      <c r="A1165" s="4">
        <f t="shared" si="108"/>
        <v>49</v>
      </c>
      <c r="B1165" s="4">
        <f t="shared" si="109"/>
        <v>12</v>
      </c>
      <c r="C1165" s="4" t="str">
        <f t="shared" si="110"/>
        <v>Hungary</v>
      </c>
      <c r="D1165" s="4" t="str">
        <f t="shared" si="111"/>
        <v>Hungary</v>
      </c>
      <c r="E1165" s="4">
        <f t="shared" si="112"/>
        <v>2011</v>
      </c>
      <c r="F1165" s="4">
        <f>VLOOKUP($C1165,Inflation!$A$2:$BP$267,MATCH('Hanke index'!$E1165,Inflation!$A$1:$BP$1,0),FALSE)</f>
        <v>3.9299209893507001</v>
      </c>
      <c r="G1165" s="4">
        <f>VLOOKUP($C1165,Interest!$A$2:$BP$267,MATCH('Hanke index'!$E1165,Interest!$A$1:$BP$1,0),FALSE)</f>
        <v>8.3203816663583297</v>
      </c>
      <c r="H1165" s="4">
        <f>VLOOKUP($C1165,Unemployment!$A$2:$BP$267,MATCH('Hanke index'!$E1165,Unemployment!$A$1:$BP$1,0),FALSE)</f>
        <v>11.029</v>
      </c>
      <c r="I1165" s="4">
        <f>VLOOKUP($C1165,GDP!$A$2:$BP$267,MATCH('Hanke index'!$E1165,GDP!$A$1:$BP$1,0),FALSE)</f>
        <v>1.8668374754429777</v>
      </c>
      <c r="J1165" s="4">
        <f t="shared" si="113"/>
        <v>21.412465180266054</v>
      </c>
    </row>
    <row r="1166" spans="1:10" x14ac:dyDescent="0.45">
      <c r="A1166" s="4">
        <f t="shared" si="108"/>
        <v>49</v>
      </c>
      <c r="B1166" s="4">
        <f t="shared" si="109"/>
        <v>13</v>
      </c>
      <c r="C1166" s="4" t="str">
        <f t="shared" si="110"/>
        <v>Hungary</v>
      </c>
      <c r="D1166" s="4" t="str">
        <f t="shared" si="111"/>
        <v>Hungary</v>
      </c>
      <c r="E1166" s="4">
        <f t="shared" si="112"/>
        <v>2012</v>
      </c>
      <c r="F1166" s="4">
        <f>VLOOKUP($C1166,Inflation!$A$2:$BP$267,MATCH('Hanke index'!$E1166,Inflation!$A$1:$BP$1,0),FALSE)</f>
        <v>5.6521451708864596</v>
      </c>
      <c r="G1166" s="4">
        <f>VLOOKUP($C1166,Interest!$A$2:$BP$267,MATCH('Hanke index'!$E1166,Interest!$A$1:$BP$1,0),FALSE)</f>
        <v>9.0015445105916694</v>
      </c>
      <c r="H1166" s="4">
        <f>VLOOKUP($C1166,Unemployment!$A$2:$BP$267,MATCH('Hanke index'!$E1166,Unemployment!$A$1:$BP$1,0),FALSE)</f>
        <v>11.003</v>
      </c>
      <c r="I1166" s="4">
        <f>VLOOKUP($C1166,GDP!$A$2:$BP$267,MATCH('Hanke index'!$E1166,GDP!$A$1:$BP$1,0),FALSE)</f>
        <v>-1.2502260234706313</v>
      </c>
      <c r="J1166" s="4">
        <f t="shared" si="113"/>
        <v>26.906915704948759</v>
      </c>
    </row>
    <row r="1167" spans="1:10" x14ac:dyDescent="0.45">
      <c r="A1167" s="4">
        <f t="shared" si="108"/>
        <v>49</v>
      </c>
      <c r="B1167" s="4">
        <f t="shared" si="109"/>
        <v>14</v>
      </c>
      <c r="C1167" s="4" t="str">
        <f t="shared" si="110"/>
        <v>Hungary</v>
      </c>
      <c r="D1167" s="4" t="str">
        <f t="shared" si="111"/>
        <v>Hungary</v>
      </c>
      <c r="E1167" s="4">
        <f t="shared" si="112"/>
        <v>2013</v>
      </c>
      <c r="F1167" s="4">
        <f>VLOOKUP($C1167,Inflation!$A$2:$BP$267,MATCH('Hanke index'!$E1167,Inflation!$A$1:$BP$1,0),FALSE)</f>
        <v>1.7331998498310099</v>
      </c>
      <c r="G1167" s="4">
        <f>VLOOKUP($C1167,Interest!$A$2:$BP$267,MATCH('Hanke index'!$E1167,Interest!$A$1:$BP$1,0),FALSE)</f>
        <v>6.3039123539083297</v>
      </c>
      <c r="H1167" s="4">
        <f>VLOOKUP($C1167,Unemployment!$A$2:$BP$267,MATCH('Hanke index'!$E1167,Unemployment!$A$1:$BP$1,0),FALSE)</f>
        <v>10.177</v>
      </c>
      <c r="I1167" s="4">
        <f>VLOOKUP($C1167,GDP!$A$2:$BP$267,MATCH('Hanke index'!$E1167,GDP!$A$1:$BP$1,0),FALSE)</f>
        <v>1.8025221008226566</v>
      </c>
      <c r="J1167" s="4">
        <f t="shared" si="113"/>
        <v>16.411590102916684</v>
      </c>
    </row>
    <row r="1168" spans="1:10" x14ac:dyDescent="0.45">
      <c r="A1168" s="4">
        <f t="shared" si="108"/>
        <v>49</v>
      </c>
      <c r="B1168" s="4">
        <f t="shared" si="109"/>
        <v>15</v>
      </c>
      <c r="C1168" s="4" t="str">
        <f t="shared" si="110"/>
        <v>Hungary</v>
      </c>
      <c r="D1168" s="4" t="str">
        <f t="shared" si="111"/>
        <v>Hungary</v>
      </c>
      <c r="E1168" s="4">
        <f t="shared" si="112"/>
        <v>2014</v>
      </c>
      <c r="F1168" s="4">
        <f>VLOOKUP($C1168,Inflation!$A$2:$BP$267,MATCH('Hanke index'!$E1168,Inflation!$A$1:$BP$1,0),FALSE)</f>
        <v>-0.22756627098821899</v>
      </c>
      <c r="G1168" s="4">
        <f>VLOOKUP($C1168,Interest!$A$2:$BP$267,MATCH('Hanke index'!$E1168,Interest!$A$1:$BP$1,0),FALSE)</f>
        <v>4.4475343271583299</v>
      </c>
      <c r="H1168" s="4">
        <f>VLOOKUP($C1168,Unemployment!$A$2:$BP$267,MATCH('Hanke index'!$E1168,Unemployment!$A$1:$BP$1,0),FALSE)</f>
        <v>7.7249999999999996</v>
      </c>
      <c r="I1168" s="4">
        <f>VLOOKUP($C1168,GDP!$A$2:$BP$267,MATCH('Hanke index'!$E1168,GDP!$A$1:$BP$1,0),FALSE)</f>
        <v>4.2322098061426914</v>
      </c>
      <c r="J1168" s="4">
        <f t="shared" si="113"/>
        <v>7.7127582500274201</v>
      </c>
    </row>
    <row r="1169" spans="1:10" x14ac:dyDescent="0.45">
      <c r="A1169" s="4">
        <f t="shared" si="108"/>
        <v>49</v>
      </c>
      <c r="B1169" s="4">
        <f t="shared" si="109"/>
        <v>16</v>
      </c>
      <c r="C1169" s="4" t="str">
        <f t="shared" si="110"/>
        <v>Hungary</v>
      </c>
      <c r="D1169" s="4" t="str">
        <f t="shared" si="111"/>
        <v>Hungary</v>
      </c>
      <c r="E1169" s="4">
        <f t="shared" si="112"/>
        <v>2015</v>
      </c>
      <c r="F1169" s="4">
        <f>VLOOKUP($C1169,Inflation!$A$2:$BP$267,MATCH('Hanke index'!$E1169,Inflation!$A$1:$BP$1,0),FALSE)</f>
        <v>-6.16446800641672E-2</v>
      </c>
      <c r="G1169" s="4">
        <f>VLOOKUP($C1169,Interest!$A$2:$BP$267,MATCH('Hanke index'!$E1169,Interest!$A$1:$BP$1,0),FALSE)</f>
        <v>2.9024906904666699</v>
      </c>
      <c r="H1169" s="4">
        <f>VLOOKUP($C1169,Unemployment!$A$2:$BP$267,MATCH('Hanke index'!$E1169,Unemployment!$A$1:$BP$1,0),FALSE)</f>
        <v>6.8129999999999997</v>
      </c>
      <c r="I1169" s="4">
        <f>VLOOKUP($C1169,GDP!$A$2:$BP$267,MATCH('Hanke index'!$E1169,GDP!$A$1:$BP$1,0),FALSE)</f>
        <v>3.7073159793626047</v>
      </c>
      <c r="J1169" s="4">
        <f t="shared" si="113"/>
        <v>5.9465300310398987</v>
      </c>
    </row>
    <row r="1170" spans="1:10" x14ac:dyDescent="0.45">
      <c r="A1170" s="4">
        <f t="shared" si="108"/>
        <v>49</v>
      </c>
      <c r="B1170" s="4">
        <f t="shared" si="109"/>
        <v>17</v>
      </c>
      <c r="C1170" s="4" t="str">
        <f t="shared" si="110"/>
        <v>Hungary</v>
      </c>
      <c r="D1170" s="4" t="str">
        <f t="shared" si="111"/>
        <v>Hungary</v>
      </c>
      <c r="E1170" s="4">
        <f t="shared" si="112"/>
        <v>2016</v>
      </c>
      <c r="F1170" s="4">
        <f>VLOOKUP($C1170,Inflation!$A$2:$BP$267,MATCH('Hanke index'!$E1170,Inflation!$A$1:$BP$1,0),FALSE)</f>
        <v>0.39476930668639199</v>
      </c>
      <c r="G1170" s="4">
        <f>VLOOKUP($C1170,Interest!$A$2:$BP$267,MATCH('Hanke index'!$E1170,Interest!$A$1:$BP$1,0),FALSE)</f>
        <v>2.0890711121333299</v>
      </c>
      <c r="H1170" s="4">
        <f>VLOOKUP($C1170,Unemployment!$A$2:$BP$267,MATCH('Hanke index'!$E1170,Unemployment!$A$1:$BP$1,0),FALSE)</f>
        <v>5.1150000000000002</v>
      </c>
      <c r="I1170" s="4">
        <f>VLOOKUP($C1170,GDP!$A$2:$BP$267,MATCH('Hanke index'!$E1170,GDP!$A$1:$BP$1,0),FALSE)</f>
        <v>2.2010018929385637</v>
      </c>
      <c r="J1170" s="4">
        <f t="shared" si="113"/>
        <v>5.3978385258811583</v>
      </c>
    </row>
    <row r="1171" spans="1:10" x14ac:dyDescent="0.45">
      <c r="A1171" s="4">
        <f t="shared" si="108"/>
        <v>49</v>
      </c>
      <c r="B1171" s="4">
        <f t="shared" si="109"/>
        <v>18</v>
      </c>
      <c r="C1171" s="4" t="str">
        <f t="shared" si="110"/>
        <v>Hungary</v>
      </c>
      <c r="D1171" s="4" t="str">
        <f t="shared" si="111"/>
        <v>Hungary</v>
      </c>
      <c r="E1171" s="4">
        <f t="shared" si="112"/>
        <v>2017</v>
      </c>
      <c r="F1171" s="4">
        <f>VLOOKUP($C1171,Inflation!$A$2:$BP$267,MATCH('Hanke index'!$E1171,Inflation!$A$1:$BP$1,0),FALSE)</f>
        <v>2.3482428115015401</v>
      </c>
      <c r="G1171" s="4">
        <f>VLOOKUP($C1171,Interest!$A$2:$BP$267,MATCH('Hanke index'!$E1171,Interest!$A$1:$BP$1,0),FALSE)</f>
        <v>1.4811434216666699</v>
      </c>
      <c r="H1171" s="4">
        <f>VLOOKUP($C1171,Unemployment!$A$2:$BP$267,MATCH('Hanke index'!$E1171,Unemployment!$A$1:$BP$1,0),FALSE)</f>
        <v>4.1559999999999997</v>
      </c>
      <c r="I1171" s="4">
        <f>VLOOKUP($C1171,GDP!$A$2:$BP$267,MATCH('Hanke index'!$E1171,GDP!$A$1:$BP$1,0),FALSE)</f>
        <v>4.2719760162069491</v>
      </c>
      <c r="J1171" s="4">
        <f t="shared" si="113"/>
        <v>3.7134102169612611</v>
      </c>
    </row>
    <row r="1172" spans="1:10" x14ac:dyDescent="0.45">
      <c r="A1172" s="4">
        <f t="shared" si="108"/>
        <v>49</v>
      </c>
      <c r="B1172" s="4">
        <f t="shared" si="109"/>
        <v>19</v>
      </c>
      <c r="C1172" s="4" t="str">
        <f t="shared" si="110"/>
        <v>Hungary</v>
      </c>
      <c r="D1172" s="4" t="str">
        <f t="shared" si="111"/>
        <v>Hungary</v>
      </c>
      <c r="E1172" s="4">
        <f t="shared" si="112"/>
        <v>2018</v>
      </c>
      <c r="F1172" s="4">
        <f>VLOOKUP($C1172,Inflation!$A$2:$BP$267,MATCH('Hanke index'!$E1172,Inflation!$A$1:$BP$1,0),FALSE)</f>
        <v>2.8502479259464599</v>
      </c>
      <c r="G1172" s="4">
        <f>VLOOKUP($C1172,Interest!$A$2:$BP$267,MATCH('Hanke index'!$E1172,Interest!$A$1:$BP$1,0),FALSE)</f>
        <v>1.4709675930083299</v>
      </c>
      <c r="H1172" s="4">
        <f>VLOOKUP($C1172,Unemployment!$A$2:$BP$267,MATCH('Hanke index'!$E1172,Unemployment!$A$1:$BP$1,0),FALSE)</f>
        <v>3.7090000000000001</v>
      </c>
      <c r="I1172" s="4">
        <f>VLOOKUP($C1172,GDP!$A$2:$BP$267,MATCH('Hanke index'!$E1172,GDP!$A$1:$BP$1,0),FALSE)</f>
        <v>5.3623483617622298</v>
      </c>
      <c r="J1172" s="4">
        <f t="shared" si="113"/>
        <v>2.6678671571925605</v>
      </c>
    </row>
    <row r="1173" spans="1:10" x14ac:dyDescent="0.45">
      <c r="A1173" s="4">
        <f t="shared" si="108"/>
        <v>49</v>
      </c>
      <c r="B1173" s="4">
        <f t="shared" si="109"/>
        <v>20</v>
      </c>
      <c r="C1173" s="4" t="str">
        <f t="shared" si="110"/>
        <v>Hungary</v>
      </c>
      <c r="D1173" s="4" t="str">
        <f t="shared" si="111"/>
        <v>Hungary</v>
      </c>
      <c r="E1173" s="4">
        <f t="shared" si="112"/>
        <v>2019</v>
      </c>
      <c r="F1173" s="4">
        <f>VLOOKUP($C1173,Inflation!$A$2:$BP$267,MATCH('Hanke index'!$E1173,Inflation!$A$1:$BP$1,0),FALSE)</f>
        <v>3.3385863538200802</v>
      </c>
      <c r="G1173" s="4">
        <f>VLOOKUP($C1173,Interest!$A$2:$BP$267,MATCH('Hanke index'!$E1173,Interest!$A$1:$BP$1,0),FALSE)</f>
        <v>1.7924337879083301</v>
      </c>
      <c r="H1173" s="4">
        <f>VLOOKUP($C1173,Unemployment!$A$2:$BP$267,MATCH('Hanke index'!$E1173,Unemployment!$A$1:$BP$1,0),FALSE)</f>
        <v>3.419</v>
      </c>
      <c r="I1173" s="4">
        <f>VLOOKUP($C1173,GDP!$A$2:$BP$267,MATCH('Hanke index'!$E1173,GDP!$A$1:$BP$1,0),FALSE)</f>
        <v>4.8642257351189073</v>
      </c>
      <c r="J1173" s="4">
        <f t="shared" si="113"/>
        <v>3.685794406609503</v>
      </c>
    </row>
    <row r="1174" spans="1:10" x14ac:dyDescent="0.45">
      <c r="A1174" s="4">
        <f t="shared" si="108"/>
        <v>49</v>
      </c>
      <c r="B1174" s="4">
        <f t="shared" si="109"/>
        <v>21</v>
      </c>
      <c r="C1174" s="4" t="str">
        <f t="shared" si="110"/>
        <v>Hungary</v>
      </c>
      <c r="D1174" s="4" t="str">
        <f t="shared" si="111"/>
        <v>Hungary</v>
      </c>
      <c r="E1174" s="4">
        <f t="shared" si="112"/>
        <v>2020</v>
      </c>
      <c r="F1174" s="4">
        <f>VLOOKUP($C1174,Inflation!$A$2:$BP$267,MATCH('Hanke index'!$E1174,Inflation!$A$1:$BP$1,0),FALSE)</f>
        <v>3.3267438576673798</v>
      </c>
      <c r="G1174" s="4">
        <f>VLOOKUP($C1174,Interest!$A$2:$BP$267,MATCH('Hanke index'!$E1174,Interest!$A$1:$BP$1,0),FALSE)</f>
        <v>1.9576891332416699</v>
      </c>
      <c r="H1174" s="4">
        <f>VLOOKUP($C1174,Unemployment!$A$2:$BP$267,MATCH('Hanke index'!$E1174,Unemployment!$A$1:$BP$1,0),FALSE)</f>
        <v>4.25</v>
      </c>
      <c r="I1174" s="4">
        <f>VLOOKUP($C1174,GDP!$A$2:$BP$267,MATCH('Hanke index'!$E1174,GDP!$A$1:$BP$1,0),FALSE)</f>
        <v>-4.4870460476530809</v>
      </c>
      <c r="J1174" s="4">
        <f t="shared" si="113"/>
        <v>14.021479038562131</v>
      </c>
    </row>
    <row r="1175" spans="1:10" x14ac:dyDescent="0.45">
      <c r="A1175" s="4">
        <f t="shared" si="108"/>
        <v>49</v>
      </c>
      <c r="B1175" s="4">
        <f t="shared" si="109"/>
        <v>22</v>
      </c>
      <c r="C1175" s="4" t="str">
        <f t="shared" si="110"/>
        <v>Hungary</v>
      </c>
      <c r="D1175" s="4" t="str">
        <f t="shared" si="111"/>
        <v>Hungary</v>
      </c>
      <c r="E1175" s="4">
        <f t="shared" si="112"/>
        <v>2021</v>
      </c>
      <c r="F1175" s="4">
        <f>VLOOKUP($C1175,Inflation!$A$2:$BP$267,MATCH('Hanke index'!$E1175,Inflation!$A$1:$BP$1,0),FALSE)</f>
        <v>5.1109653438285498</v>
      </c>
      <c r="G1175" s="4">
        <f>VLOOKUP($C1175,Interest!$A$2:$BP$267,MATCH('Hanke index'!$E1175,Interest!$A$1:$BP$1,0),FALSE)</f>
        <v>2.9645376181</v>
      </c>
      <c r="H1175" s="4">
        <f>VLOOKUP($C1175,Unemployment!$A$2:$BP$267,MATCH('Hanke index'!$E1175,Unemployment!$A$1:$BP$1,0),FALSE)</f>
        <v>4.0449999999999999</v>
      </c>
      <c r="I1175" s="4">
        <f>VLOOKUP($C1175,GDP!$A$2:$BP$267,MATCH('Hanke index'!$E1175,GDP!$A$1:$BP$1,0),FALSE)</f>
        <v>7.0612206097291192</v>
      </c>
      <c r="J1175" s="4">
        <f t="shared" si="113"/>
        <v>5.0592823521994301</v>
      </c>
    </row>
    <row r="1176" spans="1:10" x14ac:dyDescent="0.45">
      <c r="A1176" s="4">
        <f t="shared" si="108"/>
        <v>49</v>
      </c>
      <c r="B1176" s="4">
        <f t="shared" si="109"/>
        <v>23</v>
      </c>
      <c r="C1176" s="4" t="str">
        <f t="shared" si="110"/>
        <v>Hungary</v>
      </c>
      <c r="D1176" s="4" t="str">
        <f t="shared" si="111"/>
        <v>Hungary</v>
      </c>
      <c r="E1176" s="4">
        <f t="shared" si="112"/>
        <v>2022</v>
      </c>
      <c r="F1176" s="4">
        <f>VLOOKUP($C1176,Inflation!$A$2:$BP$267,MATCH('Hanke index'!$E1176,Inflation!$A$1:$BP$1,0),FALSE)</f>
        <v>14.608143949243299</v>
      </c>
      <c r="G1176" s="4">
        <f>VLOOKUP($C1176,Interest!$A$2:$BP$267,MATCH('Hanke index'!$E1176,Interest!$A$1:$BP$1,0),FALSE)</f>
        <v>10.655431453591699</v>
      </c>
      <c r="H1176" s="4">
        <f>VLOOKUP($C1176,Unemployment!$A$2:$BP$267,MATCH('Hanke index'!$E1176,Unemployment!$A$1:$BP$1,0),FALSE)</f>
        <v>3.609</v>
      </c>
      <c r="I1176" s="4">
        <f>VLOOKUP($C1176,GDP!$A$2:$BP$267,MATCH('Hanke index'!$E1176,GDP!$A$1:$BP$1,0),FALSE)</f>
        <v>4.5834076729506847</v>
      </c>
      <c r="J1176" s="4">
        <f t="shared" si="113"/>
        <v>24.289167729884312</v>
      </c>
    </row>
    <row r="1177" spans="1:10" x14ac:dyDescent="0.45">
      <c r="A1177" s="4">
        <f t="shared" si="108"/>
        <v>49</v>
      </c>
      <c r="B1177" s="4">
        <f t="shared" si="109"/>
        <v>24</v>
      </c>
      <c r="C1177" s="4" t="str">
        <f t="shared" si="110"/>
        <v>Hungary</v>
      </c>
      <c r="D1177" s="4" t="str">
        <f t="shared" si="111"/>
        <v>Hungary</v>
      </c>
      <c r="E1177" s="4">
        <f t="shared" si="112"/>
        <v>2023</v>
      </c>
      <c r="F1177" s="4">
        <f>VLOOKUP($C1177,Inflation!$A$2:$BP$267,MATCH('Hanke index'!$E1177,Inflation!$A$1:$BP$1,0),FALSE)</f>
        <v>17.124965967873699</v>
      </c>
      <c r="G1177" s="4">
        <f>VLOOKUP($C1177,Interest!$A$2:$BP$267,MATCH('Hanke index'!$E1177,Interest!$A$1:$BP$1,0),FALSE)</f>
        <v>15.3020823180167</v>
      </c>
      <c r="H1177" s="4">
        <f>VLOOKUP($C1177,Unemployment!$A$2:$BP$267,MATCH('Hanke index'!$E1177,Unemployment!$A$1:$BP$1,0),FALSE)</f>
        <v>4.1070000000000002</v>
      </c>
      <c r="I1177" s="4">
        <f>VLOOKUP($C1177,GDP!$A$2:$BP$267,MATCH('Hanke index'!$E1177,GDP!$A$1:$BP$1,0),FALSE)</f>
        <v>-0.9076859561402415</v>
      </c>
      <c r="J1177" s="4">
        <f t="shared" si="113"/>
        <v>37.441734242030641</v>
      </c>
    </row>
    <row r="1178" spans="1:10" x14ac:dyDescent="0.45">
      <c r="A1178" s="4">
        <f t="shared" si="108"/>
        <v>50</v>
      </c>
      <c r="B1178" s="4">
        <f t="shared" si="109"/>
        <v>1</v>
      </c>
      <c r="C1178" s="4" t="str">
        <f t="shared" si="110"/>
        <v>Iceland</v>
      </c>
      <c r="D1178" s="4" t="str">
        <f t="shared" si="111"/>
        <v>Iceland</v>
      </c>
      <c r="E1178" s="4">
        <f t="shared" si="112"/>
        <v>2000</v>
      </c>
      <c r="F1178" s="4">
        <f>VLOOKUP($C1178,Inflation!$A$2:$BP$267,MATCH('Hanke index'!$E1178,Inflation!$A$1:$BP$1,0),FALSE)</f>
        <v>5.1364712324515098</v>
      </c>
      <c r="G1178" s="4">
        <f>VLOOKUP($C1178,Interest!$A$2:$BP$267,MATCH('Hanke index'!$E1178,Interest!$A$1:$BP$1,0),FALSE)</f>
        <v>16.8</v>
      </c>
      <c r="H1178" s="4">
        <f>VLOOKUP($C1178,Unemployment!$A$2:$BP$267,MATCH('Hanke index'!$E1178,Unemployment!$A$1:$BP$1,0),FALSE)</f>
        <v>1.9359999999999999</v>
      </c>
      <c r="I1178" s="4">
        <f>VLOOKUP($C1178,GDP!$A$2:$BP$267,MATCH('Hanke index'!$E1178,GDP!$A$1:$BP$1,0),FALSE)</f>
        <v>4.98504277020335</v>
      </c>
      <c r="J1178" s="4">
        <f t="shared" si="113"/>
        <v>18.88742846224816</v>
      </c>
    </row>
    <row r="1179" spans="1:10" x14ac:dyDescent="0.45">
      <c r="A1179" s="4">
        <f t="shared" ref="A1179:A1242" si="114">A1155+1</f>
        <v>50</v>
      </c>
      <c r="B1179" s="4">
        <f t="shared" ref="B1179:B1242" si="115">B1155</f>
        <v>2</v>
      </c>
      <c r="C1179" s="4" t="str">
        <f t="shared" si="110"/>
        <v>Iceland</v>
      </c>
      <c r="D1179" s="4" t="str">
        <f t="shared" si="111"/>
        <v>Iceland</v>
      </c>
      <c r="E1179" s="4">
        <f t="shared" si="112"/>
        <v>2001</v>
      </c>
      <c r="F1179" s="4">
        <f>VLOOKUP($C1179,Inflation!$A$2:$BP$267,MATCH('Hanke index'!$E1179,Inflation!$A$1:$BP$1,0),FALSE)</f>
        <v>6.4050855038686798</v>
      </c>
      <c r="G1179" s="4">
        <f>VLOOKUP($C1179,Interest!$A$2:$BP$267,MATCH('Hanke index'!$E1179,Interest!$A$1:$BP$1,0),FALSE)</f>
        <v>17.95</v>
      </c>
      <c r="H1179" s="4">
        <f>VLOOKUP($C1179,Unemployment!$A$2:$BP$267,MATCH('Hanke index'!$E1179,Unemployment!$A$1:$BP$1,0),FALSE)</f>
        <v>1.8740000000000001</v>
      </c>
      <c r="I1179" s="4">
        <f>VLOOKUP($C1179,GDP!$A$2:$BP$267,MATCH('Hanke index'!$E1179,GDP!$A$1:$BP$1,0),FALSE)</f>
        <v>4.0134975547356788</v>
      </c>
      <c r="J1179" s="4">
        <f t="shared" si="113"/>
        <v>22.215587949132999</v>
      </c>
    </row>
    <row r="1180" spans="1:10" x14ac:dyDescent="0.45">
      <c r="A1180" s="4">
        <f t="shared" si="114"/>
        <v>50</v>
      </c>
      <c r="B1180" s="4">
        <f t="shared" si="115"/>
        <v>3</v>
      </c>
      <c r="C1180" s="4" t="str">
        <f t="shared" si="110"/>
        <v>Iceland</v>
      </c>
      <c r="D1180" s="4" t="str">
        <f t="shared" si="111"/>
        <v>Iceland</v>
      </c>
      <c r="E1180" s="4">
        <f t="shared" si="112"/>
        <v>2002</v>
      </c>
      <c r="F1180" s="4">
        <f>VLOOKUP($C1180,Inflation!$A$2:$BP$267,MATCH('Hanke index'!$E1180,Inflation!$A$1:$BP$1,0),FALSE)</f>
        <v>5.19702230216628</v>
      </c>
      <c r="G1180" s="4">
        <f>VLOOKUP($C1180,Interest!$A$2:$BP$267,MATCH('Hanke index'!$E1180,Interest!$A$1:$BP$1,0),FALSE)</f>
        <v>15.366666666666699</v>
      </c>
      <c r="H1180" s="4">
        <f>VLOOKUP($C1180,Unemployment!$A$2:$BP$267,MATCH('Hanke index'!$E1180,Unemployment!$A$1:$BP$1,0),FALSE)</f>
        <v>2.988</v>
      </c>
      <c r="I1180" s="4">
        <f>VLOOKUP($C1180,GDP!$A$2:$BP$267,MATCH('Hanke index'!$E1180,GDP!$A$1:$BP$1,0),FALSE)</f>
        <v>0.55951908200762546</v>
      </c>
      <c r="J1180" s="4">
        <f t="shared" si="113"/>
        <v>22.992169886825351</v>
      </c>
    </row>
    <row r="1181" spans="1:10" x14ac:dyDescent="0.45">
      <c r="A1181" s="4">
        <f t="shared" si="114"/>
        <v>50</v>
      </c>
      <c r="B1181" s="4">
        <f t="shared" si="115"/>
        <v>4</v>
      </c>
      <c r="C1181" s="4" t="str">
        <f t="shared" si="110"/>
        <v>Iceland</v>
      </c>
      <c r="D1181" s="4" t="str">
        <f t="shared" si="111"/>
        <v>Iceland</v>
      </c>
      <c r="E1181" s="4">
        <f t="shared" si="112"/>
        <v>2003</v>
      </c>
      <c r="F1181" s="4">
        <f>VLOOKUP($C1181,Inflation!$A$2:$BP$267,MATCH('Hanke index'!$E1181,Inflation!$A$1:$BP$1,0),FALSE)</f>
        <v>2.0556632975374201</v>
      </c>
      <c r="G1181" s="4">
        <f>VLOOKUP($C1181,Interest!$A$2:$BP$267,MATCH('Hanke index'!$E1181,Interest!$A$1:$BP$1,0),FALSE)</f>
        <v>11.95</v>
      </c>
      <c r="H1181" s="4">
        <f>VLOOKUP($C1181,Unemployment!$A$2:$BP$267,MATCH('Hanke index'!$E1181,Unemployment!$A$1:$BP$1,0),FALSE)</f>
        <v>3.9969999999999999</v>
      </c>
      <c r="I1181" s="4">
        <f>VLOOKUP($C1181,GDP!$A$2:$BP$267,MATCH('Hanke index'!$E1181,GDP!$A$1:$BP$1,0),FALSE)</f>
        <v>2.1426883786691064</v>
      </c>
      <c r="J1181" s="4">
        <f t="shared" si="113"/>
        <v>15.859974918868311</v>
      </c>
    </row>
    <row r="1182" spans="1:10" x14ac:dyDescent="0.45">
      <c r="A1182" s="4">
        <f t="shared" si="114"/>
        <v>50</v>
      </c>
      <c r="B1182" s="4">
        <f t="shared" si="115"/>
        <v>5</v>
      </c>
      <c r="C1182" s="4" t="str">
        <f t="shared" si="110"/>
        <v>Iceland</v>
      </c>
      <c r="D1182" s="4" t="str">
        <f t="shared" si="111"/>
        <v>Iceland</v>
      </c>
      <c r="E1182" s="4">
        <f t="shared" si="112"/>
        <v>2004</v>
      </c>
      <c r="F1182" s="4">
        <f>VLOOKUP($C1182,Inflation!$A$2:$BP$267,MATCH('Hanke index'!$E1182,Inflation!$A$1:$BP$1,0),FALSE)</f>
        <v>3.1581932429846402</v>
      </c>
      <c r="G1182" s="4">
        <f>VLOOKUP($C1182,Interest!$A$2:$BP$267,MATCH('Hanke index'!$E1182,Interest!$A$1:$BP$1,0),FALSE)</f>
        <v>12.016666666666699</v>
      </c>
      <c r="H1182" s="4">
        <f>VLOOKUP($C1182,Unemployment!$A$2:$BP$267,MATCH('Hanke index'!$E1182,Unemployment!$A$1:$BP$1,0),FALSE)</f>
        <v>4.0309999999999997</v>
      </c>
      <c r="I1182" s="4">
        <f>VLOOKUP($C1182,GDP!$A$2:$BP$267,MATCH('Hanke index'!$E1182,GDP!$A$1:$BP$1,0),FALSE)</f>
        <v>7.8023995075354264</v>
      </c>
      <c r="J1182" s="4">
        <f t="shared" si="113"/>
        <v>11.403460402115911</v>
      </c>
    </row>
    <row r="1183" spans="1:10" x14ac:dyDescent="0.45">
      <c r="A1183" s="4">
        <f t="shared" si="114"/>
        <v>50</v>
      </c>
      <c r="B1183" s="4">
        <f t="shared" si="115"/>
        <v>6</v>
      </c>
      <c r="C1183" s="4" t="str">
        <f t="shared" si="110"/>
        <v>Iceland</v>
      </c>
      <c r="D1183" s="4" t="str">
        <f t="shared" si="111"/>
        <v>Iceland</v>
      </c>
      <c r="E1183" s="4">
        <f t="shared" si="112"/>
        <v>2005</v>
      </c>
      <c r="F1183" s="4">
        <f>VLOOKUP($C1183,Inflation!$A$2:$BP$267,MATCH('Hanke index'!$E1183,Inflation!$A$1:$BP$1,0),FALSE)</f>
        <v>3.9870478280659301</v>
      </c>
      <c r="G1183" s="4">
        <f>VLOOKUP($C1183,Interest!$A$2:$BP$267,MATCH('Hanke index'!$E1183,Interest!$A$1:$BP$1,0),FALSE)</f>
        <v>14.777528662506599</v>
      </c>
      <c r="H1183" s="4">
        <f>VLOOKUP($C1183,Unemployment!$A$2:$BP$267,MATCH('Hanke index'!$E1183,Unemployment!$A$1:$BP$1,0),FALSE)</f>
        <v>2.5470000000000002</v>
      </c>
      <c r="I1183" s="4">
        <f>VLOOKUP($C1183,GDP!$A$2:$BP$267,MATCH('Hanke index'!$E1183,GDP!$A$1:$BP$1,0),FALSE)</f>
        <v>6.1244389653361253</v>
      </c>
      <c r="J1183" s="4">
        <f t="shared" si="113"/>
        <v>15.187137525236405</v>
      </c>
    </row>
    <row r="1184" spans="1:10" x14ac:dyDescent="0.45">
      <c r="A1184" s="4">
        <f t="shared" si="114"/>
        <v>50</v>
      </c>
      <c r="B1184" s="4">
        <f t="shared" si="115"/>
        <v>7</v>
      </c>
      <c r="C1184" s="4" t="str">
        <f t="shared" si="110"/>
        <v>Iceland</v>
      </c>
      <c r="D1184" s="4" t="str">
        <f t="shared" si="111"/>
        <v>Iceland</v>
      </c>
      <c r="E1184" s="4">
        <f t="shared" si="112"/>
        <v>2006</v>
      </c>
      <c r="F1184" s="4">
        <f>VLOOKUP($C1184,Inflation!$A$2:$BP$267,MATCH('Hanke index'!$E1184,Inflation!$A$1:$BP$1,0),FALSE)</f>
        <v>6.6870790613666102</v>
      </c>
      <c r="G1184" s="4">
        <f>VLOOKUP($C1184,Interest!$A$2:$BP$267,MATCH('Hanke index'!$E1184,Interest!$A$1:$BP$1,0),FALSE)</f>
        <v>17.908979824067899</v>
      </c>
      <c r="H1184" s="4">
        <f>VLOOKUP($C1184,Unemployment!$A$2:$BP$267,MATCH('Hanke index'!$E1184,Unemployment!$A$1:$BP$1,0),FALSE)</f>
        <v>2.83</v>
      </c>
      <c r="I1184" s="4">
        <f>VLOOKUP($C1184,GDP!$A$2:$BP$267,MATCH('Hanke index'!$E1184,GDP!$A$1:$BP$1,0),FALSE)</f>
        <v>6.3169930863707435</v>
      </c>
      <c r="J1184" s="4">
        <f t="shared" si="113"/>
        <v>21.109065799063764</v>
      </c>
    </row>
    <row r="1185" spans="1:10" x14ac:dyDescent="0.45">
      <c r="A1185" s="4">
        <f t="shared" si="114"/>
        <v>50</v>
      </c>
      <c r="B1185" s="4">
        <f t="shared" si="115"/>
        <v>8</v>
      </c>
      <c r="C1185" s="4" t="str">
        <f t="shared" si="110"/>
        <v>Iceland</v>
      </c>
      <c r="D1185" s="4" t="str">
        <f t="shared" si="111"/>
        <v>Iceland</v>
      </c>
      <c r="E1185" s="4">
        <f t="shared" si="112"/>
        <v>2007</v>
      </c>
      <c r="F1185" s="4">
        <f>VLOOKUP($C1185,Inflation!$A$2:$BP$267,MATCH('Hanke index'!$E1185,Inflation!$A$1:$BP$1,0),FALSE)</f>
        <v>5.05155736492146</v>
      </c>
      <c r="G1185" s="4">
        <f>VLOOKUP($C1185,Interest!$A$2:$BP$267,MATCH('Hanke index'!$E1185,Interest!$A$1:$BP$1,0),FALSE)</f>
        <v>19.290814279032201</v>
      </c>
      <c r="H1185" s="4">
        <f>VLOOKUP($C1185,Unemployment!$A$2:$BP$267,MATCH('Hanke index'!$E1185,Unemployment!$A$1:$BP$1,0),FALSE)</f>
        <v>2.2509999999999999</v>
      </c>
      <c r="I1185" s="4">
        <f>VLOOKUP($C1185,GDP!$A$2:$BP$267,MATCH('Hanke index'!$E1185,GDP!$A$1:$BP$1,0),FALSE)</f>
        <v>8.454860096129508</v>
      </c>
      <c r="J1185" s="4">
        <f t="shared" si="113"/>
        <v>18.138511547824155</v>
      </c>
    </row>
    <row r="1186" spans="1:10" x14ac:dyDescent="0.45">
      <c r="A1186" s="4">
        <f t="shared" si="114"/>
        <v>50</v>
      </c>
      <c r="B1186" s="4">
        <f t="shared" si="115"/>
        <v>9</v>
      </c>
      <c r="C1186" s="4" t="str">
        <f t="shared" si="110"/>
        <v>Iceland</v>
      </c>
      <c r="D1186" s="4" t="str">
        <f t="shared" si="111"/>
        <v>Iceland</v>
      </c>
      <c r="E1186" s="4">
        <f t="shared" si="112"/>
        <v>2008</v>
      </c>
      <c r="F1186" s="4">
        <f>VLOOKUP($C1186,Inflation!$A$2:$BP$267,MATCH('Hanke index'!$E1186,Inflation!$A$1:$BP$1,0),FALSE)</f>
        <v>12.694394277587801</v>
      </c>
      <c r="G1186" s="4">
        <f>VLOOKUP($C1186,Interest!$A$2:$BP$267,MATCH('Hanke index'!$E1186,Interest!$A$1:$BP$1,0),FALSE)</f>
        <v>20.146174779764401</v>
      </c>
      <c r="H1186" s="4">
        <f>VLOOKUP($C1186,Unemployment!$A$2:$BP$267,MATCH('Hanke index'!$E1186,Unemployment!$A$1:$BP$1,0),FALSE)</f>
        <v>2.9460000000000002</v>
      </c>
      <c r="I1186" s="4">
        <f>VLOOKUP($C1186,GDP!$A$2:$BP$267,MATCH('Hanke index'!$E1186,GDP!$A$1:$BP$1,0),FALSE)</f>
        <v>2.2094964188209758</v>
      </c>
      <c r="J1186" s="4">
        <f t="shared" si="113"/>
        <v>33.57707263853122</v>
      </c>
    </row>
    <row r="1187" spans="1:10" x14ac:dyDescent="0.45">
      <c r="A1187" s="4">
        <f t="shared" si="114"/>
        <v>50</v>
      </c>
      <c r="B1187" s="4">
        <f t="shared" si="115"/>
        <v>10</v>
      </c>
      <c r="C1187" s="4" t="str">
        <f t="shared" si="110"/>
        <v>Iceland</v>
      </c>
      <c r="D1187" s="4" t="str">
        <f t="shared" si="111"/>
        <v>Iceland</v>
      </c>
      <c r="E1187" s="4">
        <f t="shared" si="112"/>
        <v>2009</v>
      </c>
      <c r="F1187" s="4">
        <f>VLOOKUP($C1187,Inflation!$A$2:$BP$267,MATCH('Hanke index'!$E1187,Inflation!$A$1:$BP$1,0),FALSE)</f>
        <v>12.0031298461743</v>
      </c>
      <c r="G1187" s="4">
        <f>VLOOKUP($C1187,Interest!$A$2:$BP$267,MATCH('Hanke index'!$E1187,Interest!$A$1:$BP$1,0),FALSE)</f>
        <v>18.987658723374501</v>
      </c>
      <c r="H1187" s="4">
        <f>VLOOKUP($C1187,Unemployment!$A$2:$BP$267,MATCH('Hanke index'!$E1187,Unemployment!$A$1:$BP$1,0),FALSE)</f>
        <v>7.22</v>
      </c>
      <c r="I1187" s="4">
        <f>VLOOKUP($C1187,GDP!$A$2:$BP$267,MATCH('Hanke index'!$E1187,GDP!$A$1:$BP$1,0),FALSE)</f>
        <v>-7.663809560259466</v>
      </c>
      <c r="J1187" s="4">
        <f t="shared" si="113"/>
        <v>45.87459812980827</v>
      </c>
    </row>
    <row r="1188" spans="1:10" x14ac:dyDescent="0.45">
      <c r="A1188" s="4">
        <f t="shared" si="114"/>
        <v>50</v>
      </c>
      <c r="B1188" s="4">
        <f t="shared" si="115"/>
        <v>11</v>
      </c>
      <c r="C1188" s="4" t="str">
        <f t="shared" si="110"/>
        <v>Iceland</v>
      </c>
      <c r="D1188" s="4" t="str">
        <f t="shared" si="111"/>
        <v>Iceland</v>
      </c>
      <c r="E1188" s="4">
        <f t="shared" si="112"/>
        <v>2010</v>
      </c>
      <c r="F1188" s="4">
        <f>VLOOKUP($C1188,Inflation!$A$2:$BP$267,MATCH('Hanke index'!$E1188,Inflation!$A$1:$BP$1,0),FALSE)</f>
        <v>5.3967311316747697</v>
      </c>
      <c r="G1188" s="4">
        <f>VLOOKUP($C1188,Interest!$A$2:$BP$267,MATCH('Hanke index'!$E1188,Interest!$A$1:$BP$1,0),FALSE)</f>
        <v>10.257028696684401</v>
      </c>
      <c r="H1188" s="4">
        <f>VLOOKUP($C1188,Unemployment!$A$2:$BP$267,MATCH('Hanke index'!$E1188,Unemployment!$A$1:$BP$1,0),FALSE)</f>
        <v>7.5640000000000001</v>
      </c>
      <c r="I1188" s="4">
        <f>VLOOKUP($C1188,GDP!$A$2:$BP$267,MATCH('Hanke index'!$E1188,GDP!$A$1:$BP$1,0),FALSE)</f>
        <v>-2.8327749154085495</v>
      </c>
      <c r="J1188" s="4">
        <f t="shared" si="113"/>
        <v>26.05053474376772</v>
      </c>
    </row>
    <row r="1189" spans="1:10" x14ac:dyDescent="0.45">
      <c r="A1189" s="4">
        <f t="shared" si="114"/>
        <v>50</v>
      </c>
      <c r="B1189" s="4">
        <f t="shared" si="115"/>
        <v>12</v>
      </c>
      <c r="C1189" s="4" t="str">
        <f t="shared" si="110"/>
        <v>Iceland</v>
      </c>
      <c r="D1189" s="4" t="str">
        <f t="shared" si="111"/>
        <v>Iceland</v>
      </c>
      <c r="E1189" s="4">
        <f t="shared" si="112"/>
        <v>2011</v>
      </c>
      <c r="F1189" s="4">
        <f>VLOOKUP($C1189,Inflation!$A$2:$BP$267,MATCH('Hanke index'!$E1189,Inflation!$A$1:$BP$1,0),FALSE)</f>
        <v>4.0010266434312003</v>
      </c>
      <c r="G1189" s="4">
        <f>VLOOKUP($C1189,Interest!$A$2:$BP$267,MATCH('Hanke index'!$E1189,Interest!$A$1:$BP$1,0),FALSE)</f>
        <v>7.6980724734455697</v>
      </c>
      <c r="H1189" s="4">
        <f>VLOOKUP($C1189,Unemployment!$A$2:$BP$267,MATCH('Hanke index'!$E1189,Unemployment!$A$1:$BP$1,0),FALSE)</f>
        <v>7.0279999999999996</v>
      </c>
      <c r="I1189" s="4">
        <f>VLOOKUP($C1189,GDP!$A$2:$BP$267,MATCH('Hanke index'!$E1189,GDP!$A$1:$BP$1,0),FALSE)</f>
        <v>1.8457791562421733</v>
      </c>
      <c r="J1189" s="4">
        <f t="shared" si="113"/>
        <v>16.881319960634595</v>
      </c>
    </row>
    <row r="1190" spans="1:10" x14ac:dyDescent="0.45">
      <c r="A1190" s="4">
        <f t="shared" si="114"/>
        <v>50</v>
      </c>
      <c r="B1190" s="4">
        <f t="shared" si="115"/>
        <v>13</v>
      </c>
      <c r="C1190" s="4" t="str">
        <f t="shared" si="110"/>
        <v>Iceland</v>
      </c>
      <c r="D1190" s="4" t="str">
        <f t="shared" si="111"/>
        <v>Iceland</v>
      </c>
      <c r="E1190" s="4">
        <f t="shared" si="112"/>
        <v>2012</v>
      </c>
      <c r="F1190" s="4">
        <f>VLOOKUP($C1190,Inflation!$A$2:$BP$267,MATCH('Hanke index'!$E1190,Inflation!$A$1:$BP$1,0),FALSE)</f>
        <v>5.1858998875069799</v>
      </c>
      <c r="G1190" s="4">
        <f>VLOOKUP($C1190,Interest!$A$2:$BP$267,MATCH('Hanke index'!$E1190,Interest!$A$1:$BP$1,0),FALSE)</f>
        <v>8.3243387717751993</v>
      </c>
      <c r="H1190" s="4">
        <f>VLOOKUP($C1190,Unemployment!$A$2:$BP$267,MATCH('Hanke index'!$E1190,Unemployment!$A$1:$BP$1,0),FALSE)</f>
        <v>6</v>
      </c>
      <c r="I1190" s="4">
        <f>VLOOKUP($C1190,GDP!$A$2:$BP$267,MATCH('Hanke index'!$E1190,GDP!$A$1:$BP$1,0),FALSE)</f>
        <v>1.0636366074376298</v>
      </c>
      <c r="J1190" s="4">
        <f t="shared" si="113"/>
        <v>18.44660205184455</v>
      </c>
    </row>
    <row r="1191" spans="1:10" x14ac:dyDescent="0.45">
      <c r="A1191" s="4">
        <f t="shared" si="114"/>
        <v>50</v>
      </c>
      <c r="B1191" s="4">
        <f t="shared" si="115"/>
        <v>14</v>
      </c>
      <c r="C1191" s="4" t="str">
        <f t="shared" si="110"/>
        <v>Iceland</v>
      </c>
      <c r="D1191" s="4" t="str">
        <f t="shared" si="111"/>
        <v>Iceland</v>
      </c>
      <c r="E1191" s="4">
        <f t="shared" si="112"/>
        <v>2013</v>
      </c>
      <c r="F1191" s="4">
        <f>VLOOKUP($C1191,Inflation!$A$2:$BP$267,MATCH('Hanke index'!$E1191,Inflation!$A$1:$BP$1,0),FALSE)</f>
        <v>3.8722792374824899</v>
      </c>
      <c r="G1191" s="4">
        <f>VLOOKUP($C1191,Interest!$A$2:$BP$267,MATCH('Hanke index'!$E1191,Interest!$A$1:$BP$1,0),FALSE)</f>
        <v>8.1516666666666708</v>
      </c>
      <c r="H1191" s="4">
        <f>VLOOKUP($C1191,Unemployment!$A$2:$BP$267,MATCH('Hanke index'!$E1191,Unemployment!$A$1:$BP$1,0),FALSE)</f>
        <v>5.3760000000000003</v>
      </c>
      <c r="I1191" s="4">
        <f>VLOOKUP($C1191,GDP!$A$2:$BP$267,MATCH('Hanke index'!$E1191,GDP!$A$1:$BP$1,0),FALSE)</f>
        <v>4.5524603201510701</v>
      </c>
      <c r="J1191" s="4">
        <f t="shared" si="113"/>
        <v>12.84748558399809</v>
      </c>
    </row>
    <row r="1192" spans="1:10" x14ac:dyDescent="0.45">
      <c r="A1192" s="4">
        <f t="shared" si="114"/>
        <v>50</v>
      </c>
      <c r="B1192" s="4">
        <f t="shared" si="115"/>
        <v>15</v>
      </c>
      <c r="C1192" s="4" t="str">
        <f t="shared" si="110"/>
        <v>Iceland</v>
      </c>
      <c r="D1192" s="4" t="str">
        <f t="shared" si="111"/>
        <v>Iceland</v>
      </c>
      <c r="E1192" s="4">
        <f t="shared" si="112"/>
        <v>2014</v>
      </c>
      <c r="F1192" s="4">
        <f>VLOOKUP($C1192,Inflation!$A$2:$BP$267,MATCH('Hanke index'!$E1192,Inflation!$A$1:$BP$1,0),FALSE)</f>
        <v>2.0446148153933299</v>
      </c>
      <c r="G1192" s="4">
        <f>VLOOKUP($C1192,Interest!$A$2:$BP$267,MATCH('Hanke index'!$E1192,Interest!$A$1:$BP$1,0),FALSE)</f>
        <v>7.7424999999999997</v>
      </c>
      <c r="H1192" s="4">
        <f>VLOOKUP($C1192,Unemployment!$A$2:$BP$267,MATCH('Hanke index'!$E1192,Unemployment!$A$1:$BP$1,0),FALSE)</f>
        <v>4.8970000000000002</v>
      </c>
      <c r="I1192" s="4">
        <f>VLOOKUP($C1192,GDP!$A$2:$BP$267,MATCH('Hanke index'!$E1192,GDP!$A$1:$BP$1,0),FALSE)</f>
        <v>1.6872150175064178</v>
      </c>
      <c r="J1192" s="4">
        <f t="shared" si="113"/>
        <v>12.996899797886913</v>
      </c>
    </row>
    <row r="1193" spans="1:10" x14ac:dyDescent="0.45">
      <c r="A1193" s="4">
        <f t="shared" si="114"/>
        <v>50</v>
      </c>
      <c r="B1193" s="4">
        <f t="shared" si="115"/>
        <v>16</v>
      </c>
      <c r="C1193" s="4" t="str">
        <f t="shared" si="110"/>
        <v>Iceland</v>
      </c>
      <c r="D1193" s="4" t="str">
        <f t="shared" si="111"/>
        <v>Iceland</v>
      </c>
      <c r="E1193" s="4">
        <f t="shared" si="112"/>
        <v>2015</v>
      </c>
      <c r="F1193" s="4">
        <f>VLOOKUP($C1193,Inflation!$A$2:$BP$267,MATCH('Hanke index'!$E1193,Inflation!$A$1:$BP$1,0),FALSE)</f>
        <v>1.6330555818132599</v>
      </c>
      <c r="G1193" s="4">
        <f>VLOOKUP($C1193,Interest!$A$2:$BP$267,MATCH('Hanke index'!$E1193,Interest!$A$1:$BP$1,0),FALSE)</f>
        <v>7.61</v>
      </c>
      <c r="H1193" s="4">
        <f>VLOOKUP($C1193,Unemployment!$A$2:$BP$267,MATCH('Hanke index'!$E1193,Unemployment!$A$1:$BP$1,0),FALSE)</f>
        <v>3.9790000000000001</v>
      </c>
      <c r="I1193" s="4">
        <f>VLOOKUP($C1193,GDP!$A$2:$BP$267,MATCH('Hanke index'!$E1193,GDP!$A$1:$BP$1,0),FALSE)</f>
        <v>4.4366637193717224</v>
      </c>
      <c r="J1193" s="4">
        <f t="shared" si="113"/>
        <v>8.7853918624415392</v>
      </c>
    </row>
    <row r="1194" spans="1:10" x14ac:dyDescent="0.45">
      <c r="A1194" s="4">
        <f t="shared" si="114"/>
        <v>50</v>
      </c>
      <c r="B1194" s="4">
        <f t="shared" si="115"/>
        <v>17</v>
      </c>
      <c r="C1194" s="4" t="str">
        <f t="shared" si="110"/>
        <v>Iceland</v>
      </c>
      <c r="D1194" s="4" t="str">
        <f t="shared" si="111"/>
        <v>Iceland</v>
      </c>
      <c r="E1194" s="4">
        <f t="shared" si="112"/>
        <v>2016</v>
      </c>
      <c r="F1194" s="4">
        <f>VLOOKUP($C1194,Inflation!$A$2:$BP$267,MATCH('Hanke index'!$E1194,Inflation!$A$1:$BP$1,0),FALSE)</f>
        <v>1.6969276199775101</v>
      </c>
      <c r="G1194" s="4">
        <f>VLOOKUP($C1194,Interest!$A$2:$BP$267,MATCH('Hanke index'!$E1194,Interest!$A$1:$BP$1,0),FALSE)</f>
        <v>8.2366666666666699</v>
      </c>
      <c r="H1194" s="4">
        <f>VLOOKUP($C1194,Unemployment!$A$2:$BP$267,MATCH('Hanke index'!$E1194,Unemployment!$A$1:$BP$1,0),FALSE)</f>
        <v>2.9780000000000002</v>
      </c>
      <c r="I1194" s="4">
        <f>VLOOKUP($C1194,GDP!$A$2:$BP$267,MATCH('Hanke index'!$E1194,GDP!$A$1:$BP$1,0),FALSE)</f>
        <v>6.303687106501755</v>
      </c>
      <c r="J1194" s="4">
        <f t="shared" si="113"/>
        <v>6.6079071801424245</v>
      </c>
    </row>
    <row r="1195" spans="1:10" x14ac:dyDescent="0.45">
      <c r="A1195" s="4">
        <f t="shared" si="114"/>
        <v>50</v>
      </c>
      <c r="B1195" s="4">
        <f t="shared" si="115"/>
        <v>18</v>
      </c>
      <c r="C1195" s="4" t="str">
        <f t="shared" si="110"/>
        <v>Iceland</v>
      </c>
      <c r="D1195" s="4" t="str">
        <f t="shared" si="111"/>
        <v>Iceland</v>
      </c>
      <c r="E1195" s="4">
        <f t="shared" si="112"/>
        <v>2017</v>
      </c>
      <c r="F1195" s="4">
        <f>VLOOKUP($C1195,Inflation!$A$2:$BP$267,MATCH('Hanke index'!$E1195,Inflation!$A$1:$BP$1,0),FALSE)</f>
        <v>1.7604155918059601</v>
      </c>
      <c r="G1195" s="4">
        <f>VLOOKUP($C1195,Interest!$A$2:$BP$267,MATCH('Hanke index'!$E1195,Interest!$A$1:$BP$1,0),FALSE)</f>
        <v>7.2558333333333298</v>
      </c>
      <c r="H1195" s="4">
        <f>VLOOKUP($C1195,Unemployment!$A$2:$BP$267,MATCH('Hanke index'!$E1195,Unemployment!$A$1:$BP$1,0),FALSE)</f>
        <v>2.742</v>
      </c>
      <c r="I1195" s="4">
        <f>VLOOKUP($C1195,GDP!$A$2:$BP$267,MATCH('Hanke index'!$E1195,GDP!$A$1:$BP$1,0),FALSE)</f>
        <v>4.1949488290837564</v>
      </c>
      <c r="J1195" s="4">
        <f t="shared" si="113"/>
        <v>7.563300096055535</v>
      </c>
    </row>
    <row r="1196" spans="1:10" x14ac:dyDescent="0.45">
      <c r="A1196" s="4">
        <f t="shared" si="114"/>
        <v>50</v>
      </c>
      <c r="B1196" s="4">
        <f t="shared" si="115"/>
        <v>19</v>
      </c>
      <c r="C1196" s="4" t="str">
        <f t="shared" si="110"/>
        <v>Iceland</v>
      </c>
      <c r="D1196" s="4" t="str">
        <f t="shared" si="111"/>
        <v>Iceland</v>
      </c>
      <c r="E1196" s="4">
        <f t="shared" si="112"/>
        <v>2018</v>
      </c>
      <c r="F1196" s="4">
        <f>VLOOKUP($C1196,Inflation!$A$2:$BP$267,MATCH('Hanke index'!$E1196,Inflation!$A$1:$BP$1,0),FALSE)</f>
        <v>2.6829176826739198</v>
      </c>
      <c r="G1196" s="4">
        <f>VLOOKUP($C1196,Interest!$A$2:$BP$267,MATCH('Hanke index'!$E1196,Interest!$A$1:$BP$1,0),FALSE)</f>
        <v>6.9550000000000001</v>
      </c>
      <c r="H1196" s="4">
        <f>VLOOKUP($C1196,Unemployment!$A$2:$BP$267,MATCH('Hanke index'!$E1196,Unemployment!$A$1:$BP$1,0),FALSE)</f>
        <v>2.7040000000000002</v>
      </c>
      <c r="I1196" s="4">
        <f>VLOOKUP($C1196,GDP!$A$2:$BP$267,MATCH('Hanke index'!$E1196,GDP!$A$1:$BP$1,0),FALSE)</f>
        <v>4.8891729948654472</v>
      </c>
      <c r="J1196" s="4">
        <f t="shared" si="113"/>
        <v>7.4527446878084724</v>
      </c>
    </row>
    <row r="1197" spans="1:10" x14ac:dyDescent="0.45">
      <c r="A1197" s="4">
        <f t="shared" si="114"/>
        <v>50</v>
      </c>
      <c r="B1197" s="4">
        <f t="shared" si="115"/>
        <v>20</v>
      </c>
      <c r="C1197" s="4" t="str">
        <f t="shared" si="110"/>
        <v>Iceland</v>
      </c>
      <c r="D1197" s="4" t="str">
        <f t="shared" si="111"/>
        <v>Iceland</v>
      </c>
      <c r="E1197" s="4">
        <f t="shared" si="112"/>
        <v>2019</v>
      </c>
      <c r="F1197" s="4">
        <f>VLOOKUP($C1197,Inflation!$A$2:$BP$267,MATCH('Hanke index'!$E1197,Inflation!$A$1:$BP$1,0),FALSE)</f>
        <v>3.0139717915605302</v>
      </c>
      <c r="G1197" s="4">
        <f>VLOOKUP($C1197,Interest!$A$2:$BP$267,MATCH('Hanke index'!$E1197,Interest!$A$1:$BP$1,0),FALSE)</f>
        <v>6.95</v>
      </c>
      <c r="H1197" s="4">
        <f>VLOOKUP($C1197,Unemployment!$A$2:$BP$267,MATCH('Hanke index'!$E1197,Unemployment!$A$1:$BP$1,0),FALSE)</f>
        <v>3.5070000000000001</v>
      </c>
      <c r="I1197" s="4">
        <f>VLOOKUP($C1197,GDP!$A$2:$BP$267,MATCH('Hanke index'!$E1197,GDP!$A$1:$BP$1,0),FALSE)</f>
        <v>1.8611779429387383</v>
      </c>
      <c r="J1197" s="4">
        <f t="shared" si="113"/>
        <v>11.609793848621791</v>
      </c>
    </row>
    <row r="1198" spans="1:10" x14ac:dyDescent="0.45">
      <c r="A1198" s="4">
        <f t="shared" si="114"/>
        <v>50</v>
      </c>
      <c r="B1198" s="4">
        <f t="shared" si="115"/>
        <v>21</v>
      </c>
      <c r="C1198" s="4" t="str">
        <f t="shared" si="110"/>
        <v>Iceland</v>
      </c>
      <c r="D1198" s="4" t="str">
        <f t="shared" si="111"/>
        <v>Iceland</v>
      </c>
      <c r="E1198" s="4">
        <f t="shared" si="112"/>
        <v>2020</v>
      </c>
      <c r="F1198" s="4">
        <f>VLOOKUP($C1198,Inflation!$A$2:$BP$267,MATCH('Hanke index'!$E1198,Inflation!$A$1:$BP$1,0),FALSE)</f>
        <v>2.8479240151866501</v>
      </c>
      <c r="G1198" s="4">
        <f>VLOOKUP($C1198,Interest!$A$2:$BP$267,MATCH('Hanke index'!$E1198,Interest!$A$1:$BP$1,0),FALSE)</f>
        <v>5.7587124121722901</v>
      </c>
      <c r="H1198" s="4">
        <f>VLOOKUP($C1198,Unemployment!$A$2:$BP$267,MATCH('Hanke index'!$E1198,Unemployment!$A$1:$BP$1,0),FALSE)</f>
        <v>5.4779999999999998</v>
      </c>
      <c r="I1198" s="4">
        <f>VLOOKUP($C1198,GDP!$A$2:$BP$267,MATCH('Hanke index'!$E1198,GDP!$A$1:$BP$1,0),FALSE)</f>
        <v>-6.9404530948903442</v>
      </c>
      <c r="J1198" s="4">
        <f t="shared" si="113"/>
        <v>21.025089522249282</v>
      </c>
    </row>
    <row r="1199" spans="1:10" x14ac:dyDescent="0.45">
      <c r="A1199" s="4">
        <f t="shared" si="114"/>
        <v>50</v>
      </c>
      <c r="B1199" s="4">
        <f t="shared" si="115"/>
        <v>22</v>
      </c>
      <c r="C1199" s="4" t="str">
        <f t="shared" si="110"/>
        <v>Iceland</v>
      </c>
      <c r="D1199" s="4" t="str">
        <f t="shared" si="111"/>
        <v>Iceland</v>
      </c>
      <c r="E1199" s="4">
        <f t="shared" si="112"/>
        <v>2021</v>
      </c>
      <c r="F1199" s="4">
        <f>VLOOKUP($C1199,Inflation!$A$2:$BP$267,MATCH('Hanke index'!$E1199,Inflation!$A$1:$BP$1,0),FALSE)</f>
        <v>4.4442397018973896</v>
      </c>
      <c r="G1199" s="4">
        <f>VLOOKUP($C1199,Interest!$A$2:$BP$267,MATCH('Hanke index'!$E1199,Interest!$A$1:$BP$1,0),FALSE)</f>
        <v>5.4041574983176099</v>
      </c>
      <c r="H1199" s="4">
        <f>VLOOKUP($C1199,Unemployment!$A$2:$BP$267,MATCH('Hanke index'!$E1199,Unemployment!$A$1:$BP$1,0),FALSE)</f>
        <v>6.0289999999999999</v>
      </c>
      <c r="I1199" s="4">
        <f>VLOOKUP($C1199,GDP!$A$2:$BP$267,MATCH('Hanke index'!$E1199,GDP!$A$1:$BP$1,0),FALSE)</f>
        <v>5.254209753178543</v>
      </c>
      <c r="J1199" s="4">
        <f t="shared" si="113"/>
        <v>10.623187447036457</v>
      </c>
    </row>
    <row r="1200" spans="1:10" x14ac:dyDescent="0.45">
      <c r="A1200" s="4">
        <f t="shared" si="114"/>
        <v>50</v>
      </c>
      <c r="B1200" s="4">
        <f t="shared" si="115"/>
        <v>23</v>
      </c>
      <c r="C1200" s="4" t="str">
        <f t="shared" si="110"/>
        <v>Iceland</v>
      </c>
      <c r="D1200" s="4" t="str">
        <f t="shared" si="111"/>
        <v>Iceland</v>
      </c>
      <c r="E1200" s="4">
        <f t="shared" si="112"/>
        <v>2022</v>
      </c>
      <c r="F1200" s="4">
        <f>VLOOKUP($C1200,Inflation!$A$2:$BP$267,MATCH('Hanke index'!$E1200,Inflation!$A$1:$BP$1,0),FALSE)</f>
        <v>8.3087551155892001</v>
      </c>
      <c r="G1200" s="4">
        <f>VLOOKUP($C1200,Interest!$A$2:$BP$267,MATCH('Hanke index'!$E1200,Interest!$A$1:$BP$1,0),FALSE)</f>
        <v>7.5973007537032498</v>
      </c>
      <c r="H1200" s="4">
        <f>VLOOKUP($C1200,Unemployment!$A$2:$BP$267,MATCH('Hanke index'!$E1200,Unemployment!$A$1:$BP$1,0),FALSE)</f>
        <v>3.7890000000000001</v>
      </c>
      <c r="I1200" s="4">
        <f>VLOOKUP($C1200,GDP!$A$2:$BP$267,MATCH('Hanke index'!$E1200,GDP!$A$1:$BP$1,0),FALSE)</f>
        <v>8.9925076126914973</v>
      </c>
      <c r="J1200" s="4">
        <f t="shared" si="113"/>
        <v>10.702548256600952</v>
      </c>
    </row>
    <row r="1201" spans="1:10" x14ac:dyDescent="0.45">
      <c r="A1201" s="4">
        <f t="shared" si="114"/>
        <v>50</v>
      </c>
      <c r="B1201" s="4">
        <f t="shared" si="115"/>
        <v>24</v>
      </c>
      <c r="C1201" s="4" t="str">
        <f t="shared" si="110"/>
        <v>Iceland</v>
      </c>
      <c r="D1201" s="4" t="str">
        <f t="shared" si="111"/>
        <v>Iceland</v>
      </c>
      <c r="E1201" s="4">
        <f t="shared" si="112"/>
        <v>2023</v>
      </c>
      <c r="F1201" s="4">
        <f>VLOOKUP($C1201,Inflation!$A$2:$BP$267,MATCH('Hanke index'!$E1201,Inflation!$A$1:$BP$1,0),FALSE)</f>
        <v>8.7363029993729793</v>
      </c>
      <c r="G1201" s="4">
        <f>VLOOKUP($C1201,Interest!$A$2:$BP$267,MATCH('Hanke index'!$E1201,Interest!$A$1:$BP$1,0),FALSE)</f>
        <v>11.530972113930501</v>
      </c>
      <c r="H1201" s="4">
        <f>VLOOKUP($C1201,Unemployment!$A$2:$BP$267,MATCH('Hanke index'!$E1201,Unemployment!$A$1:$BP$1,0),FALSE)</f>
        <v>3.5179999999999998</v>
      </c>
      <c r="I1201" s="4">
        <f>VLOOKUP($C1201,GDP!$A$2:$BP$267,MATCH('Hanke index'!$E1201,GDP!$A$1:$BP$1,0),FALSE)</f>
        <v>5.03717943960838</v>
      </c>
      <c r="J1201" s="4">
        <f t="shared" si="113"/>
        <v>18.748095673695101</v>
      </c>
    </row>
    <row r="1202" spans="1:10" x14ac:dyDescent="0.45">
      <c r="A1202" s="4">
        <f t="shared" si="114"/>
        <v>51</v>
      </c>
      <c r="B1202" s="4">
        <f t="shared" si="115"/>
        <v>1</v>
      </c>
      <c r="C1202" s="4" t="str">
        <f t="shared" si="110"/>
        <v>India</v>
      </c>
      <c r="D1202" s="4" t="str">
        <f t="shared" si="111"/>
        <v>India</v>
      </c>
      <c r="E1202" s="4">
        <f t="shared" si="112"/>
        <v>2000</v>
      </c>
      <c r="F1202" s="4">
        <f>VLOOKUP($C1202,Inflation!$A$2:$BP$267,MATCH('Hanke index'!$E1202,Inflation!$A$1:$BP$1,0),FALSE)</f>
        <v>4.0094359104519004</v>
      </c>
      <c r="G1202" s="4">
        <f>VLOOKUP($C1202,Interest!$A$2:$BP$267,MATCH('Hanke index'!$E1202,Interest!$A$1:$BP$1,0),FALSE)</f>
        <v>12.2916666666667</v>
      </c>
      <c r="H1202" s="4">
        <f>VLOOKUP($C1202,Unemployment!$A$2:$BP$267,MATCH('Hanke index'!$E1202,Unemployment!$A$1:$BP$1,0),FALSE)</f>
        <v>2.7309999999999999</v>
      </c>
      <c r="I1202" s="4">
        <f>VLOOKUP($C1202,GDP!$A$2:$BP$267,MATCH('Hanke index'!$E1202,GDP!$A$1:$BP$1,0),FALSE)</f>
        <v>3.8409911565912864</v>
      </c>
      <c r="J1202" s="4">
        <f t="shared" si="113"/>
        <v>15.191111420527314</v>
      </c>
    </row>
    <row r="1203" spans="1:10" x14ac:dyDescent="0.45">
      <c r="A1203" s="4">
        <f t="shared" si="114"/>
        <v>51</v>
      </c>
      <c r="B1203" s="4">
        <f t="shared" si="115"/>
        <v>2</v>
      </c>
      <c r="C1203" s="4" t="str">
        <f t="shared" si="110"/>
        <v>India</v>
      </c>
      <c r="D1203" s="4" t="str">
        <f t="shared" si="111"/>
        <v>India</v>
      </c>
      <c r="E1203" s="4">
        <f t="shared" si="112"/>
        <v>2001</v>
      </c>
      <c r="F1203" s="4">
        <f>VLOOKUP($C1203,Inflation!$A$2:$BP$267,MATCH('Hanke index'!$E1203,Inflation!$A$1:$BP$1,0),FALSE)</f>
        <v>3.7792931223563699</v>
      </c>
      <c r="G1203" s="4">
        <f>VLOOKUP($C1203,Interest!$A$2:$BP$267,MATCH('Hanke index'!$E1203,Interest!$A$1:$BP$1,0),FALSE)</f>
        <v>12.0833333333333</v>
      </c>
      <c r="H1203" s="4">
        <f>VLOOKUP($C1203,Unemployment!$A$2:$BP$267,MATCH('Hanke index'!$E1203,Unemployment!$A$1:$BP$1,0),FALSE)</f>
        <v>0</v>
      </c>
      <c r="I1203" s="4">
        <f>VLOOKUP($C1203,GDP!$A$2:$BP$267,MATCH('Hanke index'!$E1203,GDP!$A$1:$BP$1,0),FALSE)</f>
        <v>4.8239662655577149</v>
      </c>
      <c r="J1203" s="4">
        <f t="shared" si="113"/>
        <v>11.038660190131955</v>
      </c>
    </row>
    <row r="1204" spans="1:10" x14ac:dyDescent="0.45">
      <c r="A1204" s="4">
        <f t="shared" si="114"/>
        <v>51</v>
      </c>
      <c r="B1204" s="4">
        <f t="shared" si="115"/>
        <v>3</v>
      </c>
      <c r="C1204" s="4" t="str">
        <f t="shared" si="110"/>
        <v>India</v>
      </c>
      <c r="D1204" s="4" t="str">
        <f t="shared" si="111"/>
        <v>India</v>
      </c>
      <c r="E1204" s="4">
        <f t="shared" si="112"/>
        <v>2002</v>
      </c>
      <c r="F1204" s="4">
        <f>VLOOKUP($C1204,Inflation!$A$2:$BP$267,MATCH('Hanke index'!$E1204,Inflation!$A$1:$BP$1,0),FALSE)</f>
        <v>4.2971520392956304</v>
      </c>
      <c r="G1204" s="4">
        <f>VLOOKUP($C1204,Interest!$A$2:$BP$267,MATCH('Hanke index'!$E1204,Interest!$A$1:$BP$1,0),FALSE)</f>
        <v>11.9166666666667</v>
      </c>
      <c r="H1204" s="4">
        <f>VLOOKUP($C1204,Unemployment!$A$2:$BP$267,MATCH('Hanke index'!$E1204,Unemployment!$A$1:$BP$1,0),FALSE)</f>
        <v>0</v>
      </c>
      <c r="I1204" s="4">
        <f>VLOOKUP($C1204,GDP!$A$2:$BP$267,MATCH('Hanke index'!$E1204,GDP!$A$1:$BP$1,0),FALSE)</f>
        <v>3.8039753211217544</v>
      </c>
      <c r="J1204" s="4">
        <f t="shared" si="113"/>
        <v>12.409843384840578</v>
      </c>
    </row>
    <row r="1205" spans="1:10" x14ac:dyDescent="0.45">
      <c r="A1205" s="4">
        <f t="shared" si="114"/>
        <v>51</v>
      </c>
      <c r="B1205" s="4">
        <f t="shared" si="115"/>
        <v>4</v>
      </c>
      <c r="C1205" s="4" t="str">
        <f t="shared" si="110"/>
        <v>India</v>
      </c>
      <c r="D1205" s="4" t="str">
        <f t="shared" si="111"/>
        <v>India</v>
      </c>
      <c r="E1205" s="4">
        <f t="shared" si="112"/>
        <v>2003</v>
      </c>
      <c r="F1205" s="4">
        <f>VLOOKUP($C1205,Inflation!$A$2:$BP$267,MATCH('Hanke index'!$E1205,Inflation!$A$1:$BP$1,0),FALSE)</f>
        <v>3.80585899528851</v>
      </c>
      <c r="G1205" s="4">
        <f>VLOOKUP($C1205,Interest!$A$2:$BP$267,MATCH('Hanke index'!$E1205,Interest!$A$1:$BP$1,0),FALSE)</f>
        <v>11.4583333333333</v>
      </c>
      <c r="H1205" s="4">
        <f>VLOOKUP($C1205,Unemployment!$A$2:$BP$267,MATCH('Hanke index'!$E1205,Unemployment!$A$1:$BP$1,0),FALSE)</f>
        <v>0</v>
      </c>
      <c r="I1205" s="4">
        <f>VLOOKUP($C1205,GDP!$A$2:$BP$267,MATCH('Hanke index'!$E1205,GDP!$A$1:$BP$1,0),FALSE)</f>
        <v>7.8603814759073032</v>
      </c>
      <c r="J1205" s="4">
        <f t="shared" si="113"/>
        <v>7.403810852714507</v>
      </c>
    </row>
    <row r="1206" spans="1:10" x14ac:dyDescent="0.45">
      <c r="A1206" s="4">
        <f t="shared" si="114"/>
        <v>51</v>
      </c>
      <c r="B1206" s="4">
        <f t="shared" si="115"/>
        <v>5</v>
      </c>
      <c r="C1206" s="4" t="str">
        <f t="shared" si="110"/>
        <v>India</v>
      </c>
      <c r="D1206" s="4" t="str">
        <f t="shared" si="111"/>
        <v>India</v>
      </c>
      <c r="E1206" s="4">
        <f t="shared" si="112"/>
        <v>2004</v>
      </c>
      <c r="F1206" s="4">
        <f>VLOOKUP($C1206,Inflation!$A$2:$BP$267,MATCH('Hanke index'!$E1206,Inflation!$A$1:$BP$1,0),FALSE)</f>
        <v>3.76725173477515</v>
      </c>
      <c r="G1206" s="4">
        <f>VLOOKUP($C1206,Interest!$A$2:$BP$267,MATCH('Hanke index'!$E1206,Interest!$A$1:$BP$1,0),FALSE)</f>
        <v>10.9166666666667</v>
      </c>
      <c r="H1206" s="4">
        <f>VLOOKUP($C1206,Unemployment!$A$2:$BP$267,MATCH('Hanke index'!$E1206,Unemployment!$A$1:$BP$1,0),FALSE)</f>
        <v>0</v>
      </c>
      <c r="I1206" s="4">
        <f>VLOOKUP($C1206,GDP!$A$2:$BP$267,MATCH('Hanke index'!$E1206,GDP!$A$1:$BP$1,0),FALSE)</f>
        <v>7.9229366119993188</v>
      </c>
      <c r="J1206" s="4">
        <f t="shared" si="113"/>
        <v>6.7609817894425319</v>
      </c>
    </row>
    <row r="1207" spans="1:10" x14ac:dyDescent="0.45">
      <c r="A1207" s="4">
        <f t="shared" si="114"/>
        <v>51</v>
      </c>
      <c r="B1207" s="4">
        <f t="shared" si="115"/>
        <v>6</v>
      </c>
      <c r="C1207" s="4" t="str">
        <f t="shared" si="110"/>
        <v>India</v>
      </c>
      <c r="D1207" s="4" t="str">
        <f t="shared" si="111"/>
        <v>India</v>
      </c>
      <c r="E1207" s="4">
        <f t="shared" si="112"/>
        <v>2005</v>
      </c>
      <c r="F1207" s="4">
        <f>VLOOKUP($C1207,Inflation!$A$2:$BP$267,MATCH('Hanke index'!$E1207,Inflation!$A$1:$BP$1,0),FALSE)</f>
        <v>4.2463436203192204</v>
      </c>
      <c r="G1207" s="4">
        <f>VLOOKUP($C1207,Interest!$A$2:$BP$267,MATCH('Hanke index'!$E1207,Interest!$A$1:$BP$1,0),FALSE)</f>
        <v>10.75</v>
      </c>
      <c r="H1207" s="4">
        <f>VLOOKUP($C1207,Unemployment!$A$2:$BP$267,MATCH('Hanke index'!$E1207,Unemployment!$A$1:$BP$1,0),FALSE)</f>
        <v>3.8039999999999998</v>
      </c>
      <c r="I1207" s="4">
        <f>VLOOKUP($C1207,GDP!$A$2:$BP$267,MATCH('Hanke index'!$E1207,GDP!$A$1:$BP$1,0),FALSE)</f>
        <v>7.9234306214831776</v>
      </c>
      <c r="J1207" s="4">
        <f t="shared" si="113"/>
        <v>10.87691299883604</v>
      </c>
    </row>
    <row r="1208" spans="1:10" x14ac:dyDescent="0.45">
      <c r="A1208" s="4">
        <f t="shared" si="114"/>
        <v>51</v>
      </c>
      <c r="B1208" s="4">
        <f t="shared" si="115"/>
        <v>7</v>
      </c>
      <c r="C1208" s="4" t="str">
        <f t="shared" si="110"/>
        <v>India</v>
      </c>
      <c r="D1208" s="4" t="str">
        <f t="shared" si="111"/>
        <v>India</v>
      </c>
      <c r="E1208" s="4">
        <f t="shared" si="112"/>
        <v>2006</v>
      </c>
      <c r="F1208" s="4">
        <f>VLOOKUP($C1208,Inflation!$A$2:$BP$267,MATCH('Hanke index'!$E1208,Inflation!$A$1:$BP$1,0),FALSE)</f>
        <v>5.7965233756163403</v>
      </c>
      <c r="G1208" s="4">
        <f>VLOOKUP($C1208,Interest!$A$2:$BP$267,MATCH('Hanke index'!$E1208,Interest!$A$1:$BP$1,0),FALSE)</f>
        <v>11.1875</v>
      </c>
      <c r="H1208" s="4">
        <f>VLOOKUP($C1208,Unemployment!$A$2:$BP$267,MATCH('Hanke index'!$E1208,Unemployment!$A$1:$BP$1,0),FALSE)</f>
        <v>0</v>
      </c>
      <c r="I1208" s="4">
        <f>VLOOKUP($C1208,GDP!$A$2:$BP$267,MATCH('Hanke index'!$E1208,GDP!$A$1:$BP$1,0),FALSE)</f>
        <v>8.0607325716665059</v>
      </c>
      <c r="J1208" s="4">
        <f t="shared" si="113"/>
        <v>8.9232908039498327</v>
      </c>
    </row>
    <row r="1209" spans="1:10" x14ac:dyDescent="0.45">
      <c r="A1209" s="4">
        <f t="shared" si="114"/>
        <v>51</v>
      </c>
      <c r="B1209" s="4">
        <f t="shared" si="115"/>
        <v>8</v>
      </c>
      <c r="C1209" s="4" t="str">
        <f t="shared" si="110"/>
        <v>India</v>
      </c>
      <c r="D1209" s="4" t="str">
        <f t="shared" si="111"/>
        <v>India</v>
      </c>
      <c r="E1209" s="4">
        <f t="shared" si="112"/>
        <v>2007</v>
      </c>
      <c r="F1209" s="4">
        <f>VLOOKUP($C1209,Inflation!$A$2:$BP$267,MATCH('Hanke index'!$E1209,Inflation!$A$1:$BP$1,0),FALSE)</f>
        <v>6.3728813559323099</v>
      </c>
      <c r="G1209" s="4">
        <f>VLOOKUP($C1209,Interest!$A$2:$BP$267,MATCH('Hanke index'!$E1209,Interest!$A$1:$BP$1,0),FALSE)</f>
        <v>13.0208333333333</v>
      </c>
      <c r="H1209" s="4">
        <f>VLOOKUP($C1209,Unemployment!$A$2:$BP$267,MATCH('Hanke index'!$E1209,Unemployment!$A$1:$BP$1,0),FALSE)</f>
        <v>0</v>
      </c>
      <c r="I1209" s="4">
        <f>VLOOKUP($C1209,GDP!$A$2:$BP$267,MATCH('Hanke index'!$E1209,GDP!$A$1:$BP$1,0),FALSE)</f>
        <v>7.6608150670107023</v>
      </c>
      <c r="J1209" s="4">
        <f t="shared" si="113"/>
        <v>11.732899622254909</v>
      </c>
    </row>
    <row r="1210" spans="1:10" x14ac:dyDescent="0.45">
      <c r="A1210" s="4">
        <f t="shared" si="114"/>
        <v>51</v>
      </c>
      <c r="B1210" s="4">
        <f t="shared" si="115"/>
        <v>9</v>
      </c>
      <c r="C1210" s="4" t="str">
        <f t="shared" si="110"/>
        <v>India</v>
      </c>
      <c r="D1210" s="4" t="str">
        <f t="shared" si="111"/>
        <v>India</v>
      </c>
      <c r="E1210" s="4">
        <f t="shared" si="112"/>
        <v>2008</v>
      </c>
      <c r="F1210" s="4">
        <f>VLOOKUP($C1210,Inflation!$A$2:$BP$267,MATCH('Hanke index'!$E1210,Inflation!$A$1:$BP$1,0),FALSE)</f>
        <v>8.3492670490758094</v>
      </c>
      <c r="G1210" s="4">
        <f>VLOOKUP($C1210,Interest!$A$2:$BP$267,MATCH('Hanke index'!$E1210,Interest!$A$1:$BP$1,0),FALSE)</f>
        <v>13.3125</v>
      </c>
      <c r="H1210" s="4">
        <f>VLOOKUP($C1210,Unemployment!$A$2:$BP$267,MATCH('Hanke index'!$E1210,Unemployment!$A$1:$BP$1,0),FALSE)</f>
        <v>0</v>
      </c>
      <c r="I1210" s="4">
        <f>VLOOKUP($C1210,GDP!$A$2:$BP$267,MATCH('Hanke index'!$E1210,GDP!$A$1:$BP$1,0),FALSE)</f>
        <v>3.0866980592198132</v>
      </c>
      <c r="J1210" s="4">
        <f t="shared" si="113"/>
        <v>18.575068989855996</v>
      </c>
    </row>
    <row r="1211" spans="1:10" x14ac:dyDescent="0.45">
      <c r="A1211" s="4">
        <f t="shared" si="114"/>
        <v>51</v>
      </c>
      <c r="B1211" s="4">
        <f t="shared" si="115"/>
        <v>10</v>
      </c>
      <c r="C1211" s="4" t="str">
        <f t="shared" si="110"/>
        <v>India</v>
      </c>
      <c r="D1211" s="4" t="str">
        <f t="shared" si="111"/>
        <v>India</v>
      </c>
      <c r="E1211" s="4">
        <f t="shared" si="112"/>
        <v>2009</v>
      </c>
      <c r="F1211" s="4">
        <f>VLOOKUP($C1211,Inflation!$A$2:$BP$267,MATCH('Hanke index'!$E1211,Inflation!$A$1:$BP$1,0),FALSE)</f>
        <v>10.8823529411764</v>
      </c>
      <c r="G1211" s="4">
        <f>VLOOKUP($C1211,Interest!$A$2:$BP$267,MATCH('Hanke index'!$E1211,Interest!$A$1:$BP$1,0),FALSE)</f>
        <v>12.1875</v>
      </c>
      <c r="H1211" s="4">
        <f>VLOOKUP($C1211,Unemployment!$A$2:$BP$267,MATCH('Hanke index'!$E1211,Unemployment!$A$1:$BP$1,0),FALSE)</f>
        <v>0</v>
      </c>
      <c r="I1211" s="4">
        <f>VLOOKUP($C1211,GDP!$A$2:$BP$267,MATCH('Hanke index'!$E1211,GDP!$A$1:$BP$1,0),FALSE)</f>
        <v>7.8618888328607426</v>
      </c>
      <c r="J1211" s="4">
        <f t="shared" si="113"/>
        <v>15.207964108315657</v>
      </c>
    </row>
    <row r="1212" spans="1:10" x14ac:dyDescent="0.45">
      <c r="A1212" s="4">
        <f t="shared" si="114"/>
        <v>51</v>
      </c>
      <c r="B1212" s="4">
        <f t="shared" si="115"/>
        <v>11</v>
      </c>
      <c r="C1212" s="4" t="str">
        <f t="shared" si="110"/>
        <v>India</v>
      </c>
      <c r="D1212" s="4" t="str">
        <f t="shared" si="111"/>
        <v>India</v>
      </c>
      <c r="E1212" s="4">
        <f t="shared" si="112"/>
        <v>2010</v>
      </c>
      <c r="F1212" s="4">
        <f>VLOOKUP($C1212,Inflation!$A$2:$BP$267,MATCH('Hanke index'!$E1212,Inflation!$A$1:$BP$1,0),FALSE)</f>
        <v>11.989389920424401</v>
      </c>
      <c r="G1212" s="4">
        <f>VLOOKUP($C1212,Interest!$A$2:$BP$267,MATCH('Hanke index'!$E1212,Interest!$A$1:$BP$1,0),FALSE)</f>
        <v>8.3333499999999994</v>
      </c>
      <c r="H1212" s="4">
        <f>VLOOKUP($C1212,Unemployment!$A$2:$BP$267,MATCH('Hanke index'!$E1212,Unemployment!$A$1:$BP$1,0),FALSE)</f>
        <v>3.1150000000000002</v>
      </c>
      <c r="I1212" s="4">
        <f>VLOOKUP($C1212,GDP!$A$2:$BP$267,MATCH('Hanke index'!$E1212,GDP!$A$1:$BP$1,0),FALSE)</f>
        <v>8.4975847022123503</v>
      </c>
      <c r="J1212" s="4">
        <f t="shared" si="113"/>
        <v>14.940155218212048</v>
      </c>
    </row>
    <row r="1213" spans="1:10" x14ac:dyDescent="0.45">
      <c r="A1213" s="4">
        <f t="shared" si="114"/>
        <v>51</v>
      </c>
      <c r="B1213" s="4">
        <f t="shared" si="115"/>
        <v>12</v>
      </c>
      <c r="C1213" s="4" t="str">
        <f t="shared" si="110"/>
        <v>India</v>
      </c>
      <c r="D1213" s="4" t="str">
        <f t="shared" si="111"/>
        <v>India</v>
      </c>
      <c r="E1213" s="4">
        <f t="shared" si="112"/>
        <v>2011</v>
      </c>
      <c r="F1213" s="4">
        <f>VLOOKUP($C1213,Inflation!$A$2:$BP$267,MATCH('Hanke index'!$E1213,Inflation!$A$1:$BP$1,0),FALSE)</f>
        <v>8.9117933648337093</v>
      </c>
      <c r="G1213" s="4">
        <f>VLOOKUP($C1213,Interest!$A$2:$BP$267,MATCH('Hanke index'!$E1213,Interest!$A$1:$BP$1,0),FALSE)</f>
        <v>10.1666666666667</v>
      </c>
      <c r="H1213" s="4">
        <f>VLOOKUP($C1213,Unemployment!$A$2:$BP$267,MATCH('Hanke index'!$E1213,Unemployment!$A$1:$BP$1,0),FALSE)</f>
        <v>0</v>
      </c>
      <c r="I1213" s="4">
        <f>VLOOKUP($C1213,GDP!$A$2:$BP$267,MATCH('Hanke index'!$E1213,GDP!$A$1:$BP$1,0),FALSE)</f>
        <v>5.2413161993769535</v>
      </c>
      <c r="J1213" s="4">
        <f t="shared" si="113"/>
        <v>13.837143832123456</v>
      </c>
    </row>
    <row r="1214" spans="1:10" x14ac:dyDescent="0.45">
      <c r="A1214" s="4">
        <f t="shared" si="114"/>
        <v>51</v>
      </c>
      <c r="B1214" s="4">
        <f t="shared" si="115"/>
        <v>13</v>
      </c>
      <c r="C1214" s="4" t="str">
        <f t="shared" si="110"/>
        <v>India</v>
      </c>
      <c r="D1214" s="4" t="str">
        <f t="shared" si="111"/>
        <v>India</v>
      </c>
      <c r="E1214" s="4">
        <f t="shared" si="112"/>
        <v>2012</v>
      </c>
      <c r="F1214" s="4">
        <f>VLOOKUP($C1214,Inflation!$A$2:$BP$267,MATCH('Hanke index'!$E1214,Inflation!$A$1:$BP$1,0),FALSE)</f>
        <v>9.4789969141980102</v>
      </c>
      <c r="G1214" s="4">
        <f>VLOOKUP($C1214,Interest!$A$2:$BP$267,MATCH('Hanke index'!$E1214,Interest!$A$1:$BP$1,0),FALSE)</f>
        <v>10.6041666666667</v>
      </c>
      <c r="H1214" s="4">
        <f>VLOOKUP($C1214,Unemployment!$A$2:$BP$267,MATCH('Hanke index'!$E1214,Unemployment!$A$1:$BP$1,0),FALSE)</f>
        <v>3.222</v>
      </c>
      <c r="I1214" s="4">
        <f>VLOOKUP($C1214,GDP!$A$2:$BP$267,MATCH('Hanke index'!$E1214,GDP!$A$1:$BP$1,0),FALSE)</f>
        <v>5.4563875516658698</v>
      </c>
      <c r="J1214" s="4">
        <f t="shared" si="113"/>
        <v>17.848776029198842</v>
      </c>
    </row>
    <row r="1215" spans="1:10" x14ac:dyDescent="0.45">
      <c r="A1215" s="4">
        <f t="shared" si="114"/>
        <v>51</v>
      </c>
      <c r="B1215" s="4">
        <f t="shared" si="115"/>
        <v>14</v>
      </c>
      <c r="C1215" s="4" t="str">
        <f t="shared" si="110"/>
        <v>India</v>
      </c>
      <c r="D1215" s="4" t="str">
        <f t="shared" si="111"/>
        <v>India</v>
      </c>
      <c r="E1215" s="4">
        <f t="shared" si="112"/>
        <v>2013</v>
      </c>
      <c r="F1215" s="4">
        <f>VLOOKUP($C1215,Inflation!$A$2:$BP$267,MATCH('Hanke index'!$E1215,Inflation!$A$1:$BP$1,0),FALSE)</f>
        <v>10.0178784746102</v>
      </c>
      <c r="G1215" s="4">
        <f>VLOOKUP($C1215,Interest!$A$2:$BP$267,MATCH('Hanke index'!$E1215,Interest!$A$1:$BP$1,0),FALSE)</f>
        <v>10.2916666666667</v>
      </c>
      <c r="H1215" s="4">
        <f>VLOOKUP($C1215,Unemployment!$A$2:$BP$267,MATCH('Hanke index'!$E1215,Unemployment!$A$1:$BP$1,0),FALSE)</f>
        <v>0</v>
      </c>
      <c r="I1215" s="4">
        <f>VLOOKUP($C1215,GDP!$A$2:$BP$267,MATCH('Hanke index'!$E1215,GDP!$A$1:$BP$1,0),FALSE)</f>
        <v>6.3861064009482504</v>
      </c>
      <c r="J1215" s="4">
        <f t="shared" si="113"/>
        <v>13.923438740328649</v>
      </c>
    </row>
    <row r="1216" spans="1:10" x14ac:dyDescent="0.45">
      <c r="A1216" s="4">
        <f t="shared" si="114"/>
        <v>51</v>
      </c>
      <c r="B1216" s="4">
        <f t="shared" si="115"/>
        <v>15</v>
      </c>
      <c r="C1216" s="4" t="str">
        <f t="shared" si="110"/>
        <v>India</v>
      </c>
      <c r="D1216" s="4" t="str">
        <f t="shared" si="111"/>
        <v>India</v>
      </c>
      <c r="E1216" s="4">
        <f t="shared" si="112"/>
        <v>2014</v>
      </c>
      <c r="F1216" s="4">
        <f>VLOOKUP($C1216,Inflation!$A$2:$BP$267,MATCH('Hanke index'!$E1216,Inflation!$A$1:$BP$1,0),FALSE)</f>
        <v>6.6656567186789903</v>
      </c>
      <c r="G1216" s="4">
        <f>VLOOKUP($C1216,Interest!$A$2:$BP$267,MATCH('Hanke index'!$E1216,Interest!$A$1:$BP$1,0),FALSE)</f>
        <v>10.25</v>
      </c>
      <c r="H1216" s="4">
        <f>VLOOKUP($C1216,Unemployment!$A$2:$BP$267,MATCH('Hanke index'!$E1216,Unemployment!$A$1:$BP$1,0),FALSE)</f>
        <v>0</v>
      </c>
      <c r="I1216" s="4">
        <f>VLOOKUP($C1216,GDP!$A$2:$BP$267,MATCH('Hanke index'!$E1216,GDP!$A$1:$BP$1,0),FALSE)</f>
        <v>7.4102276050885365</v>
      </c>
      <c r="J1216" s="4">
        <f t="shared" si="113"/>
        <v>9.5054291135904521</v>
      </c>
    </row>
    <row r="1217" spans="1:10" x14ac:dyDescent="0.45">
      <c r="A1217" s="4">
        <f t="shared" si="114"/>
        <v>51</v>
      </c>
      <c r="B1217" s="4">
        <f t="shared" si="115"/>
        <v>16</v>
      </c>
      <c r="C1217" s="4" t="str">
        <f t="shared" si="110"/>
        <v>India</v>
      </c>
      <c r="D1217" s="4" t="str">
        <f t="shared" si="111"/>
        <v>India</v>
      </c>
      <c r="E1217" s="4">
        <f t="shared" si="112"/>
        <v>2015</v>
      </c>
      <c r="F1217" s="4">
        <f>VLOOKUP($C1217,Inflation!$A$2:$BP$267,MATCH('Hanke index'!$E1217,Inflation!$A$1:$BP$1,0),FALSE)</f>
        <v>4.9069734412725596</v>
      </c>
      <c r="G1217" s="4">
        <f>VLOOKUP($C1217,Interest!$A$2:$BP$267,MATCH('Hanke index'!$E1217,Interest!$A$1:$BP$1,0),FALSE)</f>
        <v>10.008333333333301</v>
      </c>
      <c r="H1217" s="4">
        <f>VLOOKUP($C1217,Unemployment!$A$2:$BP$267,MATCH('Hanke index'!$E1217,Unemployment!$A$1:$BP$1,0),FALSE)</f>
        <v>0</v>
      </c>
      <c r="I1217" s="4">
        <f>VLOOKUP($C1217,GDP!$A$2:$BP$267,MATCH('Hanke index'!$E1217,GDP!$A$1:$BP$1,0),FALSE)</f>
        <v>7.996253785714714</v>
      </c>
      <c r="J1217" s="4">
        <f t="shared" si="113"/>
        <v>6.9190529888911456</v>
      </c>
    </row>
    <row r="1218" spans="1:10" x14ac:dyDescent="0.45">
      <c r="A1218" s="4">
        <f t="shared" si="114"/>
        <v>51</v>
      </c>
      <c r="B1218" s="4">
        <f t="shared" si="115"/>
        <v>17</v>
      </c>
      <c r="C1218" s="4" t="str">
        <f t="shared" si="110"/>
        <v>India</v>
      </c>
      <c r="D1218" s="4" t="str">
        <f t="shared" si="111"/>
        <v>India</v>
      </c>
      <c r="E1218" s="4">
        <f t="shared" si="112"/>
        <v>2016</v>
      </c>
      <c r="F1218" s="4">
        <f>VLOOKUP($C1218,Inflation!$A$2:$BP$267,MATCH('Hanke index'!$E1218,Inflation!$A$1:$BP$1,0),FALSE)</f>
        <v>4.9482163406214097</v>
      </c>
      <c r="G1218" s="4">
        <f>VLOOKUP($C1218,Interest!$A$2:$BP$267,MATCH('Hanke index'!$E1218,Interest!$A$1:$BP$1,0),FALSE)</f>
        <v>9.6724999999999994</v>
      </c>
      <c r="H1218" s="4">
        <f>VLOOKUP($C1218,Unemployment!$A$2:$BP$267,MATCH('Hanke index'!$E1218,Unemployment!$A$1:$BP$1,0),FALSE)</f>
        <v>0</v>
      </c>
      <c r="I1218" s="4">
        <f>VLOOKUP($C1218,GDP!$A$2:$BP$267,MATCH('Hanke index'!$E1218,GDP!$A$1:$BP$1,0),FALSE)</f>
        <v>8.2563055017908624</v>
      </c>
      <c r="J1218" s="4">
        <f t="shared" si="113"/>
        <v>6.3644108388305476</v>
      </c>
    </row>
    <row r="1219" spans="1:10" x14ac:dyDescent="0.45">
      <c r="A1219" s="4">
        <f t="shared" si="114"/>
        <v>51</v>
      </c>
      <c r="B1219" s="4">
        <f t="shared" si="115"/>
        <v>18</v>
      </c>
      <c r="C1219" s="4" t="str">
        <f t="shared" ref="C1219:C1282" si="116">VLOOKUP(A1219,$P$2:$R$110,2,FALSE)</f>
        <v>India</v>
      </c>
      <c r="D1219" s="4" t="str">
        <f t="shared" ref="D1219:D1282" si="117">VLOOKUP(A1219,$P$2:$S$110,4,FALSE)</f>
        <v>India</v>
      </c>
      <c r="E1219" s="4">
        <f t="shared" ref="E1219:E1282" si="118">VLOOKUP(B1219,$X$2:$Y$25,2,FALSE)</f>
        <v>2017</v>
      </c>
      <c r="F1219" s="4">
        <f>VLOOKUP($C1219,Inflation!$A$2:$BP$267,MATCH('Hanke index'!$E1219,Inflation!$A$1:$BP$1,0),FALSE)</f>
        <v>3.3281733746129798</v>
      </c>
      <c r="G1219" s="4">
        <f>VLOOKUP($C1219,Interest!$A$2:$BP$267,MATCH('Hanke index'!$E1219,Interest!$A$1:$BP$1,0),FALSE)</f>
        <v>9.5083333333333293</v>
      </c>
      <c r="H1219" s="4">
        <f>VLOOKUP($C1219,Unemployment!$A$2:$BP$267,MATCH('Hanke index'!$E1219,Unemployment!$A$1:$BP$1,0),FALSE)</f>
        <v>0</v>
      </c>
      <c r="I1219" s="4">
        <f>VLOOKUP($C1219,GDP!$A$2:$BP$267,MATCH('Hanke index'!$E1219,GDP!$A$1:$BP$1,0),FALSE)</f>
        <v>6.7953834189791138</v>
      </c>
      <c r="J1219" s="4">
        <f t="shared" ref="J1219:J1282" si="119">SUM(F1219,G1219,H1219)-I1219</f>
        <v>6.0411232889671957</v>
      </c>
    </row>
    <row r="1220" spans="1:10" x14ac:dyDescent="0.45">
      <c r="A1220" s="4">
        <f t="shared" si="114"/>
        <v>51</v>
      </c>
      <c r="B1220" s="4">
        <f t="shared" si="115"/>
        <v>19</v>
      </c>
      <c r="C1220" s="4" t="str">
        <f t="shared" si="116"/>
        <v>India</v>
      </c>
      <c r="D1220" s="4" t="str">
        <f t="shared" si="117"/>
        <v>India</v>
      </c>
      <c r="E1220" s="4">
        <f t="shared" si="118"/>
        <v>2018</v>
      </c>
      <c r="F1220" s="4">
        <f>VLOOKUP($C1220,Inflation!$A$2:$BP$267,MATCH('Hanke index'!$E1220,Inflation!$A$1:$BP$1,0),FALSE)</f>
        <v>3.9388264669163</v>
      </c>
      <c r="G1220" s="4">
        <f>VLOOKUP($C1220,Interest!$A$2:$BP$267,MATCH('Hanke index'!$E1220,Interest!$A$1:$BP$1,0),FALSE)</f>
        <v>9.4541666666666693</v>
      </c>
      <c r="H1220" s="4">
        <f>VLOOKUP($C1220,Unemployment!$A$2:$BP$267,MATCH('Hanke index'!$E1220,Unemployment!$A$1:$BP$1,0),FALSE)</f>
        <v>7.6520000000000001</v>
      </c>
      <c r="I1220" s="4">
        <f>VLOOKUP($C1220,GDP!$A$2:$BP$267,MATCH('Hanke index'!$E1220,GDP!$A$1:$BP$1,0),FALSE)</f>
        <v>6.4538513449776929</v>
      </c>
      <c r="J1220" s="4">
        <f t="shared" si="119"/>
        <v>14.591141788605277</v>
      </c>
    </row>
    <row r="1221" spans="1:10" x14ac:dyDescent="0.45">
      <c r="A1221" s="4">
        <f t="shared" si="114"/>
        <v>51</v>
      </c>
      <c r="B1221" s="4">
        <f t="shared" si="115"/>
        <v>20</v>
      </c>
      <c r="C1221" s="4" t="str">
        <f t="shared" si="116"/>
        <v>India</v>
      </c>
      <c r="D1221" s="4" t="str">
        <f t="shared" si="117"/>
        <v>India</v>
      </c>
      <c r="E1221" s="4">
        <f t="shared" si="118"/>
        <v>2019</v>
      </c>
      <c r="F1221" s="4">
        <f>VLOOKUP($C1221,Inflation!$A$2:$BP$267,MATCH('Hanke index'!$E1221,Inflation!$A$1:$BP$1,0),FALSE)</f>
        <v>3.7295057353912902</v>
      </c>
      <c r="G1221" s="4">
        <f>VLOOKUP($C1221,Interest!$A$2:$BP$267,MATCH('Hanke index'!$E1221,Interest!$A$1:$BP$1,0),FALSE)</f>
        <v>9.4662500000000005</v>
      </c>
      <c r="H1221" s="4">
        <f>VLOOKUP($C1221,Unemployment!$A$2:$BP$267,MATCH('Hanke index'!$E1221,Unemployment!$A$1:$BP$1,0),FALSE)</f>
        <v>6.51</v>
      </c>
      <c r="I1221" s="4">
        <f>VLOOKUP($C1221,GDP!$A$2:$BP$267,MATCH('Hanke index'!$E1221,GDP!$A$1:$BP$1,0),FALSE)</f>
        <v>3.8714369407035605</v>
      </c>
      <c r="J1221" s="4">
        <f t="shared" si="119"/>
        <v>15.834318794687732</v>
      </c>
    </row>
    <row r="1222" spans="1:10" x14ac:dyDescent="0.45">
      <c r="A1222" s="4">
        <f t="shared" si="114"/>
        <v>51</v>
      </c>
      <c r="B1222" s="4">
        <f t="shared" si="115"/>
        <v>21</v>
      </c>
      <c r="C1222" s="4" t="str">
        <f t="shared" si="116"/>
        <v>India</v>
      </c>
      <c r="D1222" s="4" t="str">
        <f t="shared" si="117"/>
        <v>India</v>
      </c>
      <c r="E1222" s="4">
        <f t="shared" si="118"/>
        <v>2020</v>
      </c>
      <c r="F1222" s="4">
        <f>VLOOKUP($C1222,Inflation!$A$2:$BP$267,MATCH('Hanke index'!$E1222,Inflation!$A$1:$BP$1,0),FALSE)</f>
        <v>6.6234367762853497</v>
      </c>
      <c r="G1222" s="4">
        <f>VLOOKUP($C1222,Interest!$A$2:$BP$267,MATCH('Hanke index'!$E1222,Interest!$A$1:$BP$1,0),FALSE)</f>
        <v>9.15</v>
      </c>
      <c r="H1222" s="4">
        <f>VLOOKUP($C1222,Unemployment!$A$2:$BP$267,MATCH('Hanke index'!$E1222,Unemployment!$A$1:$BP$1,0),FALSE)</f>
        <v>7.859</v>
      </c>
      <c r="I1222" s="4">
        <f>VLOOKUP($C1222,GDP!$A$2:$BP$267,MATCH('Hanke index'!$E1222,GDP!$A$1:$BP$1,0),FALSE)</f>
        <v>-5.777724706868014</v>
      </c>
      <c r="J1222" s="4">
        <f t="shared" si="119"/>
        <v>29.410161483153367</v>
      </c>
    </row>
    <row r="1223" spans="1:10" x14ac:dyDescent="0.45">
      <c r="A1223" s="4">
        <f t="shared" si="114"/>
        <v>51</v>
      </c>
      <c r="B1223" s="4">
        <f t="shared" si="115"/>
        <v>22</v>
      </c>
      <c r="C1223" s="4" t="str">
        <f t="shared" si="116"/>
        <v>India</v>
      </c>
      <c r="D1223" s="4" t="str">
        <f t="shared" si="117"/>
        <v>India</v>
      </c>
      <c r="E1223" s="4">
        <f t="shared" si="118"/>
        <v>2021</v>
      </c>
      <c r="F1223" s="4">
        <f>VLOOKUP($C1223,Inflation!$A$2:$BP$267,MATCH('Hanke index'!$E1223,Inflation!$A$1:$BP$1,0),FALSE)</f>
        <v>5.1314074717636897</v>
      </c>
      <c r="G1223" s="4">
        <f>VLOOKUP($C1223,Interest!$A$2:$BP$267,MATCH('Hanke index'!$E1223,Interest!$A$1:$BP$1,0),FALSE)</f>
        <v>8.6983333333333306</v>
      </c>
      <c r="H1223" s="4">
        <f>VLOOKUP($C1223,Unemployment!$A$2:$BP$267,MATCH('Hanke index'!$E1223,Unemployment!$A$1:$BP$1,0),FALSE)</f>
        <v>6.38</v>
      </c>
      <c r="I1223" s="4">
        <f>VLOOKUP($C1223,GDP!$A$2:$BP$267,MATCH('Hanke index'!$E1223,GDP!$A$1:$BP$1,0),FALSE)</f>
        <v>9.6895924919287495</v>
      </c>
      <c r="J1223" s="4">
        <f t="shared" si="119"/>
        <v>10.520148313168271</v>
      </c>
    </row>
    <row r="1224" spans="1:10" x14ac:dyDescent="0.45">
      <c r="A1224" s="4">
        <f t="shared" si="114"/>
        <v>51</v>
      </c>
      <c r="B1224" s="4">
        <f t="shared" si="115"/>
        <v>23</v>
      </c>
      <c r="C1224" s="4" t="str">
        <f t="shared" si="116"/>
        <v>India</v>
      </c>
      <c r="D1224" s="4" t="str">
        <f t="shared" si="117"/>
        <v>India</v>
      </c>
      <c r="E1224" s="4">
        <f t="shared" si="118"/>
        <v>2022</v>
      </c>
      <c r="F1224" s="4">
        <f>VLOOKUP($C1224,Inflation!$A$2:$BP$267,MATCH('Hanke index'!$E1224,Inflation!$A$1:$BP$1,0),FALSE)</f>
        <v>6.6990341407985197</v>
      </c>
      <c r="G1224" s="4">
        <f>VLOOKUP($C1224,Interest!$A$2:$BP$267,MATCH('Hanke index'!$E1224,Interest!$A$1:$BP$1,0),FALSE)</f>
        <v>8.5671428571428603</v>
      </c>
      <c r="H1224" s="4">
        <f>VLOOKUP($C1224,Unemployment!$A$2:$BP$267,MATCH('Hanke index'!$E1224,Unemployment!$A$1:$BP$1,0),FALSE)</f>
        <v>4.8220000000000001</v>
      </c>
      <c r="I1224" s="4">
        <f>VLOOKUP($C1224,GDP!$A$2:$BP$267,MATCH('Hanke index'!$E1224,GDP!$A$1:$BP$1,0),FALSE)</f>
        <v>6.9870393257555037</v>
      </c>
      <c r="J1224" s="4">
        <f t="shared" si="119"/>
        <v>13.101137672185875</v>
      </c>
    </row>
    <row r="1225" spans="1:10" x14ac:dyDescent="0.45">
      <c r="A1225" s="4">
        <f t="shared" si="114"/>
        <v>51</v>
      </c>
      <c r="B1225" s="4">
        <f t="shared" si="115"/>
        <v>24</v>
      </c>
      <c r="C1225" s="4" t="str">
        <f t="shared" si="116"/>
        <v>India</v>
      </c>
      <c r="D1225" s="4" t="str">
        <f t="shared" si="117"/>
        <v>India</v>
      </c>
      <c r="E1225" s="4">
        <f t="shared" si="118"/>
        <v>2023</v>
      </c>
      <c r="F1225" s="4">
        <f>VLOOKUP($C1225,Inflation!$A$2:$BP$267,MATCH('Hanke index'!$E1225,Inflation!$A$1:$BP$1,0),FALSE)</f>
        <v>5.6491431890792496</v>
      </c>
      <c r="G1225" s="4">
        <f>VLOOKUP($C1225,Interest!$A$2:$BP$267,MATCH('Hanke index'!$E1225,Interest!$A$1:$BP$1,0),FALSE)</f>
        <v>0</v>
      </c>
      <c r="H1225" s="4">
        <f>VLOOKUP($C1225,Unemployment!$A$2:$BP$267,MATCH('Hanke index'!$E1225,Unemployment!$A$1:$BP$1,0),FALSE)</f>
        <v>4.1719999999999997</v>
      </c>
      <c r="I1225" s="4">
        <f>VLOOKUP($C1225,GDP!$A$2:$BP$267,MATCH('Hanke index'!$E1225,GDP!$A$1:$BP$1,0),FALSE)</f>
        <v>8.1529363109040958</v>
      </c>
      <c r="J1225" s="4">
        <f t="shared" si="119"/>
        <v>1.6682068781751536</v>
      </c>
    </row>
    <row r="1226" spans="1:10" x14ac:dyDescent="0.45">
      <c r="A1226" s="4">
        <f t="shared" si="114"/>
        <v>52</v>
      </c>
      <c r="B1226" s="4">
        <f t="shared" si="115"/>
        <v>1</v>
      </c>
      <c r="C1226" s="4" t="str">
        <f t="shared" si="116"/>
        <v>Indonesia</v>
      </c>
      <c r="D1226" s="4" t="str">
        <f t="shared" si="117"/>
        <v>Indonesia</v>
      </c>
      <c r="E1226" s="4">
        <f t="shared" si="118"/>
        <v>2000</v>
      </c>
      <c r="F1226" s="4">
        <f>VLOOKUP($C1226,Inflation!$A$2:$BP$267,MATCH('Hanke index'!$E1226,Inflation!$A$1:$BP$1,0),FALSE)</f>
        <v>3.6886191595835198</v>
      </c>
      <c r="G1226" s="4">
        <f>VLOOKUP($C1226,Interest!$A$2:$BP$267,MATCH('Hanke index'!$E1226,Interest!$A$1:$BP$1,0),FALSE)</f>
        <v>18.454999999999998</v>
      </c>
      <c r="H1226" s="4">
        <f>VLOOKUP($C1226,Unemployment!$A$2:$BP$267,MATCH('Hanke index'!$E1226,Unemployment!$A$1:$BP$1,0),FALSE)</f>
        <v>6.0780000000000003</v>
      </c>
      <c r="I1226" s="4">
        <f>VLOOKUP($C1226,GDP!$A$2:$BP$267,MATCH('Hanke index'!$E1226,GDP!$A$1:$BP$1,0),FALSE)</f>
        <v>4.9200677470169012</v>
      </c>
      <c r="J1226" s="4">
        <f t="shared" si="119"/>
        <v>23.301551412566617</v>
      </c>
    </row>
    <row r="1227" spans="1:10" x14ac:dyDescent="0.45">
      <c r="A1227" s="4">
        <f t="shared" si="114"/>
        <v>52</v>
      </c>
      <c r="B1227" s="4">
        <f t="shared" si="115"/>
        <v>2</v>
      </c>
      <c r="C1227" s="4" t="str">
        <f t="shared" si="116"/>
        <v>Indonesia</v>
      </c>
      <c r="D1227" s="4" t="str">
        <f t="shared" si="117"/>
        <v>Indonesia</v>
      </c>
      <c r="E1227" s="4">
        <f t="shared" si="118"/>
        <v>2001</v>
      </c>
      <c r="F1227" s="4">
        <f>VLOOKUP($C1227,Inflation!$A$2:$BP$267,MATCH('Hanke index'!$E1227,Inflation!$A$1:$BP$1,0),FALSE)</f>
        <v>11.500114879176801</v>
      </c>
      <c r="G1227" s="4">
        <f>VLOOKUP($C1227,Interest!$A$2:$BP$267,MATCH('Hanke index'!$E1227,Interest!$A$1:$BP$1,0),FALSE)</f>
        <v>18.547499999999999</v>
      </c>
      <c r="H1227" s="4">
        <f>VLOOKUP($C1227,Unemployment!$A$2:$BP$267,MATCH('Hanke index'!$E1227,Unemployment!$A$1:$BP$1,0),FALSE)</f>
        <v>6.0819999999999999</v>
      </c>
      <c r="I1227" s="4">
        <f>VLOOKUP($C1227,GDP!$A$2:$BP$267,MATCH('Hanke index'!$E1227,GDP!$A$1:$BP$1,0),FALSE)</f>
        <v>3.6434664472149194</v>
      </c>
      <c r="J1227" s="4">
        <f t="shared" si="119"/>
        <v>32.48614843196188</v>
      </c>
    </row>
    <row r="1228" spans="1:10" x14ac:dyDescent="0.45">
      <c r="A1228" s="4">
        <f t="shared" si="114"/>
        <v>52</v>
      </c>
      <c r="B1228" s="4">
        <f t="shared" si="115"/>
        <v>3</v>
      </c>
      <c r="C1228" s="4" t="str">
        <f t="shared" si="116"/>
        <v>Indonesia</v>
      </c>
      <c r="D1228" s="4" t="str">
        <f t="shared" si="117"/>
        <v>Indonesia</v>
      </c>
      <c r="E1228" s="4">
        <f t="shared" si="118"/>
        <v>2002</v>
      </c>
      <c r="F1228" s="4">
        <f>VLOOKUP($C1228,Inflation!$A$2:$BP$267,MATCH('Hanke index'!$E1228,Inflation!$A$1:$BP$1,0),FALSE)</f>
        <v>11.9001175663778</v>
      </c>
      <c r="G1228" s="4">
        <f>VLOOKUP($C1228,Interest!$A$2:$BP$267,MATCH('Hanke index'!$E1228,Interest!$A$1:$BP$1,0),FALSE)</f>
        <v>18.945</v>
      </c>
      <c r="H1228" s="4">
        <f>VLOOKUP($C1228,Unemployment!$A$2:$BP$267,MATCH('Hanke index'!$E1228,Unemployment!$A$1:$BP$1,0),FALSE)</f>
        <v>6.6040000000000001</v>
      </c>
      <c r="I1228" s="4">
        <f>VLOOKUP($C1228,GDP!$A$2:$BP$267,MATCH('Hanke index'!$E1228,GDP!$A$1:$BP$1,0),FALSE)</f>
        <v>4.4994753908576399</v>
      </c>
      <c r="J1228" s="4">
        <f t="shared" si="119"/>
        <v>32.949642175520161</v>
      </c>
    </row>
    <row r="1229" spans="1:10" x14ac:dyDescent="0.45">
      <c r="A1229" s="4">
        <f t="shared" si="114"/>
        <v>52</v>
      </c>
      <c r="B1229" s="4">
        <f t="shared" si="115"/>
        <v>4</v>
      </c>
      <c r="C1229" s="4" t="str">
        <f t="shared" si="116"/>
        <v>Indonesia</v>
      </c>
      <c r="D1229" s="4" t="str">
        <f t="shared" si="117"/>
        <v>Indonesia</v>
      </c>
      <c r="E1229" s="4">
        <f t="shared" si="118"/>
        <v>2003</v>
      </c>
      <c r="F1229" s="4">
        <f>VLOOKUP($C1229,Inflation!$A$2:$BP$267,MATCH('Hanke index'!$E1229,Inflation!$A$1:$BP$1,0),FALSE)</f>
        <v>6.7573171936285297</v>
      </c>
      <c r="G1229" s="4">
        <f>VLOOKUP($C1229,Interest!$A$2:$BP$267,MATCH('Hanke index'!$E1229,Interest!$A$1:$BP$1,0),FALSE)</f>
        <v>16.934999999999999</v>
      </c>
      <c r="H1229" s="4">
        <f>VLOOKUP($C1229,Unemployment!$A$2:$BP$267,MATCH('Hanke index'!$E1229,Unemployment!$A$1:$BP$1,0),FALSE)</f>
        <v>6.6580000000000004</v>
      </c>
      <c r="I1229" s="4">
        <f>VLOOKUP($C1229,GDP!$A$2:$BP$267,MATCH('Hanke index'!$E1229,GDP!$A$1:$BP$1,0),FALSE)</f>
        <v>4.7803691216765429</v>
      </c>
      <c r="J1229" s="4">
        <f t="shared" si="119"/>
        <v>25.569948071951988</v>
      </c>
    </row>
    <row r="1230" spans="1:10" x14ac:dyDescent="0.45">
      <c r="A1230" s="4">
        <f t="shared" si="114"/>
        <v>52</v>
      </c>
      <c r="B1230" s="4">
        <f t="shared" si="115"/>
        <v>5</v>
      </c>
      <c r="C1230" s="4" t="str">
        <f t="shared" si="116"/>
        <v>Indonesia</v>
      </c>
      <c r="D1230" s="4" t="str">
        <f t="shared" si="117"/>
        <v>Indonesia</v>
      </c>
      <c r="E1230" s="4">
        <f t="shared" si="118"/>
        <v>2004</v>
      </c>
      <c r="F1230" s="4">
        <f>VLOOKUP($C1230,Inflation!$A$2:$BP$267,MATCH('Hanke index'!$E1230,Inflation!$A$1:$BP$1,0),FALSE)</f>
        <v>6.0640598852652099</v>
      </c>
      <c r="G1230" s="4">
        <f>VLOOKUP($C1230,Interest!$A$2:$BP$267,MATCH('Hanke index'!$E1230,Interest!$A$1:$BP$1,0),FALSE)</f>
        <v>14.124166666666699</v>
      </c>
      <c r="H1230" s="4">
        <f>VLOOKUP($C1230,Unemployment!$A$2:$BP$267,MATCH('Hanke index'!$E1230,Unemployment!$A$1:$BP$1,0),FALSE)</f>
        <v>7.3029999999999999</v>
      </c>
      <c r="I1230" s="4">
        <f>VLOOKUP($C1230,GDP!$A$2:$BP$267,MATCH('Hanke index'!$E1230,GDP!$A$1:$BP$1,0),FALSE)</f>
        <v>5.0308739450168503</v>
      </c>
      <c r="J1230" s="4">
        <f t="shared" si="119"/>
        <v>22.460352606915059</v>
      </c>
    </row>
    <row r="1231" spans="1:10" x14ac:dyDescent="0.45">
      <c r="A1231" s="4">
        <f t="shared" si="114"/>
        <v>52</v>
      </c>
      <c r="B1231" s="4">
        <f t="shared" si="115"/>
        <v>6</v>
      </c>
      <c r="C1231" s="4" t="str">
        <f t="shared" si="116"/>
        <v>Indonesia</v>
      </c>
      <c r="D1231" s="4" t="str">
        <f t="shared" si="117"/>
        <v>Indonesia</v>
      </c>
      <c r="E1231" s="4">
        <f t="shared" si="118"/>
        <v>2005</v>
      </c>
      <c r="F1231" s="4">
        <f>VLOOKUP($C1231,Inflation!$A$2:$BP$267,MATCH('Hanke index'!$E1231,Inflation!$A$1:$BP$1,0),FALSE)</f>
        <v>10.453198419386499</v>
      </c>
      <c r="G1231" s="4">
        <f>VLOOKUP($C1231,Interest!$A$2:$BP$267,MATCH('Hanke index'!$E1231,Interest!$A$1:$BP$1,0),FALSE)</f>
        <v>14.0508333333333</v>
      </c>
      <c r="H1231" s="4">
        <f>VLOOKUP($C1231,Unemployment!$A$2:$BP$267,MATCH('Hanke index'!$E1231,Unemployment!$A$1:$BP$1,0),FALSE)</f>
        <v>7.9450000000000003</v>
      </c>
      <c r="I1231" s="4">
        <f>VLOOKUP($C1231,GDP!$A$2:$BP$267,MATCH('Hanke index'!$E1231,GDP!$A$1:$BP$1,0),FALSE)</f>
        <v>5.6925713038338444</v>
      </c>
      <c r="J1231" s="4">
        <f t="shared" si="119"/>
        <v>26.756460448885953</v>
      </c>
    </row>
    <row r="1232" spans="1:10" x14ac:dyDescent="0.45">
      <c r="A1232" s="4">
        <f t="shared" si="114"/>
        <v>52</v>
      </c>
      <c r="B1232" s="4">
        <f t="shared" si="115"/>
        <v>7</v>
      </c>
      <c r="C1232" s="4" t="str">
        <f t="shared" si="116"/>
        <v>Indonesia</v>
      </c>
      <c r="D1232" s="4" t="str">
        <f t="shared" si="117"/>
        <v>Indonesia</v>
      </c>
      <c r="E1232" s="4">
        <f t="shared" si="118"/>
        <v>2006</v>
      </c>
      <c r="F1232" s="4">
        <f>VLOOKUP($C1232,Inflation!$A$2:$BP$267,MATCH('Hanke index'!$E1232,Inflation!$A$1:$BP$1,0),FALSE)</f>
        <v>13.108672098529601</v>
      </c>
      <c r="G1232" s="4">
        <f>VLOOKUP($C1232,Interest!$A$2:$BP$267,MATCH('Hanke index'!$E1232,Interest!$A$1:$BP$1,0),FALSE)</f>
        <v>15.9791666666667</v>
      </c>
      <c r="H1232" s="4">
        <f>VLOOKUP($C1232,Unemployment!$A$2:$BP$267,MATCH('Hanke index'!$E1232,Unemployment!$A$1:$BP$1,0),FALSE)</f>
        <v>7.5510000000000002</v>
      </c>
      <c r="I1232" s="4">
        <f>VLOOKUP($C1232,GDP!$A$2:$BP$267,MATCH('Hanke index'!$E1232,GDP!$A$1:$BP$1,0),FALSE)</f>
        <v>5.5009517852034833</v>
      </c>
      <c r="J1232" s="4">
        <f t="shared" si="119"/>
        <v>31.137886979992821</v>
      </c>
    </row>
    <row r="1233" spans="1:10" x14ac:dyDescent="0.45">
      <c r="A1233" s="4">
        <f t="shared" si="114"/>
        <v>52</v>
      </c>
      <c r="B1233" s="4">
        <f t="shared" si="115"/>
        <v>8</v>
      </c>
      <c r="C1233" s="4" t="str">
        <f t="shared" si="116"/>
        <v>Indonesia</v>
      </c>
      <c r="D1233" s="4" t="str">
        <f t="shared" si="117"/>
        <v>Indonesia</v>
      </c>
      <c r="E1233" s="4">
        <f t="shared" si="118"/>
        <v>2007</v>
      </c>
      <c r="F1233" s="4">
        <f>VLOOKUP($C1233,Inflation!$A$2:$BP$267,MATCH('Hanke index'!$E1233,Inflation!$A$1:$BP$1,0),FALSE)</f>
        <v>6.4065628132570103</v>
      </c>
      <c r="G1233" s="4">
        <f>VLOOKUP($C1233,Interest!$A$2:$BP$267,MATCH('Hanke index'!$E1233,Interest!$A$1:$BP$1,0),FALSE)</f>
        <v>13.8616666666667</v>
      </c>
      <c r="H1233" s="4">
        <f>VLOOKUP($C1233,Unemployment!$A$2:$BP$267,MATCH('Hanke index'!$E1233,Unemployment!$A$1:$BP$1,0),FALSE)</f>
        <v>8.06</v>
      </c>
      <c r="I1233" s="4">
        <f>VLOOKUP($C1233,GDP!$A$2:$BP$267,MATCH('Hanke index'!$E1233,GDP!$A$1:$BP$1,0),FALSE)</f>
        <v>6.3450222266721426</v>
      </c>
      <c r="J1233" s="4">
        <f t="shared" si="119"/>
        <v>21.983207253251571</v>
      </c>
    </row>
    <row r="1234" spans="1:10" x14ac:dyDescent="0.45">
      <c r="A1234" s="4">
        <f t="shared" si="114"/>
        <v>52</v>
      </c>
      <c r="B1234" s="4">
        <f t="shared" si="115"/>
        <v>9</v>
      </c>
      <c r="C1234" s="4" t="str">
        <f t="shared" si="116"/>
        <v>Indonesia</v>
      </c>
      <c r="D1234" s="4" t="str">
        <f t="shared" si="117"/>
        <v>Indonesia</v>
      </c>
      <c r="E1234" s="4">
        <f t="shared" si="118"/>
        <v>2008</v>
      </c>
      <c r="F1234" s="4">
        <f>VLOOKUP($C1234,Inflation!$A$2:$BP$267,MATCH('Hanke index'!$E1234,Inflation!$A$1:$BP$1,0),FALSE)</f>
        <v>10.226664547314799</v>
      </c>
      <c r="G1234" s="4">
        <f>VLOOKUP($C1234,Interest!$A$2:$BP$267,MATCH('Hanke index'!$E1234,Interest!$A$1:$BP$1,0),FALSE)</f>
        <v>13.598333333333301</v>
      </c>
      <c r="H1234" s="4">
        <f>VLOOKUP($C1234,Unemployment!$A$2:$BP$267,MATCH('Hanke index'!$E1234,Unemployment!$A$1:$BP$1,0),FALSE)</f>
        <v>7.2089999999999996</v>
      </c>
      <c r="I1234" s="4">
        <f>VLOOKUP($C1234,GDP!$A$2:$BP$267,MATCH('Hanke index'!$E1234,GDP!$A$1:$BP$1,0),FALSE)</f>
        <v>6.0137036000912332</v>
      </c>
      <c r="J1234" s="4">
        <f t="shared" si="119"/>
        <v>25.020294280556865</v>
      </c>
    </row>
    <row r="1235" spans="1:10" x14ac:dyDescent="0.45">
      <c r="A1235" s="4">
        <f t="shared" si="114"/>
        <v>52</v>
      </c>
      <c r="B1235" s="4">
        <f t="shared" si="115"/>
        <v>10</v>
      </c>
      <c r="C1235" s="4" t="str">
        <f t="shared" si="116"/>
        <v>Indonesia</v>
      </c>
      <c r="D1235" s="4" t="str">
        <f t="shared" si="117"/>
        <v>Indonesia</v>
      </c>
      <c r="E1235" s="4">
        <f t="shared" si="118"/>
        <v>2009</v>
      </c>
      <c r="F1235" s="4">
        <f>VLOOKUP($C1235,Inflation!$A$2:$BP$267,MATCH('Hanke index'!$E1235,Inflation!$A$1:$BP$1,0),FALSE)</f>
        <v>4.3864155501473103</v>
      </c>
      <c r="G1235" s="4">
        <f>VLOOKUP($C1235,Interest!$A$2:$BP$267,MATCH('Hanke index'!$E1235,Interest!$A$1:$BP$1,0),FALSE)</f>
        <v>14.498333333333299</v>
      </c>
      <c r="H1235" s="4">
        <f>VLOOKUP($C1235,Unemployment!$A$2:$BP$267,MATCH('Hanke index'!$E1235,Unemployment!$A$1:$BP$1,0),FALSE)</f>
        <v>6.1059999999999999</v>
      </c>
      <c r="I1235" s="4">
        <f>VLOOKUP($C1235,GDP!$A$2:$BP$267,MATCH('Hanke index'!$E1235,GDP!$A$1:$BP$1,0),FALSE)</f>
        <v>4.6288711825615252</v>
      </c>
      <c r="J1235" s="4">
        <f t="shared" si="119"/>
        <v>20.361877700919088</v>
      </c>
    </row>
    <row r="1236" spans="1:10" x14ac:dyDescent="0.45">
      <c r="A1236" s="4">
        <f t="shared" si="114"/>
        <v>52</v>
      </c>
      <c r="B1236" s="4">
        <f t="shared" si="115"/>
        <v>11</v>
      </c>
      <c r="C1236" s="4" t="str">
        <f t="shared" si="116"/>
        <v>Indonesia</v>
      </c>
      <c r="D1236" s="4" t="str">
        <f t="shared" si="117"/>
        <v>Indonesia</v>
      </c>
      <c r="E1236" s="4">
        <f t="shared" si="118"/>
        <v>2010</v>
      </c>
      <c r="F1236" s="4">
        <f>VLOOKUP($C1236,Inflation!$A$2:$BP$267,MATCH('Hanke index'!$E1236,Inflation!$A$1:$BP$1,0),FALSE)</f>
        <v>5.1342040076792799</v>
      </c>
      <c r="G1236" s="4">
        <f>VLOOKUP($C1236,Interest!$A$2:$BP$267,MATCH('Hanke index'!$E1236,Interest!$A$1:$BP$1,0),FALSE)</f>
        <v>13.251666666666701</v>
      </c>
      <c r="H1236" s="4">
        <f>VLOOKUP($C1236,Unemployment!$A$2:$BP$267,MATCH('Hanke index'!$E1236,Unemployment!$A$1:$BP$1,0),FALSE)</f>
        <v>5.6139999999999999</v>
      </c>
      <c r="I1236" s="4">
        <f>VLOOKUP($C1236,GDP!$A$2:$BP$267,MATCH('Hanke index'!$E1236,GDP!$A$1:$BP$1,0),FALSE)</f>
        <v>6.2238541806236611</v>
      </c>
      <c r="J1236" s="4">
        <f t="shared" si="119"/>
        <v>17.77601649372232</v>
      </c>
    </row>
    <row r="1237" spans="1:10" x14ac:dyDescent="0.45">
      <c r="A1237" s="4">
        <f t="shared" si="114"/>
        <v>52</v>
      </c>
      <c r="B1237" s="4">
        <f t="shared" si="115"/>
        <v>12</v>
      </c>
      <c r="C1237" s="4" t="str">
        <f t="shared" si="116"/>
        <v>Indonesia</v>
      </c>
      <c r="D1237" s="4" t="str">
        <f t="shared" si="117"/>
        <v>Indonesia</v>
      </c>
      <c r="E1237" s="4">
        <f t="shared" si="118"/>
        <v>2011</v>
      </c>
      <c r="F1237" s="4">
        <f>VLOOKUP($C1237,Inflation!$A$2:$BP$267,MATCH('Hanke index'!$E1237,Inflation!$A$1:$BP$1,0),FALSE)</f>
        <v>5.3560477898215</v>
      </c>
      <c r="G1237" s="4">
        <f>VLOOKUP($C1237,Interest!$A$2:$BP$267,MATCH('Hanke index'!$E1237,Interest!$A$1:$BP$1,0),FALSE)</f>
        <v>12.4033333333333</v>
      </c>
      <c r="H1237" s="4">
        <f>VLOOKUP($C1237,Unemployment!$A$2:$BP$267,MATCH('Hanke index'!$E1237,Unemployment!$A$1:$BP$1,0),FALSE)</f>
        <v>5.1529999999999996</v>
      </c>
      <c r="I1237" s="4">
        <f>VLOOKUP($C1237,GDP!$A$2:$BP$267,MATCH('Hanke index'!$E1237,GDP!$A$1:$BP$1,0),FALSE)</f>
        <v>6.1697842077100802</v>
      </c>
      <c r="J1237" s="4">
        <f t="shared" si="119"/>
        <v>16.742596915444718</v>
      </c>
    </row>
    <row r="1238" spans="1:10" x14ac:dyDescent="0.45">
      <c r="A1238" s="4">
        <f t="shared" si="114"/>
        <v>52</v>
      </c>
      <c r="B1238" s="4">
        <f t="shared" si="115"/>
        <v>13</v>
      </c>
      <c r="C1238" s="4" t="str">
        <f t="shared" si="116"/>
        <v>Indonesia</v>
      </c>
      <c r="D1238" s="4" t="str">
        <f t="shared" si="117"/>
        <v>Indonesia</v>
      </c>
      <c r="E1238" s="4">
        <f t="shared" si="118"/>
        <v>2012</v>
      </c>
      <c r="F1238" s="4">
        <f>VLOOKUP($C1238,Inflation!$A$2:$BP$267,MATCH('Hanke index'!$E1238,Inflation!$A$1:$BP$1,0),FALSE)</f>
        <v>4.2794999964197498</v>
      </c>
      <c r="G1238" s="4">
        <f>VLOOKUP($C1238,Interest!$A$2:$BP$267,MATCH('Hanke index'!$E1238,Interest!$A$1:$BP$1,0),FALSE)</f>
        <v>11.795</v>
      </c>
      <c r="H1238" s="4">
        <f>VLOOKUP($C1238,Unemployment!$A$2:$BP$267,MATCH('Hanke index'!$E1238,Unemployment!$A$1:$BP$1,0),FALSE)</f>
        <v>4.468</v>
      </c>
      <c r="I1238" s="4">
        <f>VLOOKUP($C1238,GDP!$A$2:$BP$267,MATCH('Hanke index'!$E1238,GDP!$A$1:$BP$1,0),FALSE)</f>
        <v>6.0300506530561506</v>
      </c>
      <c r="J1238" s="4">
        <f t="shared" si="119"/>
        <v>14.512449343363599</v>
      </c>
    </row>
    <row r="1239" spans="1:10" x14ac:dyDescent="0.45">
      <c r="A1239" s="4">
        <f t="shared" si="114"/>
        <v>52</v>
      </c>
      <c r="B1239" s="4">
        <f t="shared" si="115"/>
        <v>14</v>
      </c>
      <c r="C1239" s="4" t="str">
        <f t="shared" si="116"/>
        <v>Indonesia</v>
      </c>
      <c r="D1239" s="4" t="str">
        <f t="shared" si="117"/>
        <v>Indonesia</v>
      </c>
      <c r="E1239" s="4">
        <f t="shared" si="118"/>
        <v>2013</v>
      </c>
      <c r="F1239" s="4">
        <f>VLOOKUP($C1239,Inflation!$A$2:$BP$267,MATCH('Hanke index'!$E1239,Inflation!$A$1:$BP$1,0),FALSE)</f>
        <v>6.4125133015641804</v>
      </c>
      <c r="G1239" s="4">
        <f>VLOOKUP($C1239,Interest!$A$2:$BP$267,MATCH('Hanke index'!$E1239,Interest!$A$1:$BP$1,0),FALSE)</f>
        <v>11.657500000000001</v>
      </c>
      <c r="H1239" s="4">
        <f>VLOOKUP($C1239,Unemployment!$A$2:$BP$267,MATCH('Hanke index'!$E1239,Unemployment!$A$1:$BP$1,0),FALSE)</f>
        <v>4.3360000000000003</v>
      </c>
      <c r="I1239" s="4">
        <f>VLOOKUP($C1239,GDP!$A$2:$BP$267,MATCH('Hanke index'!$E1239,GDP!$A$1:$BP$1,0),FALSE)</f>
        <v>5.5572636889100977</v>
      </c>
      <c r="J1239" s="4">
        <f t="shared" si="119"/>
        <v>16.848749612654082</v>
      </c>
    </row>
    <row r="1240" spans="1:10" x14ac:dyDescent="0.45">
      <c r="A1240" s="4">
        <f t="shared" si="114"/>
        <v>52</v>
      </c>
      <c r="B1240" s="4">
        <f t="shared" si="115"/>
        <v>15</v>
      </c>
      <c r="C1240" s="4" t="str">
        <f t="shared" si="116"/>
        <v>Indonesia</v>
      </c>
      <c r="D1240" s="4" t="str">
        <f t="shared" si="117"/>
        <v>Indonesia</v>
      </c>
      <c r="E1240" s="4">
        <f t="shared" si="118"/>
        <v>2014</v>
      </c>
      <c r="F1240" s="4">
        <f>VLOOKUP($C1240,Inflation!$A$2:$BP$267,MATCH('Hanke index'!$E1240,Inflation!$A$1:$BP$1,0),FALSE)</f>
        <v>6.39492540819922</v>
      </c>
      <c r="G1240" s="4">
        <f>VLOOKUP($C1240,Interest!$A$2:$BP$267,MATCH('Hanke index'!$E1240,Interest!$A$1:$BP$1,0),FALSE)</f>
        <v>12.605</v>
      </c>
      <c r="H1240" s="4">
        <f>VLOOKUP($C1240,Unemployment!$A$2:$BP$267,MATCH('Hanke index'!$E1240,Unemployment!$A$1:$BP$1,0),FALSE)</f>
        <v>4.0490000000000004</v>
      </c>
      <c r="I1240" s="4">
        <f>VLOOKUP($C1240,GDP!$A$2:$BP$267,MATCH('Hanke index'!$E1240,GDP!$A$1:$BP$1,0),FALSE)</f>
        <v>5.0066684257549952</v>
      </c>
      <c r="J1240" s="4">
        <f t="shared" si="119"/>
        <v>18.042256982444226</v>
      </c>
    </row>
    <row r="1241" spans="1:10" x14ac:dyDescent="0.45">
      <c r="A1241" s="4">
        <f t="shared" si="114"/>
        <v>52</v>
      </c>
      <c r="B1241" s="4">
        <f t="shared" si="115"/>
        <v>16</v>
      </c>
      <c r="C1241" s="4" t="str">
        <f t="shared" si="116"/>
        <v>Indonesia</v>
      </c>
      <c r="D1241" s="4" t="str">
        <f t="shared" si="117"/>
        <v>Indonesia</v>
      </c>
      <c r="E1241" s="4">
        <f t="shared" si="118"/>
        <v>2015</v>
      </c>
      <c r="F1241" s="4">
        <f>VLOOKUP($C1241,Inflation!$A$2:$BP$267,MATCH('Hanke index'!$E1241,Inflation!$A$1:$BP$1,0),FALSE)</f>
        <v>6.3631211311561202</v>
      </c>
      <c r="G1241" s="4">
        <f>VLOOKUP($C1241,Interest!$A$2:$BP$267,MATCH('Hanke index'!$E1241,Interest!$A$1:$BP$1,0),FALSE)</f>
        <v>12.6625</v>
      </c>
      <c r="H1241" s="4">
        <f>VLOOKUP($C1241,Unemployment!$A$2:$BP$267,MATCH('Hanke index'!$E1241,Unemployment!$A$1:$BP$1,0),FALSE)</f>
        <v>4.5140000000000002</v>
      </c>
      <c r="I1241" s="4">
        <f>VLOOKUP($C1241,GDP!$A$2:$BP$267,MATCH('Hanke index'!$E1241,GDP!$A$1:$BP$1,0),FALSE)</f>
        <v>4.8763223002212328</v>
      </c>
      <c r="J1241" s="4">
        <f t="shared" si="119"/>
        <v>18.663298830934888</v>
      </c>
    </row>
    <row r="1242" spans="1:10" x14ac:dyDescent="0.45">
      <c r="A1242" s="4">
        <f t="shared" si="114"/>
        <v>52</v>
      </c>
      <c r="B1242" s="4">
        <f t="shared" si="115"/>
        <v>17</v>
      </c>
      <c r="C1242" s="4" t="str">
        <f t="shared" si="116"/>
        <v>Indonesia</v>
      </c>
      <c r="D1242" s="4" t="str">
        <f t="shared" si="117"/>
        <v>Indonesia</v>
      </c>
      <c r="E1242" s="4">
        <f t="shared" si="118"/>
        <v>2016</v>
      </c>
      <c r="F1242" s="4">
        <f>VLOOKUP($C1242,Inflation!$A$2:$BP$267,MATCH('Hanke index'!$E1242,Inflation!$A$1:$BP$1,0),FALSE)</f>
        <v>3.5258051568792999</v>
      </c>
      <c r="G1242" s="4">
        <f>VLOOKUP($C1242,Interest!$A$2:$BP$267,MATCH('Hanke index'!$E1242,Interest!$A$1:$BP$1,0),FALSE)</f>
        <v>11.8883333333333</v>
      </c>
      <c r="H1242" s="4">
        <f>VLOOKUP($C1242,Unemployment!$A$2:$BP$267,MATCH('Hanke index'!$E1242,Unemployment!$A$1:$BP$1,0),FALSE)</f>
        <v>4.3010000000000002</v>
      </c>
      <c r="I1242" s="4">
        <f>VLOOKUP($C1242,GDP!$A$2:$BP$267,MATCH('Hanke index'!$E1242,GDP!$A$1:$BP$1,0),FALSE)</f>
        <v>5.0330691828017677</v>
      </c>
      <c r="J1242" s="4">
        <f t="shared" si="119"/>
        <v>14.682069307410835</v>
      </c>
    </row>
    <row r="1243" spans="1:10" x14ac:dyDescent="0.45">
      <c r="A1243" s="4">
        <f t="shared" ref="A1243:A1306" si="120">A1219+1</f>
        <v>52</v>
      </c>
      <c r="B1243" s="4">
        <f t="shared" ref="B1243:B1306" si="121">B1219</f>
        <v>18</v>
      </c>
      <c r="C1243" s="4" t="str">
        <f t="shared" si="116"/>
        <v>Indonesia</v>
      </c>
      <c r="D1243" s="4" t="str">
        <f t="shared" si="117"/>
        <v>Indonesia</v>
      </c>
      <c r="E1243" s="4">
        <f t="shared" si="118"/>
        <v>2017</v>
      </c>
      <c r="F1243" s="4">
        <f>VLOOKUP($C1243,Inflation!$A$2:$BP$267,MATCH('Hanke index'!$E1243,Inflation!$A$1:$BP$1,0),FALSE)</f>
        <v>3.8087980695315702</v>
      </c>
      <c r="G1243" s="4">
        <f>VLOOKUP($C1243,Interest!$A$2:$BP$267,MATCH('Hanke index'!$E1243,Interest!$A$1:$BP$1,0),FALSE)</f>
        <v>11.0733333333333</v>
      </c>
      <c r="H1243" s="4">
        <f>VLOOKUP($C1243,Unemployment!$A$2:$BP$267,MATCH('Hanke index'!$E1243,Unemployment!$A$1:$BP$1,0),FALSE)</f>
        <v>3.7829999999999999</v>
      </c>
      <c r="I1243" s="4">
        <f>VLOOKUP($C1243,GDP!$A$2:$BP$267,MATCH('Hanke index'!$E1243,GDP!$A$1:$BP$1,0),FALSE)</f>
        <v>5.0697859013491637</v>
      </c>
      <c r="J1243" s="4">
        <f t="shared" si="119"/>
        <v>13.595345501515709</v>
      </c>
    </row>
    <row r="1244" spans="1:10" x14ac:dyDescent="0.45">
      <c r="A1244" s="4">
        <f t="shared" si="120"/>
        <v>52</v>
      </c>
      <c r="B1244" s="4">
        <f t="shared" si="121"/>
        <v>19</v>
      </c>
      <c r="C1244" s="4" t="str">
        <f t="shared" si="116"/>
        <v>Indonesia</v>
      </c>
      <c r="D1244" s="4" t="str">
        <f t="shared" si="117"/>
        <v>Indonesia</v>
      </c>
      <c r="E1244" s="4">
        <f t="shared" si="118"/>
        <v>2018</v>
      </c>
      <c r="F1244" s="4">
        <f>VLOOKUP($C1244,Inflation!$A$2:$BP$267,MATCH('Hanke index'!$E1244,Inflation!$A$1:$BP$1,0),FALSE)</f>
        <v>3.1983464156240999</v>
      </c>
      <c r="G1244" s="4">
        <f>VLOOKUP($C1244,Interest!$A$2:$BP$267,MATCH('Hanke index'!$E1244,Interest!$A$1:$BP$1,0),FALSE)</f>
        <v>10.536666666666701</v>
      </c>
      <c r="H1244" s="4">
        <f>VLOOKUP($C1244,Unemployment!$A$2:$BP$267,MATCH('Hanke index'!$E1244,Unemployment!$A$1:$BP$1,0),FALSE)</f>
        <v>4.3869999999999996</v>
      </c>
      <c r="I1244" s="4">
        <f>VLOOKUP($C1244,GDP!$A$2:$BP$267,MATCH('Hanke index'!$E1244,GDP!$A$1:$BP$1,0),FALSE)</f>
        <v>5.1742915395502393</v>
      </c>
      <c r="J1244" s="4">
        <f t="shared" si="119"/>
        <v>12.94772154274056</v>
      </c>
    </row>
    <row r="1245" spans="1:10" x14ac:dyDescent="0.45">
      <c r="A1245" s="4">
        <f t="shared" si="120"/>
        <v>52</v>
      </c>
      <c r="B1245" s="4">
        <f t="shared" si="121"/>
        <v>20</v>
      </c>
      <c r="C1245" s="4" t="str">
        <f t="shared" si="116"/>
        <v>Indonesia</v>
      </c>
      <c r="D1245" s="4" t="str">
        <f t="shared" si="117"/>
        <v>Indonesia</v>
      </c>
      <c r="E1245" s="4">
        <f t="shared" si="118"/>
        <v>2019</v>
      </c>
      <c r="F1245" s="4">
        <f>VLOOKUP($C1245,Inflation!$A$2:$BP$267,MATCH('Hanke index'!$E1245,Inflation!$A$1:$BP$1,0),FALSE)</f>
        <v>3.0305866496948699</v>
      </c>
      <c r="G1245" s="4">
        <f>VLOOKUP($C1245,Interest!$A$2:$BP$267,MATCH('Hanke index'!$E1245,Interest!$A$1:$BP$1,0),FALSE)</f>
        <v>10.365833333333301</v>
      </c>
      <c r="H1245" s="4">
        <f>VLOOKUP($C1245,Unemployment!$A$2:$BP$267,MATCH('Hanke index'!$E1245,Unemployment!$A$1:$BP$1,0),FALSE)</f>
        <v>3.59</v>
      </c>
      <c r="I1245" s="4">
        <f>VLOOKUP($C1245,GDP!$A$2:$BP$267,MATCH('Hanke index'!$E1245,GDP!$A$1:$BP$1,0),FALSE)</f>
        <v>5.0192876804628241</v>
      </c>
      <c r="J1245" s="4">
        <f t="shared" si="119"/>
        <v>11.967132302565346</v>
      </c>
    </row>
    <row r="1246" spans="1:10" x14ac:dyDescent="0.45">
      <c r="A1246" s="4">
        <f t="shared" si="120"/>
        <v>52</v>
      </c>
      <c r="B1246" s="4">
        <f t="shared" si="121"/>
        <v>21</v>
      </c>
      <c r="C1246" s="4" t="str">
        <f t="shared" si="116"/>
        <v>Indonesia</v>
      </c>
      <c r="D1246" s="4" t="str">
        <f t="shared" si="117"/>
        <v>Indonesia</v>
      </c>
      <c r="E1246" s="4">
        <f t="shared" si="118"/>
        <v>2020</v>
      </c>
      <c r="F1246" s="4">
        <f>VLOOKUP($C1246,Inflation!$A$2:$BP$267,MATCH('Hanke index'!$E1246,Inflation!$A$1:$BP$1,0),FALSE)</f>
        <v>1.9209680056684999</v>
      </c>
      <c r="G1246" s="4">
        <f>VLOOKUP($C1246,Interest!$A$2:$BP$267,MATCH('Hanke index'!$E1246,Interest!$A$1:$BP$1,0),FALSE)</f>
        <v>9.5441666666666691</v>
      </c>
      <c r="H1246" s="4">
        <f>VLOOKUP($C1246,Unemployment!$A$2:$BP$267,MATCH('Hanke index'!$E1246,Unemployment!$A$1:$BP$1,0),FALSE)</f>
        <v>4.2549999999999999</v>
      </c>
      <c r="I1246" s="4">
        <f>VLOOKUP($C1246,GDP!$A$2:$BP$267,MATCH('Hanke index'!$E1246,GDP!$A$1:$BP$1,0),FALSE)</f>
        <v>-2.065511829341645</v>
      </c>
      <c r="J1246" s="4">
        <f t="shared" si="119"/>
        <v>17.785646501676815</v>
      </c>
    </row>
    <row r="1247" spans="1:10" x14ac:dyDescent="0.45">
      <c r="A1247" s="4">
        <f t="shared" si="120"/>
        <v>52</v>
      </c>
      <c r="B1247" s="4">
        <f t="shared" si="121"/>
        <v>22</v>
      </c>
      <c r="C1247" s="4" t="str">
        <f t="shared" si="116"/>
        <v>Indonesia</v>
      </c>
      <c r="D1247" s="4" t="str">
        <f t="shared" si="117"/>
        <v>Indonesia</v>
      </c>
      <c r="E1247" s="4">
        <f t="shared" si="118"/>
        <v>2021</v>
      </c>
      <c r="F1247" s="4">
        <f>VLOOKUP($C1247,Inflation!$A$2:$BP$267,MATCH('Hanke index'!$E1247,Inflation!$A$1:$BP$1,0),FALSE)</f>
        <v>1.5601299052567299</v>
      </c>
      <c r="G1247" s="4">
        <f>VLOOKUP($C1247,Interest!$A$2:$BP$267,MATCH('Hanke index'!$E1247,Interest!$A$1:$BP$1,0),FALSE)</f>
        <v>8.9224999999999994</v>
      </c>
      <c r="H1247" s="4">
        <f>VLOOKUP($C1247,Unemployment!$A$2:$BP$267,MATCH('Hanke index'!$E1247,Unemployment!$A$1:$BP$1,0),FALSE)</f>
        <v>3.827</v>
      </c>
      <c r="I1247" s="4">
        <f>VLOOKUP($C1247,GDP!$A$2:$BP$267,MATCH('Hanke index'!$E1247,GDP!$A$1:$BP$1,0),FALSE)</f>
        <v>3.7028856282775138</v>
      </c>
      <c r="J1247" s="4">
        <f t="shared" si="119"/>
        <v>10.606744276979216</v>
      </c>
    </row>
    <row r="1248" spans="1:10" x14ac:dyDescent="0.45">
      <c r="A1248" s="4">
        <f t="shared" si="120"/>
        <v>52</v>
      </c>
      <c r="B1248" s="4">
        <f t="shared" si="121"/>
        <v>23</v>
      </c>
      <c r="C1248" s="4" t="str">
        <f t="shared" si="116"/>
        <v>Indonesia</v>
      </c>
      <c r="D1248" s="4" t="str">
        <f t="shared" si="117"/>
        <v>Indonesia</v>
      </c>
      <c r="E1248" s="4">
        <f t="shared" si="118"/>
        <v>2022</v>
      </c>
      <c r="F1248" s="4">
        <f>VLOOKUP($C1248,Inflation!$A$2:$BP$267,MATCH('Hanke index'!$E1248,Inflation!$A$1:$BP$1,0),FALSE)</f>
        <v>4.2094638340216504</v>
      </c>
      <c r="G1248" s="4">
        <f>VLOOKUP($C1248,Interest!$A$2:$BP$267,MATCH('Hanke index'!$E1248,Interest!$A$1:$BP$1,0),FALSE)</f>
        <v>8.52</v>
      </c>
      <c r="H1248" s="4">
        <f>VLOOKUP($C1248,Unemployment!$A$2:$BP$267,MATCH('Hanke index'!$E1248,Unemployment!$A$1:$BP$1,0),FALSE)</f>
        <v>3.4620000000000002</v>
      </c>
      <c r="I1248" s="4">
        <f>VLOOKUP($C1248,GDP!$A$2:$BP$267,MATCH('Hanke index'!$E1248,GDP!$A$1:$BP$1,0),FALSE)</f>
        <v>5.3074193477576443</v>
      </c>
      <c r="J1248" s="4">
        <f t="shared" si="119"/>
        <v>10.884044486264006</v>
      </c>
    </row>
    <row r="1249" spans="1:10" x14ac:dyDescent="0.45">
      <c r="A1249" s="4">
        <f t="shared" si="120"/>
        <v>52</v>
      </c>
      <c r="B1249" s="4">
        <f t="shared" si="121"/>
        <v>24</v>
      </c>
      <c r="C1249" s="4" t="str">
        <f t="shared" si="116"/>
        <v>Indonesia</v>
      </c>
      <c r="D1249" s="4" t="str">
        <f t="shared" si="117"/>
        <v>Indonesia</v>
      </c>
      <c r="E1249" s="4">
        <f t="shared" si="118"/>
        <v>2023</v>
      </c>
      <c r="F1249" s="4">
        <f>VLOOKUP($C1249,Inflation!$A$2:$BP$267,MATCH('Hanke index'!$E1249,Inflation!$A$1:$BP$1,0),FALSE)</f>
        <v>3.6701314237700702</v>
      </c>
      <c r="G1249" s="4">
        <f>VLOOKUP($C1249,Interest!$A$2:$BP$267,MATCH('Hanke index'!$E1249,Interest!$A$1:$BP$1,0),FALSE)</f>
        <v>8.9266666666666694</v>
      </c>
      <c r="H1249" s="4">
        <f>VLOOKUP($C1249,Unemployment!$A$2:$BP$267,MATCH('Hanke index'!$E1249,Unemployment!$A$1:$BP$1,0),FALSE)</f>
        <v>3.3079999999999998</v>
      </c>
      <c r="I1249" s="4">
        <f>VLOOKUP($C1249,GDP!$A$2:$BP$267,MATCH('Hanke index'!$E1249,GDP!$A$1:$BP$1,0),FALSE)</f>
        <v>5.0481057706728762</v>
      </c>
      <c r="J1249" s="4">
        <f t="shared" si="119"/>
        <v>10.856692319763862</v>
      </c>
    </row>
    <row r="1250" spans="1:10" x14ac:dyDescent="0.45">
      <c r="A1250" s="4">
        <f t="shared" si="120"/>
        <v>53</v>
      </c>
      <c r="B1250" s="4">
        <f t="shared" si="121"/>
        <v>1</v>
      </c>
      <c r="C1250" s="4" t="str">
        <f t="shared" si="116"/>
        <v>Iraq</v>
      </c>
      <c r="D1250" s="4" t="str">
        <f t="shared" si="117"/>
        <v>Iraq</v>
      </c>
      <c r="E1250" s="4">
        <f t="shared" si="118"/>
        <v>2000</v>
      </c>
      <c r="F1250" s="4">
        <f>VLOOKUP($C1250,Inflation!$A$2:$BP$267,MATCH('Hanke index'!$E1250,Inflation!$A$1:$BP$1,0),FALSE)</f>
        <v>4.97896213183735</v>
      </c>
      <c r="G1250" s="4">
        <f>VLOOKUP($C1250,Interest!$A$2:$BP$267,MATCH('Hanke index'!$E1250,Interest!$A$1:$BP$1,0),FALSE)</f>
        <v>0</v>
      </c>
      <c r="H1250" s="4">
        <f>VLOOKUP($C1250,Unemployment!$A$2:$BP$267,MATCH('Hanke index'!$E1250,Unemployment!$A$1:$BP$1,0),FALSE)</f>
        <v>0</v>
      </c>
      <c r="I1250" s="4">
        <f>VLOOKUP($C1250,GDP!$A$2:$BP$267,MATCH('Hanke index'!$E1250,GDP!$A$1:$BP$1,0),FALSE)</f>
        <v>16.796134443966054</v>
      </c>
      <c r="J1250" s="4">
        <f t="shared" si="119"/>
        <v>-11.817172312128704</v>
      </c>
    </row>
    <row r="1251" spans="1:10" x14ac:dyDescent="0.45">
      <c r="A1251" s="4">
        <f t="shared" si="120"/>
        <v>53</v>
      </c>
      <c r="B1251" s="4">
        <f t="shared" si="121"/>
        <v>2</v>
      </c>
      <c r="C1251" s="4" t="str">
        <f t="shared" si="116"/>
        <v>Iraq</v>
      </c>
      <c r="D1251" s="4" t="str">
        <f t="shared" si="117"/>
        <v>Iraq</v>
      </c>
      <c r="E1251" s="4">
        <f t="shared" si="118"/>
        <v>2001</v>
      </c>
      <c r="F1251" s="4">
        <f>VLOOKUP($C1251,Inflation!$A$2:$BP$267,MATCH('Hanke index'!$E1251,Inflation!$A$1:$BP$1,0),FALSE)</f>
        <v>16.374081496326198</v>
      </c>
      <c r="G1251" s="4">
        <f>VLOOKUP($C1251,Interest!$A$2:$BP$267,MATCH('Hanke index'!$E1251,Interest!$A$1:$BP$1,0),FALSE)</f>
        <v>0</v>
      </c>
      <c r="H1251" s="4">
        <f>VLOOKUP($C1251,Unemployment!$A$2:$BP$267,MATCH('Hanke index'!$E1251,Unemployment!$A$1:$BP$1,0),FALSE)</f>
        <v>0</v>
      </c>
      <c r="I1251" s="4">
        <f>VLOOKUP($C1251,GDP!$A$2:$BP$267,MATCH('Hanke index'!$E1251,GDP!$A$1:$BP$1,0),FALSE)</f>
        <v>1.7666087656817382</v>
      </c>
      <c r="J1251" s="4">
        <f t="shared" si="119"/>
        <v>14.60747273064446</v>
      </c>
    </row>
    <row r="1252" spans="1:10" x14ac:dyDescent="0.45">
      <c r="A1252" s="4">
        <f t="shared" si="120"/>
        <v>53</v>
      </c>
      <c r="B1252" s="4">
        <f t="shared" si="121"/>
        <v>3</v>
      </c>
      <c r="C1252" s="4" t="str">
        <f t="shared" si="116"/>
        <v>Iraq</v>
      </c>
      <c r="D1252" s="4" t="str">
        <f t="shared" si="117"/>
        <v>Iraq</v>
      </c>
      <c r="E1252" s="4">
        <f t="shared" si="118"/>
        <v>2002</v>
      </c>
      <c r="F1252" s="4">
        <f>VLOOKUP($C1252,Inflation!$A$2:$BP$267,MATCH('Hanke index'!$E1252,Inflation!$A$1:$BP$1,0),FALSE)</f>
        <v>19.316694601978998</v>
      </c>
      <c r="G1252" s="4">
        <f>VLOOKUP($C1252,Interest!$A$2:$BP$267,MATCH('Hanke index'!$E1252,Interest!$A$1:$BP$1,0),FALSE)</f>
        <v>15</v>
      </c>
      <c r="H1252" s="4">
        <f>VLOOKUP($C1252,Unemployment!$A$2:$BP$267,MATCH('Hanke index'!$E1252,Unemployment!$A$1:$BP$1,0),FALSE)</f>
        <v>0</v>
      </c>
      <c r="I1252" s="4">
        <f>VLOOKUP($C1252,GDP!$A$2:$BP$267,MATCH('Hanke index'!$E1252,GDP!$A$1:$BP$1,0),FALSE)</f>
        <v>-8.2037048118717451</v>
      </c>
      <c r="J1252" s="4">
        <f t="shared" si="119"/>
        <v>42.52039941385074</v>
      </c>
    </row>
    <row r="1253" spans="1:10" x14ac:dyDescent="0.45">
      <c r="A1253" s="4">
        <f t="shared" si="120"/>
        <v>53</v>
      </c>
      <c r="B1253" s="4">
        <f t="shared" si="121"/>
        <v>4</v>
      </c>
      <c r="C1253" s="4" t="str">
        <f t="shared" si="116"/>
        <v>Iraq</v>
      </c>
      <c r="D1253" s="4" t="str">
        <f t="shared" si="117"/>
        <v>Iraq</v>
      </c>
      <c r="E1253" s="4">
        <f t="shared" si="118"/>
        <v>2003</v>
      </c>
      <c r="F1253" s="4">
        <f>VLOOKUP($C1253,Inflation!$A$2:$BP$267,MATCH('Hanke index'!$E1253,Inflation!$A$1:$BP$1,0),FALSE)</f>
        <v>33.6162105992383</v>
      </c>
      <c r="G1253" s="4">
        <f>VLOOKUP($C1253,Interest!$A$2:$BP$267,MATCH('Hanke index'!$E1253,Interest!$A$1:$BP$1,0),FALSE)</f>
        <v>15</v>
      </c>
      <c r="H1253" s="4">
        <f>VLOOKUP($C1253,Unemployment!$A$2:$BP$267,MATCH('Hanke index'!$E1253,Unemployment!$A$1:$BP$1,0),FALSE)</f>
        <v>0</v>
      </c>
      <c r="I1253" s="4">
        <f>VLOOKUP($C1253,GDP!$A$2:$BP$267,MATCH('Hanke index'!$E1253,GDP!$A$1:$BP$1,0),FALSE)</f>
        <v>-36.656780438316538</v>
      </c>
      <c r="J1253" s="4">
        <f t="shared" si="119"/>
        <v>85.272991037554846</v>
      </c>
    </row>
    <row r="1254" spans="1:10" x14ac:dyDescent="0.45">
      <c r="A1254" s="4">
        <f t="shared" si="120"/>
        <v>53</v>
      </c>
      <c r="B1254" s="4">
        <f t="shared" si="121"/>
        <v>5</v>
      </c>
      <c r="C1254" s="4" t="str">
        <f t="shared" si="116"/>
        <v>Iraq</v>
      </c>
      <c r="D1254" s="4" t="str">
        <f t="shared" si="117"/>
        <v>Iraq</v>
      </c>
      <c r="E1254" s="4">
        <f t="shared" si="118"/>
        <v>2004</v>
      </c>
      <c r="F1254" s="4">
        <f>VLOOKUP($C1254,Inflation!$A$2:$BP$267,MATCH('Hanke index'!$E1254,Inflation!$A$1:$BP$1,0),FALSE)</f>
        <v>26.961906819327201</v>
      </c>
      <c r="G1254" s="4">
        <f>VLOOKUP($C1254,Interest!$A$2:$BP$267,MATCH('Hanke index'!$E1254,Interest!$A$1:$BP$1,0),FALSE)</f>
        <v>13.2675</v>
      </c>
      <c r="H1254" s="4">
        <f>VLOOKUP($C1254,Unemployment!$A$2:$BP$267,MATCH('Hanke index'!$E1254,Unemployment!$A$1:$BP$1,0),FALSE)</f>
        <v>0</v>
      </c>
      <c r="I1254" s="4">
        <f>VLOOKUP($C1254,GDP!$A$2:$BP$267,MATCH('Hanke index'!$E1254,GDP!$A$1:$BP$1,0),FALSE)</f>
        <v>53.385547288750075</v>
      </c>
      <c r="J1254" s="4">
        <f t="shared" si="119"/>
        <v>-13.156140469422873</v>
      </c>
    </row>
    <row r="1255" spans="1:10" x14ac:dyDescent="0.45">
      <c r="A1255" s="4">
        <f t="shared" si="120"/>
        <v>53</v>
      </c>
      <c r="B1255" s="4">
        <f t="shared" si="121"/>
        <v>6</v>
      </c>
      <c r="C1255" s="4" t="str">
        <f t="shared" si="116"/>
        <v>Iraq</v>
      </c>
      <c r="D1255" s="4" t="str">
        <f t="shared" si="117"/>
        <v>Iraq</v>
      </c>
      <c r="E1255" s="4">
        <f t="shared" si="118"/>
        <v>2005</v>
      </c>
      <c r="F1255" s="4">
        <f>VLOOKUP($C1255,Inflation!$A$2:$BP$267,MATCH('Hanke index'!$E1255,Inflation!$A$1:$BP$1,0),FALSE)</f>
        <v>36.959480920187097</v>
      </c>
      <c r="G1255" s="4">
        <f>VLOOKUP($C1255,Interest!$A$2:$BP$267,MATCH('Hanke index'!$E1255,Interest!$A$1:$BP$1,0),FALSE)</f>
        <v>13.4166666666667</v>
      </c>
      <c r="H1255" s="4">
        <f>VLOOKUP($C1255,Unemployment!$A$2:$BP$267,MATCH('Hanke index'!$E1255,Unemployment!$A$1:$BP$1,0),FALSE)</f>
        <v>0</v>
      </c>
      <c r="I1255" s="4">
        <f>VLOOKUP($C1255,GDP!$A$2:$BP$267,MATCH('Hanke index'!$E1255,GDP!$A$1:$BP$1,0),FALSE)</f>
        <v>1.6752286358682795</v>
      </c>
      <c r="J1255" s="4">
        <f t="shared" si="119"/>
        <v>48.700918950985518</v>
      </c>
    </row>
    <row r="1256" spans="1:10" x14ac:dyDescent="0.45">
      <c r="A1256" s="4">
        <f t="shared" si="120"/>
        <v>53</v>
      </c>
      <c r="B1256" s="4">
        <f t="shared" si="121"/>
        <v>7</v>
      </c>
      <c r="C1256" s="4" t="str">
        <f t="shared" si="116"/>
        <v>Iraq</v>
      </c>
      <c r="D1256" s="4" t="str">
        <f t="shared" si="117"/>
        <v>Iraq</v>
      </c>
      <c r="E1256" s="4">
        <f t="shared" si="118"/>
        <v>2006</v>
      </c>
      <c r="F1256" s="4">
        <f>VLOOKUP($C1256,Inflation!$A$2:$BP$267,MATCH('Hanke index'!$E1256,Inflation!$A$1:$BP$1,0),FALSE)</f>
        <v>53.230962911428001</v>
      </c>
      <c r="G1256" s="4">
        <f>VLOOKUP($C1256,Interest!$A$2:$BP$267,MATCH('Hanke index'!$E1256,Interest!$A$1:$BP$1,0),FALSE)</f>
        <v>14.375</v>
      </c>
      <c r="H1256" s="4">
        <f>VLOOKUP($C1256,Unemployment!$A$2:$BP$267,MATCH('Hanke index'!$E1256,Unemployment!$A$1:$BP$1,0),FALSE)</f>
        <v>0</v>
      </c>
      <c r="I1256" s="4">
        <f>VLOOKUP($C1256,GDP!$A$2:$BP$267,MATCH('Hanke index'!$E1256,GDP!$A$1:$BP$1,0),FALSE)</f>
        <v>5.6382991522063719</v>
      </c>
      <c r="J1256" s="4">
        <f t="shared" si="119"/>
        <v>61.967663759221637</v>
      </c>
    </row>
    <row r="1257" spans="1:10" x14ac:dyDescent="0.45">
      <c r="A1257" s="4">
        <f t="shared" si="120"/>
        <v>53</v>
      </c>
      <c r="B1257" s="4">
        <f t="shared" si="121"/>
        <v>8</v>
      </c>
      <c r="C1257" s="4" t="str">
        <f t="shared" si="116"/>
        <v>Iraq</v>
      </c>
      <c r="D1257" s="4" t="str">
        <f t="shared" si="117"/>
        <v>Iraq</v>
      </c>
      <c r="E1257" s="4">
        <f t="shared" si="118"/>
        <v>2007</v>
      </c>
      <c r="F1257" s="4">
        <f>VLOOKUP($C1257,Inflation!$A$2:$BP$267,MATCH('Hanke index'!$E1257,Inflation!$A$1:$BP$1,0),FALSE)</f>
        <v>-10.0674925768978</v>
      </c>
      <c r="G1257" s="4">
        <f>VLOOKUP($C1257,Interest!$A$2:$BP$267,MATCH('Hanke index'!$E1257,Interest!$A$1:$BP$1,0),FALSE)</f>
        <v>18.783333333333299</v>
      </c>
      <c r="H1257" s="4">
        <f>VLOOKUP($C1257,Unemployment!$A$2:$BP$267,MATCH('Hanke index'!$E1257,Unemployment!$A$1:$BP$1,0),FALSE)</f>
        <v>8.6460000000000008</v>
      </c>
      <c r="I1257" s="4">
        <f>VLOOKUP($C1257,GDP!$A$2:$BP$267,MATCH('Hanke index'!$E1257,GDP!$A$1:$BP$1,0),FALSE)</f>
        <v>1.8885393624395306</v>
      </c>
      <c r="J1257" s="4">
        <f t="shared" si="119"/>
        <v>15.473301393995968</v>
      </c>
    </row>
    <row r="1258" spans="1:10" x14ac:dyDescent="0.45">
      <c r="A1258" s="4">
        <f t="shared" si="120"/>
        <v>53</v>
      </c>
      <c r="B1258" s="4">
        <f t="shared" si="121"/>
        <v>9</v>
      </c>
      <c r="C1258" s="4" t="str">
        <f t="shared" si="116"/>
        <v>Iraq</v>
      </c>
      <c r="D1258" s="4" t="str">
        <f t="shared" si="117"/>
        <v>Iraq</v>
      </c>
      <c r="E1258" s="4">
        <f t="shared" si="118"/>
        <v>2008</v>
      </c>
      <c r="F1258" s="4">
        <f>VLOOKUP($C1258,Inflation!$A$2:$BP$267,MATCH('Hanke index'!$E1258,Inflation!$A$1:$BP$1,0),FALSE)</f>
        <v>12.6628528269228</v>
      </c>
      <c r="G1258" s="4">
        <f>VLOOKUP($C1258,Interest!$A$2:$BP$267,MATCH('Hanke index'!$E1258,Interest!$A$1:$BP$1,0),FALSE)</f>
        <v>19.215</v>
      </c>
      <c r="H1258" s="4">
        <f>VLOOKUP($C1258,Unemployment!$A$2:$BP$267,MATCH('Hanke index'!$E1258,Unemployment!$A$1:$BP$1,0),FALSE)</f>
        <v>0</v>
      </c>
      <c r="I1258" s="4">
        <f>VLOOKUP($C1258,GDP!$A$2:$BP$267,MATCH('Hanke index'!$E1258,GDP!$A$1:$BP$1,0),FALSE)</f>
        <v>8.2281071038327696</v>
      </c>
      <c r="J1258" s="4">
        <f t="shared" si="119"/>
        <v>23.649745723090028</v>
      </c>
    </row>
    <row r="1259" spans="1:10" x14ac:dyDescent="0.45">
      <c r="A1259" s="4">
        <f t="shared" si="120"/>
        <v>53</v>
      </c>
      <c r="B1259" s="4">
        <f t="shared" si="121"/>
        <v>10</v>
      </c>
      <c r="C1259" s="4" t="str">
        <f t="shared" si="116"/>
        <v>Iraq</v>
      </c>
      <c r="D1259" s="4" t="str">
        <f t="shared" si="117"/>
        <v>Iraq</v>
      </c>
      <c r="E1259" s="4">
        <f t="shared" si="118"/>
        <v>2009</v>
      </c>
      <c r="F1259" s="4">
        <f>VLOOKUP($C1259,Inflation!$A$2:$BP$267,MATCH('Hanke index'!$E1259,Inflation!$A$1:$BP$1,0),FALSE)</f>
        <v>6.8736154721254996</v>
      </c>
      <c r="G1259" s="4">
        <f>VLOOKUP($C1259,Interest!$A$2:$BP$267,MATCH('Hanke index'!$E1259,Interest!$A$1:$BP$1,0),FALSE)</f>
        <v>16.155833333333302</v>
      </c>
      <c r="H1259" s="4">
        <f>VLOOKUP($C1259,Unemployment!$A$2:$BP$267,MATCH('Hanke index'!$E1259,Unemployment!$A$1:$BP$1,0),FALSE)</f>
        <v>0</v>
      </c>
      <c r="I1259" s="4">
        <f>VLOOKUP($C1259,GDP!$A$2:$BP$267,MATCH('Hanke index'!$E1259,GDP!$A$1:$BP$1,0),FALSE)</f>
        <v>3.3792990944277079</v>
      </c>
      <c r="J1259" s="4">
        <f t="shared" si="119"/>
        <v>19.650149711031094</v>
      </c>
    </row>
    <row r="1260" spans="1:10" x14ac:dyDescent="0.45">
      <c r="A1260" s="4">
        <f t="shared" si="120"/>
        <v>53</v>
      </c>
      <c r="B1260" s="4">
        <f t="shared" si="121"/>
        <v>11</v>
      </c>
      <c r="C1260" s="4" t="str">
        <f t="shared" si="116"/>
        <v>Iraq</v>
      </c>
      <c r="D1260" s="4" t="str">
        <f t="shared" si="117"/>
        <v>Iraq</v>
      </c>
      <c r="E1260" s="4">
        <f t="shared" si="118"/>
        <v>2010</v>
      </c>
      <c r="F1260" s="4">
        <f>VLOOKUP($C1260,Inflation!$A$2:$BP$267,MATCH('Hanke index'!$E1260,Inflation!$A$1:$BP$1,0),FALSE)</f>
        <v>2.8777472527476</v>
      </c>
      <c r="G1260" s="4">
        <f>VLOOKUP($C1260,Interest!$A$2:$BP$267,MATCH('Hanke index'!$E1260,Interest!$A$1:$BP$1,0),FALSE)</f>
        <v>14.345833333333299</v>
      </c>
      <c r="H1260" s="4">
        <f>VLOOKUP($C1260,Unemployment!$A$2:$BP$267,MATCH('Hanke index'!$E1260,Unemployment!$A$1:$BP$1,0),FALSE)</f>
        <v>0</v>
      </c>
      <c r="I1260" s="4">
        <f>VLOOKUP($C1260,GDP!$A$2:$BP$267,MATCH('Hanke index'!$E1260,GDP!$A$1:$BP$1,0),FALSE)</f>
        <v>6.4025648447119323</v>
      </c>
      <c r="J1260" s="4">
        <f t="shared" si="119"/>
        <v>10.821015741368967</v>
      </c>
    </row>
    <row r="1261" spans="1:10" x14ac:dyDescent="0.45">
      <c r="A1261" s="4">
        <f t="shared" si="120"/>
        <v>53</v>
      </c>
      <c r="B1261" s="4">
        <f t="shared" si="121"/>
        <v>12</v>
      </c>
      <c r="C1261" s="4" t="str">
        <f t="shared" si="116"/>
        <v>Iraq</v>
      </c>
      <c r="D1261" s="4" t="str">
        <f t="shared" si="117"/>
        <v>Iraq</v>
      </c>
      <c r="E1261" s="4">
        <f t="shared" si="118"/>
        <v>2011</v>
      </c>
      <c r="F1261" s="4">
        <f>VLOOKUP($C1261,Inflation!$A$2:$BP$267,MATCH('Hanke index'!$E1261,Inflation!$A$1:$BP$1,0),FALSE)</f>
        <v>5.8014553708529997</v>
      </c>
      <c r="G1261" s="4">
        <f>VLOOKUP($C1261,Interest!$A$2:$BP$267,MATCH('Hanke index'!$E1261,Interest!$A$1:$BP$1,0),FALSE)</f>
        <v>14.1308333333333</v>
      </c>
      <c r="H1261" s="4">
        <f>VLOOKUP($C1261,Unemployment!$A$2:$BP$267,MATCH('Hanke index'!$E1261,Unemployment!$A$1:$BP$1,0),FALSE)</f>
        <v>0</v>
      </c>
      <c r="I1261" s="4">
        <f>VLOOKUP($C1261,GDP!$A$2:$BP$267,MATCH('Hanke index'!$E1261,GDP!$A$1:$BP$1,0),FALSE)</f>
        <v>7.5464712004259979</v>
      </c>
      <c r="J1261" s="4">
        <f t="shared" si="119"/>
        <v>12.3858175037603</v>
      </c>
    </row>
    <row r="1262" spans="1:10" x14ac:dyDescent="0.45">
      <c r="A1262" s="4">
        <f t="shared" si="120"/>
        <v>53</v>
      </c>
      <c r="B1262" s="4">
        <f t="shared" si="121"/>
        <v>13</v>
      </c>
      <c r="C1262" s="4" t="str">
        <f t="shared" si="116"/>
        <v>Iraq</v>
      </c>
      <c r="D1262" s="4" t="str">
        <f t="shared" si="117"/>
        <v>Iraq</v>
      </c>
      <c r="E1262" s="4">
        <f t="shared" si="118"/>
        <v>2012</v>
      </c>
      <c r="F1262" s="4">
        <f>VLOOKUP($C1262,Inflation!$A$2:$BP$267,MATCH('Hanke index'!$E1262,Inflation!$A$1:$BP$1,0),FALSE)</f>
        <v>6.0890964159504302</v>
      </c>
      <c r="G1262" s="4">
        <f>VLOOKUP($C1262,Interest!$A$2:$BP$267,MATCH('Hanke index'!$E1262,Interest!$A$1:$BP$1,0),FALSE)</f>
        <v>13.8675</v>
      </c>
      <c r="H1262" s="4">
        <f>VLOOKUP($C1262,Unemployment!$A$2:$BP$267,MATCH('Hanke index'!$E1262,Unemployment!$A$1:$BP$1,0),FALSE)</f>
        <v>7.9649999999999999</v>
      </c>
      <c r="I1262" s="4">
        <f>VLOOKUP($C1262,GDP!$A$2:$BP$267,MATCH('Hanke index'!$E1262,GDP!$A$1:$BP$1,0),FALSE)</f>
        <v>13.936430173753706</v>
      </c>
      <c r="J1262" s="4">
        <f t="shared" si="119"/>
        <v>13.985166242196723</v>
      </c>
    </row>
    <row r="1263" spans="1:10" x14ac:dyDescent="0.45">
      <c r="A1263" s="4">
        <f t="shared" si="120"/>
        <v>53</v>
      </c>
      <c r="B1263" s="4">
        <f t="shared" si="121"/>
        <v>14</v>
      </c>
      <c r="C1263" s="4" t="str">
        <f t="shared" si="116"/>
        <v>Iraq</v>
      </c>
      <c r="D1263" s="4" t="str">
        <f t="shared" si="117"/>
        <v>Iraq</v>
      </c>
      <c r="E1263" s="4">
        <f t="shared" si="118"/>
        <v>2013</v>
      </c>
      <c r="F1263" s="4">
        <f>VLOOKUP($C1263,Inflation!$A$2:$BP$267,MATCH('Hanke index'!$E1263,Inflation!$A$1:$BP$1,0),FALSE)</f>
        <v>1.8794980074946901</v>
      </c>
      <c r="G1263" s="4">
        <f>VLOOKUP($C1263,Interest!$A$2:$BP$267,MATCH('Hanke index'!$E1263,Interest!$A$1:$BP$1,0),FALSE)</f>
        <v>13.574999999999999</v>
      </c>
      <c r="H1263" s="4">
        <f>VLOOKUP($C1263,Unemployment!$A$2:$BP$267,MATCH('Hanke index'!$E1263,Unemployment!$A$1:$BP$1,0),FALSE)</f>
        <v>0</v>
      </c>
      <c r="I1263" s="4">
        <f>VLOOKUP($C1263,GDP!$A$2:$BP$267,MATCH('Hanke index'!$E1263,GDP!$A$1:$BP$1,0),FALSE)</f>
        <v>7.6282859229875442</v>
      </c>
      <c r="J1263" s="4">
        <f t="shared" si="119"/>
        <v>7.8262120845071443</v>
      </c>
    </row>
    <row r="1264" spans="1:10" x14ac:dyDescent="0.45">
      <c r="A1264" s="4">
        <f t="shared" si="120"/>
        <v>53</v>
      </c>
      <c r="B1264" s="4">
        <f t="shared" si="121"/>
        <v>15</v>
      </c>
      <c r="C1264" s="4" t="str">
        <f t="shared" si="116"/>
        <v>Iraq</v>
      </c>
      <c r="D1264" s="4" t="str">
        <f t="shared" si="117"/>
        <v>Iraq</v>
      </c>
      <c r="E1264" s="4">
        <f t="shared" si="118"/>
        <v>2014</v>
      </c>
      <c r="F1264" s="4">
        <f>VLOOKUP($C1264,Inflation!$A$2:$BP$267,MATCH('Hanke index'!$E1264,Inflation!$A$1:$BP$1,0),FALSE)</f>
        <v>2.2359740790467901</v>
      </c>
      <c r="G1264" s="4">
        <f>VLOOKUP($C1264,Interest!$A$2:$BP$267,MATCH('Hanke index'!$E1264,Interest!$A$1:$BP$1,0),FALSE)</f>
        <v>12.6033333333333</v>
      </c>
      <c r="H1264" s="4">
        <f>VLOOKUP($C1264,Unemployment!$A$2:$BP$267,MATCH('Hanke index'!$E1264,Unemployment!$A$1:$BP$1,0),FALSE)</f>
        <v>10.59</v>
      </c>
      <c r="I1264" s="4">
        <f>VLOOKUP($C1264,GDP!$A$2:$BP$267,MATCH('Hanke index'!$E1264,GDP!$A$1:$BP$1,0),FALSE)</f>
        <v>2.2636881756361333</v>
      </c>
      <c r="J1264" s="4">
        <f t="shared" si="119"/>
        <v>23.165619236743957</v>
      </c>
    </row>
    <row r="1265" spans="1:10" x14ac:dyDescent="0.45">
      <c r="A1265" s="4">
        <f t="shared" si="120"/>
        <v>53</v>
      </c>
      <c r="B1265" s="4">
        <f t="shared" si="121"/>
        <v>16</v>
      </c>
      <c r="C1265" s="4" t="str">
        <f t="shared" si="116"/>
        <v>Iraq</v>
      </c>
      <c r="D1265" s="4" t="str">
        <f t="shared" si="117"/>
        <v>Iraq</v>
      </c>
      <c r="E1265" s="4">
        <f t="shared" si="118"/>
        <v>2015</v>
      </c>
      <c r="F1265" s="4">
        <f>VLOOKUP($C1265,Inflation!$A$2:$BP$267,MATCH('Hanke index'!$E1265,Inflation!$A$1:$BP$1,0),FALSE)</f>
        <v>1.39333028780309</v>
      </c>
      <c r="G1265" s="4">
        <f>VLOOKUP($C1265,Interest!$A$2:$BP$267,MATCH('Hanke index'!$E1265,Interest!$A$1:$BP$1,0),FALSE)</f>
        <v>12.2925</v>
      </c>
      <c r="H1265" s="4">
        <f>VLOOKUP($C1265,Unemployment!$A$2:$BP$267,MATCH('Hanke index'!$E1265,Unemployment!$A$1:$BP$1,0),FALSE)</f>
        <v>0</v>
      </c>
      <c r="I1265" s="4">
        <f>VLOOKUP($C1265,GDP!$A$2:$BP$267,MATCH('Hanke index'!$E1265,GDP!$A$1:$BP$1,0),FALSE)</f>
        <v>2.6067664293954067</v>
      </c>
      <c r="J1265" s="4">
        <f t="shared" si="119"/>
        <v>11.079063858407684</v>
      </c>
    </row>
    <row r="1266" spans="1:10" x14ac:dyDescent="0.45">
      <c r="A1266" s="4">
        <f t="shared" si="120"/>
        <v>53</v>
      </c>
      <c r="B1266" s="4">
        <f t="shared" si="121"/>
        <v>17</v>
      </c>
      <c r="C1266" s="4" t="str">
        <f t="shared" si="116"/>
        <v>Iraq</v>
      </c>
      <c r="D1266" s="4" t="str">
        <f t="shared" si="117"/>
        <v>Iraq</v>
      </c>
      <c r="E1266" s="4">
        <f t="shared" si="118"/>
        <v>2016</v>
      </c>
      <c r="F1266" s="4">
        <f>VLOOKUP($C1266,Inflation!$A$2:$BP$267,MATCH('Hanke index'!$E1266,Inflation!$A$1:$BP$1,0),FALSE)</f>
        <v>0.55652139715551097</v>
      </c>
      <c r="G1266" s="4">
        <f>VLOOKUP($C1266,Interest!$A$2:$BP$267,MATCH('Hanke index'!$E1266,Interest!$A$1:$BP$1,0),FALSE)</f>
        <v>12.364068627450999</v>
      </c>
      <c r="H1266" s="4">
        <f>VLOOKUP($C1266,Unemployment!$A$2:$BP$267,MATCH('Hanke index'!$E1266,Unemployment!$A$1:$BP$1,0),FALSE)</f>
        <v>10.82</v>
      </c>
      <c r="I1266" s="4">
        <f>VLOOKUP($C1266,GDP!$A$2:$BP$267,MATCH('Hanke index'!$E1266,GDP!$A$1:$BP$1,0),FALSE)</f>
        <v>13.787373018708934</v>
      </c>
      <c r="J1266" s="4">
        <f t="shared" si="119"/>
        <v>9.953217005897578</v>
      </c>
    </row>
    <row r="1267" spans="1:10" x14ac:dyDescent="0.45">
      <c r="A1267" s="4">
        <f t="shared" si="120"/>
        <v>53</v>
      </c>
      <c r="B1267" s="4">
        <f t="shared" si="121"/>
        <v>18</v>
      </c>
      <c r="C1267" s="4" t="str">
        <f t="shared" si="116"/>
        <v>Iraq</v>
      </c>
      <c r="D1267" s="4" t="str">
        <f t="shared" si="117"/>
        <v>Iraq</v>
      </c>
      <c r="E1267" s="4">
        <f t="shared" si="118"/>
        <v>2017</v>
      </c>
      <c r="F1267" s="4">
        <f>VLOOKUP($C1267,Inflation!$A$2:$BP$267,MATCH('Hanke index'!$E1267,Inflation!$A$1:$BP$1,0),FALSE)</f>
        <v>0.18405889884769</v>
      </c>
      <c r="G1267" s="4">
        <f>VLOOKUP($C1267,Interest!$A$2:$BP$267,MATCH('Hanke index'!$E1267,Interest!$A$1:$BP$1,0),FALSE)</f>
        <v>0</v>
      </c>
      <c r="H1267" s="4">
        <f>VLOOKUP($C1267,Unemployment!$A$2:$BP$267,MATCH('Hanke index'!$E1267,Unemployment!$A$1:$BP$1,0),FALSE)</f>
        <v>13.02</v>
      </c>
      <c r="I1267" s="4">
        <f>VLOOKUP($C1267,GDP!$A$2:$BP$267,MATCH('Hanke index'!$E1267,GDP!$A$1:$BP$1,0),FALSE)</f>
        <v>-1.8197503511830888</v>
      </c>
      <c r="J1267" s="4">
        <f t="shared" si="119"/>
        <v>15.023809250030778</v>
      </c>
    </row>
    <row r="1268" spans="1:10" x14ac:dyDescent="0.45">
      <c r="A1268" s="4">
        <f t="shared" si="120"/>
        <v>53</v>
      </c>
      <c r="B1268" s="4">
        <f t="shared" si="121"/>
        <v>19</v>
      </c>
      <c r="C1268" s="4" t="str">
        <f t="shared" si="116"/>
        <v>Iraq</v>
      </c>
      <c r="D1268" s="4" t="str">
        <f t="shared" si="117"/>
        <v>Iraq</v>
      </c>
      <c r="E1268" s="4">
        <f t="shared" si="118"/>
        <v>2018</v>
      </c>
      <c r="F1268" s="4">
        <f>VLOOKUP($C1268,Inflation!$A$2:$BP$267,MATCH('Hanke index'!$E1268,Inflation!$A$1:$BP$1,0),FALSE)</f>
        <v>0.36744148893684903</v>
      </c>
      <c r="G1268" s="4">
        <f>VLOOKUP($C1268,Interest!$A$2:$BP$267,MATCH('Hanke index'!$E1268,Interest!$A$1:$BP$1,0),FALSE)</f>
        <v>0</v>
      </c>
      <c r="H1268" s="4">
        <f>VLOOKUP($C1268,Unemployment!$A$2:$BP$267,MATCH('Hanke index'!$E1268,Unemployment!$A$1:$BP$1,0),FALSE)</f>
        <v>0</v>
      </c>
      <c r="I1268" s="4">
        <f>VLOOKUP($C1268,GDP!$A$2:$BP$267,MATCH('Hanke index'!$E1268,GDP!$A$1:$BP$1,0),FALSE)</f>
        <v>2.6338509910562351</v>
      </c>
      <c r="J1268" s="4">
        <f t="shared" si="119"/>
        <v>-2.266409502119386</v>
      </c>
    </row>
    <row r="1269" spans="1:10" x14ac:dyDescent="0.45">
      <c r="A1269" s="4">
        <f t="shared" si="120"/>
        <v>53</v>
      </c>
      <c r="B1269" s="4">
        <f t="shared" si="121"/>
        <v>20</v>
      </c>
      <c r="C1269" s="4" t="str">
        <f t="shared" si="116"/>
        <v>Iraq</v>
      </c>
      <c r="D1269" s="4" t="str">
        <f t="shared" si="117"/>
        <v>Iraq</v>
      </c>
      <c r="E1269" s="4">
        <f t="shared" si="118"/>
        <v>2019</v>
      </c>
      <c r="F1269" s="4">
        <f>VLOOKUP($C1269,Inflation!$A$2:$BP$267,MATCH('Hanke index'!$E1269,Inflation!$A$1:$BP$1,0),FALSE)</f>
        <v>-0.198965380023928</v>
      </c>
      <c r="G1269" s="4">
        <f>VLOOKUP($C1269,Interest!$A$2:$BP$267,MATCH('Hanke index'!$E1269,Interest!$A$1:$BP$1,0),FALSE)</f>
        <v>0</v>
      </c>
      <c r="H1269" s="4">
        <f>VLOOKUP($C1269,Unemployment!$A$2:$BP$267,MATCH('Hanke index'!$E1269,Unemployment!$A$1:$BP$1,0),FALSE)</f>
        <v>0</v>
      </c>
      <c r="I1269" s="4">
        <f>VLOOKUP($C1269,GDP!$A$2:$BP$267,MATCH('Hanke index'!$E1269,GDP!$A$1:$BP$1,0),FALSE)</f>
        <v>5.5137905754051815</v>
      </c>
      <c r="J1269" s="4">
        <f t="shared" si="119"/>
        <v>-5.7127559554291096</v>
      </c>
    </row>
    <row r="1270" spans="1:10" x14ac:dyDescent="0.45">
      <c r="A1270" s="4">
        <f t="shared" si="120"/>
        <v>53</v>
      </c>
      <c r="B1270" s="4">
        <f t="shared" si="121"/>
        <v>21</v>
      </c>
      <c r="C1270" s="4" t="str">
        <f t="shared" si="116"/>
        <v>Iraq</v>
      </c>
      <c r="D1270" s="4" t="str">
        <f t="shared" si="117"/>
        <v>Iraq</v>
      </c>
      <c r="E1270" s="4">
        <f t="shared" si="118"/>
        <v>2020</v>
      </c>
      <c r="F1270" s="4">
        <f>VLOOKUP($C1270,Inflation!$A$2:$BP$267,MATCH('Hanke index'!$E1270,Inflation!$A$1:$BP$1,0),FALSE)</f>
        <v>0.57416267942579502</v>
      </c>
      <c r="G1270" s="4">
        <f>VLOOKUP($C1270,Interest!$A$2:$BP$267,MATCH('Hanke index'!$E1270,Interest!$A$1:$BP$1,0),FALSE)</f>
        <v>0</v>
      </c>
      <c r="H1270" s="4">
        <f>VLOOKUP($C1270,Unemployment!$A$2:$BP$267,MATCH('Hanke index'!$E1270,Unemployment!$A$1:$BP$1,0),FALSE)</f>
        <v>0</v>
      </c>
      <c r="I1270" s="4">
        <f>VLOOKUP($C1270,GDP!$A$2:$BP$267,MATCH('Hanke index'!$E1270,GDP!$A$1:$BP$1,0),FALSE)</f>
        <v>-12.03679309310013</v>
      </c>
      <c r="J1270" s="4">
        <f t="shared" si="119"/>
        <v>12.610955772525925</v>
      </c>
    </row>
    <row r="1271" spans="1:10" x14ac:dyDescent="0.45">
      <c r="A1271" s="4">
        <f t="shared" si="120"/>
        <v>53</v>
      </c>
      <c r="B1271" s="4">
        <f t="shared" si="121"/>
        <v>22</v>
      </c>
      <c r="C1271" s="4" t="str">
        <f t="shared" si="116"/>
        <v>Iraq</v>
      </c>
      <c r="D1271" s="4" t="str">
        <f t="shared" si="117"/>
        <v>Iraq</v>
      </c>
      <c r="E1271" s="4">
        <f t="shared" si="118"/>
        <v>2021</v>
      </c>
      <c r="F1271" s="4">
        <f>VLOOKUP($C1271,Inflation!$A$2:$BP$267,MATCH('Hanke index'!$E1271,Inflation!$A$1:$BP$1,0),FALSE)</f>
        <v>6.04186489058044</v>
      </c>
      <c r="G1271" s="4">
        <f>VLOOKUP($C1271,Interest!$A$2:$BP$267,MATCH('Hanke index'!$E1271,Interest!$A$1:$BP$1,0),FALSE)</f>
        <v>0</v>
      </c>
      <c r="H1271" s="4">
        <f>VLOOKUP($C1271,Unemployment!$A$2:$BP$267,MATCH('Hanke index'!$E1271,Unemployment!$A$1:$BP$1,0),FALSE)</f>
        <v>16.172999999999998</v>
      </c>
      <c r="I1271" s="4">
        <f>VLOOKUP($C1271,GDP!$A$2:$BP$267,MATCH('Hanke index'!$E1271,GDP!$A$1:$BP$1,0),FALSE)</f>
        <v>1.5021807095433957</v>
      </c>
      <c r="J1271" s="4">
        <f t="shared" si="119"/>
        <v>20.712684181037041</v>
      </c>
    </row>
    <row r="1272" spans="1:10" x14ac:dyDescent="0.45">
      <c r="A1272" s="4">
        <f t="shared" si="120"/>
        <v>53</v>
      </c>
      <c r="B1272" s="4">
        <f t="shared" si="121"/>
        <v>23</v>
      </c>
      <c r="C1272" s="4" t="str">
        <f t="shared" si="116"/>
        <v>Iraq</v>
      </c>
      <c r="D1272" s="4" t="str">
        <f t="shared" si="117"/>
        <v>Iraq</v>
      </c>
      <c r="E1272" s="4">
        <f t="shared" si="118"/>
        <v>2022</v>
      </c>
      <c r="F1272" s="4">
        <f>VLOOKUP($C1272,Inflation!$A$2:$BP$267,MATCH('Hanke index'!$E1272,Inflation!$A$1:$BP$1,0),FALSE)</f>
        <v>4.9947659638104396</v>
      </c>
      <c r="G1272" s="4">
        <f>VLOOKUP($C1272,Interest!$A$2:$BP$267,MATCH('Hanke index'!$E1272,Interest!$A$1:$BP$1,0),FALSE)</f>
        <v>0</v>
      </c>
      <c r="H1272" s="4">
        <f>VLOOKUP($C1272,Unemployment!$A$2:$BP$267,MATCH('Hanke index'!$E1272,Unemployment!$A$1:$BP$1,0),FALSE)</f>
        <v>0</v>
      </c>
      <c r="I1272" s="4">
        <f>VLOOKUP($C1272,GDP!$A$2:$BP$267,MATCH('Hanke index'!$E1272,GDP!$A$1:$BP$1,0),FALSE)</f>
        <v>7.6398114021835539</v>
      </c>
      <c r="J1272" s="4">
        <f t="shared" si="119"/>
        <v>-2.6450454383731143</v>
      </c>
    </row>
    <row r="1273" spans="1:10" x14ac:dyDescent="0.45">
      <c r="A1273" s="4">
        <f t="shared" si="120"/>
        <v>53</v>
      </c>
      <c r="B1273" s="4">
        <f t="shared" si="121"/>
        <v>24</v>
      </c>
      <c r="C1273" s="4" t="str">
        <f t="shared" si="116"/>
        <v>Iraq</v>
      </c>
      <c r="D1273" s="4" t="str">
        <f t="shared" si="117"/>
        <v>Iraq</v>
      </c>
      <c r="E1273" s="4">
        <f t="shared" si="118"/>
        <v>2023</v>
      </c>
      <c r="F1273" s="4">
        <f>VLOOKUP($C1273,Inflation!$A$2:$BP$267,MATCH('Hanke index'!$E1273,Inflation!$A$1:$BP$1,0),FALSE)</f>
        <v>4.35835351089586</v>
      </c>
      <c r="G1273" s="4">
        <f>VLOOKUP($C1273,Interest!$A$2:$BP$267,MATCH('Hanke index'!$E1273,Interest!$A$1:$BP$1,0),FALSE)</f>
        <v>0</v>
      </c>
      <c r="H1273" s="4">
        <f>VLOOKUP($C1273,Unemployment!$A$2:$BP$267,MATCH('Hanke index'!$E1273,Unemployment!$A$1:$BP$1,0),FALSE)</f>
        <v>0</v>
      </c>
      <c r="I1273" s="4">
        <f>VLOOKUP($C1273,GDP!$A$2:$BP$267,MATCH('Hanke index'!$E1273,GDP!$A$1:$BP$1,0),FALSE)</f>
        <v>-2.935557739712209</v>
      </c>
      <c r="J1273" s="4">
        <f t="shared" si="119"/>
        <v>7.293911250608069</v>
      </c>
    </row>
    <row r="1274" spans="1:10" x14ac:dyDescent="0.45">
      <c r="A1274" s="4">
        <f t="shared" si="120"/>
        <v>54</v>
      </c>
      <c r="B1274" s="4">
        <f t="shared" si="121"/>
        <v>1</v>
      </c>
      <c r="C1274" s="4" t="str">
        <f t="shared" si="116"/>
        <v>Israel</v>
      </c>
      <c r="D1274" s="4" t="str">
        <f t="shared" si="117"/>
        <v>Israel</v>
      </c>
      <c r="E1274" s="4">
        <f t="shared" si="118"/>
        <v>2000</v>
      </c>
      <c r="F1274" s="4">
        <f>VLOOKUP($C1274,Inflation!$A$2:$BP$267,MATCH('Hanke index'!$E1274,Inflation!$A$1:$BP$1,0),FALSE)</f>
        <v>1.03264094955491</v>
      </c>
      <c r="G1274" s="4">
        <f>VLOOKUP($C1274,Interest!$A$2:$BP$267,MATCH('Hanke index'!$E1274,Interest!$A$1:$BP$1,0),FALSE)</f>
        <v>0</v>
      </c>
      <c r="H1274" s="4">
        <f>VLOOKUP($C1274,Unemployment!$A$2:$BP$267,MATCH('Hanke index'!$E1274,Unemployment!$A$1:$BP$1,0),FALSE)</f>
        <v>11.102</v>
      </c>
      <c r="I1274" s="4">
        <f>VLOOKUP($C1274,GDP!$A$2:$BP$267,MATCH('Hanke index'!$E1274,GDP!$A$1:$BP$1,0),FALSE)</f>
        <v>8.625996375672969</v>
      </c>
      <c r="J1274" s="4">
        <f t="shared" si="119"/>
        <v>3.5086445738819414</v>
      </c>
    </row>
    <row r="1275" spans="1:10" x14ac:dyDescent="0.45">
      <c r="A1275" s="4">
        <f t="shared" si="120"/>
        <v>54</v>
      </c>
      <c r="B1275" s="4">
        <f t="shared" si="121"/>
        <v>2</v>
      </c>
      <c r="C1275" s="4" t="str">
        <f t="shared" si="116"/>
        <v>Israel</v>
      </c>
      <c r="D1275" s="4" t="str">
        <f t="shared" si="117"/>
        <v>Israel</v>
      </c>
      <c r="E1275" s="4">
        <f t="shared" si="118"/>
        <v>2001</v>
      </c>
      <c r="F1275" s="4">
        <f>VLOOKUP($C1275,Inflation!$A$2:$BP$267,MATCH('Hanke index'!$E1275,Inflation!$A$1:$BP$1,0),FALSE)</f>
        <v>1.1513157894737001</v>
      </c>
      <c r="G1275" s="4">
        <f>VLOOKUP($C1275,Interest!$A$2:$BP$267,MATCH('Hanke index'!$E1275,Interest!$A$1:$BP$1,0),FALSE)</f>
        <v>0</v>
      </c>
      <c r="H1275" s="4">
        <f>VLOOKUP($C1275,Unemployment!$A$2:$BP$267,MATCH('Hanke index'!$E1275,Unemployment!$A$1:$BP$1,0),FALSE)</f>
        <v>11.811999999999999</v>
      </c>
      <c r="I1275" s="4">
        <f>VLOOKUP($C1275,GDP!$A$2:$BP$267,MATCH('Hanke index'!$E1275,GDP!$A$1:$BP$1,0),FALSE)</f>
        <v>0.16962554973414967</v>
      </c>
      <c r="J1275" s="4">
        <f t="shared" si="119"/>
        <v>12.793690239739551</v>
      </c>
    </row>
    <row r="1276" spans="1:10" x14ac:dyDescent="0.45">
      <c r="A1276" s="4">
        <f t="shared" si="120"/>
        <v>54</v>
      </c>
      <c r="B1276" s="4">
        <f t="shared" si="121"/>
        <v>3</v>
      </c>
      <c r="C1276" s="4" t="str">
        <f t="shared" si="116"/>
        <v>Israel</v>
      </c>
      <c r="D1276" s="4" t="str">
        <f t="shared" si="117"/>
        <v>Israel</v>
      </c>
      <c r="E1276" s="4">
        <f t="shared" si="118"/>
        <v>2002</v>
      </c>
      <c r="F1276" s="4">
        <f>VLOOKUP($C1276,Inflation!$A$2:$BP$267,MATCH('Hanke index'!$E1276,Inflation!$A$1:$BP$1,0),FALSE)</f>
        <v>5.7723577235772199</v>
      </c>
      <c r="G1276" s="4">
        <f>VLOOKUP($C1276,Interest!$A$2:$BP$267,MATCH('Hanke index'!$E1276,Interest!$A$1:$BP$1,0),FALSE)</f>
        <v>0</v>
      </c>
      <c r="H1276" s="4">
        <f>VLOOKUP($C1276,Unemployment!$A$2:$BP$267,MATCH('Hanke index'!$E1276,Unemployment!$A$1:$BP$1,0),FALSE)</f>
        <v>12.888</v>
      </c>
      <c r="I1276" s="4">
        <f>VLOOKUP($C1276,GDP!$A$2:$BP$267,MATCH('Hanke index'!$E1276,GDP!$A$1:$BP$1,0),FALSE)</f>
        <v>-0.12147022728235868</v>
      </c>
      <c r="J1276" s="4">
        <f t="shared" si="119"/>
        <v>18.781827950859579</v>
      </c>
    </row>
    <row r="1277" spans="1:10" x14ac:dyDescent="0.45">
      <c r="A1277" s="4">
        <f t="shared" si="120"/>
        <v>54</v>
      </c>
      <c r="B1277" s="4">
        <f t="shared" si="121"/>
        <v>4</v>
      </c>
      <c r="C1277" s="4" t="str">
        <f t="shared" si="116"/>
        <v>Israel</v>
      </c>
      <c r="D1277" s="4" t="str">
        <f t="shared" si="117"/>
        <v>Israel</v>
      </c>
      <c r="E1277" s="4">
        <f t="shared" si="118"/>
        <v>2003</v>
      </c>
      <c r="F1277" s="4">
        <f>VLOOKUP($C1277,Inflation!$A$2:$BP$267,MATCH('Hanke index'!$E1277,Inflation!$A$1:$BP$1,0),FALSE)</f>
        <v>0.70275612166467005</v>
      </c>
      <c r="G1277" s="4">
        <f>VLOOKUP($C1277,Interest!$A$2:$BP$267,MATCH('Hanke index'!$E1277,Interest!$A$1:$BP$1,0),FALSE)</f>
        <v>0</v>
      </c>
      <c r="H1277" s="4">
        <f>VLOOKUP($C1277,Unemployment!$A$2:$BP$267,MATCH('Hanke index'!$E1277,Unemployment!$A$1:$BP$1,0),FALSE)</f>
        <v>13.505000000000001</v>
      </c>
      <c r="I1277" s="4">
        <f>VLOOKUP($C1277,GDP!$A$2:$BP$267,MATCH('Hanke index'!$E1277,GDP!$A$1:$BP$1,0),FALSE)</f>
        <v>1.4650576892917684</v>
      </c>
      <c r="J1277" s="4">
        <f t="shared" si="119"/>
        <v>12.742698432372903</v>
      </c>
    </row>
    <row r="1278" spans="1:10" x14ac:dyDescent="0.45">
      <c r="A1278" s="4">
        <f t="shared" si="120"/>
        <v>54</v>
      </c>
      <c r="B1278" s="4">
        <f t="shared" si="121"/>
        <v>5</v>
      </c>
      <c r="C1278" s="4" t="str">
        <f t="shared" si="116"/>
        <v>Israel</v>
      </c>
      <c r="D1278" s="4" t="str">
        <f t="shared" si="117"/>
        <v>Israel</v>
      </c>
      <c r="E1278" s="4">
        <f t="shared" si="118"/>
        <v>2004</v>
      </c>
      <c r="F1278" s="4">
        <f>VLOOKUP($C1278,Inflation!$A$2:$BP$267,MATCH('Hanke index'!$E1278,Inflation!$A$1:$BP$1,0),FALSE)</f>
        <v>-0.38163777123543302</v>
      </c>
      <c r="G1278" s="4">
        <f>VLOOKUP($C1278,Interest!$A$2:$BP$267,MATCH('Hanke index'!$E1278,Interest!$A$1:$BP$1,0),FALSE)</f>
        <v>0</v>
      </c>
      <c r="H1278" s="4">
        <f>VLOOKUP($C1278,Unemployment!$A$2:$BP$267,MATCH('Hanke index'!$E1278,Unemployment!$A$1:$BP$1,0),FALSE)</f>
        <v>13.029</v>
      </c>
      <c r="I1278" s="4">
        <f>VLOOKUP($C1278,GDP!$A$2:$BP$267,MATCH('Hanke index'!$E1278,GDP!$A$1:$BP$1,0),FALSE)</f>
        <v>4.6793168869774036</v>
      </c>
      <c r="J1278" s="4">
        <f t="shared" si="119"/>
        <v>7.9680453417871639</v>
      </c>
    </row>
    <row r="1279" spans="1:10" x14ac:dyDescent="0.45">
      <c r="A1279" s="4">
        <f t="shared" si="120"/>
        <v>54</v>
      </c>
      <c r="B1279" s="4">
        <f t="shared" si="121"/>
        <v>6</v>
      </c>
      <c r="C1279" s="4" t="str">
        <f t="shared" si="116"/>
        <v>Israel</v>
      </c>
      <c r="D1279" s="4" t="str">
        <f t="shared" si="117"/>
        <v>Israel</v>
      </c>
      <c r="E1279" s="4">
        <f t="shared" si="118"/>
        <v>2005</v>
      </c>
      <c r="F1279" s="4">
        <f>VLOOKUP($C1279,Inflation!$A$2:$BP$267,MATCH('Hanke index'!$E1279,Inflation!$A$1:$BP$1,0),FALSE)</f>
        <v>1.31348511383542</v>
      </c>
      <c r="G1279" s="4">
        <f>VLOOKUP($C1279,Interest!$A$2:$BP$267,MATCH('Hanke index'!$E1279,Interest!$A$1:$BP$1,0),FALSE)</f>
        <v>0</v>
      </c>
      <c r="H1279" s="4">
        <f>VLOOKUP($C1279,Unemployment!$A$2:$BP$267,MATCH('Hanke index'!$E1279,Unemployment!$A$1:$BP$1,0),FALSE)</f>
        <v>11.342000000000001</v>
      </c>
      <c r="I1279" s="4">
        <f>VLOOKUP($C1279,GDP!$A$2:$BP$267,MATCH('Hanke index'!$E1279,GDP!$A$1:$BP$1,0),FALSE)</f>
        <v>4.215531886120047</v>
      </c>
      <c r="J1279" s="4">
        <f t="shared" si="119"/>
        <v>8.4399532277153728</v>
      </c>
    </row>
    <row r="1280" spans="1:10" x14ac:dyDescent="0.45">
      <c r="A1280" s="4">
        <f t="shared" si="120"/>
        <v>54</v>
      </c>
      <c r="B1280" s="4">
        <f t="shared" si="121"/>
        <v>7</v>
      </c>
      <c r="C1280" s="4" t="str">
        <f t="shared" si="116"/>
        <v>Israel</v>
      </c>
      <c r="D1280" s="4" t="str">
        <f t="shared" si="117"/>
        <v>Israel</v>
      </c>
      <c r="E1280" s="4">
        <f t="shared" si="118"/>
        <v>2006</v>
      </c>
      <c r="F1280" s="4">
        <f>VLOOKUP($C1280,Inflation!$A$2:$BP$267,MATCH('Hanke index'!$E1280,Inflation!$A$1:$BP$1,0),FALSE)</f>
        <v>2.0635263612791701</v>
      </c>
      <c r="G1280" s="4">
        <f>VLOOKUP($C1280,Interest!$A$2:$BP$267,MATCH('Hanke index'!$E1280,Interest!$A$1:$BP$1,0),FALSE)</f>
        <v>0</v>
      </c>
      <c r="H1280" s="4">
        <f>VLOOKUP($C1280,Unemployment!$A$2:$BP$267,MATCH('Hanke index'!$E1280,Unemployment!$A$1:$BP$1,0),FALSE)</f>
        <v>10.707000000000001</v>
      </c>
      <c r="I1280" s="4">
        <f>VLOOKUP($C1280,GDP!$A$2:$BP$267,MATCH('Hanke index'!$E1280,GDP!$A$1:$BP$1,0),FALSE)</f>
        <v>5.5810311778330828</v>
      </c>
      <c r="J1280" s="4">
        <f t="shared" si="119"/>
        <v>7.1894951834460876</v>
      </c>
    </row>
    <row r="1281" spans="1:10" x14ac:dyDescent="0.45">
      <c r="A1281" s="4">
        <f t="shared" si="120"/>
        <v>54</v>
      </c>
      <c r="B1281" s="4">
        <f t="shared" si="121"/>
        <v>8</v>
      </c>
      <c r="C1281" s="4" t="str">
        <f t="shared" si="116"/>
        <v>Israel</v>
      </c>
      <c r="D1281" s="4" t="str">
        <f t="shared" si="117"/>
        <v>Israel</v>
      </c>
      <c r="E1281" s="4">
        <f t="shared" si="118"/>
        <v>2007</v>
      </c>
      <c r="F1281" s="4">
        <f>VLOOKUP($C1281,Inflation!$A$2:$BP$267,MATCH('Hanke index'!$E1281,Inflation!$A$1:$BP$1,0),FALSE)</f>
        <v>0.45517095374189398</v>
      </c>
      <c r="G1281" s="4">
        <f>VLOOKUP($C1281,Interest!$A$2:$BP$267,MATCH('Hanke index'!$E1281,Interest!$A$1:$BP$1,0),FALSE)</f>
        <v>0</v>
      </c>
      <c r="H1281" s="4">
        <f>VLOOKUP($C1281,Unemployment!$A$2:$BP$267,MATCH('Hanke index'!$E1281,Unemployment!$A$1:$BP$1,0),FALSE)</f>
        <v>9.3789999999999996</v>
      </c>
      <c r="I1281" s="4">
        <f>VLOOKUP($C1281,GDP!$A$2:$BP$267,MATCH('Hanke index'!$E1281,GDP!$A$1:$BP$1,0),FALSE)</f>
        <v>6.0228604825454823</v>
      </c>
      <c r="J1281" s="4">
        <f t="shared" si="119"/>
        <v>3.8113104711964105</v>
      </c>
    </row>
    <row r="1282" spans="1:10" x14ac:dyDescent="0.45">
      <c r="A1282" s="4">
        <f t="shared" si="120"/>
        <v>54</v>
      </c>
      <c r="B1282" s="4">
        <f t="shared" si="121"/>
        <v>9</v>
      </c>
      <c r="C1282" s="4" t="str">
        <f t="shared" si="116"/>
        <v>Israel</v>
      </c>
      <c r="D1282" s="4" t="str">
        <f t="shared" si="117"/>
        <v>Israel</v>
      </c>
      <c r="E1282" s="4">
        <f t="shared" si="118"/>
        <v>2008</v>
      </c>
      <c r="F1282" s="4">
        <f>VLOOKUP($C1282,Inflation!$A$2:$BP$267,MATCH('Hanke index'!$E1282,Inflation!$A$1:$BP$1,0),FALSE)</f>
        <v>4.5521601685985296</v>
      </c>
      <c r="G1282" s="4">
        <f>VLOOKUP($C1282,Interest!$A$2:$BP$267,MATCH('Hanke index'!$E1282,Interest!$A$1:$BP$1,0),FALSE)</f>
        <v>0</v>
      </c>
      <c r="H1282" s="4">
        <f>VLOOKUP($C1282,Unemployment!$A$2:$BP$267,MATCH('Hanke index'!$E1282,Unemployment!$A$1:$BP$1,0),FALSE)</f>
        <v>7.7039999999999997</v>
      </c>
      <c r="I1282" s="4">
        <f>VLOOKUP($C1282,GDP!$A$2:$BP$267,MATCH('Hanke index'!$E1282,GDP!$A$1:$BP$1,0),FALSE)</f>
        <v>3.2859772213141696</v>
      </c>
      <c r="J1282" s="4">
        <f t="shared" si="119"/>
        <v>8.9701829472843606</v>
      </c>
    </row>
    <row r="1283" spans="1:10" x14ac:dyDescent="0.45">
      <c r="A1283" s="4">
        <f t="shared" si="120"/>
        <v>54</v>
      </c>
      <c r="B1283" s="4">
        <f t="shared" si="121"/>
        <v>10</v>
      </c>
      <c r="C1283" s="4" t="str">
        <f t="shared" ref="C1283:C1346" si="122">VLOOKUP(A1283,$P$2:$R$110,2,FALSE)</f>
        <v>Israel</v>
      </c>
      <c r="D1283" s="4" t="str">
        <f t="shared" ref="D1283:D1346" si="123">VLOOKUP(A1283,$P$2:$S$110,4,FALSE)</f>
        <v>Israel</v>
      </c>
      <c r="E1283" s="4">
        <f t="shared" ref="E1283:E1346" si="124">VLOOKUP(B1283,$X$2:$Y$25,2,FALSE)</f>
        <v>2009</v>
      </c>
      <c r="F1283" s="4">
        <f>VLOOKUP($C1283,Inflation!$A$2:$BP$267,MATCH('Hanke index'!$E1283,Inflation!$A$1:$BP$1,0),FALSE)</f>
        <v>3.3561781898810601</v>
      </c>
      <c r="G1283" s="4">
        <f>VLOOKUP($C1283,Interest!$A$2:$BP$267,MATCH('Hanke index'!$E1283,Interest!$A$1:$BP$1,0),FALSE)</f>
        <v>0</v>
      </c>
      <c r="H1283" s="4">
        <f>VLOOKUP($C1283,Unemployment!$A$2:$BP$267,MATCH('Hanke index'!$E1283,Unemployment!$A$1:$BP$1,0),FALSE)</f>
        <v>9.5340000000000007</v>
      </c>
      <c r="I1283" s="4">
        <f>VLOOKUP($C1283,GDP!$A$2:$BP$267,MATCH('Hanke index'!$E1283,GDP!$A$1:$BP$1,0),FALSE)</f>
        <v>1.1082277604975559</v>
      </c>
      <c r="J1283" s="4">
        <f t="shared" ref="J1283:J1346" si="125">SUM(F1283,G1283,H1283)-I1283</f>
        <v>11.781950429383505</v>
      </c>
    </row>
    <row r="1284" spans="1:10" x14ac:dyDescent="0.45">
      <c r="A1284" s="4">
        <f t="shared" si="120"/>
        <v>54</v>
      </c>
      <c r="B1284" s="4">
        <f t="shared" si="121"/>
        <v>11</v>
      </c>
      <c r="C1284" s="4" t="str">
        <f t="shared" si="122"/>
        <v>Israel</v>
      </c>
      <c r="D1284" s="4" t="str">
        <f t="shared" si="123"/>
        <v>Israel</v>
      </c>
      <c r="E1284" s="4">
        <f t="shared" si="124"/>
        <v>2010</v>
      </c>
      <c r="F1284" s="4">
        <f>VLOOKUP($C1284,Inflation!$A$2:$BP$267,MATCH('Hanke index'!$E1284,Inflation!$A$1:$BP$1,0),FALSE)</f>
        <v>2.6913700633837601</v>
      </c>
      <c r="G1284" s="4">
        <f>VLOOKUP($C1284,Interest!$A$2:$BP$267,MATCH('Hanke index'!$E1284,Interest!$A$1:$BP$1,0),FALSE)</f>
        <v>0</v>
      </c>
      <c r="H1284" s="4">
        <f>VLOOKUP($C1284,Unemployment!$A$2:$BP$267,MATCH('Hanke index'!$E1284,Unemployment!$A$1:$BP$1,0),FALSE)</f>
        <v>8.48</v>
      </c>
      <c r="I1284" s="4">
        <f>VLOOKUP($C1284,GDP!$A$2:$BP$267,MATCH('Hanke index'!$E1284,GDP!$A$1:$BP$1,0),FALSE)</f>
        <v>5.6331195643270178</v>
      </c>
      <c r="J1284" s="4">
        <f t="shared" si="125"/>
        <v>5.5382504990567423</v>
      </c>
    </row>
    <row r="1285" spans="1:10" x14ac:dyDescent="0.45">
      <c r="A1285" s="4">
        <f t="shared" si="120"/>
        <v>54</v>
      </c>
      <c r="B1285" s="4">
        <f t="shared" si="121"/>
        <v>12</v>
      </c>
      <c r="C1285" s="4" t="str">
        <f t="shared" si="122"/>
        <v>Israel</v>
      </c>
      <c r="D1285" s="4" t="str">
        <f t="shared" si="123"/>
        <v>Israel</v>
      </c>
      <c r="E1285" s="4">
        <f t="shared" si="124"/>
        <v>2011</v>
      </c>
      <c r="F1285" s="4">
        <f>VLOOKUP($C1285,Inflation!$A$2:$BP$267,MATCH('Hanke index'!$E1285,Inflation!$A$1:$BP$1,0),FALSE)</f>
        <v>3.4849491976070301</v>
      </c>
      <c r="G1285" s="4">
        <f>VLOOKUP($C1285,Interest!$A$2:$BP$267,MATCH('Hanke index'!$E1285,Interest!$A$1:$BP$1,0),FALSE)</f>
        <v>0</v>
      </c>
      <c r="H1285" s="4">
        <f>VLOOKUP($C1285,Unemployment!$A$2:$BP$267,MATCH('Hanke index'!$E1285,Unemployment!$A$1:$BP$1,0),FALSE)</f>
        <v>7.1390000000000002</v>
      </c>
      <c r="I1285" s="4">
        <f>VLOOKUP($C1285,GDP!$A$2:$BP$267,MATCH('Hanke index'!$E1285,GDP!$A$1:$BP$1,0),FALSE)</f>
        <v>5.562822780508597</v>
      </c>
      <c r="J1285" s="4">
        <f t="shared" si="125"/>
        <v>5.0611264170984338</v>
      </c>
    </row>
    <row r="1286" spans="1:10" x14ac:dyDescent="0.45">
      <c r="A1286" s="4">
        <f t="shared" si="120"/>
        <v>54</v>
      </c>
      <c r="B1286" s="4">
        <f t="shared" si="121"/>
        <v>13</v>
      </c>
      <c r="C1286" s="4" t="str">
        <f t="shared" si="122"/>
        <v>Israel</v>
      </c>
      <c r="D1286" s="4" t="str">
        <f t="shared" si="123"/>
        <v>Israel</v>
      </c>
      <c r="E1286" s="4">
        <f t="shared" si="124"/>
        <v>2012</v>
      </c>
      <c r="F1286" s="4">
        <f>VLOOKUP($C1286,Inflation!$A$2:$BP$267,MATCH('Hanke index'!$E1286,Inflation!$A$1:$BP$1,0),FALSE)</f>
        <v>1.6792071939806099</v>
      </c>
      <c r="G1286" s="4">
        <f>VLOOKUP($C1286,Interest!$A$2:$BP$267,MATCH('Hanke index'!$E1286,Interest!$A$1:$BP$1,0),FALSE)</f>
        <v>0</v>
      </c>
      <c r="H1286" s="4">
        <f>VLOOKUP($C1286,Unemployment!$A$2:$BP$267,MATCH('Hanke index'!$E1286,Unemployment!$A$1:$BP$1,0),FALSE)</f>
        <v>6.7619999999999996</v>
      </c>
      <c r="I1286" s="4">
        <f>VLOOKUP($C1286,GDP!$A$2:$BP$267,MATCH('Hanke index'!$E1286,GDP!$A$1:$BP$1,0),FALSE)</f>
        <v>2.5408045932655341</v>
      </c>
      <c r="J1286" s="4">
        <f t="shared" si="125"/>
        <v>5.9004026007150756</v>
      </c>
    </row>
    <row r="1287" spans="1:10" x14ac:dyDescent="0.45">
      <c r="A1287" s="4">
        <f t="shared" si="120"/>
        <v>54</v>
      </c>
      <c r="B1287" s="4">
        <f t="shared" si="121"/>
        <v>14</v>
      </c>
      <c r="C1287" s="4" t="str">
        <f t="shared" si="122"/>
        <v>Israel</v>
      </c>
      <c r="D1287" s="4" t="str">
        <f t="shared" si="123"/>
        <v>Israel</v>
      </c>
      <c r="E1287" s="4">
        <f t="shared" si="124"/>
        <v>2013</v>
      </c>
      <c r="F1287" s="4">
        <f>VLOOKUP($C1287,Inflation!$A$2:$BP$267,MATCH('Hanke index'!$E1287,Inflation!$A$1:$BP$1,0),FALSE)</f>
        <v>1.5702553921125999</v>
      </c>
      <c r="G1287" s="4">
        <f>VLOOKUP($C1287,Interest!$A$2:$BP$267,MATCH('Hanke index'!$E1287,Interest!$A$1:$BP$1,0),FALSE)</f>
        <v>4.4176971883925003</v>
      </c>
      <c r="H1287" s="4">
        <f>VLOOKUP($C1287,Unemployment!$A$2:$BP$267,MATCH('Hanke index'!$E1287,Unemployment!$A$1:$BP$1,0),FALSE)</f>
        <v>6.1369999999999996</v>
      </c>
      <c r="I1287" s="4">
        <f>VLOOKUP($C1287,GDP!$A$2:$BP$267,MATCH('Hanke index'!$E1287,GDP!$A$1:$BP$1,0),FALSE)</f>
        <v>4.230599673891561</v>
      </c>
      <c r="J1287" s="4">
        <f t="shared" si="125"/>
        <v>7.8943529066135376</v>
      </c>
    </row>
    <row r="1288" spans="1:10" x14ac:dyDescent="0.45">
      <c r="A1288" s="4">
        <f t="shared" si="120"/>
        <v>54</v>
      </c>
      <c r="B1288" s="4">
        <f t="shared" si="121"/>
        <v>15</v>
      </c>
      <c r="C1288" s="4" t="str">
        <f t="shared" si="122"/>
        <v>Israel</v>
      </c>
      <c r="D1288" s="4" t="str">
        <f t="shared" si="123"/>
        <v>Israel</v>
      </c>
      <c r="E1288" s="4">
        <f t="shared" si="124"/>
        <v>2014</v>
      </c>
      <c r="F1288" s="4">
        <f>VLOOKUP($C1288,Inflation!$A$2:$BP$267,MATCH('Hanke index'!$E1288,Inflation!$A$1:$BP$1,0),FALSE)</f>
        <v>0.47978676143932403</v>
      </c>
      <c r="G1288" s="4">
        <f>VLOOKUP($C1288,Interest!$A$2:$BP$267,MATCH('Hanke index'!$E1288,Interest!$A$1:$BP$1,0),FALSE)</f>
        <v>3.9074316422144499</v>
      </c>
      <c r="H1288" s="4">
        <f>VLOOKUP($C1288,Unemployment!$A$2:$BP$267,MATCH('Hanke index'!$E1288,Unemployment!$A$1:$BP$1,0),FALSE)</f>
        <v>5.7889999999999997</v>
      </c>
      <c r="I1288" s="4">
        <f>VLOOKUP($C1288,GDP!$A$2:$BP$267,MATCH('Hanke index'!$E1288,GDP!$A$1:$BP$1,0),FALSE)</f>
        <v>3.8853242385340963</v>
      </c>
      <c r="J1288" s="4">
        <f t="shared" si="125"/>
        <v>6.2908941651196777</v>
      </c>
    </row>
    <row r="1289" spans="1:10" x14ac:dyDescent="0.45">
      <c r="A1289" s="4">
        <f t="shared" si="120"/>
        <v>54</v>
      </c>
      <c r="B1289" s="4">
        <f t="shared" si="121"/>
        <v>16</v>
      </c>
      <c r="C1289" s="4" t="str">
        <f t="shared" si="122"/>
        <v>Israel</v>
      </c>
      <c r="D1289" s="4" t="str">
        <f t="shared" si="123"/>
        <v>Israel</v>
      </c>
      <c r="E1289" s="4">
        <f t="shared" si="124"/>
        <v>2015</v>
      </c>
      <c r="F1289" s="4">
        <f>VLOOKUP($C1289,Inflation!$A$2:$BP$267,MATCH('Hanke index'!$E1289,Inflation!$A$1:$BP$1,0),FALSE)</f>
        <v>-0.60129100716239203</v>
      </c>
      <c r="G1289" s="4">
        <f>VLOOKUP($C1289,Interest!$A$2:$BP$267,MATCH('Hanke index'!$E1289,Interest!$A$1:$BP$1,0),FALSE)</f>
        <v>3.4594057997067802</v>
      </c>
      <c r="H1289" s="4">
        <f>VLOOKUP($C1289,Unemployment!$A$2:$BP$267,MATCH('Hanke index'!$E1289,Unemployment!$A$1:$BP$1,0),FALSE)</f>
        <v>5.1760000000000002</v>
      </c>
      <c r="I1289" s="4">
        <f>VLOOKUP($C1289,GDP!$A$2:$BP$267,MATCH('Hanke index'!$E1289,GDP!$A$1:$BP$1,0),FALSE)</f>
        <v>2.3135107353872115</v>
      </c>
      <c r="J1289" s="4">
        <f t="shared" si="125"/>
        <v>5.7206040571571766</v>
      </c>
    </row>
    <row r="1290" spans="1:10" x14ac:dyDescent="0.45">
      <c r="A1290" s="4">
        <f t="shared" si="120"/>
        <v>54</v>
      </c>
      <c r="B1290" s="4">
        <f t="shared" si="121"/>
        <v>17</v>
      </c>
      <c r="C1290" s="4" t="str">
        <f t="shared" si="122"/>
        <v>Israel</v>
      </c>
      <c r="D1290" s="4" t="str">
        <f t="shared" si="123"/>
        <v>Israel</v>
      </c>
      <c r="E1290" s="4">
        <f t="shared" si="124"/>
        <v>2016</v>
      </c>
      <c r="F1290" s="4">
        <f>VLOOKUP($C1290,Inflation!$A$2:$BP$267,MATCH('Hanke index'!$E1290,Inflation!$A$1:$BP$1,0),FALSE)</f>
        <v>-0.55155235299355798</v>
      </c>
      <c r="G1290" s="4">
        <f>VLOOKUP($C1290,Interest!$A$2:$BP$267,MATCH('Hanke index'!$E1290,Interest!$A$1:$BP$1,0),FALSE)</f>
        <v>3.42015574375788</v>
      </c>
      <c r="H1290" s="4">
        <f>VLOOKUP($C1290,Unemployment!$A$2:$BP$267,MATCH('Hanke index'!$E1290,Unemployment!$A$1:$BP$1,0),FALSE)</f>
        <v>4.7229999999999999</v>
      </c>
      <c r="I1290" s="4">
        <f>VLOOKUP($C1290,GDP!$A$2:$BP$267,MATCH('Hanke index'!$E1290,GDP!$A$1:$BP$1,0),FALSE)</f>
        <v>4.3672836416034784</v>
      </c>
      <c r="J1290" s="4">
        <f t="shared" si="125"/>
        <v>3.2243197491608431</v>
      </c>
    </row>
    <row r="1291" spans="1:10" x14ac:dyDescent="0.45">
      <c r="A1291" s="4">
        <f t="shared" si="120"/>
        <v>54</v>
      </c>
      <c r="B1291" s="4">
        <f t="shared" si="121"/>
        <v>18</v>
      </c>
      <c r="C1291" s="4" t="str">
        <f t="shared" si="122"/>
        <v>Israel</v>
      </c>
      <c r="D1291" s="4" t="str">
        <f t="shared" si="123"/>
        <v>Israel</v>
      </c>
      <c r="E1291" s="4">
        <f t="shared" si="124"/>
        <v>2017</v>
      </c>
      <c r="F1291" s="4">
        <f>VLOOKUP($C1291,Inflation!$A$2:$BP$267,MATCH('Hanke index'!$E1291,Inflation!$A$1:$BP$1,0),FALSE)</f>
        <v>0.25941497450575002</v>
      </c>
      <c r="G1291" s="4">
        <f>VLOOKUP($C1291,Interest!$A$2:$BP$267,MATCH('Hanke index'!$E1291,Interest!$A$1:$BP$1,0),FALSE)</f>
        <v>3.4973103006680799</v>
      </c>
      <c r="H1291" s="4">
        <f>VLOOKUP($C1291,Unemployment!$A$2:$BP$267,MATCH('Hanke index'!$E1291,Unemployment!$A$1:$BP$1,0),FALSE)</f>
        <v>4.1399999999999997</v>
      </c>
      <c r="I1291" s="4">
        <f>VLOOKUP($C1291,GDP!$A$2:$BP$267,MATCH('Hanke index'!$E1291,GDP!$A$1:$BP$1,0),FALSE)</f>
        <v>4.2734217878218459</v>
      </c>
      <c r="J1291" s="4">
        <f t="shared" si="125"/>
        <v>3.6233034873519836</v>
      </c>
    </row>
    <row r="1292" spans="1:10" x14ac:dyDescent="0.45">
      <c r="A1292" s="4">
        <f t="shared" si="120"/>
        <v>54</v>
      </c>
      <c r="B1292" s="4">
        <f t="shared" si="121"/>
        <v>19</v>
      </c>
      <c r="C1292" s="4" t="str">
        <f t="shared" si="122"/>
        <v>Israel</v>
      </c>
      <c r="D1292" s="4" t="str">
        <f t="shared" si="123"/>
        <v>Israel</v>
      </c>
      <c r="E1292" s="4">
        <f t="shared" si="124"/>
        <v>2018</v>
      </c>
      <c r="F1292" s="4">
        <f>VLOOKUP($C1292,Inflation!$A$2:$BP$267,MATCH('Hanke index'!$E1292,Inflation!$A$1:$BP$1,0),FALSE)</f>
        <v>0.79407566024271803</v>
      </c>
      <c r="G1292" s="4">
        <f>VLOOKUP($C1292,Interest!$A$2:$BP$267,MATCH('Hanke index'!$E1292,Interest!$A$1:$BP$1,0),FALSE)</f>
        <v>3.47760649522146</v>
      </c>
      <c r="H1292" s="4">
        <f>VLOOKUP($C1292,Unemployment!$A$2:$BP$267,MATCH('Hanke index'!$E1292,Unemployment!$A$1:$BP$1,0),FALSE)</f>
        <v>3.9169999999999998</v>
      </c>
      <c r="I1292" s="4">
        <f>VLOOKUP($C1292,GDP!$A$2:$BP$267,MATCH('Hanke index'!$E1292,GDP!$A$1:$BP$1,0),FALSE)</f>
        <v>4.0744760057126257</v>
      </c>
      <c r="J1292" s="4">
        <f t="shared" si="125"/>
        <v>4.1142061497515527</v>
      </c>
    </row>
    <row r="1293" spans="1:10" x14ac:dyDescent="0.45">
      <c r="A1293" s="4">
        <f t="shared" si="120"/>
        <v>54</v>
      </c>
      <c r="B1293" s="4">
        <f t="shared" si="121"/>
        <v>20</v>
      </c>
      <c r="C1293" s="4" t="str">
        <f t="shared" si="122"/>
        <v>Israel</v>
      </c>
      <c r="D1293" s="4" t="str">
        <f t="shared" si="123"/>
        <v>Israel</v>
      </c>
      <c r="E1293" s="4">
        <f t="shared" si="124"/>
        <v>2019</v>
      </c>
      <c r="F1293" s="4">
        <f>VLOOKUP($C1293,Inflation!$A$2:$BP$267,MATCH('Hanke index'!$E1293,Inflation!$A$1:$BP$1,0),FALSE)</f>
        <v>0.84978312826417002</v>
      </c>
      <c r="G1293" s="4">
        <f>VLOOKUP($C1293,Interest!$A$2:$BP$267,MATCH('Hanke index'!$E1293,Interest!$A$1:$BP$1,0),FALSE)</f>
        <v>3.5335586269696599</v>
      </c>
      <c r="H1293" s="4">
        <f>VLOOKUP($C1293,Unemployment!$A$2:$BP$267,MATCH('Hanke index'!$E1293,Unemployment!$A$1:$BP$1,0),FALSE)</f>
        <v>3.7309999999999999</v>
      </c>
      <c r="I1293" s="4">
        <f>VLOOKUP($C1293,GDP!$A$2:$BP$267,MATCH('Hanke index'!$E1293,GDP!$A$1:$BP$1,0),FALSE)</f>
        <v>3.785141452246549</v>
      </c>
      <c r="J1293" s="4">
        <f t="shared" si="125"/>
        <v>4.3292003029872816</v>
      </c>
    </row>
    <row r="1294" spans="1:10" x14ac:dyDescent="0.45">
      <c r="A1294" s="4">
        <f t="shared" si="120"/>
        <v>54</v>
      </c>
      <c r="B1294" s="4">
        <f t="shared" si="121"/>
        <v>21</v>
      </c>
      <c r="C1294" s="4" t="str">
        <f t="shared" si="122"/>
        <v>Israel</v>
      </c>
      <c r="D1294" s="4" t="str">
        <f t="shared" si="123"/>
        <v>Israel</v>
      </c>
      <c r="E1294" s="4">
        <f t="shared" si="124"/>
        <v>2020</v>
      </c>
      <c r="F1294" s="4">
        <f>VLOOKUP($C1294,Inflation!$A$2:$BP$267,MATCH('Hanke index'!$E1294,Inflation!$A$1:$BP$1,0),FALSE)</f>
        <v>-0.61441235846577003</v>
      </c>
      <c r="G1294" s="4">
        <f>VLOOKUP($C1294,Interest!$A$2:$BP$267,MATCH('Hanke index'!$E1294,Interest!$A$1:$BP$1,0),FALSE)</f>
        <v>3.3080235322316498</v>
      </c>
      <c r="H1294" s="4">
        <f>VLOOKUP($C1294,Unemployment!$A$2:$BP$267,MATCH('Hanke index'!$E1294,Unemployment!$A$1:$BP$1,0),FALSE)</f>
        <v>4.1689999999999996</v>
      </c>
      <c r="I1294" s="4">
        <f>VLOOKUP($C1294,GDP!$A$2:$BP$267,MATCH('Hanke index'!$E1294,GDP!$A$1:$BP$1,0),FALSE)</f>
        <v>-1.4646056425381175</v>
      </c>
      <c r="J1294" s="4">
        <f t="shared" si="125"/>
        <v>8.3272168163039968</v>
      </c>
    </row>
    <row r="1295" spans="1:10" x14ac:dyDescent="0.45">
      <c r="A1295" s="4">
        <f t="shared" si="120"/>
        <v>54</v>
      </c>
      <c r="B1295" s="4">
        <f t="shared" si="121"/>
        <v>22</v>
      </c>
      <c r="C1295" s="4" t="str">
        <f t="shared" si="122"/>
        <v>Israel</v>
      </c>
      <c r="D1295" s="4" t="str">
        <f t="shared" si="123"/>
        <v>Israel</v>
      </c>
      <c r="E1295" s="4">
        <f t="shared" si="124"/>
        <v>2021</v>
      </c>
      <c r="F1295" s="4">
        <f>VLOOKUP($C1295,Inflation!$A$2:$BP$267,MATCH('Hanke index'!$E1295,Inflation!$A$1:$BP$1,0),FALSE)</f>
        <v>1.5102004769053901</v>
      </c>
      <c r="G1295" s="4">
        <f>VLOOKUP($C1295,Interest!$A$2:$BP$267,MATCH('Hanke index'!$E1295,Interest!$A$1:$BP$1,0),FALSE)</f>
        <v>3.1007500688234999</v>
      </c>
      <c r="H1295" s="4">
        <f>VLOOKUP($C1295,Unemployment!$A$2:$BP$267,MATCH('Hanke index'!$E1295,Unemployment!$A$1:$BP$1,0),FALSE)</f>
        <v>4.8120000000000003</v>
      </c>
      <c r="I1295" s="4">
        <f>VLOOKUP($C1295,GDP!$A$2:$BP$267,MATCH('Hanke index'!$E1295,GDP!$A$1:$BP$1,0),FALSE)</f>
        <v>9.3439077459684654</v>
      </c>
      <c r="J1295" s="4">
        <f t="shared" si="125"/>
        <v>7.9042799760426163E-2</v>
      </c>
    </row>
    <row r="1296" spans="1:10" x14ac:dyDescent="0.45">
      <c r="A1296" s="4">
        <f t="shared" si="120"/>
        <v>54</v>
      </c>
      <c r="B1296" s="4">
        <f t="shared" si="121"/>
        <v>23</v>
      </c>
      <c r="C1296" s="4" t="str">
        <f t="shared" si="122"/>
        <v>Israel</v>
      </c>
      <c r="D1296" s="4" t="str">
        <f t="shared" si="123"/>
        <v>Israel</v>
      </c>
      <c r="E1296" s="4">
        <f t="shared" si="124"/>
        <v>2022</v>
      </c>
      <c r="F1296" s="4">
        <f>VLOOKUP($C1296,Inflation!$A$2:$BP$267,MATCH('Hanke index'!$E1296,Inflation!$A$1:$BP$1,0),FALSE)</f>
        <v>4.3935966591265396</v>
      </c>
      <c r="G1296" s="4">
        <f>VLOOKUP($C1296,Interest!$A$2:$BP$267,MATCH('Hanke index'!$E1296,Interest!$A$1:$BP$1,0),FALSE)</f>
        <v>2.95817645390829</v>
      </c>
      <c r="H1296" s="4">
        <f>VLOOKUP($C1296,Unemployment!$A$2:$BP$267,MATCH('Hanke index'!$E1296,Unemployment!$A$1:$BP$1,0),FALSE)</f>
        <v>3.6949999999999998</v>
      </c>
      <c r="I1296" s="4">
        <f>VLOOKUP($C1296,GDP!$A$2:$BP$267,MATCH('Hanke index'!$E1296,GDP!$A$1:$BP$1,0),FALSE)</f>
        <v>6.470371502324852</v>
      </c>
      <c r="J1296" s="4">
        <f t="shared" si="125"/>
        <v>4.5764016107099774</v>
      </c>
    </row>
    <row r="1297" spans="1:10" x14ac:dyDescent="0.45">
      <c r="A1297" s="4">
        <f t="shared" si="120"/>
        <v>54</v>
      </c>
      <c r="B1297" s="4">
        <f t="shared" si="121"/>
        <v>24</v>
      </c>
      <c r="C1297" s="4" t="str">
        <f t="shared" si="122"/>
        <v>Israel</v>
      </c>
      <c r="D1297" s="4" t="str">
        <f t="shared" si="123"/>
        <v>Israel</v>
      </c>
      <c r="E1297" s="4">
        <f t="shared" si="124"/>
        <v>2023</v>
      </c>
      <c r="F1297" s="4">
        <f>VLOOKUP($C1297,Inflation!$A$2:$BP$267,MATCH('Hanke index'!$E1297,Inflation!$A$1:$BP$1,0),FALSE)</f>
        <v>4.2253521126760898</v>
      </c>
      <c r="G1297" s="4">
        <f>VLOOKUP($C1297,Interest!$A$2:$BP$267,MATCH('Hanke index'!$E1297,Interest!$A$1:$BP$1,0),FALSE)</f>
        <v>0</v>
      </c>
      <c r="H1297" s="4">
        <f>VLOOKUP($C1297,Unemployment!$A$2:$BP$267,MATCH('Hanke index'!$E1297,Unemployment!$A$1:$BP$1,0),FALSE)</f>
        <v>3.371</v>
      </c>
      <c r="I1297" s="4">
        <f>VLOOKUP($C1297,GDP!$A$2:$BP$267,MATCH('Hanke index'!$E1297,GDP!$A$1:$BP$1,0),FALSE)</f>
        <v>2.4230069104901162</v>
      </c>
      <c r="J1297" s="4">
        <f t="shared" si="125"/>
        <v>5.173345202185974</v>
      </c>
    </row>
    <row r="1298" spans="1:10" x14ac:dyDescent="0.45">
      <c r="A1298" s="4">
        <f t="shared" si="120"/>
        <v>55</v>
      </c>
      <c r="B1298" s="4">
        <f t="shared" si="121"/>
        <v>1</v>
      </c>
      <c r="C1298" s="4" t="str">
        <f t="shared" si="122"/>
        <v>Jordan</v>
      </c>
      <c r="D1298" s="4" t="str">
        <f t="shared" si="123"/>
        <v>Jordan</v>
      </c>
      <c r="E1298" s="4">
        <f t="shared" si="124"/>
        <v>2000</v>
      </c>
      <c r="F1298" s="4">
        <f>VLOOKUP($C1298,Inflation!$A$2:$BP$267,MATCH('Hanke index'!$E1298,Inflation!$A$1:$BP$1,0),FALSE)</f>
        <v>0.66688092559795997</v>
      </c>
      <c r="G1298" s="4">
        <f>VLOOKUP($C1298,Interest!$A$2:$BP$267,MATCH('Hanke index'!$E1298,Interest!$A$1:$BP$1,0),FALSE)</f>
        <v>11.7991666666667</v>
      </c>
      <c r="H1298" s="4">
        <f>VLOOKUP($C1298,Unemployment!$A$2:$BP$267,MATCH('Hanke index'!$E1298,Unemployment!$A$1:$BP$1,0),FALSE)</f>
        <v>13.7</v>
      </c>
      <c r="I1298" s="4">
        <f>VLOOKUP($C1298,GDP!$A$2:$BP$267,MATCH('Hanke index'!$E1298,GDP!$A$1:$BP$1,0),FALSE)</f>
        <v>4.2457119207917913</v>
      </c>
      <c r="J1298" s="4">
        <f t="shared" si="125"/>
        <v>21.92033567147287</v>
      </c>
    </row>
    <row r="1299" spans="1:10" x14ac:dyDescent="0.45">
      <c r="A1299" s="4">
        <f t="shared" si="120"/>
        <v>55</v>
      </c>
      <c r="B1299" s="4">
        <f t="shared" si="121"/>
        <v>2</v>
      </c>
      <c r="C1299" s="4" t="str">
        <f t="shared" si="122"/>
        <v>Jordan</v>
      </c>
      <c r="D1299" s="4" t="str">
        <f t="shared" si="123"/>
        <v>Jordan</v>
      </c>
      <c r="E1299" s="4">
        <f t="shared" si="124"/>
        <v>2001</v>
      </c>
      <c r="F1299" s="4">
        <f>VLOOKUP($C1299,Inflation!$A$2:$BP$267,MATCH('Hanke index'!$E1299,Inflation!$A$1:$BP$1,0),FALSE)</f>
        <v>1.77220437351017</v>
      </c>
      <c r="G1299" s="4">
        <f>VLOOKUP($C1299,Interest!$A$2:$BP$267,MATCH('Hanke index'!$E1299,Interest!$A$1:$BP$1,0),FALSE)</f>
        <v>10.935833333333299</v>
      </c>
      <c r="H1299" s="4">
        <f>VLOOKUP($C1299,Unemployment!$A$2:$BP$267,MATCH('Hanke index'!$E1299,Unemployment!$A$1:$BP$1,0),FALSE)</f>
        <v>14.7</v>
      </c>
      <c r="I1299" s="4">
        <f>VLOOKUP($C1299,GDP!$A$2:$BP$267,MATCH('Hanke index'!$E1299,GDP!$A$1:$BP$1,0),FALSE)</f>
        <v>5.269957575135706</v>
      </c>
      <c r="J1299" s="4">
        <f t="shared" si="125"/>
        <v>22.138080131707763</v>
      </c>
    </row>
    <row r="1300" spans="1:10" x14ac:dyDescent="0.45">
      <c r="A1300" s="4">
        <f t="shared" si="120"/>
        <v>55</v>
      </c>
      <c r="B1300" s="4">
        <f t="shared" si="121"/>
        <v>3</v>
      </c>
      <c r="C1300" s="4" t="str">
        <f t="shared" si="122"/>
        <v>Jordan</v>
      </c>
      <c r="D1300" s="4" t="str">
        <f t="shared" si="123"/>
        <v>Jordan</v>
      </c>
      <c r="E1300" s="4">
        <f t="shared" si="124"/>
        <v>2002</v>
      </c>
      <c r="F1300" s="4">
        <f>VLOOKUP($C1300,Inflation!$A$2:$BP$267,MATCH('Hanke index'!$E1300,Inflation!$A$1:$BP$1,0),FALSE)</f>
        <v>1.8329938900204901</v>
      </c>
      <c r="G1300" s="4">
        <f>VLOOKUP($C1300,Interest!$A$2:$BP$267,MATCH('Hanke index'!$E1300,Interest!$A$1:$BP$1,0),FALSE)</f>
        <v>10.179166666666699</v>
      </c>
      <c r="H1300" s="4">
        <f>VLOOKUP($C1300,Unemployment!$A$2:$BP$267,MATCH('Hanke index'!$E1300,Unemployment!$A$1:$BP$1,0),FALSE)</f>
        <v>15.3</v>
      </c>
      <c r="I1300" s="4">
        <f>VLOOKUP($C1300,GDP!$A$2:$BP$267,MATCH('Hanke index'!$E1300,GDP!$A$1:$BP$1,0),FALSE)</f>
        <v>5.7838079267929601</v>
      </c>
      <c r="J1300" s="4">
        <f t="shared" si="125"/>
        <v>21.528352629894229</v>
      </c>
    </row>
    <row r="1301" spans="1:10" x14ac:dyDescent="0.45">
      <c r="A1301" s="4">
        <f t="shared" si="120"/>
        <v>55</v>
      </c>
      <c r="B1301" s="4">
        <f t="shared" si="121"/>
        <v>4</v>
      </c>
      <c r="C1301" s="4" t="str">
        <f t="shared" si="122"/>
        <v>Jordan</v>
      </c>
      <c r="D1301" s="4" t="str">
        <f t="shared" si="123"/>
        <v>Jordan</v>
      </c>
      <c r="E1301" s="4">
        <f t="shared" si="124"/>
        <v>2003</v>
      </c>
      <c r="F1301" s="4">
        <f>VLOOKUP($C1301,Inflation!$A$2:$BP$267,MATCH('Hanke index'!$E1301,Inflation!$A$1:$BP$1,0),FALSE)</f>
        <v>1.6299999999999799</v>
      </c>
      <c r="G1301" s="4">
        <f>VLOOKUP($C1301,Interest!$A$2:$BP$267,MATCH('Hanke index'!$E1301,Interest!$A$1:$BP$1,0),FALSE)</f>
        <v>9.2966666666666704</v>
      </c>
      <c r="H1301" s="4">
        <f>VLOOKUP($C1301,Unemployment!$A$2:$BP$267,MATCH('Hanke index'!$E1301,Unemployment!$A$1:$BP$1,0),FALSE)</f>
        <v>14.5</v>
      </c>
      <c r="I1301" s="4">
        <f>VLOOKUP($C1301,GDP!$A$2:$BP$267,MATCH('Hanke index'!$E1301,GDP!$A$1:$BP$1,0),FALSE)</f>
        <v>4.161667555444069</v>
      </c>
      <c r="J1301" s="4">
        <f t="shared" si="125"/>
        <v>21.264999111222579</v>
      </c>
    </row>
    <row r="1302" spans="1:10" x14ac:dyDescent="0.45">
      <c r="A1302" s="4">
        <f t="shared" si="120"/>
        <v>55</v>
      </c>
      <c r="B1302" s="4">
        <f t="shared" si="121"/>
        <v>5</v>
      </c>
      <c r="C1302" s="4" t="str">
        <f t="shared" si="122"/>
        <v>Jordan</v>
      </c>
      <c r="D1302" s="4" t="str">
        <f t="shared" si="123"/>
        <v>Jordan</v>
      </c>
      <c r="E1302" s="4">
        <f t="shared" si="124"/>
        <v>2004</v>
      </c>
      <c r="F1302" s="4">
        <f>VLOOKUP($C1302,Inflation!$A$2:$BP$267,MATCH('Hanke index'!$E1302,Inflation!$A$1:$BP$1,0),FALSE)</f>
        <v>3.3618682147660102</v>
      </c>
      <c r="G1302" s="4">
        <f>VLOOKUP($C1302,Interest!$A$2:$BP$267,MATCH('Hanke index'!$E1302,Interest!$A$1:$BP$1,0),FALSE)</f>
        <v>8.2566666666666695</v>
      </c>
      <c r="H1302" s="4">
        <f>VLOOKUP($C1302,Unemployment!$A$2:$BP$267,MATCH('Hanke index'!$E1302,Unemployment!$A$1:$BP$1,0),FALSE)</f>
        <v>0</v>
      </c>
      <c r="I1302" s="4">
        <f>VLOOKUP($C1302,GDP!$A$2:$BP$267,MATCH('Hanke index'!$E1302,GDP!$A$1:$BP$1,0),FALSE)</f>
        <v>8.5672142423689905</v>
      </c>
      <c r="J1302" s="4">
        <f t="shared" si="125"/>
        <v>3.0513206390636896</v>
      </c>
    </row>
    <row r="1303" spans="1:10" x14ac:dyDescent="0.45">
      <c r="A1303" s="4">
        <f t="shared" si="120"/>
        <v>55</v>
      </c>
      <c r="B1303" s="4">
        <f t="shared" si="121"/>
        <v>6</v>
      </c>
      <c r="C1303" s="4" t="str">
        <f t="shared" si="122"/>
        <v>Jordan</v>
      </c>
      <c r="D1303" s="4" t="str">
        <f t="shared" si="123"/>
        <v>Jordan</v>
      </c>
      <c r="E1303" s="4">
        <f t="shared" si="124"/>
        <v>2005</v>
      </c>
      <c r="F1303" s="4">
        <f>VLOOKUP($C1303,Inflation!$A$2:$BP$267,MATCH('Hanke index'!$E1303,Inflation!$A$1:$BP$1,0),FALSE)</f>
        <v>3.4936853461953099</v>
      </c>
      <c r="G1303" s="4">
        <f>VLOOKUP($C1303,Interest!$A$2:$BP$267,MATCH('Hanke index'!$E1303,Interest!$A$1:$BP$1,0),FALSE)</f>
        <v>7.60666666666667</v>
      </c>
      <c r="H1303" s="4">
        <f>VLOOKUP($C1303,Unemployment!$A$2:$BP$267,MATCH('Hanke index'!$E1303,Unemployment!$A$1:$BP$1,0),FALSE)</f>
        <v>14.8</v>
      </c>
      <c r="I1303" s="4">
        <f>VLOOKUP($C1303,GDP!$A$2:$BP$267,MATCH('Hanke index'!$E1303,GDP!$A$1:$BP$1,0),FALSE)</f>
        <v>8.1465948107993142</v>
      </c>
      <c r="J1303" s="4">
        <f t="shared" si="125"/>
        <v>17.753757202062665</v>
      </c>
    </row>
    <row r="1304" spans="1:10" x14ac:dyDescent="0.45">
      <c r="A1304" s="4">
        <f t="shared" si="120"/>
        <v>55</v>
      </c>
      <c r="B1304" s="4">
        <f t="shared" si="121"/>
        <v>7</v>
      </c>
      <c r="C1304" s="4" t="str">
        <f t="shared" si="122"/>
        <v>Jordan</v>
      </c>
      <c r="D1304" s="4" t="str">
        <f t="shared" si="123"/>
        <v>Jordan</v>
      </c>
      <c r="E1304" s="4">
        <f t="shared" si="124"/>
        <v>2006</v>
      </c>
      <c r="F1304" s="4">
        <f>VLOOKUP($C1304,Inflation!$A$2:$BP$267,MATCH('Hanke index'!$E1304,Inflation!$A$1:$BP$1,0),FALSE)</f>
        <v>6.2517246665644297</v>
      </c>
      <c r="G1304" s="4">
        <f>VLOOKUP($C1304,Interest!$A$2:$BP$267,MATCH('Hanke index'!$E1304,Interest!$A$1:$BP$1,0),FALSE)</f>
        <v>8.1783333333333292</v>
      </c>
      <c r="H1304" s="4">
        <f>VLOOKUP($C1304,Unemployment!$A$2:$BP$267,MATCH('Hanke index'!$E1304,Unemployment!$A$1:$BP$1,0),FALSE)</f>
        <v>14</v>
      </c>
      <c r="I1304" s="4">
        <f>VLOOKUP($C1304,GDP!$A$2:$BP$267,MATCH('Hanke index'!$E1304,GDP!$A$1:$BP$1,0),FALSE)</f>
        <v>8.0929752781193258</v>
      </c>
      <c r="J1304" s="4">
        <f t="shared" si="125"/>
        <v>20.337082721778433</v>
      </c>
    </row>
    <row r="1305" spans="1:10" x14ac:dyDescent="0.45">
      <c r="A1305" s="4">
        <f t="shared" si="120"/>
        <v>55</v>
      </c>
      <c r="B1305" s="4">
        <f t="shared" si="121"/>
        <v>8</v>
      </c>
      <c r="C1305" s="4" t="str">
        <f t="shared" si="122"/>
        <v>Jordan</v>
      </c>
      <c r="D1305" s="4" t="str">
        <f t="shared" si="123"/>
        <v>Jordan</v>
      </c>
      <c r="E1305" s="4">
        <f t="shared" si="124"/>
        <v>2007</v>
      </c>
      <c r="F1305" s="4">
        <f>VLOOKUP($C1305,Inflation!$A$2:$BP$267,MATCH('Hanke index'!$E1305,Inflation!$A$1:$BP$1,0),FALSE)</f>
        <v>4.7439063902164804</v>
      </c>
      <c r="G1305" s="4">
        <f>VLOOKUP($C1305,Interest!$A$2:$BP$267,MATCH('Hanke index'!$E1305,Interest!$A$1:$BP$1,0),FALSE)</f>
        <v>8.6766666666666694</v>
      </c>
      <c r="H1305" s="4">
        <f>VLOOKUP($C1305,Unemployment!$A$2:$BP$267,MATCH('Hanke index'!$E1305,Unemployment!$A$1:$BP$1,0),FALSE)</f>
        <v>13.1</v>
      </c>
      <c r="I1305" s="4">
        <f>VLOOKUP($C1305,GDP!$A$2:$BP$267,MATCH('Hanke index'!$E1305,GDP!$A$1:$BP$1,0),FALSE)</f>
        <v>8.1761699520464646</v>
      </c>
      <c r="J1305" s="4">
        <f t="shared" si="125"/>
        <v>18.344403104836687</v>
      </c>
    </row>
    <row r="1306" spans="1:10" x14ac:dyDescent="0.45">
      <c r="A1306" s="4">
        <f t="shared" si="120"/>
        <v>55</v>
      </c>
      <c r="B1306" s="4">
        <f t="shared" si="121"/>
        <v>9</v>
      </c>
      <c r="C1306" s="4" t="str">
        <f t="shared" si="122"/>
        <v>Jordan</v>
      </c>
      <c r="D1306" s="4" t="str">
        <f t="shared" si="123"/>
        <v>Jordan</v>
      </c>
      <c r="E1306" s="4">
        <f t="shared" si="124"/>
        <v>2008</v>
      </c>
      <c r="F1306" s="4">
        <f>VLOOKUP($C1306,Inflation!$A$2:$BP$267,MATCH('Hanke index'!$E1306,Inflation!$A$1:$BP$1,0),FALSE)</f>
        <v>13.9712310012729</v>
      </c>
      <c r="G1306" s="4">
        <f>VLOOKUP($C1306,Interest!$A$2:$BP$267,MATCH('Hanke index'!$E1306,Interest!$A$1:$BP$1,0),FALSE)</f>
        <v>9.0274999999999999</v>
      </c>
      <c r="H1306" s="4">
        <f>VLOOKUP($C1306,Unemployment!$A$2:$BP$267,MATCH('Hanke index'!$E1306,Unemployment!$A$1:$BP$1,0),FALSE)</f>
        <v>12.7</v>
      </c>
      <c r="I1306" s="4">
        <f>VLOOKUP($C1306,GDP!$A$2:$BP$267,MATCH('Hanke index'!$E1306,GDP!$A$1:$BP$1,0),FALSE)</f>
        <v>7.2203863728013857</v>
      </c>
      <c r="J1306" s="4">
        <f t="shared" si="125"/>
        <v>28.478344628471518</v>
      </c>
    </row>
    <row r="1307" spans="1:10" x14ac:dyDescent="0.45">
      <c r="A1307" s="4">
        <f t="shared" ref="A1307:A1370" si="126">A1283+1</f>
        <v>55</v>
      </c>
      <c r="B1307" s="4">
        <f t="shared" ref="B1307:B1370" si="127">B1283</f>
        <v>10</v>
      </c>
      <c r="C1307" s="4" t="str">
        <f t="shared" si="122"/>
        <v>Jordan</v>
      </c>
      <c r="D1307" s="4" t="str">
        <f t="shared" si="123"/>
        <v>Jordan</v>
      </c>
      <c r="E1307" s="4">
        <f t="shared" si="124"/>
        <v>2009</v>
      </c>
      <c r="F1307" s="4">
        <f>VLOOKUP($C1307,Inflation!$A$2:$BP$267,MATCH('Hanke index'!$E1307,Inflation!$A$1:$BP$1,0),FALSE)</f>
        <v>-0.73906974314477702</v>
      </c>
      <c r="G1307" s="4">
        <f>VLOOKUP($C1307,Interest!$A$2:$BP$267,MATCH('Hanke index'!$E1307,Interest!$A$1:$BP$1,0),FALSE)</f>
        <v>9.2466666666666697</v>
      </c>
      <c r="H1307" s="4">
        <f>VLOOKUP($C1307,Unemployment!$A$2:$BP$267,MATCH('Hanke index'!$E1307,Unemployment!$A$1:$BP$1,0),FALSE)</f>
        <v>12.9</v>
      </c>
      <c r="I1307" s="4">
        <f>VLOOKUP($C1307,GDP!$A$2:$BP$267,MATCH('Hanke index'!$E1307,GDP!$A$1:$BP$1,0),FALSE)</f>
        <v>5.0237100727266863</v>
      </c>
      <c r="J1307" s="4">
        <f t="shared" si="125"/>
        <v>16.383886850795207</v>
      </c>
    </row>
    <row r="1308" spans="1:10" x14ac:dyDescent="0.45">
      <c r="A1308" s="4">
        <f t="shared" si="126"/>
        <v>55</v>
      </c>
      <c r="B1308" s="4">
        <f t="shared" si="127"/>
        <v>11</v>
      </c>
      <c r="C1308" s="4" t="str">
        <f t="shared" si="122"/>
        <v>Jordan</v>
      </c>
      <c r="D1308" s="4" t="str">
        <f t="shared" si="123"/>
        <v>Jordan</v>
      </c>
      <c r="E1308" s="4">
        <f t="shared" si="124"/>
        <v>2010</v>
      </c>
      <c r="F1308" s="4">
        <f>VLOOKUP($C1308,Inflation!$A$2:$BP$267,MATCH('Hanke index'!$E1308,Inflation!$A$1:$BP$1,0),FALSE)</f>
        <v>4.8455187585211599</v>
      </c>
      <c r="G1308" s="4">
        <f>VLOOKUP($C1308,Interest!$A$2:$BP$267,MATCH('Hanke index'!$E1308,Interest!$A$1:$BP$1,0),FALSE)</f>
        <v>9.0241666666666696</v>
      </c>
      <c r="H1308" s="4">
        <f>VLOOKUP($C1308,Unemployment!$A$2:$BP$267,MATCH('Hanke index'!$E1308,Unemployment!$A$1:$BP$1,0),FALSE)</f>
        <v>12.5</v>
      </c>
      <c r="I1308" s="4">
        <f>VLOOKUP($C1308,GDP!$A$2:$BP$267,MATCH('Hanke index'!$E1308,GDP!$A$1:$BP$1,0),FALSE)</f>
        <v>2.3148342206304591</v>
      </c>
      <c r="J1308" s="4">
        <f t="shared" si="125"/>
        <v>24.054851204557369</v>
      </c>
    </row>
    <row r="1309" spans="1:10" x14ac:dyDescent="0.45">
      <c r="A1309" s="4">
        <f t="shared" si="126"/>
        <v>55</v>
      </c>
      <c r="B1309" s="4">
        <f t="shared" si="127"/>
        <v>12</v>
      </c>
      <c r="C1309" s="4" t="str">
        <f t="shared" si="122"/>
        <v>Jordan</v>
      </c>
      <c r="D1309" s="4" t="str">
        <f t="shared" si="123"/>
        <v>Jordan</v>
      </c>
      <c r="E1309" s="4">
        <f t="shared" si="124"/>
        <v>2011</v>
      </c>
      <c r="F1309" s="4">
        <f>VLOOKUP($C1309,Inflation!$A$2:$BP$267,MATCH('Hanke index'!$E1309,Inflation!$A$1:$BP$1,0),FALSE)</f>
        <v>4.1624416292779003</v>
      </c>
      <c r="G1309" s="4">
        <f>VLOOKUP($C1309,Interest!$A$2:$BP$267,MATCH('Hanke index'!$E1309,Interest!$A$1:$BP$1,0),FALSE)</f>
        <v>8.7133333333333294</v>
      </c>
      <c r="H1309" s="4">
        <f>VLOOKUP($C1309,Unemployment!$A$2:$BP$267,MATCH('Hanke index'!$E1309,Unemployment!$A$1:$BP$1,0),FALSE)</f>
        <v>12.9</v>
      </c>
      <c r="I1309" s="4">
        <f>VLOOKUP($C1309,GDP!$A$2:$BP$267,MATCH('Hanke index'!$E1309,GDP!$A$1:$BP$1,0),FALSE)</f>
        <v>2.7371798863210444</v>
      </c>
      <c r="J1309" s="4">
        <f t="shared" si="125"/>
        <v>23.038595076290186</v>
      </c>
    </row>
    <row r="1310" spans="1:10" x14ac:dyDescent="0.45">
      <c r="A1310" s="4">
        <f t="shared" si="126"/>
        <v>55</v>
      </c>
      <c r="B1310" s="4">
        <f t="shared" si="127"/>
        <v>13</v>
      </c>
      <c r="C1310" s="4" t="str">
        <f t="shared" si="122"/>
        <v>Jordan</v>
      </c>
      <c r="D1310" s="4" t="str">
        <f t="shared" si="123"/>
        <v>Jordan</v>
      </c>
      <c r="E1310" s="4">
        <f t="shared" si="124"/>
        <v>2012</v>
      </c>
      <c r="F1310" s="4">
        <f>VLOOKUP($C1310,Inflation!$A$2:$BP$267,MATCH('Hanke index'!$E1310,Inflation!$A$1:$BP$1,0),FALSE)</f>
        <v>4.5152295667099001</v>
      </c>
      <c r="G1310" s="4">
        <f>VLOOKUP($C1310,Interest!$A$2:$BP$267,MATCH('Hanke index'!$E1310,Interest!$A$1:$BP$1,0),FALSE)</f>
        <v>8.7808333333333302</v>
      </c>
      <c r="H1310" s="4">
        <f>VLOOKUP($C1310,Unemployment!$A$2:$BP$267,MATCH('Hanke index'!$E1310,Unemployment!$A$1:$BP$1,0),FALSE)</f>
        <v>12.2</v>
      </c>
      <c r="I1310" s="4">
        <f>VLOOKUP($C1310,GDP!$A$2:$BP$267,MATCH('Hanke index'!$E1310,GDP!$A$1:$BP$1,0),FALSE)</f>
        <v>2.4293580010023845</v>
      </c>
      <c r="J1310" s="4">
        <f t="shared" si="125"/>
        <v>23.066704899040843</v>
      </c>
    </row>
    <row r="1311" spans="1:10" x14ac:dyDescent="0.45">
      <c r="A1311" s="4">
        <f t="shared" si="126"/>
        <v>55</v>
      </c>
      <c r="B1311" s="4">
        <f t="shared" si="127"/>
        <v>14</v>
      </c>
      <c r="C1311" s="4" t="str">
        <f t="shared" si="122"/>
        <v>Jordan</v>
      </c>
      <c r="D1311" s="4" t="str">
        <f t="shared" si="123"/>
        <v>Jordan</v>
      </c>
      <c r="E1311" s="4">
        <f t="shared" si="124"/>
        <v>2013</v>
      </c>
      <c r="F1311" s="4">
        <f>VLOOKUP($C1311,Inflation!$A$2:$BP$267,MATCH('Hanke index'!$E1311,Inflation!$A$1:$BP$1,0),FALSE)</f>
        <v>4.8246231426953701</v>
      </c>
      <c r="G1311" s="4">
        <f>VLOOKUP($C1311,Interest!$A$2:$BP$267,MATCH('Hanke index'!$E1311,Interest!$A$1:$BP$1,0),FALSE)</f>
        <v>9.01</v>
      </c>
      <c r="H1311" s="4">
        <f>VLOOKUP($C1311,Unemployment!$A$2:$BP$267,MATCH('Hanke index'!$E1311,Unemployment!$A$1:$BP$1,0),FALSE)</f>
        <v>12.6</v>
      </c>
      <c r="I1311" s="4">
        <f>VLOOKUP($C1311,GDP!$A$2:$BP$267,MATCH('Hanke index'!$E1311,GDP!$A$1:$BP$1,0),FALSE)</f>
        <v>2.6099473754863141</v>
      </c>
      <c r="J1311" s="4">
        <f t="shared" si="125"/>
        <v>23.824675767209058</v>
      </c>
    </row>
    <row r="1312" spans="1:10" x14ac:dyDescent="0.45">
      <c r="A1312" s="4">
        <f t="shared" si="126"/>
        <v>55</v>
      </c>
      <c r="B1312" s="4">
        <f t="shared" si="127"/>
        <v>15</v>
      </c>
      <c r="C1312" s="4" t="str">
        <f t="shared" si="122"/>
        <v>Jordan</v>
      </c>
      <c r="D1312" s="4" t="str">
        <f t="shared" si="123"/>
        <v>Jordan</v>
      </c>
      <c r="E1312" s="4">
        <f t="shared" si="124"/>
        <v>2014</v>
      </c>
      <c r="F1312" s="4">
        <f>VLOOKUP($C1312,Inflation!$A$2:$BP$267,MATCH('Hanke index'!$E1312,Inflation!$A$1:$BP$1,0),FALSE)</f>
        <v>2.8994790500605698</v>
      </c>
      <c r="G1312" s="4">
        <f>VLOOKUP($C1312,Interest!$A$2:$BP$267,MATCH('Hanke index'!$E1312,Interest!$A$1:$BP$1,0),FALSE)</f>
        <v>8.99</v>
      </c>
      <c r="H1312" s="4">
        <f>VLOOKUP($C1312,Unemployment!$A$2:$BP$267,MATCH('Hanke index'!$E1312,Unemployment!$A$1:$BP$1,0),FALSE)</f>
        <v>11.9</v>
      </c>
      <c r="I1312" s="4">
        <f>VLOOKUP($C1312,GDP!$A$2:$BP$267,MATCH('Hanke index'!$E1312,GDP!$A$1:$BP$1,0),FALSE)</f>
        <v>3.3840780993347153</v>
      </c>
      <c r="J1312" s="4">
        <f t="shared" si="125"/>
        <v>20.405400950725856</v>
      </c>
    </row>
    <row r="1313" spans="1:10" x14ac:dyDescent="0.45">
      <c r="A1313" s="4">
        <f t="shared" si="126"/>
        <v>55</v>
      </c>
      <c r="B1313" s="4">
        <f t="shared" si="127"/>
        <v>16</v>
      </c>
      <c r="C1313" s="4" t="str">
        <f t="shared" si="122"/>
        <v>Jordan</v>
      </c>
      <c r="D1313" s="4" t="str">
        <f t="shared" si="123"/>
        <v>Jordan</v>
      </c>
      <c r="E1313" s="4">
        <f t="shared" si="124"/>
        <v>2015</v>
      </c>
      <c r="F1313" s="4">
        <f>VLOOKUP($C1313,Inflation!$A$2:$BP$267,MATCH('Hanke index'!$E1313,Inflation!$A$1:$BP$1,0),FALSE)</f>
        <v>-0.87685135970404904</v>
      </c>
      <c r="G1313" s="4">
        <f>VLOOKUP($C1313,Interest!$A$2:$BP$267,MATCH('Hanke index'!$E1313,Interest!$A$1:$BP$1,0),FALSE)</f>
        <v>8.4766666666666701</v>
      </c>
      <c r="H1313" s="4">
        <f>VLOOKUP($C1313,Unemployment!$A$2:$BP$267,MATCH('Hanke index'!$E1313,Unemployment!$A$1:$BP$1,0),FALSE)</f>
        <v>13.074999999999999</v>
      </c>
      <c r="I1313" s="4">
        <f>VLOOKUP($C1313,GDP!$A$2:$BP$267,MATCH('Hanke index'!$E1313,GDP!$A$1:$BP$1,0),FALSE)</f>
        <v>2.4965287931518816</v>
      </c>
      <c r="J1313" s="4">
        <f t="shared" si="125"/>
        <v>18.17828651381074</v>
      </c>
    </row>
    <row r="1314" spans="1:10" x14ac:dyDescent="0.45">
      <c r="A1314" s="4">
        <f t="shared" si="126"/>
        <v>55</v>
      </c>
      <c r="B1314" s="4">
        <f t="shared" si="127"/>
        <v>17</v>
      </c>
      <c r="C1314" s="4" t="str">
        <f t="shared" si="122"/>
        <v>Jordan</v>
      </c>
      <c r="D1314" s="4" t="str">
        <f t="shared" si="123"/>
        <v>Jordan</v>
      </c>
      <c r="E1314" s="4">
        <f t="shared" si="124"/>
        <v>2016</v>
      </c>
      <c r="F1314" s="4">
        <f>VLOOKUP($C1314,Inflation!$A$2:$BP$267,MATCH('Hanke index'!$E1314,Inflation!$A$1:$BP$1,0),FALSE)</f>
        <v>-0.77843046305414199</v>
      </c>
      <c r="G1314" s="4">
        <f>VLOOKUP($C1314,Interest!$A$2:$BP$267,MATCH('Hanke index'!$E1314,Interest!$A$1:$BP$1,0),FALSE)</f>
        <v>8.1150000000000002</v>
      </c>
      <c r="H1314" s="4">
        <f>VLOOKUP($C1314,Unemployment!$A$2:$BP$267,MATCH('Hanke index'!$E1314,Unemployment!$A$1:$BP$1,0),FALSE)</f>
        <v>15.275</v>
      </c>
      <c r="I1314" s="4">
        <f>VLOOKUP($C1314,GDP!$A$2:$BP$267,MATCH('Hanke index'!$E1314,GDP!$A$1:$BP$1,0),FALSE)</f>
        <v>1.9941808493012019</v>
      </c>
      <c r="J1314" s="4">
        <f t="shared" si="125"/>
        <v>20.617388687644656</v>
      </c>
    </row>
    <row r="1315" spans="1:10" x14ac:dyDescent="0.45">
      <c r="A1315" s="4">
        <f t="shared" si="126"/>
        <v>55</v>
      </c>
      <c r="B1315" s="4">
        <f t="shared" si="127"/>
        <v>18</v>
      </c>
      <c r="C1315" s="4" t="str">
        <f t="shared" si="122"/>
        <v>Jordan</v>
      </c>
      <c r="D1315" s="4" t="str">
        <f t="shared" si="123"/>
        <v>Jordan</v>
      </c>
      <c r="E1315" s="4">
        <f t="shared" si="124"/>
        <v>2017</v>
      </c>
      <c r="F1315" s="4">
        <f>VLOOKUP($C1315,Inflation!$A$2:$BP$267,MATCH('Hanke index'!$E1315,Inflation!$A$1:$BP$1,0),FALSE)</f>
        <v>3.3238944757609699</v>
      </c>
      <c r="G1315" s="4">
        <f>VLOOKUP($C1315,Interest!$A$2:$BP$267,MATCH('Hanke index'!$E1315,Interest!$A$1:$BP$1,0),FALSE)</f>
        <v>8.3933333333333309</v>
      </c>
      <c r="H1315" s="4">
        <f>VLOOKUP($C1315,Unemployment!$A$2:$BP$267,MATCH('Hanke index'!$E1315,Unemployment!$A$1:$BP$1,0),FALSE)</f>
        <v>18.12</v>
      </c>
      <c r="I1315" s="4">
        <f>VLOOKUP($C1315,GDP!$A$2:$BP$267,MATCH('Hanke index'!$E1315,GDP!$A$1:$BP$1,0),FALSE)</f>
        <v>2.4735981544904462</v>
      </c>
      <c r="J1315" s="4">
        <f t="shared" si="125"/>
        <v>27.363629654603855</v>
      </c>
    </row>
    <row r="1316" spans="1:10" x14ac:dyDescent="0.45">
      <c r="A1316" s="4">
        <f t="shared" si="126"/>
        <v>55</v>
      </c>
      <c r="B1316" s="4">
        <f t="shared" si="127"/>
        <v>19</v>
      </c>
      <c r="C1316" s="4" t="str">
        <f t="shared" si="122"/>
        <v>Jordan</v>
      </c>
      <c r="D1316" s="4" t="str">
        <f t="shared" si="123"/>
        <v>Jordan</v>
      </c>
      <c r="E1316" s="4">
        <f t="shared" si="124"/>
        <v>2018</v>
      </c>
      <c r="F1316" s="4">
        <f>VLOOKUP($C1316,Inflation!$A$2:$BP$267,MATCH('Hanke index'!$E1316,Inflation!$A$1:$BP$1,0),FALSE)</f>
        <v>4.46231108475481</v>
      </c>
      <c r="G1316" s="4">
        <f>VLOOKUP($C1316,Interest!$A$2:$BP$267,MATCH('Hanke index'!$E1316,Interest!$A$1:$BP$1,0),FALSE)</f>
        <v>8.6616666666666706</v>
      </c>
      <c r="H1316" s="4">
        <f>VLOOKUP($C1316,Unemployment!$A$2:$BP$267,MATCH('Hanke index'!$E1316,Unemployment!$A$1:$BP$1,0),FALSE)</f>
        <v>18.257000000000001</v>
      </c>
      <c r="I1316" s="4">
        <f>VLOOKUP($C1316,GDP!$A$2:$BP$267,MATCH('Hanke index'!$E1316,GDP!$A$1:$BP$1,0),FALSE)</f>
        <v>1.9190709134156378</v>
      </c>
      <c r="J1316" s="4">
        <f t="shared" si="125"/>
        <v>29.461906838005845</v>
      </c>
    </row>
    <row r="1317" spans="1:10" x14ac:dyDescent="0.45">
      <c r="A1317" s="4">
        <f t="shared" si="126"/>
        <v>55</v>
      </c>
      <c r="B1317" s="4">
        <f t="shared" si="127"/>
        <v>20</v>
      </c>
      <c r="C1317" s="4" t="str">
        <f t="shared" si="122"/>
        <v>Jordan</v>
      </c>
      <c r="D1317" s="4" t="str">
        <f t="shared" si="123"/>
        <v>Jordan</v>
      </c>
      <c r="E1317" s="4">
        <f t="shared" si="124"/>
        <v>2019</v>
      </c>
      <c r="F1317" s="4">
        <f>VLOOKUP($C1317,Inflation!$A$2:$BP$267,MATCH('Hanke index'!$E1317,Inflation!$A$1:$BP$1,0),FALSE)</f>
        <v>0.76151404726560101</v>
      </c>
      <c r="G1317" s="4">
        <f>VLOOKUP($C1317,Interest!$A$2:$BP$267,MATCH('Hanke index'!$E1317,Interest!$A$1:$BP$1,0),FALSE)</f>
        <v>8.6649999999999991</v>
      </c>
      <c r="H1317" s="4">
        <f>VLOOKUP($C1317,Unemployment!$A$2:$BP$267,MATCH('Hanke index'!$E1317,Unemployment!$A$1:$BP$1,0),FALSE)</f>
        <v>16.800999999999998</v>
      </c>
      <c r="I1317" s="4">
        <f>VLOOKUP($C1317,GDP!$A$2:$BP$267,MATCH('Hanke index'!$E1317,GDP!$A$1:$BP$1,0),FALSE)</f>
        <v>1.7512407786622504</v>
      </c>
      <c r="J1317" s="4">
        <f t="shared" si="125"/>
        <v>24.47627326860335</v>
      </c>
    </row>
    <row r="1318" spans="1:10" x14ac:dyDescent="0.45">
      <c r="A1318" s="4">
        <f t="shared" si="126"/>
        <v>55</v>
      </c>
      <c r="B1318" s="4">
        <f t="shared" si="127"/>
        <v>21</v>
      </c>
      <c r="C1318" s="4" t="str">
        <f t="shared" si="122"/>
        <v>Jordan</v>
      </c>
      <c r="D1318" s="4" t="str">
        <f t="shared" si="123"/>
        <v>Jordan</v>
      </c>
      <c r="E1318" s="4">
        <f t="shared" si="124"/>
        <v>2020</v>
      </c>
      <c r="F1318" s="4">
        <f>VLOOKUP($C1318,Inflation!$A$2:$BP$267,MATCH('Hanke index'!$E1318,Inflation!$A$1:$BP$1,0),FALSE)</f>
        <v>0.33329435062837798</v>
      </c>
      <c r="G1318" s="4">
        <f>VLOOKUP($C1318,Interest!$A$2:$BP$267,MATCH('Hanke index'!$E1318,Interest!$A$1:$BP$1,0),FALSE)</f>
        <v>7.4808333333333303</v>
      </c>
      <c r="H1318" s="4">
        <f>VLOOKUP($C1318,Unemployment!$A$2:$BP$267,MATCH('Hanke index'!$E1318,Unemployment!$A$1:$BP$1,0),FALSE)</f>
        <v>19.213000000000001</v>
      </c>
      <c r="I1318" s="4">
        <f>VLOOKUP($C1318,GDP!$A$2:$BP$267,MATCH('Hanke index'!$E1318,GDP!$A$1:$BP$1,0),FALSE)</f>
        <v>-1.1027518830904626</v>
      </c>
      <c r="J1318" s="4">
        <f t="shared" si="125"/>
        <v>28.129879567052171</v>
      </c>
    </row>
    <row r="1319" spans="1:10" x14ac:dyDescent="0.45">
      <c r="A1319" s="4">
        <f t="shared" si="126"/>
        <v>55</v>
      </c>
      <c r="B1319" s="4">
        <f t="shared" si="127"/>
        <v>22</v>
      </c>
      <c r="C1319" s="4" t="str">
        <f t="shared" si="122"/>
        <v>Jordan</v>
      </c>
      <c r="D1319" s="4" t="str">
        <f t="shared" si="123"/>
        <v>Jordan</v>
      </c>
      <c r="E1319" s="4">
        <f t="shared" si="124"/>
        <v>2021</v>
      </c>
      <c r="F1319" s="4">
        <f>VLOOKUP($C1319,Inflation!$A$2:$BP$267,MATCH('Hanke index'!$E1319,Inflation!$A$1:$BP$1,0),FALSE)</f>
        <v>1.3460937724311799</v>
      </c>
      <c r="G1319" s="4">
        <f>VLOOKUP($C1319,Interest!$A$2:$BP$267,MATCH('Hanke index'!$E1319,Interest!$A$1:$BP$1,0),FALSE)</f>
        <v>7.0158333333333296</v>
      </c>
      <c r="H1319" s="4">
        <f>VLOOKUP($C1319,Unemployment!$A$2:$BP$267,MATCH('Hanke index'!$E1319,Unemployment!$A$1:$BP$1,0),FALSE)</f>
        <v>19.837</v>
      </c>
      <c r="I1319" s="4">
        <f>VLOOKUP($C1319,GDP!$A$2:$BP$267,MATCH('Hanke index'!$E1319,GDP!$A$1:$BP$1,0),FALSE)</f>
        <v>3.6556419103039843</v>
      </c>
      <c r="J1319" s="4">
        <f t="shared" si="125"/>
        <v>24.543285195460527</v>
      </c>
    </row>
    <row r="1320" spans="1:10" x14ac:dyDescent="0.45">
      <c r="A1320" s="4">
        <f t="shared" si="126"/>
        <v>55</v>
      </c>
      <c r="B1320" s="4">
        <f t="shared" si="127"/>
        <v>23</v>
      </c>
      <c r="C1320" s="4" t="str">
        <f t="shared" si="122"/>
        <v>Jordan</v>
      </c>
      <c r="D1320" s="4" t="str">
        <f t="shared" si="123"/>
        <v>Jordan</v>
      </c>
      <c r="E1320" s="4">
        <f t="shared" si="124"/>
        <v>2022</v>
      </c>
      <c r="F1320" s="4">
        <f>VLOOKUP($C1320,Inflation!$A$2:$BP$267,MATCH('Hanke index'!$E1320,Inflation!$A$1:$BP$1,0),FALSE)</f>
        <v>4.2291556889711703</v>
      </c>
      <c r="G1320" s="4">
        <f>VLOOKUP($C1320,Interest!$A$2:$BP$267,MATCH('Hanke index'!$E1320,Interest!$A$1:$BP$1,0),FALSE)</f>
        <v>7.3683333333333296</v>
      </c>
      <c r="H1320" s="4">
        <f>VLOOKUP($C1320,Unemployment!$A$2:$BP$267,MATCH('Hanke index'!$E1320,Unemployment!$A$1:$BP$1,0),FALSE)</f>
        <v>18.2</v>
      </c>
      <c r="I1320" s="4">
        <f>VLOOKUP($C1320,GDP!$A$2:$BP$267,MATCH('Hanke index'!$E1320,GDP!$A$1:$BP$1,0),FALSE)</f>
        <v>2.6474361642907098</v>
      </c>
      <c r="J1320" s="4">
        <f t="shared" si="125"/>
        <v>27.15005285801379</v>
      </c>
    </row>
    <row r="1321" spans="1:10" x14ac:dyDescent="0.45">
      <c r="A1321" s="4">
        <f t="shared" si="126"/>
        <v>55</v>
      </c>
      <c r="B1321" s="4">
        <f t="shared" si="127"/>
        <v>24</v>
      </c>
      <c r="C1321" s="4" t="str">
        <f t="shared" si="122"/>
        <v>Jordan</v>
      </c>
      <c r="D1321" s="4" t="str">
        <f t="shared" si="123"/>
        <v>Jordan</v>
      </c>
      <c r="E1321" s="4">
        <f t="shared" si="124"/>
        <v>2023</v>
      </c>
      <c r="F1321" s="4">
        <f>VLOOKUP($C1321,Inflation!$A$2:$BP$267,MATCH('Hanke index'!$E1321,Inflation!$A$1:$BP$1,0),FALSE)</f>
        <v>2.0848698632713401</v>
      </c>
      <c r="G1321" s="4">
        <f>VLOOKUP($C1321,Interest!$A$2:$BP$267,MATCH('Hanke index'!$E1321,Interest!$A$1:$BP$1,0),FALSE)</f>
        <v>8.9544444444444498</v>
      </c>
      <c r="H1321" s="4">
        <f>VLOOKUP($C1321,Unemployment!$A$2:$BP$267,MATCH('Hanke index'!$E1321,Unemployment!$A$1:$BP$1,0),FALSE)</f>
        <v>0</v>
      </c>
      <c r="I1321" s="4">
        <f>VLOOKUP($C1321,GDP!$A$2:$BP$267,MATCH('Hanke index'!$E1321,GDP!$A$1:$BP$1,0),FALSE)</f>
        <v>2.6782715375440915</v>
      </c>
      <c r="J1321" s="4">
        <f t="shared" si="125"/>
        <v>8.3610427701716983</v>
      </c>
    </row>
    <row r="1322" spans="1:10" x14ac:dyDescent="0.45">
      <c r="A1322" s="4">
        <f t="shared" si="126"/>
        <v>56</v>
      </c>
      <c r="B1322" s="4">
        <f t="shared" si="127"/>
        <v>1</v>
      </c>
      <c r="C1322" s="4" t="str">
        <f t="shared" si="122"/>
        <v>Kazakhstan</v>
      </c>
      <c r="D1322" s="4" t="str">
        <f t="shared" si="123"/>
        <v>Kazakhstan, Rep. of</v>
      </c>
      <c r="E1322" s="4">
        <f t="shared" si="124"/>
        <v>2000</v>
      </c>
      <c r="F1322" s="4">
        <f>VLOOKUP($C1322,Inflation!$A$2:$BP$267,MATCH('Hanke index'!$E1322,Inflation!$A$1:$BP$1,0),FALSE)</f>
        <v>13.1808905865732</v>
      </c>
      <c r="G1322" s="4">
        <f>VLOOKUP($C1322,Interest!$A$2:$BP$267,MATCH('Hanke index'!$E1322,Interest!$A$1:$BP$1,0),FALSE)</f>
        <v>0</v>
      </c>
      <c r="H1322" s="4">
        <f>VLOOKUP($C1322,Unemployment!$A$2:$BP$267,MATCH('Hanke index'!$E1322,Unemployment!$A$1:$BP$1,0),FALSE)</f>
        <v>12.75</v>
      </c>
      <c r="I1322" s="4">
        <f>VLOOKUP($C1322,GDP!$A$2:$BP$267,MATCH('Hanke index'!$E1322,GDP!$A$1:$BP$1,0),FALSE)</f>
        <v>9.8000000021415588</v>
      </c>
      <c r="J1322" s="4">
        <f t="shared" si="125"/>
        <v>16.13089058443164</v>
      </c>
    </row>
    <row r="1323" spans="1:10" x14ac:dyDescent="0.45">
      <c r="A1323" s="4">
        <f t="shared" si="126"/>
        <v>56</v>
      </c>
      <c r="B1323" s="4">
        <f t="shared" si="127"/>
        <v>2</v>
      </c>
      <c r="C1323" s="4" t="str">
        <f t="shared" si="122"/>
        <v>Kazakhstan</v>
      </c>
      <c r="D1323" s="4" t="str">
        <f t="shared" si="123"/>
        <v>Kazakhstan, Rep. of</v>
      </c>
      <c r="E1323" s="4">
        <f t="shared" si="124"/>
        <v>2001</v>
      </c>
      <c r="F1323" s="4">
        <f>VLOOKUP($C1323,Inflation!$A$2:$BP$267,MATCH('Hanke index'!$E1323,Inflation!$A$1:$BP$1,0),FALSE)</f>
        <v>8.3541377716133791</v>
      </c>
      <c r="G1323" s="4">
        <f>VLOOKUP($C1323,Interest!$A$2:$BP$267,MATCH('Hanke index'!$E1323,Interest!$A$1:$BP$1,0),FALSE)</f>
        <v>0</v>
      </c>
      <c r="H1323" s="4">
        <f>VLOOKUP($C1323,Unemployment!$A$2:$BP$267,MATCH('Hanke index'!$E1323,Unemployment!$A$1:$BP$1,0),FALSE)</f>
        <v>10.43</v>
      </c>
      <c r="I1323" s="4">
        <f>VLOOKUP($C1323,GDP!$A$2:$BP$267,MATCH('Hanke index'!$E1323,GDP!$A$1:$BP$1,0),FALSE)</f>
        <v>13.499999998435783</v>
      </c>
      <c r="J1323" s="4">
        <f t="shared" si="125"/>
        <v>5.2841377731775978</v>
      </c>
    </row>
    <row r="1324" spans="1:10" x14ac:dyDescent="0.45">
      <c r="A1324" s="4">
        <f t="shared" si="126"/>
        <v>56</v>
      </c>
      <c r="B1324" s="4">
        <f t="shared" si="127"/>
        <v>3</v>
      </c>
      <c r="C1324" s="4" t="str">
        <f t="shared" si="122"/>
        <v>Kazakhstan</v>
      </c>
      <c r="D1324" s="4" t="str">
        <f t="shared" si="123"/>
        <v>Kazakhstan, Rep. of</v>
      </c>
      <c r="E1324" s="4">
        <f t="shared" si="124"/>
        <v>2002</v>
      </c>
      <c r="F1324" s="4">
        <f>VLOOKUP($C1324,Inflation!$A$2:$BP$267,MATCH('Hanke index'!$E1324,Inflation!$A$1:$BP$1,0),FALSE)</f>
        <v>5.8369245210564404</v>
      </c>
      <c r="G1324" s="4">
        <f>VLOOKUP($C1324,Interest!$A$2:$BP$267,MATCH('Hanke index'!$E1324,Interest!$A$1:$BP$1,0),FALSE)</f>
        <v>0</v>
      </c>
      <c r="H1324" s="4">
        <f>VLOOKUP($C1324,Unemployment!$A$2:$BP$267,MATCH('Hanke index'!$E1324,Unemployment!$A$1:$BP$1,0),FALSE)</f>
        <v>9.33</v>
      </c>
      <c r="I1324" s="4">
        <f>VLOOKUP($C1324,GDP!$A$2:$BP$267,MATCH('Hanke index'!$E1324,GDP!$A$1:$BP$1,0),FALSE)</f>
        <v>9.7999999996084171</v>
      </c>
      <c r="J1324" s="4">
        <f t="shared" si="125"/>
        <v>5.3669245214480235</v>
      </c>
    </row>
    <row r="1325" spans="1:10" x14ac:dyDescent="0.45">
      <c r="A1325" s="4">
        <f t="shared" si="126"/>
        <v>56</v>
      </c>
      <c r="B1325" s="4">
        <f t="shared" si="127"/>
        <v>4</v>
      </c>
      <c r="C1325" s="4" t="str">
        <f t="shared" si="122"/>
        <v>Kazakhstan</v>
      </c>
      <c r="D1325" s="4" t="str">
        <f t="shared" si="123"/>
        <v>Kazakhstan, Rep. of</v>
      </c>
      <c r="E1325" s="4">
        <f t="shared" si="124"/>
        <v>2003</v>
      </c>
      <c r="F1325" s="4">
        <f>VLOOKUP($C1325,Inflation!$A$2:$BP$267,MATCH('Hanke index'!$E1325,Inflation!$A$1:$BP$1,0),FALSE)</f>
        <v>6.4382181011894097</v>
      </c>
      <c r="G1325" s="4">
        <f>VLOOKUP($C1325,Interest!$A$2:$BP$267,MATCH('Hanke index'!$E1325,Interest!$A$1:$BP$1,0),FALSE)</f>
        <v>0</v>
      </c>
      <c r="H1325" s="4">
        <f>VLOOKUP($C1325,Unemployment!$A$2:$BP$267,MATCH('Hanke index'!$E1325,Unemployment!$A$1:$BP$1,0),FALSE)</f>
        <v>8.7799999999999994</v>
      </c>
      <c r="I1325" s="4">
        <f>VLOOKUP($C1325,GDP!$A$2:$BP$267,MATCH('Hanke index'!$E1325,GDP!$A$1:$BP$1,0),FALSE)</f>
        <v>9.3000000003375902</v>
      </c>
      <c r="J1325" s="4">
        <f t="shared" si="125"/>
        <v>5.9182181008518189</v>
      </c>
    </row>
    <row r="1326" spans="1:10" x14ac:dyDescent="0.45">
      <c r="A1326" s="4">
        <f t="shared" si="126"/>
        <v>56</v>
      </c>
      <c r="B1326" s="4">
        <f t="shared" si="127"/>
        <v>5</v>
      </c>
      <c r="C1326" s="4" t="str">
        <f t="shared" si="122"/>
        <v>Kazakhstan</v>
      </c>
      <c r="D1326" s="4" t="str">
        <f t="shared" si="123"/>
        <v>Kazakhstan, Rep. of</v>
      </c>
      <c r="E1326" s="4">
        <f t="shared" si="124"/>
        <v>2004</v>
      </c>
      <c r="F1326" s="4">
        <f>VLOOKUP($C1326,Inflation!$A$2:$BP$267,MATCH('Hanke index'!$E1326,Inflation!$A$1:$BP$1,0),FALSE)</f>
        <v>6.8820543898190003</v>
      </c>
      <c r="G1326" s="4">
        <f>VLOOKUP($C1326,Interest!$A$2:$BP$267,MATCH('Hanke index'!$E1326,Interest!$A$1:$BP$1,0),FALSE)</f>
        <v>0</v>
      </c>
      <c r="H1326" s="4">
        <f>VLOOKUP($C1326,Unemployment!$A$2:$BP$267,MATCH('Hanke index'!$E1326,Unemployment!$A$1:$BP$1,0),FALSE)</f>
        <v>8.4</v>
      </c>
      <c r="I1326" s="4">
        <f>VLOOKUP($C1326,GDP!$A$2:$BP$267,MATCH('Hanke index'!$E1326,GDP!$A$1:$BP$1,0),FALSE)</f>
        <v>9.6000000013685423</v>
      </c>
      <c r="J1326" s="4">
        <f t="shared" si="125"/>
        <v>5.6820543884504584</v>
      </c>
    </row>
    <row r="1327" spans="1:10" x14ac:dyDescent="0.45">
      <c r="A1327" s="4">
        <f t="shared" si="126"/>
        <v>56</v>
      </c>
      <c r="B1327" s="4">
        <f t="shared" si="127"/>
        <v>6</v>
      </c>
      <c r="C1327" s="4" t="str">
        <f t="shared" si="122"/>
        <v>Kazakhstan</v>
      </c>
      <c r="D1327" s="4" t="str">
        <f t="shared" si="123"/>
        <v>Kazakhstan, Rep. of</v>
      </c>
      <c r="E1327" s="4">
        <f t="shared" si="124"/>
        <v>2005</v>
      </c>
      <c r="F1327" s="4">
        <f>VLOOKUP($C1327,Inflation!$A$2:$BP$267,MATCH('Hanke index'!$E1327,Inflation!$A$1:$BP$1,0),FALSE)</f>
        <v>7.5799992912576801</v>
      </c>
      <c r="G1327" s="4">
        <f>VLOOKUP($C1327,Interest!$A$2:$BP$267,MATCH('Hanke index'!$E1327,Interest!$A$1:$BP$1,0),FALSE)</f>
        <v>0</v>
      </c>
      <c r="H1327" s="4">
        <f>VLOOKUP($C1327,Unemployment!$A$2:$BP$267,MATCH('Hanke index'!$E1327,Unemployment!$A$1:$BP$1,0),FALSE)</f>
        <v>8.1300000000000008</v>
      </c>
      <c r="I1327" s="4">
        <f>VLOOKUP($C1327,GDP!$A$2:$BP$267,MATCH('Hanke index'!$E1327,GDP!$A$1:$BP$1,0),FALSE)</f>
        <v>9.6999999992268187</v>
      </c>
      <c r="J1327" s="4">
        <f t="shared" si="125"/>
        <v>6.0099992920308623</v>
      </c>
    </row>
    <row r="1328" spans="1:10" x14ac:dyDescent="0.45">
      <c r="A1328" s="4">
        <f t="shared" si="126"/>
        <v>56</v>
      </c>
      <c r="B1328" s="4">
        <f t="shared" si="127"/>
        <v>7</v>
      </c>
      <c r="C1328" s="4" t="str">
        <f t="shared" si="122"/>
        <v>Kazakhstan</v>
      </c>
      <c r="D1328" s="4" t="str">
        <f t="shared" si="123"/>
        <v>Kazakhstan, Rep. of</v>
      </c>
      <c r="E1328" s="4">
        <f t="shared" si="124"/>
        <v>2006</v>
      </c>
      <c r="F1328" s="4">
        <f>VLOOKUP($C1328,Inflation!$A$2:$BP$267,MATCH('Hanke index'!$E1328,Inflation!$A$1:$BP$1,0),FALSE)</f>
        <v>8.7216938609173305</v>
      </c>
      <c r="G1328" s="4">
        <f>VLOOKUP($C1328,Interest!$A$2:$BP$267,MATCH('Hanke index'!$E1328,Interest!$A$1:$BP$1,0),FALSE)</f>
        <v>0</v>
      </c>
      <c r="H1328" s="4">
        <f>VLOOKUP($C1328,Unemployment!$A$2:$BP$267,MATCH('Hanke index'!$E1328,Unemployment!$A$1:$BP$1,0),FALSE)</f>
        <v>7.79</v>
      </c>
      <c r="I1328" s="4">
        <f>VLOOKUP($C1328,GDP!$A$2:$BP$267,MATCH('Hanke index'!$E1328,GDP!$A$1:$BP$1,0),FALSE)</f>
        <v>10.7</v>
      </c>
      <c r="J1328" s="4">
        <f t="shared" si="125"/>
        <v>5.8116938609173303</v>
      </c>
    </row>
    <row r="1329" spans="1:10" x14ac:dyDescent="0.45">
      <c r="A1329" s="4">
        <f t="shared" si="126"/>
        <v>56</v>
      </c>
      <c r="B1329" s="4">
        <f t="shared" si="127"/>
        <v>8</v>
      </c>
      <c r="C1329" s="4" t="str">
        <f t="shared" si="122"/>
        <v>Kazakhstan</v>
      </c>
      <c r="D1329" s="4" t="str">
        <f t="shared" si="123"/>
        <v>Kazakhstan, Rep. of</v>
      </c>
      <c r="E1329" s="4">
        <f t="shared" si="124"/>
        <v>2007</v>
      </c>
      <c r="F1329" s="4">
        <f>VLOOKUP($C1329,Inflation!$A$2:$BP$267,MATCH('Hanke index'!$E1329,Inflation!$A$1:$BP$1,0),FALSE)</f>
        <v>10.8468362075557</v>
      </c>
      <c r="G1329" s="4">
        <f>VLOOKUP($C1329,Interest!$A$2:$BP$267,MATCH('Hanke index'!$E1329,Interest!$A$1:$BP$1,0),FALSE)</f>
        <v>0</v>
      </c>
      <c r="H1329" s="4">
        <f>VLOOKUP($C1329,Unemployment!$A$2:$BP$267,MATCH('Hanke index'!$E1329,Unemployment!$A$1:$BP$1,0),FALSE)</f>
        <v>7.26</v>
      </c>
      <c r="I1329" s="4">
        <f>VLOOKUP($C1329,GDP!$A$2:$BP$267,MATCH('Hanke index'!$E1329,GDP!$A$1:$BP$1,0),FALSE)</f>
        <v>8.8999999999940513</v>
      </c>
      <c r="J1329" s="4">
        <f t="shared" si="125"/>
        <v>9.2068362075616506</v>
      </c>
    </row>
    <row r="1330" spans="1:10" x14ac:dyDescent="0.45">
      <c r="A1330" s="4">
        <f t="shared" si="126"/>
        <v>56</v>
      </c>
      <c r="B1330" s="4">
        <f t="shared" si="127"/>
        <v>9</v>
      </c>
      <c r="C1330" s="4" t="str">
        <f t="shared" si="122"/>
        <v>Kazakhstan</v>
      </c>
      <c r="D1330" s="4" t="str">
        <f t="shared" si="123"/>
        <v>Kazakhstan, Rep. of</v>
      </c>
      <c r="E1330" s="4">
        <f t="shared" si="124"/>
        <v>2008</v>
      </c>
      <c r="F1330" s="4">
        <f>VLOOKUP($C1330,Inflation!$A$2:$BP$267,MATCH('Hanke index'!$E1330,Inflation!$A$1:$BP$1,0),FALSE)</f>
        <v>17.139899777206999</v>
      </c>
      <c r="G1330" s="4">
        <f>VLOOKUP($C1330,Interest!$A$2:$BP$267,MATCH('Hanke index'!$E1330,Interest!$A$1:$BP$1,0),FALSE)</f>
        <v>0</v>
      </c>
      <c r="H1330" s="4">
        <f>VLOOKUP($C1330,Unemployment!$A$2:$BP$267,MATCH('Hanke index'!$E1330,Unemployment!$A$1:$BP$1,0),FALSE)</f>
        <v>6.63</v>
      </c>
      <c r="I1330" s="4">
        <f>VLOOKUP($C1330,GDP!$A$2:$BP$267,MATCH('Hanke index'!$E1330,GDP!$A$1:$BP$1,0),FALSE)</f>
        <v>3.3000000002109147</v>
      </c>
      <c r="J1330" s="4">
        <f t="shared" si="125"/>
        <v>20.469899776996083</v>
      </c>
    </row>
    <row r="1331" spans="1:10" x14ac:dyDescent="0.45">
      <c r="A1331" s="4">
        <f t="shared" si="126"/>
        <v>56</v>
      </c>
      <c r="B1331" s="4">
        <f t="shared" si="127"/>
        <v>10</v>
      </c>
      <c r="C1331" s="4" t="str">
        <f t="shared" si="122"/>
        <v>Kazakhstan</v>
      </c>
      <c r="D1331" s="4" t="str">
        <f t="shared" si="123"/>
        <v>Kazakhstan, Rep. of</v>
      </c>
      <c r="E1331" s="4">
        <f t="shared" si="124"/>
        <v>2009</v>
      </c>
      <c r="F1331" s="4">
        <f>VLOOKUP($C1331,Inflation!$A$2:$BP$267,MATCH('Hanke index'!$E1331,Inflation!$A$1:$BP$1,0),FALSE)</f>
        <v>7.3160785828857904</v>
      </c>
      <c r="G1331" s="4">
        <f>VLOOKUP($C1331,Interest!$A$2:$BP$267,MATCH('Hanke index'!$E1331,Interest!$A$1:$BP$1,0),FALSE)</f>
        <v>0</v>
      </c>
      <c r="H1331" s="4">
        <f>VLOOKUP($C1331,Unemployment!$A$2:$BP$267,MATCH('Hanke index'!$E1331,Unemployment!$A$1:$BP$1,0),FALSE)</f>
        <v>6.55</v>
      </c>
      <c r="I1331" s="4">
        <f>VLOOKUP($C1331,GDP!$A$2:$BP$267,MATCH('Hanke index'!$E1331,GDP!$A$1:$BP$1,0),FALSE)</f>
        <v>1.1999999994287265</v>
      </c>
      <c r="J1331" s="4">
        <f t="shared" si="125"/>
        <v>12.666078583457065</v>
      </c>
    </row>
    <row r="1332" spans="1:10" x14ac:dyDescent="0.45">
      <c r="A1332" s="4">
        <f t="shared" si="126"/>
        <v>56</v>
      </c>
      <c r="B1332" s="4">
        <f t="shared" si="127"/>
        <v>11</v>
      </c>
      <c r="C1332" s="4" t="str">
        <f t="shared" si="122"/>
        <v>Kazakhstan</v>
      </c>
      <c r="D1332" s="4" t="str">
        <f t="shared" si="123"/>
        <v>Kazakhstan, Rep. of</v>
      </c>
      <c r="E1332" s="4">
        <f t="shared" si="124"/>
        <v>2010</v>
      </c>
      <c r="F1332" s="4">
        <f>VLOOKUP($C1332,Inflation!$A$2:$BP$267,MATCH('Hanke index'!$E1332,Inflation!$A$1:$BP$1,0),FALSE)</f>
        <v>7.4004635634139797</v>
      </c>
      <c r="G1332" s="4">
        <f>VLOOKUP($C1332,Interest!$A$2:$BP$267,MATCH('Hanke index'!$E1332,Interest!$A$1:$BP$1,0),FALSE)</f>
        <v>0</v>
      </c>
      <c r="H1332" s="4">
        <f>VLOOKUP($C1332,Unemployment!$A$2:$BP$267,MATCH('Hanke index'!$E1332,Unemployment!$A$1:$BP$1,0),FALSE)</f>
        <v>5.77</v>
      </c>
      <c r="I1332" s="4">
        <f>VLOOKUP($C1332,GDP!$A$2:$BP$267,MATCH('Hanke index'!$E1332,GDP!$A$1:$BP$1,0),FALSE)</f>
        <v>7.3000000032981376</v>
      </c>
      <c r="J1332" s="4">
        <f t="shared" si="125"/>
        <v>5.8704635601158408</v>
      </c>
    </row>
    <row r="1333" spans="1:10" x14ac:dyDescent="0.45">
      <c r="A1333" s="4">
        <f t="shared" si="126"/>
        <v>56</v>
      </c>
      <c r="B1333" s="4">
        <f t="shared" si="127"/>
        <v>12</v>
      </c>
      <c r="C1333" s="4" t="str">
        <f t="shared" si="122"/>
        <v>Kazakhstan</v>
      </c>
      <c r="D1333" s="4" t="str">
        <f t="shared" si="123"/>
        <v>Kazakhstan, Rep. of</v>
      </c>
      <c r="E1333" s="4">
        <f t="shared" si="124"/>
        <v>2011</v>
      </c>
      <c r="F1333" s="4">
        <f>VLOOKUP($C1333,Inflation!$A$2:$BP$267,MATCH('Hanke index'!$E1333,Inflation!$A$1:$BP$1,0),FALSE)</f>
        <v>8.4529046617680006</v>
      </c>
      <c r="G1333" s="4">
        <f>VLOOKUP($C1333,Interest!$A$2:$BP$267,MATCH('Hanke index'!$E1333,Interest!$A$1:$BP$1,0),FALSE)</f>
        <v>0</v>
      </c>
      <c r="H1333" s="4">
        <f>VLOOKUP($C1333,Unemployment!$A$2:$BP$267,MATCH('Hanke index'!$E1333,Unemployment!$A$1:$BP$1,0),FALSE)</f>
        <v>5.39</v>
      </c>
      <c r="I1333" s="4">
        <f>VLOOKUP($C1333,GDP!$A$2:$BP$267,MATCH('Hanke index'!$E1333,GDP!$A$1:$BP$1,0),FALSE)</f>
        <v>7.4000000014418816</v>
      </c>
      <c r="J1333" s="4">
        <f t="shared" si="125"/>
        <v>6.4429046603261177</v>
      </c>
    </row>
    <row r="1334" spans="1:10" x14ac:dyDescent="0.45">
      <c r="A1334" s="4">
        <f t="shared" si="126"/>
        <v>56</v>
      </c>
      <c r="B1334" s="4">
        <f t="shared" si="127"/>
        <v>13</v>
      </c>
      <c r="C1334" s="4" t="str">
        <f t="shared" si="122"/>
        <v>Kazakhstan</v>
      </c>
      <c r="D1334" s="4" t="str">
        <f t="shared" si="123"/>
        <v>Kazakhstan, Rep. of</v>
      </c>
      <c r="E1334" s="4">
        <f t="shared" si="124"/>
        <v>2012</v>
      </c>
      <c r="F1334" s="4">
        <f>VLOOKUP($C1334,Inflation!$A$2:$BP$267,MATCH('Hanke index'!$E1334,Inflation!$A$1:$BP$1,0),FALSE)</f>
        <v>5.1956836903507204</v>
      </c>
      <c r="G1334" s="4">
        <f>VLOOKUP($C1334,Interest!$A$2:$BP$267,MATCH('Hanke index'!$E1334,Interest!$A$1:$BP$1,0),FALSE)</f>
        <v>0</v>
      </c>
      <c r="H1334" s="4">
        <f>VLOOKUP($C1334,Unemployment!$A$2:$BP$267,MATCH('Hanke index'!$E1334,Unemployment!$A$1:$BP$1,0),FALSE)</f>
        <v>5.29</v>
      </c>
      <c r="I1334" s="4">
        <f>VLOOKUP($C1334,GDP!$A$2:$BP$267,MATCH('Hanke index'!$E1334,GDP!$A$1:$BP$1,0),FALSE)</f>
        <v>4.7999999952829739</v>
      </c>
      <c r="J1334" s="4">
        <f t="shared" si="125"/>
        <v>5.6856836950677465</v>
      </c>
    </row>
    <row r="1335" spans="1:10" x14ac:dyDescent="0.45">
      <c r="A1335" s="4">
        <f t="shared" si="126"/>
        <v>56</v>
      </c>
      <c r="B1335" s="4">
        <f t="shared" si="127"/>
        <v>14</v>
      </c>
      <c r="C1335" s="4" t="str">
        <f t="shared" si="122"/>
        <v>Kazakhstan</v>
      </c>
      <c r="D1335" s="4" t="str">
        <f t="shared" si="123"/>
        <v>Kazakhstan, Rep. of</v>
      </c>
      <c r="E1335" s="4">
        <f t="shared" si="124"/>
        <v>2013</v>
      </c>
      <c r="F1335" s="4">
        <f>VLOOKUP($C1335,Inflation!$A$2:$BP$267,MATCH('Hanke index'!$E1335,Inflation!$A$1:$BP$1,0),FALSE)</f>
        <v>5.9428387164841796</v>
      </c>
      <c r="G1335" s="4">
        <f>VLOOKUP($C1335,Interest!$A$2:$BP$267,MATCH('Hanke index'!$E1335,Interest!$A$1:$BP$1,0),FALSE)</f>
        <v>0</v>
      </c>
      <c r="H1335" s="4">
        <f>VLOOKUP($C1335,Unemployment!$A$2:$BP$267,MATCH('Hanke index'!$E1335,Unemployment!$A$1:$BP$1,0),FALSE)</f>
        <v>5.2</v>
      </c>
      <c r="I1335" s="4">
        <f>VLOOKUP($C1335,GDP!$A$2:$BP$267,MATCH('Hanke index'!$E1335,GDP!$A$1:$BP$1,0),FALSE)</f>
        <v>5.9999999967108408</v>
      </c>
      <c r="J1335" s="4">
        <f t="shared" si="125"/>
        <v>5.142838719773339</v>
      </c>
    </row>
    <row r="1336" spans="1:10" x14ac:dyDescent="0.45">
      <c r="A1336" s="4">
        <f t="shared" si="126"/>
        <v>56</v>
      </c>
      <c r="B1336" s="4">
        <f t="shared" si="127"/>
        <v>15</v>
      </c>
      <c r="C1336" s="4" t="str">
        <f t="shared" si="122"/>
        <v>Kazakhstan</v>
      </c>
      <c r="D1336" s="4" t="str">
        <f t="shared" si="123"/>
        <v>Kazakhstan, Rep. of</v>
      </c>
      <c r="E1336" s="4">
        <f t="shared" si="124"/>
        <v>2014</v>
      </c>
      <c r="F1336" s="4">
        <f>VLOOKUP($C1336,Inflation!$A$2:$BP$267,MATCH('Hanke index'!$E1336,Inflation!$A$1:$BP$1,0),FALSE)</f>
        <v>6.8494497700334902</v>
      </c>
      <c r="G1336" s="4">
        <f>VLOOKUP($C1336,Interest!$A$2:$BP$267,MATCH('Hanke index'!$E1336,Interest!$A$1:$BP$1,0),FALSE)</f>
        <v>0</v>
      </c>
      <c r="H1336" s="4">
        <f>VLOOKUP($C1336,Unemployment!$A$2:$BP$267,MATCH('Hanke index'!$E1336,Unemployment!$A$1:$BP$1,0),FALSE)</f>
        <v>5.0599999999999996</v>
      </c>
      <c r="I1336" s="4">
        <f>VLOOKUP($C1336,GDP!$A$2:$BP$267,MATCH('Hanke index'!$E1336,GDP!$A$1:$BP$1,0),FALSE)</f>
        <v>4.2000000056670501</v>
      </c>
      <c r="J1336" s="4">
        <f t="shared" si="125"/>
        <v>7.7094497643664397</v>
      </c>
    </row>
    <row r="1337" spans="1:10" x14ac:dyDescent="0.45">
      <c r="A1337" s="4">
        <f t="shared" si="126"/>
        <v>56</v>
      </c>
      <c r="B1337" s="4">
        <f t="shared" si="127"/>
        <v>16</v>
      </c>
      <c r="C1337" s="4" t="str">
        <f t="shared" si="122"/>
        <v>Kazakhstan</v>
      </c>
      <c r="D1337" s="4" t="str">
        <f t="shared" si="123"/>
        <v>Kazakhstan, Rep. of</v>
      </c>
      <c r="E1337" s="4">
        <f t="shared" si="124"/>
        <v>2015</v>
      </c>
      <c r="F1337" s="4">
        <f>VLOOKUP($C1337,Inflation!$A$2:$BP$267,MATCH('Hanke index'!$E1337,Inflation!$A$1:$BP$1,0),FALSE)</f>
        <v>6.6782858561524403</v>
      </c>
      <c r="G1337" s="4">
        <f>VLOOKUP($C1337,Interest!$A$2:$BP$267,MATCH('Hanke index'!$E1337,Interest!$A$1:$BP$1,0),FALSE)</f>
        <v>0</v>
      </c>
      <c r="H1337" s="4">
        <f>VLOOKUP($C1337,Unemployment!$A$2:$BP$267,MATCH('Hanke index'!$E1337,Unemployment!$A$1:$BP$1,0),FALSE)</f>
        <v>4.93</v>
      </c>
      <c r="I1337" s="4">
        <f>VLOOKUP($C1337,GDP!$A$2:$BP$267,MATCH('Hanke index'!$E1337,GDP!$A$1:$BP$1,0),FALSE)</f>
        <v>1.2000000005328815</v>
      </c>
      <c r="J1337" s="4">
        <f t="shared" si="125"/>
        <v>10.408285855619559</v>
      </c>
    </row>
    <row r="1338" spans="1:10" x14ac:dyDescent="0.45">
      <c r="A1338" s="4">
        <f t="shared" si="126"/>
        <v>56</v>
      </c>
      <c r="B1338" s="4">
        <f t="shared" si="127"/>
        <v>17</v>
      </c>
      <c r="C1338" s="4" t="str">
        <f t="shared" si="122"/>
        <v>Kazakhstan</v>
      </c>
      <c r="D1338" s="4" t="str">
        <f t="shared" si="123"/>
        <v>Kazakhstan, Rep. of</v>
      </c>
      <c r="E1338" s="4">
        <f t="shared" si="124"/>
        <v>2016</v>
      </c>
      <c r="F1338" s="4">
        <f>VLOOKUP($C1338,Inflation!$A$2:$BP$267,MATCH('Hanke index'!$E1338,Inflation!$A$1:$BP$1,0),FALSE)</f>
        <v>14.3610942386247</v>
      </c>
      <c r="G1338" s="4">
        <f>VLOOKUP($C1338,Interest!$A$2:$BP$267,MATCH('Hanke index'!$E1338,Interest!$A$1:$BP$1,0),FALSE)</f>
        <v>0</v>
      </c>
      <c r="H1338" s="4">
        <f>VLOOKUP($C1338,Unemployment!$A$2:$BP$267,MATCH('Hanke index'!$E1338,Unemployment!$A$1:$BP$1,0),FALSE)</f>
        <v>4.96</v>
      </c>
      <c r="I1338" s="4">
        <f>VLOOKUP($C1338,GDP!$A$2:$BP$267,MATCH('Hanke index'!$E1338,GDP!$A$1:$BP$1,0),FALSE)</f>
        <v>1.0999999991017262</v>
      </c>
      <c r="J1338" s="4">
        <f t="shared" si="125"/>
        <v>18.221094239522973</v>
      </c>
    </row>
    <row r="1339" spans="1:10" x14ac:dyDescent="0.45">
      <c r="A1339" s="4">
        <f t="shared" si="126"/>
        <v>56</v>
      </c>
      <c r="B1339" s="4">
        <f t="shared" si="127"/>
        <v>18</v>
      </c>
      <c r="C1339" s="4" t="str">
        <f t="shared" si="122"/>
        <v>Kazakhstan</v>
      </c>
      <c r="D1339" s="4" t="str">
        <f t="shared" si="123"/>
        <v>Kazakhstan, Rep. of</v>
      </c>
      <c r="E1339" s="4">
        <f t="shared" si="124"/>
        <v>2017</v>
      </c>
      <c r="F1339" s="4">
        <f>VLOOKUP($C1339,Inflation!$A$2:$BP$267,MATCH('Hanke index'!$E1339,Inflation!$A$1:$BP$1,0),FALSE)</f>
        <v>7.4426632130679202</v>
      </c>
      <c r="G1339" s="4">
        <f>VLOOKUP($C1339,Interest!$A$2:$BP$267,MATCH('Hanke index'!$E1339,Interest!$A$1:$BP$1,0),FALSE)</f>
        <v>0</v>
      </c>
      <c r="H1339" s="4">
        <f>VLOOKUP($C1339,Unemployment!$A$2:$BP$267,MATCH('Hanke index'!$E1339,Unemployment!$A$1:$BP$1,0),FALSE)</f>
        <v>4.9000000000000004</v>
      </c>
      <c r="I1339" s="4">
        <f>VLOOKUP($C1339,GDP!$A$2:$BP$267,MATCH('Hanke index'!$E1339,GDP!$A$1:$BP$1,0),FALSE)</f>
        <v>4.1000000025735801</v>
      </c>
      <c r="J1339" s="4">
        <f t="shared" si="125"/>
        <v>8.2426632104943405</v>
      </c>
    </row>
    <row r="1340" spans="1:10" x14ac:dyDescent="0.45">
      <c r="A1340" s="4">
        <f t="shared" si="126"/>
        <v>56</v>
      </c>
      <c r="B1340" s="4">
        <f t="shared" si="127"/>
        <v>19</v>
      </c>
      <c r="C1340" s="4" t="str">
        <f t="shared" si="122"/>
        <v>Kazakhstan</v>
      </c>
      <c r="D1340" s="4" t="str">
        <f t="shared" si="123"/>
        <v>Kazakhstan, Rep. of</v>
      </c>
      <c r="E1340" s="4">
        <f t="shared" si="124"/>
        <v>2018</v>
      </c>
      <c r="F1340" s="4">
        <f>VLOOKUP($C1340,Inflation!$A$2:$BP$267,MATCH('Hanke index'!$E1340,Inflation!$A$1:$BP$1,0),FALSE)</f>
        <v>6.1636624757775103</v>
      </c>
      <c r="G1340" s="4">
        <f>VLOOKUP($C1340,Interest!$A$2:$BP$267,MATCH('Hanke index'!$E1340,Interest!$A$1:$BP$1,0),FALSE)</f>
        <v>0</v>
      </c>
      <c r="H1340" s="4">
        <f>VLOOKUP($C1340,Unemployment!$A$2:$BP$267,MATCH('Hanke index'!$E1340,Unemployment!$A$1:$BP$1,0),FALSE)</f>
        <v>4.8499999999999996</v>
      </c>
      <c r="I1340" s="4">
        <f>VLOOKUP($C1340,GDP!$A$2:$BP$267,MATCH('Hanke index'!$E1340,GDP!$A$1:$BP$1,0),FALSE)</f>
        <v>4.0999999930984075</v>
      </c>
      <c r="J1340" s="4">
        <f t="shared" si="125"/>
        <v>6.9136624826791024</v>
      </c>
    </row>
    <row r="1341" spans="1:10" x14ac:dyDescent="0.45">
      <c r="A1341" s="4">
        <f t="shared" si="126"/>
        <v>56</v>
      </c>
      <c r="B1341" s="4">
        <f t="shared" si="127"/>
        <v>20</v>
      </c>
      <c r="C1341" s="4" t="str">
        <f t="shared" si="122"/>
        <v>Kazakhstan</v>
      </c>
      <c r="D1341" s="4" t="str">
        <f t="shared" si="123"/>
        <v>Kazakhstan, Rep. of</v>
      </c>
      <c r="E1341" s="4">
        <f t="shared" si="124"/>
        <v>2019</v>
      </c>
      <c r="F1341" s="4">
        <f>VLOOKUP($C1341,Inflation!$A$2:$BP$267,MATCH('Hanke index'!$E1341,Inflation!$A$1:$BP$1,0),FALSE)</f>
        <v>5.3335609891666902</v>
      </c>
      <c r="G1341" s="4">
        <f>VLOOKUP($C1341,Interest!$A$2:$BP$267,MATCH('Hanke index'!$E1341,Interest!$A$1:$BP$1,0),FALSE)</f>
        <v>0</v>
      </c>
      <c r="H1341" s="4">
        <f>VLOOKUP($C1341,Unemployment!$A$2:$BP$267,MATCH('Hanke index'!$E1341,Unemployment!$A$1:$BP$1,0),FALSE)</f>
        <v>4.8</v>
      </c>
      <c r="I1341" s="4">
        <f>VLOOKUP($C1341,GDP!$A$2:$BP$267,MATCH('Hanke index'!$E1341,GDP!$A$1:$BP$1,0),FALSE)</f>
        <v>4.5000000009188312</v>
      </c>
      <c r="J1341" s="4">
        <f t="shared" si="125"/>
        <v>5.6335609882478579</v>
      </c>
    </row>
    <row r="1342" spans="1:10" x14ac:dyDescent="0.45">
      <c r="A1342" s="4">
        <f t="shared" si="126"/>
        <v>56</v>
      </c>
      <c r="B1342" s="4">
        <f t="shared" si="127"/>
        <v>21</v>
      </c>
      <c r="C1342" s="4" t="str">
        <f t="shared" si="122"/>
        <v>Kazakhstan</v>
      </c>
      <c r="D1342" s="4" t="str">
        <f t="shared" si="123"/>
        <v>Kazakhstan, Rep. of</v>
      </c>
      <c r="E1342" s="4">
        <f t="shared" si="124"/>
        <v>2020</v>
      </c>
      <c r="F1342" s="4">
        <f>VLOOKUP($C1342,Inflation!$A$2:$BP$267,MATCH('Hanke index'!$E1342,Inflation!$A$1:$BP$1,0),FALSE)</f>
        <v>6.7181545486146401</v>
      </c>
      <c r="G1342" s="4">
        <f>VLOOKUP($C1342,Interest!$A$2:$BP$267,MATCH('Hanke index'!$E1342,Interest!$A$1:$BP$1,0),FALSE)</f>
        <v>0</v>
      </c>
      <c r="H1342" s="4">
        <f>VLOOKUP($C1342,Unemployment!$A$2:$BP$267,MATCH('Hanke index'!$E1342,Unemployment!$A$1:$BP$1,0),FALSE)</f>
        <v>4.8899999999999997</v>
      </c>
      <c r="I1342" s="4">
        <f>VLOOKUP($C1342,GDP!$A$2:$BP$267,MATCH('Hanke index'!$E1342,GDP!$A$1:$BP$1,0),FALSE)</f>
        <v>-2.4999999962799961</v>
      </c>
      <c r="J1342" s="4">
        <f t="shared" si="125"/>
        <v>14.108154544894635</v>
      </c>
    </row>
    <row r="1343" spans="1:10" x14ac:dyDescent="0.45">
      <c r="A1343" s="4">
        <f t="shared" si="126"/>
        <v>56</v>
      </c>
      <c r="B1343" s="4">
        <f t="shared" si="127"/>
        <v>22</v>
      </c>
      <c r="C1343" s="4" t="str">
        <f t="shared" si="122"/>
        <v>Kazakhstan</v>
      </c>
      <c r="D1343" s="4" t="str">
        <f t="shared" si="123"/>
        <v>Kazakhstan, Rep. of</v>
      </c>
      <c r="E1343" s="4">
        <f t="shared" si="124"/>
        <v>2021</v>
      </c>
      <c r="F1343" s="4">
        <f>VLOOKUP($C1343,Inflation!$A$2:$BP$267,MATCH('Hanke index'!$E1343,Inflation!$A$1:$BP$1,0),FALSE)</f>
        <v>8.0414713402839606</v>
      </c>
      <c r="G1343" s="4">
        <f>VLOOKUP($C1343,Interest!$A$2:$BP$267,MATCH('Hanke index'!$E1343,Interest!$A$1:$BP$1,0),FALSE)</f>
        <v>0</v>
      </c>
      <c r="H1343" s="4">
        <f>VLOOKUP($C1343,Unemployment!$A$2:$BP$267,MATCH('Hanke index'!$E1343,Unemployment!$A$1:$BP$1,0),FALSE)</f>
        <v>0</v>
      </c>
      <c r="I1343" s="4">
        <f>VLOOKUP($C1343,GDP!$A$2:$BP$267,MATCH('Hanke index'!$E1343,GDP!$A$1:$BP$1,0),FALSE)</f>
        <v>4.2999999972945631</v>
      </c>
      <c r="J1343" s="4">
        <f t="shared" si="125"/>
        <v>3.7414713429893975</v>
      </c>
    </row>
    <row r="1344" spans="1:10" x14ac:dyDescent="0.45">
      <c r="A1344" s="4">
        <f t="shared" si="126"/>
        <v>56</v>
      </c>
      <c r="B1344" s="4">
        <f t="shared" si="127"/>
        <v>23</v>
      </c>
      <c r="C1344" s="4" t="str">
        <f t="shared" si="122"/>
        <v>Kazakhstan</v>
      </c>
      <c r="D1344" s="4" t="str">
        <f t="shared" si="123"/>
        <v>Kazakhstan, Rep. of</v>
      </c>
      <c r="E1344" s="4">
        <f t="shared" si="124"/>
        <v>2022</v>
      </c>
      <c r="F1344" s="4">
        <f>VLOOKUP($C1344,Inflation!$A$2:$BP$267,MATCH('Hanke index'!$E1344,Inflation!$A$1:$BP$1,0),FALSE)</f>
        <v>15.0278644440851</v>
      </c>
      <c r="G1344" s="4">
        <f>VLOOKUP($C1344,Interest!$A$2:$BP$267,MATCH('Hanke index'!$E1344,Interest!$A$1:$BP$1,0),FALSE)</f>
        <v>0</v>
      </c>
      <c r="H1344" s="4">
        <f>VLOOKUP($C1344,Unemployment!$A$2:$BP$267,MATCH('Hanke index'!$E1344,Unemployment!$A$1:$BP$1,0),FALSE)</f>
        <v>4.8600000000000003</v>
      </c>
      <c r="I1344" s="4">
        <f>VLOOKUP($C1344,GDP!$A$2:$BP$267,MATCH('Hanke index'!$E1344,GDP!$A$1:$BP$1,0),FALSE)</f>
        <v>3.1999999997073445</v>
      </c>
      <c r="J1344" s="4">
        <f t="shared" si="125"/>
        <v>16.687864444377755</v>
      </c>
    </row>
    <row r="1345" spans="1:10" x14ac:dyDescent="0.45">
      <c r="A1345" s="4">
        <f t="shared" si="126"/>
        <v>56</v>
      </c>
      <c r="B1345" s="4">
        <f t="shared" si="127"/>
        <v>24</v>
      </c>
      <c r="C1345" s="4" t="str">
        <f t="shared" si="122"/>
        <v>Kazakhstan</v>
      </c>
      <c r="D1345" s="4" t="str">
        <f t="shared" si="123"/>
        <v>Kazakhstan, Rep. of</v>
      </c>
      <c r="E1345" s="4">
        <f t="shared" si="124"/>
        <v>2023</v>
      </c>
      <c r="F1345" s="4">
        <f>VLOOKUP($C1345,Inflation!$A$2:$BP$267,MATCH('Hanke index'!$E1345,Inflation!$A$1:$BP$1,0),FALSE)</f>
        <v>14.724990020033101</v>
      </c>
      <c r="G1345" s="4">
        <f>VLOOKUP($C1345,Interest!$A$2:$BP$267,MATCH('Hanke index'!$E1345,Interest!$A$1:$BP$1,0),FALSE)</f>
        <v>0</v>
      </c>
      <c r="H1345" s="4">
        <f>VLOOKUP($C1345,Unemployment!$A$2:$BP$267,MATCH('Hanke index'!$E1345,Unemployment!$A$1:$BP$1,0),FALSE)</f>
        <v>0</v>
      </c>
      <c r="I1345" s="4">
        <f>VLOOKUP($C1345,GDP!$A$2:$BP$267,MATCH('Hanke index'!$E1345,GDP!$A$1:$BP$1,0),FALSE)</f>
        <v>5.0999999997364114</v>
      </c>
      <c r="J1345" s="4">
        <f t="shared" si="125"/>
        <v>9.6249900202966892</v>
      </c>
    </row>
    <row r="1346" spans="1:10" x14ac:dyDescent="0.45">
      <c r="A1346" s="4">
        <f t="shared" si="126"/>
        <v>57</v>
      </c>
      <c r="B1346" s="4">
        <f t="shared" si="127"/>
        <v>1</v>
      </c>
      <c r="C1346" s="4" t="str">
        <f t="shared" si="122"/>
        <v>Kenya</v>
      </c>
      <c r="D1346" s="4" t="str">
        <f t="shared" si="123"/>
        <v>Kenya</v>
      </c>
      <c r="E1346" s="4">
        <f t="shared" si="124"/>
        <v>2000</v>
      </c>
      <c r="F1346" s="4">
        <f>VLOOKUP($C1346,Inflation!$A$2:$BP$267,MATCH('Hanke index'!$E1346,Inflation!$A$1:$BP$1,0),FALSE)</f>
        <v>9.9800251535097892</v>
      </c>
      <c r="G1346" s="4">
        <f>VLOOKUP($C1346,Interest!$A$2:$BP$267,MATCH('Hanke index'!$E1346,Interest!$A$1:$BP$1,0),FALSE)</f>
        <v>22.339166666666699</v>
      </c>
      <c r="H1346" s="4">
        <f>VLOOKUP($C1346,Unemployment!$A$2:$BP$267,MATCH('Hanke index'!$E1346,Unemployment!$A$1:$BP$1,0),FALSE)</f>
        <v>0</v>
      </c>
      <c r="I1346" s="4">
        <f>VLOOKUP($C1346,GDP!$A$2:$BP$267,MATCH('Hanke index'!$E1346,GDP!$A$1:$BP$1,0),FALSE)</f>
        <v>0.59969539080742607</v>
      </c>
      <c r="J1346" s="4">
        <f t="shared" si="125"/>
        <v>31.719496429369059</v>
      </c>
    </row>
    <row r="1347" spans="1:10" x14ac:dyDescent="0.45">
      <c r="A1347" s="4">
        <f t="shared" si="126"/>
        <v>57</v>
      </c>
      <c r="B1347" s="4">
        <f t="shared" si="127"/>
        <v>2</v>
      </c>
      <c r="C1347" s="4" t="str">
        <f t="shared" ref="C1347:C1410" si="128">VLOOKUP(A1347,$P$2:$R$110,2,FALSE)</f>
        <v>Kenya</v>
      </c>
      <c r="D1347" s="4" t="str">
        <f t="shared" ref="D1347:D1410" si="129">VLOOKUP(A1347,$P$2:$S$110,4,FALSE)</f>
        <v>Kenya</v>
      </c>
      <c r="E1347" s="4">
        <f t="shared" ref="E1347:E1410" si="130">VLOOKUP(B1347,$X$2:$Y$25,2,FALSE)</f>
        <v>2001</v>
      </c>
      <c r="F1347" s="4">
        <f>VLOOKUP($C1347,Inflation!$A$2:$BP$267,MATCH('Hanke index'!$E1347,Inflation!$A$1:$BP$1,0),FALSE)</f>
        <v>5.73859814341467</v>
      </c>
      <c r="G1347" s="4">
        <f>VLOOKUP($C1347,Interest!$A$2:$BP$267,MATCH('Hanke index'!$E1347,Interest!$A$1:$BP$1,0),FALSE)</f>
        <v>19.6658333333333</v>
      </c>
      <c r="H1347" s="4">
        <f>VLOOKUP($C1347,Unemployment!$A$2:$BP$267,MATCH('Hanke index'!$E1347,Unemployment!$A$1:$BP$1,0),FALSE)</f>
        <v>0</v>
      </c>
      <c r="I1347" s="4">
        <f>VLOOKUP($C1347,GDP!$A$2:$BP$267,MATCH('Hanke index'!$E1347,GDP!$A$1:$BP$1,0),FALSE)</f>
        <v>3.7799064979534336</v>
      </c>
      <c r="J1347" s="4">
        <f t="shared" ref="J1347:J1410" si="131">SUM(F1347,G1347,H1347)-I1347</f>
        <v>21.624524978794536</v>
      </c>
    </row>
    <row r="1348" spans="1:10" x14ac:dyDescent="0.45">
      <c r="A1348" s="4">
        <f t="shared" si="126"/>
        <v>57</v>
      </c>
      <c r="B1348" s="4">
        <f t="shared" si="127"/>
        <v>3</v>
      </c>
      <c r="C1348" s="4" t="str">
        <f t="shared" si="128"/>
        <v>Kenya</v>
      </c>
      <c r="D1348" s="4" t="str">
        <f t="shared" si="129"/>
        <v>Kenya</v>
      </c>
      <c r="E1348" s="4">
        <f t="shared" si="130"/>
        <v>2002</v>
      </c>
      <c r="F1348" s="4">
        <f>VLOOKUP($C1348,Inflation!$A$2:$BP$267,MATCH('Hanke index'!$E1348,Inflation!$A$1:$BP$1,0),FALSE)</f>
        <v>1.9613082173916201</v>
      </c>
      <c r="G1348" s="4">
        <f>VLOOKUP($C1348,Interest!$A$2:$BP$267,MATCH('Hanke index'!$E1348,Interest!$A$1:$BP$1,0),FALSE)</f>
        <v>18.453333333333301</v>
      </c>
      <c r="H1348" s="4">
        <f>VLOOKUP($C1348,Unemployment!$A$2:$BP$267,MATCH('Hanke index'!$E1348,Unemployment!$A$1:$BP$1,0),FALSE)</f>
        <v>0</v>
      </c>
      <c r="I1348" s="4">
        <f>VLOOKUP($C1348,GDP!$A$2:$BP$267,MATCH('Hanke index'!$E1348,GDP!$A$1:$BP$1,0),FALSE)</f>
        <v>0.54685953017559541</v>
      </c>
      <c r="J1348" s="4">
        <f t="shared" si="131"/>
        <v>19.867782020549328</v>
      </c>
    </row>
    <row r="1349" spans="1:10" x14ac:dyDescent="0.45">
      <c r="A1349" s="4">
        <f t="shared" si="126"/>
        <v>57</v>
      </c>
      <c r="B1349" s="4">
        <f t="shared" si="127"/>
        <v>4</v>
      </c>
      <c r="C1349" s="4" t="str">
        <f t="shared" si="128"/>
        <v>Kenya</v>
      </c>
      <c r="D1349" s="4" t="str">
        <f t="shared" si="129"/>
        <v>Kenya</v>
      </c>
      <c r="E1349" s="4">
        <f t="shared" si="130"/>
        <v>2003</v>
      </c>
      <c r="F1349" s="4">
        <f>VLOOKUP($C1349,Inflation!$A$2:$BP$267,MATCH('Hanke index'!$E1349,Inflation!$A$1:$BP$1,0),FALSE)</f>
        <v>9.8156906297965403</v>
      </c>
      <c r="G1349" s="4">
        <f>VLOOKUP($C1349,Interest!$A$2:$BP$267,MATCH('Hanke index'!$E1349,Interest!$A$1:$BP$1,0),FALSE)</f>
        <v>16.573333333333299</v>
      </c>
      <c r="H1349" s="4">
        <f>VLOOKUP($C1349,Unemployment!$A$2:$BP$267,MATCH('Hanke index'!$E1349,Unemployment!$A$1:$BP$1,0),FALSE)</f>
        <v>0</v>
      </c>
      <c r="I1349" s="4">
        <f>VLOOKUP($C1349,GDP!$A$2:$BP$267,MATCH('Hanke index'!$E1349,GDP!$A$1:$BP$1,0),FALSE)</f>
        <v>2.932475545709039</v>
      </c>
      <c r="J1349" s="4">
        <f t="shared" si="131"/>
        <v>23.456548417420798</v>
      </c>
    </row>
    <row r="1350" spans="1:10" x14ac:dyDescent="0.45">
      <c r="A1350" s="4">
        <f t="shared" si="126"/>
        <v>57</v>
      </c>
      <c r="B1350" s="4">
        <f t="shared" si="127"/>
        <v>5</v>
      </c>
      <c r="C1350" s="4" t="str">
        <f t="shared" si="128"/>
        <v>Kenya</v>
      </c>
      <c r="D1350" s="4" t="str">
        <f t="shared" si="129"/>
        <v>Kenya</v>
      </c>
      <c r="E1350" s="4">
        <f t="shared" si="130"/>
        <v>2004</v>
      </c>
      <c r="F1350" s="4">
        <f>VLOOKUP($C1350,Inflation!$A$2:$BP$267,MATCH('Hanke index'!$E1350,Inflation!$A$1:$BP$1,0),FALSE)</f>
        <v>11.6240355442426</v>
      </c>
      <c r="G1350" s="4">
        <f>VLOOKUP($C1350,Interest!$A$2:$BP$267,MATCH('Hanke index'!$E1350,Interest!$A$1:$BP$1,0),FALSE)</f>
        <v>12.5316666666667</v>
      </c>
      <c r="H1350" s="4">
        <f>VLOOKUP($C1350,Unemployment!$A$2:$BP$267,MATCH('Hanke index'!$E1350,Unemployment!$A$1:$BP$1,0),FALSE)</f>
        <v>0</v>
      </c>
      <c r="I1350" s="4">
        <f>VLOOKUP($C1350,GDP!$A$2:$BP$267,MATCH('Hanke index'!$E1350,GDP!$A$1:$BP$1,0),FALSE)</f>
        <v>5.1042997762973812</v>
      </c>
      <c r="J1350" s="4">
        <f t="shared" si="131"/>
        <v>19.051402434611919</v>
      </c>
    </row>
    <row r="1351" spans="1:10" x14ac:dyDescent="0.45">
      <c r="A1351" s="4">
        <f t="shared" si="126"/>
        <v>57</v>
      </c>
      <c r="B1351" s="4">
        <f t="shared" si="127"/>
        <v>6</v>
      </c>
      <c r="C1351" s="4" t="str">
        <f t="shared" si="128"/>
        <v>Kenya</v>
      </c>
      <c r="D1351" s="4" t="str">
        <f t="shared" si="129"/>
        <v>Kenya</v>
      </c>
      <c r="E1351" s="4">
        <f t="shared" si="130"/>
        <v>2005</v>
      </c>
      <c r="F1351" s="4">
        <f>VLOOKUP($C1351,Inflation!$A$2:$BP$267,MATCH('Hanke index'!$E1351,Inflation!$A$1:$BP$1,0),FALSE)</f>
        <v>10.3127783574683</v>
      </c>
      <c r="G1351" s="4">
        <f>VLOOKUP($C1351,Interest!$A$2:$BP$267,MATCH('Hanke index'!$E1351,Interest!$A$1:$BP$1,0),FALSE)</f>
        <v>12.8825</v>
      </c>
      <c r="H1351" s="4">
        <f>VLOOKUP($C1351,Unemployment!$A$2:$BP$267,MATCH('Hanke index'!$E1351,Unemployment!$A$1:$BP$1,0),FALSE)</f>
        <v>9.9570000000000007</v>
      </c>
      <c r="I1351" s="4">
        <f>VLOOKUP($C1351,GDP!$A$2:$BP$267,MATCH('Hanke index'!$E1351,GDP!$A$1:$BP$1,0),FALSE)</f>
        <v>5.9066660798005728</v>
      </c>
      <c r="J1351" s="4">
        <f t="shared" si="131"/>
        <v>27.245612277667732</v>
      </c>
    </row>
    <row r="1352" spans="1:10" x14ac:dyDescent="0.45">
      <c r="A1352" s="4">
        <f t="shared" si="126"/>
        <v>57</v>
      </c>
      <c r="B1352" s="4">
        <f t="shared" si="127"/>
        <v>7</v>
      </c>
      <c r="C1352" s="4" t="str">
        <f t="shared" si="128"/>
        <v>Kenya</v>
      </c>
      <c r="D1352" s="4" t="str">
        <f t="shared" si="129"/>
        <v>Kenya</v>
      </c>
      <c r="E1352" s="4">
        <f t="shared" si="130"/>
        <v>2006</v>
      </c>
      <c r="F1352" s="4">
        <f>VLOOKUP($C1352,Inflation!$A$2:$BP$267,MATCH('Hanke index'!$E1352,Inflation!$A$1:$BP$1,0),FALSE)</f>
        <v>14.4537342081708</v>
      </c>
      <c r="G1352" s="4">
        <f>VLOOKUP($C1352,Interest!$A$2:$BP$267,MATCH('Hanke index'!$E1352,Interest!$A$1:$BP$1,0),FALSE)</f>
        <v>13.635533908056701</v>
      </c>
      <c r="H1352" s="4">
        <f>VLOOKUP($C1352,Unemployment!$A$2:$BP$267,MATCH('Hanke index'!$E1352,Unemployment!$A$1:$BP$1,0),FALSE)</f>
        <v>0</v>
      </c>
      <c r="I1352" s="4">
        <f>VLOOKUP($C1352,GDP!$A$2:$BP$267,MATCH('Hanke index'!$E1352,GDP!$A$1:$BP$1,0),FALSE)</f>
        <v>6.4724943001548354</v>
      </c>
      <c r="J1352" s="4">
        <f t="shared" si="131"/>
        <v>21.616773816072666</v>
      </c>
    </row>
    <row r="1353" spans="1:10" x14ac:dyDescent="0.45">
      <c r="A1353" s="4">
        <f t="shared" si="126"/>
        <v>57</v>
      </c>
      <c r="B1353" s="4">
        <f t="shared" si="127"/>
        <v>8</v>
      </c>
      <c r="C1353" s="4" t="str">
        <f t="shared" si="128"/>
        <v>Kenya</v>
      </c>
      <c r="D1353" s="4" t="str">
        <f t="shared" si="129"/>
        <v>Kenya</v>
      </c>
      <c r="E1353" s="4">
        <f t="shared" si="130"/>
        <v>2007</v>
      </c>
      <c r="F1353" s="4">
        <f>VLOOKUP($C1353,Inflation!$A$2:$BP$267,MATCH('Hanke index'!$E1353,Inflation!$A$1:$BP$1,0),FALSE)</f>
        <v>9.7588802302752899</v>
      </c>
      <c r="G1353" s="4">
        <f>VLOOKUP($C1353,Interest!$A$2:$BP$267,MATCH('Hanke index'!$E1353,Interest!$A$1:$BP$1,0),FALSE)</f>
        <v>13.340343675809001</v>
      </c>
      <c r="H1353" s="4">
        <f>VLOOKUP($C1353,Unemployment!$A$2:$BP$267,MATCH('Hanke index'!$E1353,Unemployment!$A$1:$BP$1,0),FALSE)</f>
        <v>0</v>
      </c>
      <c r="I1353" s="4">
        <f>VLOOKUP($C1353,GDP!$A$2:$BP$267,MATCH('Hanke index'!$E1353,GDP!$A$1:$BP$1,0),FALSE)</f>
        <v>6.8507297699878364</v>
      </c>
      <c r="J1353" s="4">
        <f t="shared" si="131"/>
        <v>16.248494136096454</v>
      </c>
    </row>
    <row r="1354" spans="1:10" x14ac:dyDescent="0.45">
      <c r="A1354" s="4">
        <f t="shared" si="126"/>
        <v>57</v>
      </c>
      <c r="B1354" s="4">
        <f t="shared" si="127"/>
        <v>9</v>
      </c>
      <c r="C1354" s="4" t="str">
        <f t="shared" si="128"/>
        <v>Kenya</v>
      </c>
      <c r="D1354" s="4" t="str">
        <f t="shared" si="129"/>
        <v>Kenya</v>
      </c>
      <c r="E1354" s="4">
        <f t="shared" si="130"/>
        <v>2008</v>
      </c>
      <c r="F1354" s="4">
        <f>VLOOKUP($C1354,Inflation!$A$2:$BP$267,MATCH('Hanke index'!$E1354,Inflation!$A$1:$BP$1,0),FALSE)</f>
        <v>26.239816644506298</v>
      </c>
      <c r="G1354" s="4">
        <f>VLOOKUP($C1354,Interest!$A$2:$BP$267,MATCH('Hanke index'!$E1354,Interest!$A$1:$BP$1,0),FALSE)</f>
        <v>14.0169393773033</v>
      </c>
      <c r="H1354" s="4">
        <f>VLOOKUP($C1354,Unemployment!$A$2:$BP$267,MATCH('Hanke index'!$E1354,Unemployment!$A$1:$BP$1,0),FALSE)</f>
        <v>0</v>
      </c>
      <c r="I1354" s="4">
        <f>VLOOKUP($C1354,GDP!$A$2:$BP$267,MATCH('Hanke index'!$E1354,GDP!$A$1:$BP$1,0),FALSE)</f>
        <v>0.23228274481297717</v>
      </c>
      <c r="J1354" s="4">
        <f t="shared" si="131"/>
        <v>40.024473276996623</v>
      </c>
    </row>
    <row r="1355" spans="1:10" x14ac:dyDescent="0.45">
      <c r="A1355" s="4">
        <f t="shared" si="126"/>
        <v>57</v>
      </c>
      <c r="B1355" s="4">
        <f t="shared" si="127"/>
        <v>10</v>
      </c>
      <c r="C1355" s="4" t="str">
        <f t="shared" si="128"/>
        <v>Kenya</v>
      </c>
      <c r="D1355" s="4" t="str">
        <f t="shared" si="129"/>
        <v>Kenya</v>
      </c>
      <c r="E1355" s="4">
        <f t="shared" si="130"/>
        <v>2009</v>
      </c>
      <c r="F1355" s="4">
        <f>VLOOKUP($C1355,Inflation!$A$2:$BP$267,MATCH('Hanke index'!$E1355,Inflation!$A$1:$BP$1,0),FALSE)</f>
        <v>9.2341259239465199</v>
      </c>
      <c r="G1355" s="4">
        <f>VLOOKUP($C1355,Interest!$A$2:$BP$267,MATCH('Hanke index'!$E1355,Interest!$A$1:$BP$1,0),FALSE)</f>
        <v>14.8045412422178</v>
      </c>
      <c r="H1355" s="4">
        <f>VLOOKUP($C1355,Unemployment!$A$2:$BP$267,MATCH('Hanke index'!$E1355,Unemployment!$A$1:$BP$1,0),FALSE)</f>
        <v>9.6</v>
      </c>
      <c r="I1355" s="4">
        <f>VLOOKUP($C1355,GDP!$A$2:$BP$267,MATCH('Hanke index'!$E1355,GDP!$A$1:$BP$1,0),FALSE)</f>
        <v>3.3069398163108872</v>
      </c>
      <c r="J1355" s="4">
        <f t="shared" si="131"/>
        <v>30.331727349853431</v>
      </c>
    </row>
    <row r="1356" spans="1:10" x14ac:dyDescent="0.45">
      <c r="A1356" s="4">
        <f t="shared" si="126"/>
        <v>57</v>
      </c>
      <c r="B1356" s="4">
        <f t="shared" si="127"/>
        <v>11</v>
      </c>
      <c r="C1356" s="4" t="str">
        <f t="shared" si="128"/>
        <v>Kenya</v>
      </c>
      <c r="D1356" s="4" t="str">
        <f t="shared" si="129"/>
        <v>Kenya</v>
      </c>
      <c r="E1356" s="4">
        <f t="shared" si="130"/>
        <v>2010</v>
      </c>
      <c r="F1356" s="4">
        <f>VLOOKUP($C1356,Inflation!$A$2:$BP$267,MATCH('Hanke index'!$E1356,Inflation!$A$1:$BP$1,0),FALSE)</f>
        <v>3.9613888911538502</v>
      </c>
      <c r="G1356" s="4">
        <f>VLOOKUP($C1356,Interest!$A$2:$BP$267,MATCH('Hanke index'!$E1356,Interest!$A$1:$BP$1,0),FALSE)</f>
        <v>14.371499999999999</v>
      </c>
      <c r="H1356" s="4">
        <f>VLOOKUP($C1356,Unemployment!$A$2:$BP$267,MATCH('Hanke index'!$E1356,Unemployment!$A$1:$BP$1,0),FALSE)</f>
        <v>0</v>
      </c>
      <c r="I1356" s="4">
        <f>VLOOKUP($C1356,GDP!$A$2:$BP$267,MATCH('Hanke index'!$E1356,GDP!$A$1:$BP$1,0),FALSE)</f>
        <v>8.0584736029090607</v>
      </c>
      <c r="J1356" s="4">
        <f t="shared" si="131"/>
        <v>10.274415288244789</v>
      </c>
    </row>
    <row r="1357" spans="1:10" x14ac:dyDescent="0.45">
      <c r="A1357" s="4">
        <f t="shared" si="126"/>
        <v>57</v>
      </c>
      <c r="B1357" s="4">
        <f t="shared" si="127"/>
        <v>12</v>
      </c>
      <c r="C1357" s="4" t="str">
        <f t="shared" si="128"/>
        <v>Kenya</v>
      </c>
      <c r="D1357" s="4" t="str">
        <f t="shared" si="129"/>
        <v>Kenya</v>
      </c>
      <c r="E1357" s="4">
        <f t="shared" si="130"/>
        <v>2011</v>
      </c>
      <c r="F1357" s="4">
        <f>VLOOKUP($C1357,Inflation!$A$2:$BP$267,MATCH('Hanke index'!$E1357,Inflation!$A$1:$BP$1,0),FALSE)</f>
        <v>14.022491301470399</v>
      </c>
      <c r="G1357" s="4">
        <f>VLOOKUP($C1357,Interest!$A$2:$BP$267,MATCH('Hanke index'!$E1357,Interest!$A$1:$BP$1,0),FALSE)</f>
        <v>15.0467599904394</v>
      </c>
      <c r="H1357" s="4">
        <f>VLOOKUP($C1357,Unemployment!$A$2:$BP$267,MATCH('Hanke index'!$E1357,Unemployment!$A$1:$BP$1,0),FALSE)</f>
        <v>0</v>
      </c>
      <c r="I1357" s="4">
        <f>VLOOKUP($C1357,GDP!$A$2:$BP$267,MATCH('Hanke index'!$E1357,GDP!$A$1:$BP$1,0),FALSE)</f>
        <v>5.1211061197056011</v>
      </c>
      <c r="J1357" s="4">
        <f t="shared" si="131"/>
        <v>23.9481451722042</v>
      </c>
    </row>
    <row r="1358" spans="1:10" x14ac:dyDescent="0.45">
      <c r="A1358" s="4">
        <f t="shared" si="126"/>
        <v>57</v>
      </c>
      <c r="B1358" s="4">
        <f t="shared" si="127"/>
        <v>13</v>
      </c>
      <c r="C1358" s="4" t="str">
        <f t="shared" si="128"/>
        <v>Kenya</v>
      </c>
      <c r="D1358" s="4" t="str">
        <f t="shared" si="129"/>
        <v>Kenya</v>
      </c>
      <c r="E1358" s="4">
        <f t="shared" si="130"/>
        <v>2012</v>
      </c>
      <c r="F1358" s="4">
        <f>VLOOKUP($C1358,Inflation!$A$2:$BP$267,MATCH('Hanke index'!$E1358,Inflation!$A$1:$BP$1,0),FALSE)</f>
        <v>9.3777700354759794</v>
      </c>
      <c r="G1358" s="4">
        <f>VLOOKUP($C1358,Interest!$A$2:$BP$267,MATCH('Hanke index'!$E1358,Interest!$A$1:$BP$1,0),FALSE)</f>
        <v>19.723406653395401</v>
      </c>
      <c r="H1358" s="4">
        <f>VLOOKUP($C1358,Unemployment!$A$2:$BP$267,MATCH('Hanke index'!$E1358,Unemployment!$A$1:$BP$1,0),FALSE)</f>
        <v>0</v>
      </c>
      <c r="I1358" s="4">
        <f>VLOOKUP($C1358,GDP!$A$2:$BP$267,MATCH('Hanke index'!$E1358,GDP!$A$1:$BP$1,0),FALSE)</f>
        <v>4.5686796144498203</v>
      </c>
      <c r="J1358" s="4">
        <f t="shared" si="131"/>
        <v>24.53249707442156</v>
      </c>
    </row>
    <row r="1359" spans="1:10" x14ac:dyDescent="0.45">
      <c r="A1359" s="4">
        <f t="shared" si="126"/>
        <v>57</v>
      </c>
      <c r="B1359" s="4">
        <f t="shared" si="127"/>
        <v>14</v>
      </c>
      <c r="C1359" s="4" t="str">
        <f t="shared" si="128"/>
        <v>Kenya</v>
      </c>
      <c r="D1359" s="4" t="str">
        <f t="shared" si="129"/>
        <v>Kenya</v>
      </c>
      <c r="E1359" s="4">
        <f t="shared" si="130"/>
        <v>2013</v>
      </c>
      <c r="F1359" s="4">
        <f>VLOOKUP($C1359,Inflation!$A$2:$BP$267,MATCH('Hanke index'!$E1359,Inflation!$A$1:$BP$1,0),FALSE)</f>
        <v>5.7174935703773304</v>
      </c>
      <c r="G1359" s="4">
        <f>VLOOKUP($C1359,Interest!$A$2:$BP$267,MATCH('Hanke index'!$E1359,Interest!$A$1:$BP$1,0),FALSE)</f>
        <v>17.3134576914047</v>
      </c>
      <c r="H1359" s="4">
        <f>VLOOKUP($C1359,Unemployment!$A$2:$BP$267,MATCH('Hanke index'!$E1359,Unemployment!$A$1:$BP$1,0),FALSE)</f>
        <v>0</v>
      </c>
      <c r="I1359" s="4">
        <f>VLOOKUP($C1359,GDP!$A$2:$BP$267,MATCH('Hanke index'!$E1359,GDP!$A$1:$BP$1,0),FALSE)</f>
        <v>3.7978483925754034</v>
      </c>
      <c r="J1359" s="4">
        <f t="shared" si="131"/>
        <v>19.233102869206625</v>
      </c>
    </row>
    <row r="1360" spans="1:10" x14ac:dyDescent="0.45">
      <c r="A1360" s="4">
        <f t="shared" si="126"/>
        <v>57</v>
      </c>
      <c r="B1360" s="4">
        <f t="shared" si="127"/>
        <v>15</v>
      </c>
      <c r="C1360" s="4" t="str">
        <f t="shared" si="128"/>
        <v>Kenya</v>
      </c>
      <c r="D1360" s="4" t="str">
        <f t="shared" si="129"/>
        <v>Kenya</v>
      </c>
      <c r="E1360" s="4">
        <f t="shared" si="130"/>
        <v>2014</v>
      </c>
      <c r="F1360" s="4">
        <f>VLOOKUP($C1360,Inflation!$A$2:$BP$267,MATCH('Hanke index'!$E1360,Inflation!$A$1:$BP$1,0),FALSE)</f>
        <v>6.87815499275949</v>
      </c>
      <c r="G1360" s="4">
        <f>VLOOKUP($C1360,Interest!$A$2:$BP$267,MATCH('Hanke index'!$E1360,Interest!$A$1:$BP$1,0),FALSE)</f>
        <v>16.513930706294801</v>
      </c>
      <c r="H1360" s="4">
        <f>VLOOKUP($C1360,Unemployment!$A$2:$BP$267,MATCH('Hanke index'!$E1360,Unemployment!$A$1:$BP$1,0),FALSE)</f>
        <v>0</v>
      </c>
      <c r="I1360" s="4">
        <f>VLOOKUP($C1360,GDP!$A$2:$BP$267,MATCH('Hanke index'!$E1360,GDP!$A$1:$BP$1,0),FALSE)</f>
        <v>5.020111002324839</v>
      </c>
      <c r="J1360" s="4">
        <f t="shared" si="131"/>
        <v>18.371974696729453</v>
      </c>
    </row>
    <row r="1361" spans="1:10" x14ac:dyDescent="0.45">
      <c r="A1361" s="4">
        <f t="shared" si="126"/>
        <v>57</v>
      </c>
      <c r="B1361" s="4">
        <f t="shared" si="127"/>
        <v>16</v>
      </c>
      <c r="C1361" s="4" t="str">
        <f t="shared" si="128"/>
        <v>Kenya</v>
      </c>
      <c r="D1361" s="4" t="str">
        <f t="shared" si="129"/>
        <v>Kenya</v>
      </c>
      <c r="E1361" s="4">
        <f t="shared" si="130"/>
        <v>2015</v>
      </c>
      <c r="F1361" s="4">
        <f>VLOOKUP($C1361,Inflation!$A$2:$BP$267,MATCH('Hanke index'!$E1361,Inflation!$A$1:$BP$1,0),FALSE)</f>
        <v>6.5821542928477896</v>
      </c>
      <c r="G1361" s="4">
        <f>VLOOKUP($C1361,Interest!$A$2:$BP$267,MATCH('Hanke index'!$E1361,Interest!$A$1:$BP$1,0),FALSE)</f>
        <v>16.086613785739001</v>
      </c>
      <c r="H1361" s="4">
        <f>VLOOKUP($C1361,Unemployment!$A$2:$BP$267,MATCH('Hanke index'!$E1361,Unemployment!$A$1:$BP$1,0),FALSE)</f>
        <v>0</v>
      </c>
      <c r="I1361" s="4">
        <f>VLOOKUP($C1361,GDP!$A$2:$BP$267,MATCH('Hanke index'!$E1361,GDP!$A$1:$BP$1,0),FALSE)</f>
        <v>4.9677211275976703</v>
      </c>
      <c r="J1361" s="4">
        <f t="shared" si="131"/>
        <v>17.70104695098912</v>
      </c>
    </row>
    <row r="1362" spans="1:10" x14ac:dyDescent="0.45">
      <c r="A1362" s="4">
        <f t="shared" si="126"/>
        <v>57</v>
      </c>
      <c r="B1362" s="4">
        <f t="shared" si="127"/>
        <v>17</v>
      </c>
      <c r="C1362" s="4" t="str">
        <f t="shared" si="128"/>
        <v>Kenya</v>
      </c>
      <c r="D1362" s="4" t="str">
        <f t="shared" si="129"/>
        <v>Kenya</v>
      </c>
      <c r="E1362" s="4">
        <f t="shared" si="130"/>
        <v>2016</v>
      </c>
      <c r="F1362" s="4">
        <f>VLOOKUP($C1362,Inflation!$A$2:$BP$267,MATCH('Hanke index'!$E1362,Inflation!$A$1:$BP$1,0),FALSE)</f>
        <v>6.2972495381462501</v>
      </c>
      <c r="G1362" s="4">
        <f>VLOOKUP($C1362,Interest!$A$2:$BP$267,MATCH('Hanke index'!$E1362,Interest!$A$1:$BP$1,0),FALSE)</f>
        <v>16.559630646054501</v>
      </c>
      <c r="H1362" s="4">
        <f>VLOOKUP($C1362,Unemployment!$A$2:$BP$267,MATCH('Hanke index'!$E1362,Unemployment!$A$1:$BP$1,0),FALSE)</f>
        <v>2.7570000000000001</v>
      </c>
      <c r="I1362" s="4">
        <f>VLOOKUP($C1362,GDP!$A$2:$BP$267,MATCH('Hanke index'!$E1362,GDP!$A$1:$BP$1,0),FALSE)</f>
        <v>4.2135170681474392</v>
      </c>
      <c r="J1362" s="4">
        <f t="shared" si="131"/>
        <v>21.400363116053313</v>
      </c>
    </row>
    <row r="1363" spans="1:10" x14ac:dyDescent="0.45">
      <c r="A1363" s="4">
        <f t="shared" si="126"/>
        <v>57</v>
      </c>
      <c r="B1363" s="4">
        <f t="shared" si="127"/>
        <v>18</v>
      </c>
      <c r="C1363" s="4" t="str">
        <f t="shared" si="128"/>
        <v>Kenya</v>
      </c>
      <c r="D1363" s="4" t="str">
        <f t="shared" si="129"/>
        <v>Kenya</v>
      </c>
      <c r="E1363" s="4">
        <f t="shared" si="130"/>
        <v>2017</v>
      </c>
      <c r="F1363" s="4">
        <f>VLOOKUP($C1363,Inflation!$A$2:$BP$267,MATCH('Hanke index'!$E1363,Inflation!$A$1:$BP$1,0),FALSE)</f>
        <v>8.0056496770994503</v>
      </c>
      <c r="G1363" s="4">
        <f>VLOOKUP($C1363,Interest!$A$2:$BP$267,MATCH('Hanke index'!$E1363,Interest!$A$1:$BP$1,0),FALSE)</f>
        <v>13.6675725164372</v>
      </c>
      <c r="H1363" s="4">
        <f>VLOOKUP($C1363,Unemployment!$A$2:$BP$267,MATCH('Hanke index'!$E1363,Unemployment!$A$1:$BP$1,0),FALSE)</f>
        <v>0</v>
      </c>
      <c r="I1363" s="4">
        <f>VLOOKUP($C1363,GDP!$A$2:$BP$267,MATCH('Hanke index'!$E1363,GDP!$A$1:$BP$1,0),FALSE)</f>
        <v>3.837958173647209</v>
      </c>
      <c r="J1363" s="4">
        <f t="shared" si="131"/>
        <v>17.835264019889443</v>
      </c>
    </row>
    <row r="1364" spans="1:10" x14ac:dyDescent="0.45">
      <c r="A1364" s="4">
        <f t="shared" si="126"/>
        <v>57</v>
      </c>
      <c r="B1364" s="4">
        <f t="shared" si="127"/>
        <v>19</v>
      </c>
      <c r="C1364" s="4" t="str">
        <f t="shared" si="128"/>
        <v>Kenya</v>
      </c>
      <c r="D1364" s="4" t="str">
        <f t="shared" si="129"/>
        <v>Kenya</v>
      </c>
      <c r="E1364" s="4">
        <f t="shared" si="130"/>
        <v>2018</v>
      </c>
      <c r="F1364" s="4">
        <f>VLOOKUP($C1364,Inflation!$A$2:$BP$267,MATCH('Hanke index'!$E1364,Inflation!$A$1:$BP$1,0),FALSE)</f>
        <v>4.6898064677633</v>
      </c>
      <c r="G1364" s="4">
        <f>VLOOKUP($C1364,Interest!$A$2:$BP$267,MATCH('Hanke index'!$E1364,Interest!$A$1:$BP$1,0),FALSE)</f>
        <v>13.060758835375699</v>
      </c>
      <c r="H1364" s="4">
        <f>VLOOKUP($C1364,Unemployment!$A$2:$BP$267,MATCH('Hanke index'!$E1364,Unemployment!$A$1:$BP$1,0),FALSE)</f>
        <v>0</v>
      </c>
      <c r="I1364" s="4">
        <f>VLOOKUP($C1364,GDP!$A$2:$BP$267,MATCH('Hanke index'!$E1364,GDP!$A$1:$BP$1,0),FALSE)</f>
        <v>5.6479464070921921</v>
      </c>
      <c r="J1364" s="4">
        <f t="shared" si="131"/>
        <v>12.102618896046806</v>
      </c>
    </row>
    <row r="1365" spans="1:10" x14ac:dyDescent="0.45">
      <c r="A1365" s="4">
        <f t="shared" si="126"/>
        <v>57</v>
      </c>
      <c r="B1365" s="4">
        <f t="shared" si="127"/>
        <v>20</v>
      </c>
      <c r="C1365" s="4" t="str">
        <f t="shared" si="128"/>
        <v>Kenya</v>
      </c>
      <c r="D1365" s="4" t="str">
        <f t="shared" si="129"/>
        <v>Kenya</v>
      </c>
      <c r="E1365" s="4">
        <f t="shared" si="130"/>
        <v>2019</v>
      </c>
      <c r="F1365" s="4">
        <f>VLOOKUP($C1365,Inflation!$A$2:$BP$267,MATCH('Hanke index'!$E1365,Inflation!$A$1:$BP$1,0),FALSE)</f>
        <v>5.2396379576479202</v>
      </c>
      <c r="G1365" s="4">
        <f>VLOOKUP($C1365,Interest!$A$2:$BP$267,MATCH('Hanke index'!$E1365,Interest!$A$1:$BP$1,0),FALSE)</f>
        <v>12.4411328875146</v>
      </c>
      <c r="H1365" s="4">
        <f>VLOOKUP($C1365,Unemployment!$A$2:$BP$267,MATCH('Hanke index'!$E1365,Unemployment!$A$1:$BP$1,0),FALSE)</f>
        <v>5.0140000000000002</v>
      </c>
      <c r="I1365" s="4">
        <f>VLOOKUP($C1365,GDP!$A$2:$BP$267,MATCH('Hanke index'!$E1365,GDP!$A$1:$BP$1,0),FALSE)</f>
        <v>5.1141588576780066</v>
      </c>
      <c r="J1365" s="4">
        <f t="shared" si="131"/>
        <v>17.580611987484513</v>
      </c>
    </row>
    <row r="1366" spans="1:10" x14ac:dyDescent="0.45">
      <c r="A1366" s="4">
        <f t="shared" si="126"/>
        <v>57</v>
      </c>
      <c r="B1366" s="4">
        <f t="shared" si="127"/>
        <v>21</v>
      </c>
      <c r="C1366" s="4" t="str">
        <f t="shared" si="128"/>
        <v>Kenya</v>
      </c>
      <c r="D1366" s="4" t="str">
        <f t="shared" si="129"/>
        <v>Kenya</v>
      </c>
      <c r="E1366" s="4">
        <f t="shared" si="130"/>
        <v>2020</v>
      </c>
      <c r="F1366" s="4">
        <f>VLOOKUP($C1366,Inflation!$A$2:$BP$267,MATCH('Hanke index'!$E1366,Inflation!$A$1:$BP$1,0),FALSE)</f>
        <v>5.4051620793339197</v>
      </c>
      <c r="G1366" s="4">
        <f>VLOOKUP($C1366,Interest!$A$2:$BP$267,MATCH('Hanke index'!$E1366,Interest!$A$1:$BP$1,0),FALSE)</f>
        <v>11.9957846171539</v>
      </c>
      <c r="H1366" s="4">
        <f>VLOOKUP($C1366,Unemployment!$A$2:$BP$267,MATCH('Hanke index'!$E1366,Unemployment!$A$1:$BP$1,0),FALSE)</f>
        <v>0</v>
      </c>
      <c r="I1366" s="4">
        <f>VLOOKUP($C1366,GDP!$A$2:$BP$267,MATCH('Hanke index'!$E1366,GDP!$A$1:$BP$1,0),FALSE)</f>
        <v>-0.27276632743881635</v>
      </c>
      <c r="J1366" s="4">
        <f t="shared" si="131"/>
        <v>17.673713023926638</v>
      </c>
    </row>
    <row r="1367" spans="1:10" x14ac:dyDescent="0.45">
      <c r="A1367" s="4">
        <f t="shared" si="126"/>
        <v>57</v>
      </c>
      <c r="B1367" s="4">
        <f t="shared" si="127"/>
        <v>22</v>
      </c>
      <c r="C1367" s="4" t="str">
        <f t="shared" si="128"/>
        <v>Kenya</v>
      </c>
      <c r="D1367" s="4" t="str">
        <f t="shared" si="129"/>
        <v>Kenya</v>
      </c>
      <c r="E1367" s="4">
        <f t="shared" si="130"/>
        <v>2021</v>
      </c>
      <c r="F1367" s="4">
        <f>VLOOKUP($C1367,Inflation!$A$2:$BP$267,MATCH('Hanke index'!$E1367,Inflation!$A$1:$BP$1,0),FALSE)</f>
        <v>6.1079360365917603</v>
      </c>
      <c r="G1367" s="4">
        <f>VLOOKUP($C1367,Interest!$A$2:$BP$267,MATCH('Hanke index'!$E1367,Interest!$A$1:$BP$1,0),FALSE)</f>
        <v>12.079998346750701</v>
      </c>
      <c r="H1367" s="4">
        <f>VLOOKUP($C1367,Unemployment!$A$2:$BP$267,MATCH('Hanke index'!$E1367,Unemployment!$A$1:$BP$1,0),FALSE)</f>
        <v>5.6929999999999996</v>
      </c>
      <c r="I1367" s="4">
        <f>VLOOKUP($C1367,GDP!$A$2:$BP$267,MATCH('Hanke index'!$E1367,GDP!$A$1:$BP$1,0),FALSE)</f>
        <v>7.5904894733346708</v>
      </c>
      <c r="J1367" s="4">
        <f t="shared" si="131"/>
        <v>16.290444910007793</v>
      </c>
    </row>
    <row r="1368" spans="1:10" x14ac:dyDescent="0.45">
      <c r="A1368" s="4">
        <f t="shared" si="126"/>
        <v>57</v>
      </c>
      <c r="B1368" s="4">
        <f t="shared" si="127"/>
        <v>23</v>
      </c>
      <c r="C1368" s="4" t="str">
        <f t="shared" si="128"/>
        <v>Kenya</v>
      </c>
      <c r="D1368" s="4" t="str">
        <f t="shared" si="129"/>
        <v>Kenya</v>
      </c>
      <c r="E1368" s="4">
        <f t="shared" si="130"/>
        <v>2022</v>
      </c>
      <c r="F1368" s="4">
        <f>VLOOKUP($C1368,Inflation!$A$2:$BP$267,MATCH('Hanke index'!$E1368,Inflation!$A$1:$BP$1,0),FALSE)</f>
        <v>7.65986268272224</v>
      </c>
      <c r="G1368" s="4">
        <f>VLOOKUP($C1368,Interest!$A$2:$BP$267,MATCH('Hanke index'!$E1368,Interest!$A$1:$BP$1,0),FALSE)</f>
        <v>12.335840903059299</v>
      </c>
      <c r="H1368" s="4">
        <f>VLOOKUP($C1368,Unemployment!$A$2:$BP$267,MATCH('Hanke index'!$E1368,Unemployment!$A$1:$BP$1,0),FALSE)</f>
        <v>0</v>
      </c>
      <c r="I1368" s="4">
        <f>VLOOKUP($C1368,GDP!$A$2:$BP$267,MATCH('Hanke index'!$E1368,GDP!$A$1:$BP$1,0),FALSE)</f>
        <v>4.8599810428799941</v>
      </c>
      <c r="J1368" s="4">
        <f t="shared" si="131"/>
        <v>15.135722542901547</v>
      </c>
    </row>
    <row r="1369" spans="1:10" x14ac:dyDescent="0.45">
      <c r="A1369" s="4">
        <f t="shared" si="126"/>
        <v>57</v>
      </c>
      <c r="B1369" s="4">
        <f t="shared" si="127"/>
        <v>24</v>
      </c>
      <c r="C1369" s="4" t="str">
        <f t="shared" si="128"/>
        <v>Kenya</v>
      </c>
      <c r="D1369" s="4" t="str">
        <f t="shared" si="129"/>
        <v>Kenya</v>
      </c>
      <c r="E1369" s="4">
        <f t="shared" si="130"/>
        <v>2023</v>
      </c>
      <c r="F1369" s="4">
        <f>VLOOKUP($C1369,Inflation!$A$2:$BP$267,MATCH('Hanke index'!$E1369,Inflation!$A$1:$BP$1,0),FALSE)</f>
        <v>7.6713963402940202</v>
      </c>
      <c r="G1369" s="4">
        <f>VLOOKUP($C1369,Interest!$A$2:$BP$267,MATCH('Hanke index'!$E1369,Interest!$A$1:$BP$1,0),FALSE)</f>
        <v>13.588501716128</v>
      </c>
      <c r="H1369" s="4">
        <f>VLOOKUP($C1369,Unemployment!$A$2:$BP$267,MATCH('Hanke index'!$E1369,Unemployment!$A$1:$BP$1,0),FALSE)</f>
        <v>0</v>
      </c>
      <c r="I1369" s="4">
        <f>VLOOKUP($C1369,GDP!$A$2:$BP$267,MATCH('Hanke index'!$E1369,GDP!$A$1:$BP$1,0),FALSE)</f>
        <v>5.5558730131986636</v>
      </c>
      <c r="J1369" s="4">
        <f t="shared" si="131"/>
        <v>15.704025043223357</v>
      </c>
    </row>
    <row r="1370" spans="1:10" x14ac:dyDescent="0.45">
      <c r="A1370" s="4">
        <f t="shared" si="126"/>
        <v>58</v>
      </c>
      <c r="B1370" s="4">
        <f t="shared" si="127"/>
        <v>1</v>
      </c>
      <c r="C1370" s="4" t="str">
        <f t="shared" si="128"/>
        <v>Korea, Rep.</v>
      </c>
      <c r="D1370" s="4" t="str">
        <f t="shared" si="129"/>
        <v>Korea, Rep. of</v>
      </c>
      <c r="E1370" s="4">
        <f t="shared" si="130"/>
        <v>2000</v>
      </c>
      <c r="F1370" s="4">
        <f>VLOOKUP($C1370,Inflation!$A$2:$BP$267,MATCH('Hanke index'!$E1370,Inflation!$A$1:$BP$1,0),FALSE)</f>
        <v>2.2591658008015698</v>
      </c>
      <c r="G1370" s="4">
        <f>VLOOKUP($C1370,Interest!$A$2:$BP$267,MATCH('Hanke index'!$E1370,Interest!$A$1:$BP$1,0),FALSE)</f>
        <v>8.5449999999999999</v>
      </c>
      <c r="H1370" s="4">
        <f>VLOOKUP($C1370,Unemployment!$A$2:$BP$267,MATCH('Hanke index'!$E1370,Unemployment!$A$1:$BP$1,0),FALSE)</f>
        <v>4.0629999999999997</v>
      </c>
      <c r="I1370" s="4">
        <f>VLOOKUP($C1370,GDP!$A$2:$BP$267,MATCH('Hanke index'!$E1370,GDP!$A$1:$BP$1,0),FALSE)</f>
        <v>9.0608333250853406</v>
      </c>
      <c r="J1370" s="4">
        <f t="shared" si="131"/>
        <v>5.8063324757162285</v>
      </c>
    </row>
    <row r="1371" spans="1:10" x14ac:dyDescent="0.45">
      <c r="A1371" s="4">
        <f t="shared" ref="A1371:A1434" si="132">A1347+1</f>
        <v>58</v>
      </c>
      <c r="B1371" s="4">
        <f t="shared" ref="B1371:B1434" si="133">B1347</f>
        <v>2</v>
      </c>
      <c r="C1371" s="4" t="str">
        <f t="shared" si="128"/>
        <v>Korea, Rep.</v>
      </c>
      <c r="D1371" s="4" t="str">
        <f t="shared" si="129"/>
        <v>Korea, Rep. of</v>
      </c>
      <c r="E1371" s="4">
        <f t="shared" si="130"/>
        <v>2001</v>
      </c>
      <c r="F1371" s="4">
        <f>VLOOKUP($C1371,Inflation!$A$2:$BP$267,MATCH('Hanke index'!$E1371,Inflation!$A$1:$BP$1,0),FALSE)</f>
        <v>4.0665758789779201</v>
      </c>
      <c r="G1371" s="4">
        <f>VLOOKUP($C1371,Interest!$A$2:$BP$267,MATCH('Hanke index'!$E1371,Interest!$A$1:$BP$1,0),FALSE)</f>
        <v>7.7083333333333304</v>
      </c>
      <c r="H1371" s="4">
        <f>VLOOKUP($C1371,Unemployment!$A$2:$BP$267,MATCH('Hanke index'!$E1371,Unemployment!$A$1:$BP$1,0),FALSE)</f>
        <v>3.6989999999999998</v>
      </c>
      <c r="I1371" s="4">
        <f>VLOOKUP($C1371,GDP!$A$2:$BP$267,MATCH('Hanke index'!$E1371,GDP!$A$1:$BP$1,0),FALSE)</f>
        <v>4.8523995715128052</v>
      </c>
      <c r="J1371" s="4">
        <f t="shared" si="131"/>
        <v>10.621509640798445</v>
      </c>
    </row>
    <row r="1372" spans="1:10" x14ac:dyDescent="0.45">
      <c r="A1372" s="4">
        <f t="shared" si="132"/>
        <v>58</v>
      </c>
      <c r="B1372" s="4">
        <f t="shared" si="133"/>
        <v>3</v>
      </c>
      <c r="C1372" s="4" t="str">
        <f t="shared" si="128"/>
        <v>Korea, Rep.</v>
      </c>
      <c r="D1372" s="4" t="str">
        <f t="shared" si="129"/>
        <v>Korea, Rep. of</v>
      </c>
      <c r="E1372" s="4">
        <f t="shared" si="130"/>
        <v>2002</v>
      </c>
      <c r="F1372" s="4">
        <f>VLOOKUP($C1372,Inflation!$A$2:$BP$267,MATCH('Hanke index'!$E1372,Inflation!$A$1:$BP$1,0),FALSE)</f>
        <v>2.7622621029659902</v>
      </c>
      <c r="G1372" s="4">
        <f>VLOOKUP($C1372,Interest!$A$2:$BP$267,MATCH('Hanke index'!$E1372,Interest!$A$1:$BP$1,0),FALSE)</f>
        <v>6.7691666666666697</v>
      </c>
      <c r="H1372" s="4">
        <f>VLOOKUP($C1372,Unemployment!$A$2:$BP$267,MATCH('Hanke index'!$E1372,Unemployment!$A$1:$BP$1,0),FALSE)</f>
        <v>3.0459999999999998</v>
      </c>
      <c r="I1372" s="4">
        <f>VLOOKUP($C1372,GDP!$A$2:$BP$267,MATCH('Hanke index'!$E1372,GDP!$A$1:$BP$1,0),FALSE)</f>
        <v>7.7251426754717301</v>
      </c>
      <c r="J1372" s="4">
        <f t="shared" si="131"/>
        <v>4.8522860941609292</v>
      </c>
    </row>
    <row r="1373" spans="1:10" x14ac:dyDescent="0.45">
      <c r="A1373" s="4">
        <f t="shared" si="132"/>
        <v>58</v>
      </c>
      <c r="B1373" s="4">
        <f t="shared" si="133"/>
        <v>4</v>
      </c>
      <c r="C1373" s="4" t="str">
        <f t="shared" si="128"/>
        <v>Korea, Rep.</v>
      </c>
      <c r="D1373" s="4" t="str">
        <f t="shared" si="129"/>
        <v>Korea, Rep. of</v>
      </c>
      <c r="E1373" s="4">
        <f t="shared" si="130"/>
        <v>2003</v>
      </c>
      <c r="F1373" s="4">
        <f>VLOOKUP($C1373,Inflation!$A$2:$BP$267,MATCH('Hanke index'!$E1373,Inflation!$A$1:$BP$1,0),FALSE)</f>
        <v>3.51487451459939</v>
      </c>
      <c r="G1373" s="4">
        <f>VLOOKUP($C1373,Interest!$A$2:$BP$267,MATCH('Hanke index'!$E1373,Interest!$A$1:$BP$1,0),FALSE)</f>
        <v>6.2366666666666699</v>
      </c>
      <c r="H1373" s="4">
        <f>VLOOKUP($C1373,Unemployment!$A$2:$BP$267,MATCH('Hanke index'!$E1373,Unemployment!$A$1:$BP$1,0),FALSE)</f>
        <v>3.3479999999999999</v>
      </c>
      <c r="I1373" s="4">
        <f>VLOOKUP($C1373,GDP!$A$2:$BP$267,MATCH('Hanke index'!$E1373,GDP!$A$1:$BP$1,0),FALSE)</f>
        <v>3.1472911937340911</v>
      </c>
      <c r="J1373" s="4">
        <f t="shared" si="131"/>
        <v>9.9522499875319674</v>
      </c>
    </row>
    <row r="1374" spans="1:10" x14ac:dyDescent="0.45">
      <c r="A1374" s="4">
        <f t="shared" si="132"/>
        <v>58</v>
      </c>
      <c r="B1374" s="4">
        <f t="shared" si="133"/>
        <v>5</v>
      </c>
      <c r="C1374" s="4" t="str">
        <f t="shared" si="128"/>
        <v>Korea, Rep.</v>
      </c>
      <c r="D1374" s="4" t="str">
        <f t="shared" si="129"/>
        <v>Korea, Rep. of</v>
      </c>
      <c r="E1374" s="4">
        <f t="shared" si="130"/>
        <v>2004</v>
      </c>
      <c r="F1374" s="4">
        <f>VLOOKUP($C1374,Inflation!$A$2:$BP$267,MATCH('Hanke index'!$E1374,Inflation!$A$1:$BP$1,0),FALSE)</f>
        <v>3.5906629888257799</v>
      </c>
      <c r="G1374" s="4">
        <f>VLOOKUP($C1374,Interest!$A$2:$BP$267,MATCH('Hanke index'!$E1374,Interest!$A$1:$BP$1,0),FALSE)</f>
        <v>5.9041666666666703</v>
      </c>
      <c r="H1374" s="4">
        <f>VLOOKUP($C1374,Unemployment!$A$2:$BP$267,MATCH('Hanke index'!$E1374,Unemployment!$A$1:$BP$1,0),FALSE)</f>
        <v>3.42</v>
      </c>
      <c r="I1374" s="4">
        <f>VLOOKUP($C1374,GDP!$A$2:$BP$267,MATCH('Hanke index'!$E1374,GDP!$A$1:$BP$1,0),FALSE)</f>
        <v>5.197391363243824</v>
      </c>
      <c r="J1374" s="4">
        <f t="shared" si="131"/>
        <v>7.7174382922486267</v>
      </c>
    </row>
    <row r="1375" spans="1:10" x14ac:dyDescent="0.45">
      <c r="A1375" s="4">
        <f t="shared" si="132"/>
        <v>58</v>
      </c>
      <c r="B1375" s="4">
        <f t="shared" si="133"/>
        <v>6</v>
      </c>
      <c r="C1375" s="4" t="str">
        <f t="shared" si="128"/>
        <v>Korea, Rep.</v>
      </c>
      <c r="D1375" s="4" t="str">
        <f t="shared" si="129"/>
        <v>Korea, Rep. of</v>
      </c>
      <c r="E1375" s="4">
        <f t="shared" si="130"/>
        <v>2005</v>
      </c>
      <c r="F1375" s="4">
        <f>VLOOKUP($C1375,Inflation!$A$2:$BP$267,MATCH('Hanke index'!$E1375,Inflation!$A$1:$BP$1,0),FALSE)</f>
        <v>2.75379162735039</v>
      </c>
      <c r="G1375" s="4">
        <f>VLOOKUP($C1375,Interest!$A$2:$BP$267,MATCH('Hanke index'!$E1375,Interest!$A$1:$BP$1,0),FALSE)</f>
        <v>5.5933333333333302</v>
      </c>
      <c r="H1375" s="4">
        <f>VLOOKUP($C1375,Unemployment!$A$2:$BP$267,MATCH('Hanke index'!$E1375,Unemployment!$A$1:$BP$1,0),FALSE)</f>
        <v>3.4820000000000002</v>
      </c>
      <c r="I1375" s="4">
        <f>VLOOKUP($C1375,GDP!$A$2:$BP$267,MATCH('Hanke index'!$E1375,GDP!$A$1:$BP$1,0),FALSE)</f>
        <v>4.3085427141123631</v>
      </c>
      <c r="J1375" s="4">
        <f t="shared" si="131"/>
        <v>7.5205822465713581</v>
      </c>
    </row>
    <row r="1376" spans="1:10" x14ac:dyDescent="0.45">
      <c r="A1376" s="4">
        <f t="shared" si="132"/>
        <v>58</v>
      </c>
      <c r="B1376" s="4">
        <f t="shared" si="133"/>
        <v>7</v>
      </c>
      <c r="C1376" s="4" t="str">
        <f t="shared" si="128"/>
        <v>Korea, Rep.</v>
      </c>
      <c r="D1376" s="4" t="str">
        <f t="shared" si="129"/>
        <v>Korea, Rep. of</v>
      </c>
      <c r="E1376" s="4">
        <f t="shared" si="130"/>
        <v>2006</v>
      </c>
      <c r="F1376" s="4">
        <f>VLOOKUP($C1376,Inflation!$A$2:$BP$267,MATCH('Hanke index'!$E1376,Inflation!$A$1:$BP$1,0),FALSE)</f>
        <v>2.24234028518921</v>
      </c>
      <c r="G1376" s="4">
        <f>VLOOKUP($C1376,Interest!$A$2:$BP$267,MATCH('Hanke index'!$E1376,Interest!$A$1:$BP$1,0),FALSE)</f>
        <v>5.9874999999999998</v>
      </c>
      <c r="H1376" s="4">
        <f>VLOOKUP($C1376,Unemployment!$A$2:$BP$267,MATCH('Hanke index'!$E1376,Unemployment!$A$1:$BP$1,0),FALSE)</f>
        <v>3.254</v>
      </c>
      <c r="I1376" s="4">
        <f>VLOOKUP($C1376,GDP!$A$2:$BP$267,MATCH('Hanke index'!$E1376,GDP!$A$1:$BP$1,0),FALSE)</f>
        <v>5.2643265946672386</v>
      </c>
      <c r="J1376" s="4">
        <f t="shared" si="131"/>
        <v>6.2195136905219712</v>
      </c>
    </row>
    <row r="1377" spans="1:10" x14ac:dyDescent="0.45">
      <c r="A1377" s="4">
        <f t="shared" si="132"/>
        <v>58</v>
      </c>
      <c r="B1377" s="4">
        <f t="shared" si="133"/>
        <v>8</v>
      </c>
      <c r="C1377" s="4" t="str">
        <f t="shared" si="128"/>
        <v>Korea, Rep.</v>
      </c>
      <c r="D1377" s="4" t="str">
        <f t="shared" si="129"/>
        <v>Korea, Rep. of</v>
      </c>
      <c r="E1377" s="4">
        <f t="shared" si="130"/>
        <v>2007</v>
      </c>
      <c r="F1377" s="4">
        <f>VLOOKUP($C1377,Inflation!$A$2:$BP$267,MATCH('Hanke index'!$E1377,Inflation!$A$1:$BP$1,0),FALSE)</f>
        <v>2.5345738213793201</v>
      </c>
      <c r="G1377" s="4">
        <f>VLOOKUP($C1377,Interest!$A$2:$BP$267,MATCH('Hanke index'!$E1377,Interest!$A$1:$BP$1,0),FALSE)</f>
        <v>6.5516666666666703</v>
      </c>
      <c r="H1377" s="4">
        <f>VLOOKUP($C1377,Unemployment!$A$2:$BP$267,MATCH('Hanke index'!$E1377,Unemployment!$A$1:$BP$1,0),FALSE)</f>
        <v>3.0129999999999999</v>
      </c>
      <c r="I1377" s="4">
        <f>VLOOKUP($C1377,GDP!$A$2:$BP$267,MATCH('Hanke index'!$E1377,GDP!$A$1:$BP$1,0),FALSE)</f>
        <v>5.799548415032163</v>
      </c>
      <c r="J1377" s="4">
        <f t="shared" si="131"/>
        <v>6.2996920730138282</v>
      </c>
    </row>
    <row r="1378" spans="1:10" x14ac:dyDescent="0.45">
      <c r="A1378" s="4">
        <f t="shared" si="132"/>
        <v>58</v>
      </c>
      <c r="B1378" s="4">
        <f t="shared" si="133"/>
        <v>9</v>
      </c>
      <c r="C1378" s="4" t="str">
        <f t="shared" si="128"/>
        <v>Korea, Rep.</v>
      </c>
      <c r="D1378" s="4" t="str">
        <f t="shared" si="129"/>
        <v>Korea, Rep. of</v>
      </c>
      <c r="E1378" s="4">
        <f t="shared" si="130"/>
        <v>2008</v>
      </c>
      <c r="F1378" s="4">
        <f>VLOOKUP($C1378,Inflation!$A$2:$BP$267,MATCH('Hanke index'!$E1378,Inflation!$A$1:$BP$1,0),FALSE)</f>
        <v>4.6738965553340801</v>
      </c>
      <c r="G1378" s="4">
        <f>VLOOKUP($C1378,Interest!$A$2:$BP$267,MATCH('Hanke index'!$E1378,Interest!$A$1:$BP$1,0),FALSE)</f>
        <v>7.1683333333333303</v>
      </c>
      <c r="H1378" s="4">
        <f>VLOOKUP($C1378,Unemployment!$A$2:$BP$267,MATCH('Hanke index'!$E1378,Unemployment!$A$1:$BP$1,0),FALSE)</f>
        <v>2.9590000000000001</v>
      </c>
      <c r="I1378" s="4">
        <f>VLOOKUP($C1378,GDP!$A$2:$BP$267,MATCH('Hanke index'!$E1378,GDP!$A$1:$BP$1,0),FALSE)</f>
        <v>3.0129848728116713</v>
      </c>
      <c r="J1378" s="4">
        <f t="shared" si="131"/>
        <v>11.78824501585574</v>
      </c>
    </row>
    <row r="1379" spans="1:10" x14ac:dyDescent="0.45">
      <c r="A1379" s="4">
        <f t="shared" si="132"/>
        <v>58</v>
      </c>
      <c r="B1379" s="4">
        <f t="shared" si="133"/>
        <v>10</v>
      </c>
      <c r="C1379" s="4" t="str">
        <f t="shared" si="128"/>
        <v>Korea, Rep.</v>
      </c>
      <c r="D1379" s="4" t="str">
        <f t="shared" si="129"/>
        <v>Korea, Rep. of</v>
      </c>
      <c r="E1379" s="4">
        <f t="shared" si="130"/>
        <v>2009</v>
      </c>
      <c r="F1379" s="4">
        <f>VLOOKUP($C1379,Inflation!$A$2:$BP$267,MATCH('Hanke index'!$E1379,Inflation!$A$1:$BP$1,0),FALSE)</f>
        <v>2.7564965449393002</v>
      </c>
      <c r="G1379" s="4">
        <f>VLOOKUP($C1379,Interest!$A$2:$BP$267,MATCH('Hanke index'!$E1379,Interest!$A$1:$BP$1,0),FALSE)</f>
        <v>5.6491666666666696</v>
      </c>
      <c r="H1379" s="4">
        <f>VLOOKUP($C1379,Unemployment!$A$2:$BP$267,MATCH('Hanke index'!$E1379,Unemployment!$A$1:$BP$1,0),FALSE)</f>
        <v>3.363</v>
      </c>
      <c r="I1379" s="4">
        <f>VLOOKUP($C1379,GDP!$A$2:$BP$267,MATCH('Hanke index'!$E1379,GDP!$A$1:$BP$1,0),FALSE)</f>
        <v>0.79269898951818618</v>
      </c>
      <c r="J1379" s="4">
        <f t="shared" si="131"/>
        <v>10.975964222087782</v>
      </c>
    </row>
    <row r="1380" spans="1:10" x14ac:dyDescent="0.45">
      <c r="A1380" s="4">
        <f t="shared" si="132"/>
        <v>58</v>
      </c>
      <c r="B1380" s="4">
        <f t="shared" si="133"/>
        <v>11</v>
      </c>
      <c r="C1380" s="4" t="str">
        <f t="shared" si="128"/>
        <v>Korea, Rep.</v>
      </c>
      <c r="D1380" s="4" t="str">
        <f t="shared" si="129"/>
        <v>Korea, Rep. of</v>
      </c>
      <c r="E1380" s="4">
        <f t="shared" si="130"/>
        <v>2010</v>
      </c>
      <c r="F1380" s="4">
        <f>VLOOKUP($C1380,Inflation!$A$2:$BP$267,MATCH('Hanke index'!$E1380,Inflation!$A$1:$BP$1,0),FALSE)</f>
        <v>2.93928652655686</v>
      </c>
      <c r="G1380" s="4">
        <f>VLOOKUP($C1380,Interest!$A$2:$BP$267,MATCH('Hanke index'!$E1380,Interest!$A$1:$BP$1,0),FALSE)</f>
        <v>5.5116666666666703</v>
      </c>
      <c r="H1380" s="4">
        <f>VLOOKUP($C1380,Unemployment!$A$2:$BP$267,MATCH('Hanke index'!$E1380,Unemployment!$A$1:$BP$1,0),FALSE)</f>
        <v>3.3239999999999998</v>
      </c>
      <c r="I1380" s="4">
        <f>VLOOKUP($C1380,GDP!$A$2:$BP$267,MATCH('Hanke index'!$E1380,GDP!$A$1:$BP$1,0),FALSE)</f>
        <v>6.8048249178367115</v>
      </c>
      <c r="J1380" s="4">
        <f t="shared" si="131"/>
        <v>4.9701282753868181</v>
      </c>
    </row>
    <row r="1381" spans="1:10" x14ac:dyDescent="0.45">
      <c r="A1381" s="4">
        <f t="shared" si="132"/>
        <v>58</v>
      </c>
      <c r="B1381" s="4">
        <f t="shared" si="133"/>
        <v>12</v>
      </c>
      <c r="C1381" s="4" t="str">
        <f t="shared" si="128"/>
        <v>Korea, Rep.</v>
      </c>
      <c r="D1381" s="4" t="str">
        <f t="shared" si="129"/>
        <v>Korea, Rep. of</v>
      </c>
      <c r="E1381" s="4">
        <f t="shared" si="130"/>
        <v>2011</v>
      </c>
      <c r="F1381" s="4">
        <f>VLOOKUP($C1381,Inflation!$A$2:$BP$267,MATCH('Hanke index'!$E1381,Inflation!$A$1:$BP$1,0),FALSE)</f>
        <v>4.0259650043609003</v>
      </c>
      <c r="G1381" s="4">
        <f>VLOOKUP($C1381,Interest!$A$2:$BP$267,MATCH('Hanke index'!$E1381,Interest!$A$1:$BP$1,0),FALSE)</f>
        <v>5.7575000000000003</v>
      </c>
      <c r="H1381" s="4">
        <f>VLOOKUP($C1381,Unemployment!$A$2:$BP$267,MATCH('Hanke index'!$E1381,Unemployment!$A$1:$BP$1,0),FALSE)</f>
        <v>2.992</v>
      </c>
      <c r="I1381" s="4">
        <f>VLOOKUP($C1381,GDP!$A$2:$BP$267,MATCH('Hanke index'!$E1381,GDP!$A$1:$BP$1,0),FALSE)</f>
        <v>3.6856677821252646</v>
      </c>
      <c r="J1381" s="4">
        <f t="shared" si="131"/>
        <v>9.0897972222356351</v>
      </c>
    </row>
    <row r="1382" spans="1:10" x14ac:dyDescent="0.45">
      <c r="A1382" s="4">
        <f t="shared" si="132"/>
        <v>58</v>
      </c>
      <c r="B1382" s="4">
        <f t="shared" si="133"/>
        <v>13</v>
      </c>
      <c r="C1382" s="4" t="str">
        <f t="shared" si="128"/>
        <v>Korea, Rep.</v>
      </c>
      <c r="D1382" s="4" t="str">
        <f t="shared" si="129"/>
        <v>Korea, Rep. of</v>
      </c>
      <c r="E1382" s="4">
        <f t="shared" si="130"/>
        <v>2012</v>
      </c>
      <c r="F1382" s="4">
        <f>VLOOKUP($C1382,Inflation!$A$2:$BP$267,MATCH('Hanke index'!$E1382,Inflation!$A$1:$BP$1,0),FALSE)</f>
        <v>2.1870710443331398</v>
      </c>
      <c r="G1382" s="4">
        <f>VLOOKUP($C1382,Interest!$A$2:$BP$267,MATCH('Hanke index'!$E1382,Interest!$A$1:$BP$1,0),FALSE)</f>
        <v>5.3958333333333304</v>
      </c>
      <c r="H1382" s="4">
        <f>VLOOKUP($C1382,Unemployment!$A$2:$BP$267,MATCH('Hanke index'!$E1382,Unemployment!$A$1:$BP$1,0),FALSE)</f>
        <v>2.8119999999999998</v>
      </c>
      <c r="I1382" s="4">
        <f>VLOOKUP($C1382,GDP!$A$2:$BP$267,MATCH('Hanke index'!$E1382,GDP!$A$1:$BP$1,0),FALSE)</f>
        <v>2.4025309924618625</v>
      </c>
      <c r="J1382" s="4">
        <f t="shared" si="131"/>
        <v>7.9923733852046066</v>
      </c>
    </row>
    <row r="1383" spans="1:10" x14ac:dyDescent="0.45">
      <c r="A1383" s="4">
        <f t="shared" si="132"/>
        <v>58</v>
      </c>
      <c r="B1383" s="4">
        <f t="shared" si="133"/>
        <v>14</v>
      </c>
      <c r="C1383" s="4" t="str">
        <f t="shared" si="128"/>
        <v>Korea, Rep.</v>
      </c>
      <c r="D1383" s="4" t="str">
        <f t="shared" si="129"/>
        <v>Korea, Rep. of</v>
      </c>
      <c r="E1383" s="4">
        <f t="shared" si="130"/>
        <v>2013</v>
      </c>
      <c r="F1383" s="4">
        <f>VLOOKUP($C1383,Inflation!$A$2:$BP$267,MATCH('Hanke index'!$E1383,Inflation!$A$1:$BP$1,0),FALSE)</f>
        <v>1.3013475454741299</v>
      </c>
      <c r="G1383" s="4">
        <f>VLOOKUP($C1383,Interest!$A$2:$BP$267,MATCH('Hanke index'!$E1383,Interest!$A$1:$BP$1,0),FALSE)</f>
        <v>4.64333333333333</v>
      </c>
      <c r="H1383" s="4">
        <f>VLOOKUP($C1383,Unemployment!$A$2:$BP$267,MATCH('Hanke index'!$E1383,Unemployment!$A$1:$BP$1,0),FALSE)</f>
        <v>2.7469999999999999</v>
      </c>
      <c r="I1383" s="4">
        <f>VLOOKUP($C1383,GDP!$A$2:$BP$267,MATCH('Hanke index'!$E1383,GDP!$A$1:$BP$1,0),FALSE)</f>
        <v>3.1647086364718433</v>
      </c>
      <c r="J1383" s="4">
        <f t="shared" si="131"/>
        <v>5.5269722423356171</v>
      </c>
    </row>
    <row r="1384" spans="1:10" x14ac:dyDescent="0.45">
      <c r="A1384" s="4">
        <f t="shared" si="132"/>
        <v>58</v>
      </c>
      <c r="B1384" s="4">
        <f t="shared" si="133"/>
        <v>15</v>
      </c>
      <c r="C1384" s="4" t="str">
        <f t="shared" si="128"/>
        <v>Korea, Rep.</v>
      </c>
      <c r="D1384" s="4" t="str">
        <f t="shared" si="129"/>
        <v>Korea, Rep. of</v>
      </c>
      <c r="E1384" s="4">
        <f t="shared" si="130"/>
        <v>2014</v>
      </c>
      <c r="F1384" s="4">
        <f>VLOOKUP($C1384,Inflation!$A$2:$BP$267,MATCH('Hanke index'!$E1384,Inflation!$A$1:$BP$1,0),FALSE)</f>
        <v>1.2747744640132199</v>
      </c>
      <c r="G1384" s="4">
        <f>VLOOKUP($C1384,Interest!$A$2:$BP$267,MATCH('Hanke index'!$E1384,Interest!$A$1:$BP$1,0),FALSE)</f>
        <v>4.2633333333333301</v>
      </c>
      <c r="H1384" s="4">
        <f>VLOOKUP($C1384,Unemployment!$A$2:$BP$267,MATCH('Hanke index'!$E1384,Unemployment!$A$1:$BP$1,0),FALSE)</f>
        <v>3.0819999999999999</v>
      </c>
      <c r="I1384" s="4">
        <f>VLOOKUP($C1384,GDP!$A$2:$BP$267,MATCH('Hanke index'!$E1384,GDP!$A$1:$BP$1,0),FALSE)</f>
        <v>3.2024537945736</v>
      </c>
      <c r="J1384" s="4">
        <f t="shared" si="131"/>
        <v>5.4176540027729487</v>
      </c>
    </row>
    <row r="1385" spans="1:10" x14ac:dyDescent="0.45">
      <c r="A1385" s="4">
        <f t="shared" si="132"/>
        <v>58</v>
      </c>
      <c r="B1385" s="4">
        <f t="shared" si="133"/>
        <v>16</v>
      </c>
      <c r="C1385" s="4" t="str">
        <f t="shared" si="128"/>
        <v>Korea, Rep.</v>
      </c>
      <c r="D1385" s="4" t="str">
        <f t="shared" si="129"/>
        <v>Korea, Rep. of</v>
      </c>
      <c r="E1385" s="4">
        <f t="shared" si="130"/>
        <v>2015</v>
      </c>
      <c r="F1385" s="4">
        <f>VLOOKUP($C1385,Inflation!$A$2:$BP$267,MATCH('Hanke index'!$E1385,Inflation!$A$1:$BP$1,0),FALSE)</f>
        <v>0.70633177245574996</v>
      </c>
      <c r="G1385" s="4">
        <f>VLOOKUP($C1385,Interest!$A$2:$BP$267,MATCH('Hanke index'!$E1385,Interest!$A$1:$BP$1,0),FALSE)</f>
        <v>3.5333333333333301</v>
      </c>
      <c r="H1385" s="4">
        <f>VLOOKUP($C1385,Unemployment!$A$2:$BP$267,MATCH('Hanke index'!$E1385,Unemployment!$A$1:$BP$1,0),FALSE)</f>
        <v>3.5459999999999998</v>
      </c>
      <c r="I1385" s="4">
        <f>VLOOKUP($C1385,GDP!$A$2:$BP$267,MATCH('Hanke index'!$E1385,GDP!$A$1:$BP$1,0),FALSE)</f>
        <v>2.8091032682413299</v>
      </c>
      <c r="J1385" s="4">
        <f t="shared" si="131"/>
        <v>4.9765618375477505</v>
      </c>
    </row>
    <row r="1386" spans="1:10" x14ac:dyDescent="0.45">
      <c r="A1386" s="4">
        <f t="shared" si="132"/>
        <v>58</v>
      </c>
      <c r="B1386" s="4">
        <f t="shared" si="133"/>
        <v>17</v>
      </c>
      <c r="C1386" s="4" t="str">
        <f t="shared" si="128"/>
        <v>Korea, Rep.</v>
      </c>
      <c r="D1386" s="4" t="str">
        <f t="shared" si="129"/>
        <v>Korea, Rep. of</v>
      </c>
      <c r="E1386" s="4">
        <f t="shared" si="130"/>
        <v>2016</v>
      </c>
      <c r="F1386" s="4">
        <f>VLOOKUP($C1386,Inflation!$A$2:$BP$267,MATCH('Hanke index'!$E1386,Inflation!$A$1:$BP$1,0),FALSE)</f>
        <v>0.971685739912168</v>
      </c>
      <c r="G1386" s="4">
        <f>VLOOKUP($C1386,Interest!$A$2:$BP$267,MATCH('Hanke index'!$E1386,Interest!$A$1:$BP$1,0),FALSE)</f>
        <v>3.3675000000000002</v>
      </c>
      <c r="H1386" s="4">
        <f>VLOOKUP($C1386,Unemployment!$A$2:$BP$267,MATCH('Hanke index'!$E1386,Unemployment!$A$1:$BP$1,0),FALSE)</f>
        <v>3.65</v>
      </c>
      <c r="I1386" s="4">
        <f>VLOOKUP($C1386,GDP!$A$2:$BP$267,MATCH('Hanke index'!$E1386,GDP!$A$1:$BP$1,0),FALSE)</f>
        <v>2.9468817150862634</v>
      </c>
      <c r="J1386" s="4">
        <f t="shared" si="131"/>
        <v>5.0423040248259046</v>
      </c>
    </row>
    <row r="1387" spans="1:10" x14ac:dyDescent="0.45">
      <c r="A1387" s="4">
        <f t="shared" si="132"/>
        <v>58</v>
      </c>
      <c r="B1387" s="4">
        <f t="shared" si="133"/>
        <v>18</v>
      </c>
      <c r="C1387" s="4" t="str">
        <f t="shared" si="128"/>
        <v>Korea, Rep.</v>
      </c>
      <c r="D1387" s="4" t="str">
        <f t="shared" si="129"/>
        <v>Korea, Rep. of</v>
      </c>
      <c r="E1387" s="4">
        <f t="shared" si="130"/>
        <v>2017</v>
      </c>
      <c r="F1387" s="4">
        <f>VLOOKUP($C1387,Inflation!$A$2:$BP$267,MATCH('Hanke index'!$E1387,Inflation!$A$1:$BP$1,0),FALSE)</f>
        <v>1.9443323078636601</v>
      </c>
      <c r="G1387" s="4">
        <f>VLOOKUP($C1387,Interest!$A$2:$BP$267,MATCH('Hanke index'!$E1387,Interest!$A$1:$BP$1,0),FALSE)</f>
        <v>3.4766666666666701</v>
      </c>
      <c r="H1387" s="4">
        <f>VLOOKUP($C1387,Unemployment!$A$2:$BP$267,MATCH('Hanke index'!$E1387,Unemployment!$A$1:$BP$1,0),FALSE)</f>
        <v>3.653</v>
      </c>
      <c r="I1387" s="4">
        <f>VLOOKUP($C1387,GDP!$A$2:$BP$267,MATCH('Hanke index'!$E1387,GDP!$A$1:$BP$1,0),FALSE)</f>
        <v>3.1596357401277686</v>
      </c>
      <c r="J1387" s="4">
        <f t="shared" si="131"/>
        <v>5.9143632344025612</v>
      </c>
    </row>
    <row r="1388" spans="1:10" x14ac:dyDescent="0.45">
      <c r="A1388" s="4">
        <f t="shared" si="132"/>
        <v>58</v>
      </c>
      <c r="B1388" s="4">
        <f t="shared" si="133"/>
        <v>19</v>
      </c>
      <c r="C1388" s="4" t="str">
        <f t="shared" si="128"/>
        <v>Korea, Rep.</v>
      </c>
      <c r="D1388" s="4" t="str">
        <f t="shared" si="129"/>
        <v>Korea, Rep. of</v>
      </c>
      <c r="E1388" s="4">
        <f t="shared" si="130"/>
        <v>2018</v>
      </c>
      <c r="F1388" s="4">
        <f>VLOOKUP($C1388,Inflation!$A$2:$BP$267,MATCH('Hanke index'!$E1388,Inflation!$A$1:$BP$1,0),FALSE)</f>
        <v>1.4758393500264499</v>
      </c>
      <c r="G1388" s="4">
        <f>VLOOKUP($C1388,Interest!$A$2:$BP$267,MATCH('Hanke index'!$E1388,Interest!$A$1:$BP$1,0),FALSE)</f>
        <v>3.6625000000000001</v>
      </c>
      <c r="H1388" s="4">
        <f>VLOOKUP($C1388,Unemployment!$A$2:$BP$267,MATCH('Hanke index'!$E1388,Unemployment!$A$1:$BP$1,0),FALSE)</f>
        <v>3.8239999999999998</v>
      </c>
      <c r="I1388" s="4">
        <f>VLOOKUP($C1388,GDP!$A$2:$BP$267,MATCH('Hanke index'!$E1388,GDP!$A$1:$BP$1,0),FALSE)</f>
        <v>2.9074037737713496</v>
      </c>
      <c r="J1388" s="4">
        <f t="shared" si="131"/>
        <v>6.0549355762551009</v>
      </c>
    </row>
    <row r="1389" spans="1:10" x14ac:dyDescent="0.45">
      <c r="A1389" s="4">
        <f t="shared" si="132"/>
        <v>58</v>
      </c>
      <c r="B1389" s="4">
        <f t="shared" si="133"/>
        <v>20</v>
      </c>
      <c r="C1389" s="4" t="str">
        <f t="shared" si="128"/>
        <v>Korea, Rep.</v>
      </c>
      <c r="D1389" s="4" t="str">
        <f t="shared" si="129"/>
        <v>Korea, Rep. of</v>
      </c>
      <c r="E1389" s="4">
        <f t="shared" si="130"/>
        <v>2019</v>
      </c>
      <c r="F1389" s="4">
        <f>VLOOKUP($C1389,Inflation!$A$2:$BP$267,MATCH('Hanke index'!$E1389,Inflation!$A$1:$BP$1,0),FALSE)</f>
        <v>0.38300030360813597</v>
      </c>
      <c r="G1389" s="4">
        <f>VLOOKUP($C1389,Interest!$A$2:$BP$267,MATCH('Hanke index'!$E1389,Interest!$A$1:$BP$1,0),FALSE)</f>
        <v>3.4458333333333302</v>
      </c>
      <c r="H1389" s="4">
        <f>VLOOKUP($C1389,Unemployment!$A$2:$BP$267,MATCH('Hanke index'!$E1389,Unemployment!$A$1:$BP$1,0),FALSE)</f>
        <v>3.746</v>
      </c>
      <c r="I1389" s="4">
        <f>VLOOKUP($C1389,GDP!$A$2:$BP$267,MATCH('Hanke index'!$E1389,GDP!$A$1:$BP$1,0),FALSE)</f>
        <v>2.243977860110121</v>
      </c>
      <c r="J1389" s="4">
        <f t="shared" si="131"/>
        <v>5.3308557768313456</v>
      </c>
    </row>
    <row r="1390" spans="1:10" x14ac:dyDescent="0.45">
      <c r="A1390" s="4">
        <f t="shared" si="132"/>
        <v>58</v>
      </c>
      <c r="B1390" s="4">
        <f t="shared" si="133"/>
        <v>21</v>
      </c>
      <c r="C1390" s="4" t="str">
        <f t="shared" si="128"/>
        <v>Korea, Rep.</v>
      </c>
      <c r="D1390" s="4" t="str">
        <f t="shared" si="129"/>
        <v>Korea, Rep. of</v>
      </c>
      <c r="E1390" s="4">
        <f t="shared" si="130"/>
        <v>2020</v>
      </c>
      <c r="F1390" s="4">
        <f>VLOOKUP($C1390,Inflation!$A$2:$BP$267,MATCH('Hanke index'!$E1390,Inflation!$A$1:$BP$1,0),FALSE)</f>
        <v>0.53728802341173698</v>
      </c>
      <c r="G1390" s="4">
        <f>VLOOKUP($C1390,Interest!$A$2:$BP$267,MATCH('Hanke index'!$E1390,Interest!$A$1:$BP$1,0),FALSE)</f>
        <v>2.8016666666666699</v>
      </c>
      <c r="H1390" s="4">
        <f>VLOOKUP($C1390,Unemployment!$A$2:$BP$267,MATCH('Hanke index'!$E1390,Unemployment!$A$1:$BP$1,0),FALSE)</f>
        <v>3.931</v>
      </c>
      <c r="I1390" s="4">
        <f>VLOOKUP($C1390,GDP!$A$2:$BP$267,MATCH('Hanke index'!$E1390,GDP!$A$1:$BP$1,0),FALSE)</f>
        <v>-0.7094153593976813</v>
      </c>
      <c r="J1390" s="4">
        <f t="shared" si="131"/>
        <v>7.9793700494760884</v>
      </c>
    </row>
    <row r="1391" spans="1:10" x14ac:dyDescent="0.45">
      <c r="A1391" s="4">
        <f t="shared" si="132"/>
        <v>58</v>
      </c>
      <c r="B1391" s="4">
        <f t="shared" si="133"/>
        <v>22</v>
      </c>
      <c r="C1391" s="4" t="str">
        <f t="shared" si="128"/>
        <v>Korea, Rep.</v>
      </c>
      <c r="D1391" s="4" t="str">
        <f t="shared" si="129"/>
        <v>Korea, Rep. of</v>
      </c>
      <c r="E1391" s="4">
        <f t="shared" si="130"/>
        <v>2021</v>
      </c>
      <c r="F1391" s="4">
        <f>VLOOKUP($C1391,Inflation!$A$2:$BP$267,MATCH('Hanke index'!$E1391,Inflation!$A$1:$BP$1,0),FALSE)</f>
        <v>2.4983333333333899</v>
      </c>
      <c r="G1391" s="4">
        <f>VLOOKUP($C1391,Interest!$A$2:$BP$267,MATCH('Hanke index'!$E1391,Interest!$A$1:$BP$1,0),FALSE)</f>
        <v>2.8841666666666699</v>
      </c>
      <c r="H1391" s="4">
        <f>VLOOKUP($C1391,Unemployment!$A$2:$BP$267,MATCH('Hanke index'!$E1391,Unemployment!$A$1:$BP$1,0),FALSE)</f>
        <v>3.6389999999999998</v>
      </c>
      <c r="I1391" s="4">
        <f>VLOOKUP($C1391,GDP!$A$2:$BP$267,MATCH('Hanke index'!$E1391,GDP!$A$1:$BP$1,0),FALSE)</f>
        <v>4.3047348190696937</v>
      </c>
      <c r="J1391" s="4">
        <f t="shared" si="131"/>
        <v>4.7167651809303663</v>
      </c>
    </row>
    <row r="1392" spans="1:10" x14ac:dyDescent="0.45">
      <c r="A1392" s="4">
        <f t="shared" si="132"/>
        <v>58</v>
      </c>
      <c r="B1392" s="4">
        <f t="shared" si="133"/>
        <v>23</v>
      </c>
      <c r="C1392" s="4" t="str">
        <f t="shared" si="128"/>
        <v>Korea, Rep.</v>
      </c>
      <c r="D1392" s="4" t="str">
        <f t="shared" si="129"/>
        <v>Korea, Rep. of</v>
      </c>
      <c r="E1392" s="4">
        <f t="shared" si="130"/>
        <v>2022</v>
      </c>
      <c r="F1392" s="4">
        <f>VLOOKUP($C1392,Inflation!$A$2:$BP$267,MATCH('Hanke index'!$E1392,Inflation!$A$1:$BP$1,0),FALSE)</f>
        <v>5.0895136506284198</v>
      </c>
      <c r="G1392" s="4">
        <f>VLOOKUP($C1392,Interest!$A$2:$BP$267,MATCH('Hanke index'!$E1392,Interest!$A$1:$BP$1,0),FALSE)</f>
        <v>4.2925000000000004</v>
      </c>
      <c r="H1392" s="4">
        <f>VLOOKUP($C1392,Unemployment!$A$2:$BP$267,MATCH('Hanke index'!$E1392,Unemployment!$A$1:$BP$1,0),FALSE)</f>
        <v>2.8570000000000002</v>
      </c>
      <c r="I1392" s="4">
        <f>VLOOKUP($C1392,GDP!$A$2:$BP$267,MATCH('Hanke index'!$E1392,GDP!$A$1:$BP$1,0),FALSE)</f>
        <v>2.6126721918722637</v>
      </c>
      <c r="J1392" s="4">
        <f t="shared" si="131"/>
        <v>9.6263414587561549</v>
      </c>
    </row>
    <row r="1393" spans="1:10" x14ac:dyDescent="0.45">
      <c r="A1393" s="4">
        <f t="shared" si="132"/>
        <v>58</v>
      </c>
      <c r="B1393" s="4">
        <f t="shared" si="133"/>
        <v>24</v>
      </c>
      <c r="C1393" s="4" t="str">
        <f t="shared" si="128"/>
        <v>Korea, Rep.</v>
      </c>
      <c r="D1393" s="4" t="str">
        <f t="shared" si="129"/>
        <v>Korea, Rep. of</v>
      </c>
      <c r="E1393" s="4">
        <f t="shared" si="130"/>
        <v>2023</v>
      </c>
      <c r="F1393" s="4">
        <f>VLOOKUP($C1393,Inflation!$A$2:$BP$267,MATCH('Hanke index'!$E1393,Inflation!$A$1:$BP$1,0),FALSE)</f>
        <v>3.5974562502901</v>
      </c>
      <c r="G1393" s="4">
        <f>VLOOKUP($C1393,Interest!$A$2:$BP$267,MATCH('Hanke index'!$E1393,Interest!$A$1:$BP$1,0),FALSE)</f>
        <v>5.1891666666666696</v>
      </c>
      <c r="H1393" s="4">
        <f>VLOOKUP($C1393,Unemployment!$A$2:$BP$267,MATCH('Hanke index'!$E1393,Unemployment!$A$1:$BP$1,0),FALSE)</f>
        <v>2.6749999999999998</v>
      </c>
      <c r="I1393" s="4">
        <f>VLOOKUP($C1393,GDP!$A$2:$BP$267,MATCH('Hanke index'!$E1393,GDP!$A$1:$BP$1,0),FALSE)</f>
        <v>1.3567332431109804</v>
      </c>
      <c r="J1393" s="4">
        <f t="shared" si="131"/>
        <v>10.10488967384579</v>
      </c>
    </row>
    <row r="1394" spans="1:10" x14ac:dyDescent="0.45">
      <c r="A1394" s="4">
        <f t="shared" si="132"/>
        <v>59</v>
      </c>
      <c r="B1394" s="4">
        <f t="shared" si="133"/>
        <v>1</v>
      </c>
      <c r="C1394" s="4" t="str">
        <f t="shared" si="128"/>
        <v>Kyrgyz Republic</v>
      </c>
      <c r="D1394" s="4" t="str">
        <f t="shared" si="129"/>
        <v>Kyrgyz Rep.</v>
      </c>
      <c r="E1394" s="4">
        <f t="shared" si="130"/>
        <v>2000</v>
      </c>
      <c r="F1394" s="4">
        <f>VLOOKUP($C1394,Inflation!$A$2:$BP$267,MATCH('Hanke index'!$E1394,Inflation!$A$1:$BP$1,0),FALSE)</f>
        <v>18.700734283802301</v>
      </c>
      <c r="G1394" s="4">
        <f>VLOOKUP($C1394,Interest!$A$2:$BP$267,MATCH('Hanke index'!$E1394,Interest!$A$1:$BP$1,0),FALSE)</f>
        <v>56.473030303030299</v>
      </c>
      <c r="H1394" s="4">
        <f>VLOOKUP($C1394,Unemployment!$A$2:$BP$267,MATCH('Hanke index'!$E1394,Unemployment!$A$1:$BP$1,0),FALSE)</f>
        <v>7.54</v>
      </c>
      <c r="I1394" s="4">
        <f>VLOOKUP($C1394,GDP!$A$2:$BP$267,MATCH('Hanke index'!$E1394,GDP!$A$1:$BP$1,0),FALSE)</f>
        <v>5.4433366328832165</v>
      </c>
      <c r="J1394" s="4">
        <f t="shared" si="131"/>
        <v>77.270427953949394</v>
      </c>
    </row>
    <row r="1395" spans="1:10" x14ac:dyDescent="0.45">
      <c r="A1395" s="4">
        <f t="shared" si="132"/>
        <v>59</v>
      </c>
      <c r="B1395" s="4">
        <f t="shared" si="133"/>
        <v>2</v>
      </c>
      <c r="C1395" s="4" t="str">
        <f t="shared" si="128"/>
        <v>Kyrgyz Republic</v>
      </c>
      <c r="D1395" s="4" t="str">
        <f t="shared" si="129"/>
        <v>Kyrgyz Rep.</v>
      </c>
      <c r="E1395" s="4">
        <f t="shared" si="130"/>
        <v>2001</v>
      </c>
      <c r="F1395" s="4">
        <f>VLOOKUP($C1395,Inflation!$A$2:$BP$267,MATCH('Hanke index'!$E1395,Inflation!$A$1:$BP$1,0),FALSE)</f>
        <v>6.9196798942304003</v>
      </c>
      <c r="G1395" s="4">
        <f>VLOOKUP($C1395,Interest!$A$2:$BP$267,MATCH('Hanke index'!$E1395,Interest!$A$1:$BP$1,0),FALSE)</f>
        <v>40.091880877742902</v>
      </c>
      <c r="H1395" s="4">
        <f>VLOOKUP($C1395,Unemployment!$A$2:$BP$267,MATCH('Hanke index'!$E1395,Unemployment!$A$1:$BP$1,0),FALSE)</f>
        <v>7.84</v>
      </c>
      <c r="I1395" s="4">
        <f>VLOOKUP($C1395,GDP!$A$2:$BP$267,MATCH('Hanke index'!$E1395,GDP!$A$1:$BP$1,0),FALSE)</f>
        <v>5.3216214119046583</v>
      </c>
      <c r="J1395" s="4">
        <f t="shared" si="131"/>
        <v>49.529939360068639</v>
      </c>
    </row>
    <row r="1396" spans="1:10" x14ac:dyDescent="0.45">
      <c r="A1396" s="4">
        <f t="shared" si="132"/>
        <v>59</v>
      </c>
      <c r="B1396" s="4">
        <f t="shared" si="133"/>
        <v>3</v>
      </c>
      <c r="C1396" s="4" t="str">
        <f t="shared" si="128"/>
        <v>Kyrgyz Republic</v>
      </c>
      <c r="D1396" s="4" t="str">
        <f t="shared" si="129"/>
        <v>Kyrgyz Rep.</v>
      </c>
      <c r="E1396" s="4">
        <f t="shared" si="130"/>
        <v>2002</v>
      </c>
      <c r="F1396" s="4">
        <f>VLOOKUP($C1396,Inflation!$A$2:$BP$267,MATCH('Hanke index'!$E1396,Inflation!$A$1:$BP$1,0),FALSE)</f>
        <v>2.1342098631024302</v>
      </c>
      <c r="G1396" s="4">
        <f>VLOOKUP($C1396,Interest!$A$2:$BP$267,MATCH('Hanke index'!$E1396,Interest!$A$1:$BP$1,0),FALSE)</f>
        <v>35.888453500522502</v>
      </c>
      <c r="H1396" s="4">
        <f>VLOOKUP($C1396,Unemployment!$A$2:$BP$267,MATCH('Hanke index'!$E1396,Unemployment!$A$1:$BP$1,0),FALSE)</f>
        <v>12.55</v>
      </c>
      <c r="I1396" s="4">
        <f>VLOOKUP($C1396,GDP!$A$2:$BP$267,MATCH('Hanke index'!$E1396,GDP!$A$1:$BP$1,0),FALSE)</f>
        <v>-1.7324613036066694E-2</v>
      </c>
      <c r="J1396" s="4">
        <f t="shared" si="131"/>
        <v>50.589987976660993</v>
      </c>
    </row>
    <row r="1397" spans="1:10" x14ac:dyDescent="0.45">
      <c r="A1397" s="4">
        <f t="shared" si="132"/>
        <v>59</v>
      </c>
      <c r="B1397" s="4">
        <f t="shared" si="133"/>
        <v>4</v>
      </c>
      <c r="C1397" s="4" t="str">
        <f t="shared" si="128"/>
        <v>Kyrgyz Republic</v>
      </c>
      <c r="D1397" s="4" t="str">
        <f t="shared" si="129"/>
        <v>Kyrgyz Rep.</v>
      </c>
      <c r="E1397" s="4">
        <f t="shared" si="130"/>
        <v>2003</v>
      </c>
      <c r="F1397" s="4">
        <f>VLOOKUP($C1397,Inflation!$A$2:$BP$267,MATCH('Hanke index'!$E1397,Inflation!$A$1:$BP$1,0),FALSE)</f>
        <v>2.9746129518435498</v>
      </c>
      <c r="G1397" s="4">
        <f>VLOOKUP($C1397,Interest!$A$2:$BP$267,MATCH('Hanke index'!$E1397,Interest!$A$1:$BP$1,0),FALSE)</f>
        <v>24.050835945663501</v>
      </c>
      <c r="H1397" s="4">
        <f>VLOOKUP($C1397,Unemployment!$A$2:$BP$267,MATCH('Hanke index'!$E1397,Unemployment!$A$1:$BP$1,0),FALSE)</f>
        <v>9.92</v>
      </c>
      <c r="I1397" s="4">
        <f>VLOOKUP($C1397,GDP!$A$2:$BP$267,MATCH('Hanke index'!$E1397,GDP!$A$1:$BP$1,0),FALSE)</f>
        <v>7.0302931973116785</v>
      </c>
      <c r="J1397" s="4">
        <f t="shared" si="131"/>
        <v>29.915155700195371</v>
      </c>
    </row>
    <row r="1398" spans="1:10" x14ac:dyDescent="0.45">
      <c r="A1398" s="4">
        <f t="shared" si="132"/>
        <v>59</v>
      </c>
      <c r="B1398" s="4">
        <f t="shared" si="133"/>
        <v>5</v>
      </c>
      <c r="C1398" s="4" t="str">
        <f t="shared" si="128"/>
        <v>Kyrgyz Republic</v>
      </c>
      <c r="D1398" s="4" t="str">
        <f t="shared" si="129"/>
        <v>Kyrgyz Rep.</v>
      </c>
      <c r="E1398" s="4">
        <f t="shared" si="130"/>
        <v>2004</v>
      </c>
      <c r="F1398" s="4">
        <f>VLOOKUP($C1398,Inflation!$A$2:$BP$267,MATCH('Hanke index'!$E1398,Inflation!$A$1:$BP$1,0),FALSE)</f>
        <v>4.1106508472338099</v>
      </c>
      <c r="G1398" s="4">
        <f>VLOOKUP($C1398,Interest!$A$2:$BP$267,MATCH('Hanke index'!$E1398,Interest!$A$1:$BP$1,0),FALSE)</f>
        <v>23.342389800430901</v>
      </c>
      <c r="H1398" s="4">
        <f>VLOOKUP($C1398,Unemployment!$A$2:$BP$267,MATCH('Hanke index'!$E1398,Unemployment!$A$1:$BP$1,0),FALSE)</f>
        <v>8.5299999999999994</v>
      </c>
      <c r="I1398" s="4">
        <f>VLOOKUP($C1398,GDP!$A$2:$BP$267,MATCH('Hanke index'!$E1398,GDP!$A$1:$BP$1,0),FALSE)</f>
        <v>7.0268124249760717</v>
      </c>
      <c r="J1398" s="4">
        <f t="shared" si="131"/>
        <v>28.956228222688637</v>
      </c>
    </row>
    <row r="1399" spans="1:10" x14ac:dyDescent="0.45">
      <c r="A1399" s="4">
        <f t="shared" si="132"/>
        <v>59</v>
      </c>
      <c r="B1399" s="4">
        <f t="shared" si="133"/>
        <v>6</v>
      </c>
      <c r="C1399" s="4" t="str">
        <f t="shared" si="128"/>
        <v>Kyrgyz Republic</v>
      </c>
      <c r="D1399" s="4" t="str">
        <f t="shared" si="129"/>
        <v>Kyrgyz Rep.</v>
      </c>
      <c r="E1399" s="4">
        <f t="shared" si="130"/>
        <v>2005</v>
      </c>
      <c r="F1399" s="4">
        <f>VLOOKUP($C1399,Inflation!$A$2:$BP$267,MATCH('Hanke index'!$E1399,Inflation!$A$1:$BP$1,0),FALSE)</f>
        <v>4.3386739184431002</v>
      </c>
      <c r="G1399" s="4">
        <f>VLOOKUP($C1399,Interest!$A$2:$BP$267,MATCH('Hanke index'!$E1399,Interest!$A$1:$BP$1,0),FALSE)</f>
        <v>21.498822566299499</v>
      </c>
      <c r="H1399" s="4">
        <f>VLOOKUP($C1399,Unemployment!$A$2:$BP$267,MATCH('Hanke index'!$E1399,Unemployment!$A$1:$BP$1,0),FALSE)</f>
        <v>8.11</v>
      </c>
      <c r="I1399" s="4">
        <f>VLOOKUP($C1399,GDP!$A$2:$BP$267,MATCH('Hanke index'!$E1399,GDP!$A$1:$BP$1,0),FALSE)</f>
        <v>-0.17551540404421928</v>
      </c>
      <c r="J1399" s="4">
        <f t="shared" si="131"/>
        <v>34.12301188878682</v>
      </c>
    </row>
    <row r="1400" spans="1:10" x14ac:dyDescent="0.45">
      <c r="A1400" s="4">
        <f t="shared" si="132"/>
        <v>59</v>
      </c>
      <c r="B1400" s="4">
        <f t="shared" si="133"/>
        <v>7</v>
      </c>
      <c r="C1400" s="4" t="str">
        <f t="shared" si="128"/>
        <v>Kyrgyz Republic</v>
      </c>
      <c r="D1400" s="4" t="str">
        <f t="shared" si="129"/>
        <v>Kyrgyz Rep.</v>
      </c>
      <c r="E1400" s="4">
        <f t="shared" si="130"/>
        <v>2006</v>
      </c>
      <c r="F1400" s="4">
        <f>VLOOKUP($C1400,Inflation!$A$2:$BP$267,MATCH('Hanke index'!$E1400,Inflation!$A$1:$BP$1,0),FALSE)</f>
        <v>5.5521233316254204</v>
      </c>
      <c r="G1400" s="4">
        <f>VLOOKUP($C1400,Interest!$A$2:$BP$267,MATCH('Hanke index'!$E1400,Interest!$A$1:$BP$1,0),FALSE)</f>
        <v>23.072211434272202</v>
      </c>
      <c r="H1400" s="4">
        <f>VLOOKUP($C1400,Unemployment!$A$2:$BP$267,MATCH('Hanke index'!$E1400,Unemployment!$A$1:$BP$1,0),FALSE)</f>
        <v>8.27</v>
      </c>
      <c r="I1400" s="4">
        <f>VLOOKUP($C1400,GDP!$A$2:$BP$267,MATCH('Hanke index'!$E1400,GDP!$A$1:$BP$1,0),FALSE)</f>
        <v>3.1028987419998089</v>
      </c>
      <c r="J1400" s="4">
        <f t="shared" si="131"/>
        <v>33.791436023897816</v>
      </c>
    </row>
    <row r="1401" spans="1:10" x14ac:dyDescent="0.45">
      <c r="A1401" s="4">
        <f t="shared" si="132"/>
        <v>59</v>
      </c>
      <c r="B1401" s="4">
        <f t="shared" si="133"/>
        <v>8</v>
      </c>
      <c r="C1401" s="4" t="str">
        <f t="shared" si="128"/>
        <v>Kyrgyz Republic</v>
      </c>
      <c r="D1401" s="4" t="str">
        <f t="shared" si="129"/>
        <v>Kyrgyz Rep.</v>
      </c>
      <c r="E1401" s="4">
        <f t="shared" si="130"/>
        <v>2007</v>
      </c>
      <c r="F1401" s="4">
        <f>VLOOKUP($C1401,Inflation!$A$2:$BP$267,MATCH('Hanke index'!$E1401,Inflation!$A$1:$BP$1,0),FALSE)</f>
        <v>10.230103266048401</v>
      </c>
      <c r="G1401" s="4">
        <f>VLOOKUP($C1401,Interest!$A$2:$BP$267,MATCH('Hanke index'!$E1401,Interest!$A$1:$BP$1,0),FALSE)</f>
        <v>23.2185739270376</v>
      </c>
      <c r="H1401" s="4">
        <f>VLOOKUP($C1401,Unemployment!$A$2:$BP$267,MATCH('Hanke index'!$E1401,Unemployment!$A$1:$BP$1,0),FALSE)</f>
        <v>8.1</v>
      </c>
      <c r="I1401" s="4">
        <f>VLOOKUP($C1401,GDP!$A$2:$BP$267,MATCH('Hanke index'!$E1401,GDP!$A$1:$BP$1,0),FALSE)</f>
        <v>8.5428747750760721</v>
      </c>
      <c r="J1401" s="4">
        <f t="shared" si="131"/>
        <v>33.005802418009928</v>
      </c>
    </row>
    <row r="1402" spans="1:10" x14ac:dyDescent="0.45">
      <c r="A1402" s="4">
        <f t="shared" si="132"/>
        <v>59</v>
      </c>
      <c r="B1402" s="4">
        <f t="shared" si="133"/>
        <v>9</v>
      </c>
      <c r="C1402" s="4" t="str">
        <f t="shared" si="128"/>
        <v>Kyrgyz Republic</v>
      </c>
      <c r="D1402" s="4" t="str">
        <f t="shared" si="129"/>
        <v>Kyrgyz Rep.</v>
      </c>
      <c r="E1402" s="4">
        <f t="shared" si="130"/>
        <v>2008</v>
      </c>
      <c r="F1402" s="4">
        <f>VLOOKUP($C1402,Inflation!$A$2:$BP$267,MATCH('Hanke index'!$E1402,Inflation!$A$1:$BP$1,0),FALSE)</f>
        <v>24.520102423410201</v>
      </c>
      <c r="G1402" s="4">
        <f>VLOOKUP($C1402,Interest!$A$2:$BP$267,MATCH('Hanke index'!$E1402,Interest!$A$1:$BP$1,0),FALSE)</f>
        <v>25.905833333333302</v>
      </c>
      <c r="H1402" s="4">
        <f>VLOOKUP($C1402,Unemployment!$A$2:$BP$267,MATCH('Hanke index'!$E1402,Unemployment!$A$1:$BP$1,0),FALSE)</f>
        <v>8.2200000000000006</v>
      </c>
      <c r="I1402" s="4">
        <f>VLOOKUP($C1402,GDP!$A$2:$BP$267,MATCH('Hanke index'!$E1402,GDP!$A$1:$BP$1,0),FALSE)</f>
        <v>8.4016160486142866</v>
      </c>
      <c r="J1402" s="4">
        <f t="shared" si="131"/>
        <v>50.244319708129211</v>
      </c>
    </row>
    <row r="1403" spans="1:10" x14ac:dyDescent="0.45">
      <c r="A1403" s="4">
        <f t="shared" si="132"/>
        <v>59</v>
      </c>
      <c r="B1403" s="4">
        <f t="shared" si="133"/>
        <v>10</v>
      </c>
      <c r="C1403" s="4" t="str">
        <f t="shared" si="128"/>
        <v>Kyrgyz Republic</v>
      </c>
      <c r="D1403" s="4" t="str">
        <f t="shared" si="129"/>
        <v>Kyrgyz Rep.</v>
      </c>
      <c r="E1403" s="4">
        <f t="shared" si="130"/>
        <v>2009</v>
      </c>
      <c r="F1403" s="4">
        <f>VLOOKUP($C1403,Inflation!$A$2:$BP$267,MATCH('Hanke index'!$E1403,Inflation!$A$1:$BP$1,0),FALSE)</f>
        <v>6.8365624810536803</v>
      </c>
      <c r="G1403" s="4">
        <f>VLOOKUP($C1403,Interest!$A$2:$BP$267,MATCH('Hanke index'!$E1403,Interest!$A$1:$BP$1,0),FALSE)</f>
        <v>26.652996086600801</v>
      </c>
      <c r="H1403" s="4">
        <f>VLOOKUP($C1403,Unemployment!$A$2:$BP$267,MATCH('Hanke index'!$E1403,Unemployment!$A$1:$BP$1,0),FALSE)</f>
        <v>8.41</v>
      </c>
      <c r="I1403" s="4">
        <f>VLOOKUP($C1403,GDP!$A$2:$BP$267,MATCH('Hanke index'!$E1403,GDP!$A$1:$BP$1,0),FALSE)</f>
        <v>2.8862945753773062</v>
      </c>
      <c r="J1403" s="4">
        <f t="shared" si="131"/>
        <v>39.013263992277174</v>
      </c>
    </row>
    <row r="1404" spans="1:10" x14ac:dyDescent="0.45">
      <c r="A1404" s="4">
        <f t="shared" si="132"/>
        <v>59</v>
      </c>
      <c r="B1404" s="4">
        <f t="shared" si="133"/>
        <v>11</v>
      </c>
      <c r="C1404" s="4" t="str">
        <f t="shared" si="128"/>
        <v>Kyrgyz Republic</v>
      </c>
      <c r="D1404" s="4" t="str">
        <f t="shared" si="129"/>
        <v>Kyrgyz Rep.</v>
      </c>
      <c r="E1404" s="4">
        <f t="shared" si="130"/>
        <v>2010</v>
      </c>
      <c r="F1404" s="4">
        <f>VLOOKUP($C1404,Inflation!$A$2:$BP$267,MATCH('Hanke index'!$E1404,Inflation!$A$1:$BP$1,0),FALSE)</f>
        <v>7.9677222557968399</v>
      </c>
      <c r="G1404" s="4">
        <f>VLOOKUP($C1404,Interest!$A$2:$BP$267,MATCH('Hanke index'!$E1404,Interest!$A$1:$BP$1,0),FALSE)</f>
        <v>23.719969239321902</v>
      </c>
      <c r="H1404" s="4">
        <f>VLOOKUP($C1404,Unemployment!$A$2:$BP$267,MATCH('Hanke index'!$E1404,Unemployment!$A$1:$BP$1,0),FALSE)</f>
        <v>6.0069999999999997</v>
      </c>
      <c r="I1404" s="4">
        <f>VLOOKUP($C1404,GDP!$A$2:$BP$267,MATCH('Hanke index'!$E1404,GDP!$A$1:$BP$1,0),FALSE)</f>
        <v>-0.47156659679161805</v>
      </c>
      <c r="J1404" s="4">
        <f t="shared" si="131"/>
        <v>38.166258091910358</v>
      </c>
    </row>
    <row r="1405" spans="1:10" x14ac:dyDescent="0.45">
      <c r="A1405" s="4">
        <f t="shared" si="132"/>
        <v>59</v>
      </c>
      <c r="B1405" s="4">
        <f t="shared" si="133"/>
        <v>12</v>
      </c>
      <c r="C1405" s="4" t="str">
        <f t="shared" si="128"/>
        <v>Kyrgyz Republic</v>
      </c>
      <c r="D1405" s="4" t="str">
        <f t="shared" si="129"/>
        <v>Kyrgyz Rep.</v>
      </c>
      <c r="E1405" s="4">
        <f t="shared" si="130"/>
        <v>2011</v>
      </c>
      <c r="F1405" s="4">
        <f>VLOOKUP($C1405,Inflation!$A$2:$BP$267,MATCH('Hanke index'!$E1405,Inflation!$A$1:$BP$1,0),FALSE)</f>
        <v>16.6363262731495</v>
      </c>
      <c r="G1405" s="4">
        <f>VLOOKUP($C1405,Interest!$A$2:$BP$267,MATCH('Hanke index'!$E1405,Interest!$A$1:$BP$1,0),FALSE)</f>
        <v>23.778911238490601</v>
      </c>
      <c r="H1405" s="4">
        <f>VLOOKUP($C1405,Unemployment!$A$2:$BP$267,MATCH('Hanke index'!$E1405,Unemployment!$A$1:$BP$1,0),FALSE)</f>
        <v>5.8239999999999998</v>
      </c>
      <c r="I1405" s="4">
        <f>VLOOKUP($C1405,GDP!$A$2:$BP$267,MATCH('Hanke index'!$E1405,GDP!$A$1:$BP$1,0),FALSE)</f>
        <v>5.9562742969350353</v>
      </c>
      <c r="J1405" s="4">
        <f t="shared" si="131"/>
        <v>40.282963214705063</v>
      </c>
    </row>
    <row r="1406" spans="1:10" x14ac:dyDescent="0.45">
      <c r="A1406" s="4">
        <f t="shared" si="132"/>
        <v>59</v>
      </c>
      <c r="B1406" s="4">
        <f t="shared" si="133"/>
        <v>13</v>
      </c>
      <c r="C1406" s="4" t="str">
        <f t="shared" si="128"/>
        <v>Kyrgyz Republic</v>
      </c>
      <c r="D1406" s="4" t="str">
        <f t="shared" si="129"/>
        <v>Kyrgyz Rep.</v>
      </c>
      <c r="E1406" s="4">
        <f t="shared" si="130"/>
        <v>2012</v>
      </c>
      <c r="F1406" s="4">
        <f>VLOOKUP($C1406,Inflation!$A$2:$BP$267,MATCH('Hanke index'!$E1406,Inflation!$A$1:$BP$1,0),FALSE)</f>
        <v>2.76844236540957</v>
      </c>
      <c r="G1406" s="4">
        <f>VLOOKUP($C1406,Interest!$A$2:$BP$267,MATCH('Hanke index'!$E1406,Interest!$A$1:$BP$1,0),FALSE)</f>
        <v>22.996334090590199</v>
      </c>
      <c r="H1406" s="4">
        <f>VLOOKUP($C1406,Unemployment!$A$2:$BP$267,MATCH('Hanke index'!$E1406,Unemployment!$A$1:$BP$1,0),FALSE)</f>
        <v>4.67</v>
      </c>
      <c r="I1406" s="4">
        <f>VLOOKUP($C1406,GDP!$A$2:$BP$267,MATCH('Hanke index'!$E1406,GDP!$A$1:$BP$1,0),FALSE)</f>
        <v>-8.8150199843937571E-2</v>
      </c>
      <c r="J1406" s="4">
        <f t="shared" si="131"/>
        <v>30.522926655843705</v>
      </c>
    </row>
    <row r="1407" spans="1:10" x14ac:dyDescent="0.45">
      <c r="A1407" s="4">
        <f t="shared" si="132"/>
        <v>59</v>
      </c>
      <c r="B1407" s="4">
        <f t="shared" si="133"/>
        <v>14</v>
      </c>
      <c r="C1407" s="4" t="str">
        <f t="shared" si="128"/>
        <v>Kyrgyz Republic</v>
      </c>
      <c r="D1407" s="4" t="str">
        <f t="shared" si="129"/>
        <v>Kyrgyz Rep.</v>
      </c>
      <c r="E1407" s="4">
        <f t="shared" si="130"/>
        <v>2013</v>
      </c>
      <c r="F1407" s="4">
        <f>VLOOKUP($C1407,Inflation!$A$2:$BP$267,MATCH('Hanke index'!$E1407,Inflation!$A$1:$BP$1,0),FALSE)</f>
        <v>6.6137520235808198</v>
      </c>
      <c r="G1407" s="4">
        <f>VLOOKUP($C1407,Interest!$A$2:$BP$267,MATCH('Hanke index'!$E1407,Interest!$A$1:$BP$1,0),FALSE)</f>
        <v>21.324311107953399</v>
      </c>
      <c r="H1407" s="4">
        <f>VLOOKUP($C1407,Unemployment!$A$2:$BP$267,MATCH('Hanke index'!$E1407,Unemployment!$A$1:$BP$1,0),FALSE)</f>
        <v>4.2960000000000003</v>
      </c>
      <c r="I1407" s="4">
        <f>VLOOKUP($C1407,GDP!$A$2:$BP$267,MATCH('Hanke index'!$E1407,GDP!$A$1:$BP$1,0),FALSE)</f>
        <v>10.915469452804544</v>
      </c>
      <c r="J1407" s="4">
        <f t="shared" si="131"/>
        <v>21.318593678729677</v>
      </c>
    </row>
    <row r="1408" spans="1:10" x14ac:dyDescent="0.45">
      <c r="A1408" s="4">
        <f t="shared" si="132"/>
        <v>59</v>
      </c>
      <c r="B1408" s="4">
        <f t="shared" si="133"/>
        <v>15</v>
      </c>
      <c r="C1408" s="4" t="str">
        <f t="shared" si="128"/>
        <v>Kyrgyz Republic</v>
      </c>
      <c r="D1408" s="4" t="str">
        <f t="shared" si="129"/>
        <v>Kyrgyz Rep.</v>
      </c>
      <c r="E1408" s="4">
        <f t="shared" si="130"/>
        <v>2014</v>
      </c>
      <c r="F1408" s="4">
        <f>VLOOKUP($C1408,Inflation!$A$2:$BP$267,MATCH('Hanke index'!$E1408,Inflation!$A$1:$BP$1,0),FALSE)</f>
        <v>7.5342472977588999</v>
      </c>
      <c r="G1408" s="4">
        <f>VLOOKUP($C1408,Interest!$A$2:$BP$267,MATCH('Hanke index'!$E1408,Interest!$A$1:$BP$1,0),FALSE)</f>
        <v>20.1335217758898</v>
      </c>
      <c r="H1408" s="4">
        <f>VLOOKUP($C1408,Unemployment!$A$2:$BP$267,MATCH('Hanke index'!$E1408,Unemployment!$A$1:$BP$1,0),FALSE)</f>
        <v>4.0510000000000002</v>
      </c>
      <c r="I1408" s="4">
        <f>VLOOKUP($C1408,GDP!$A$2:$BP$267,MATCH('Hanke index'!$E1408,GDP!$A$1:$BP$1,0),FALSE)</f>
        <v>4.0240386308325213</v>
      </c>
      <c r="J1408" s="4">
        <f t="shared" si="131"/>
        <v>27.69473044281618</v>
      </c>
    </row>
    <row r="1409" spans="1:10" x14ac:dyDescent="0.45">
      <c r="A1409" s="4">
        <f t="shared" si="132"/>
        <v>59</v>
      </c>
      <c r="B1409" s="4">
        <f t="shared" si="133"/>
        <v>16</v>
      </c>
      <c r="C1409" s="4" t="str">
        <f t="shared" si="128"/>
        <v>Kyrgyz Republic</v>
      </c>
      <c r="D1409" s="4" t="str">
        <f t="shared" si="129"/>
        <v>Kyrgyz Rep.</v>
      </c>
      <c r="E1409" s="4">
        <f t="shared" si="130"/>
        <v>2015</v>
      </c>
      <c r="F1409" s="4">
        <f>VLOOKUP($C1409,Inflation!$A$2:$BP$267,MATCH('Hanke index'!$E1409,Inflation!$A$1:$BP$1,0),FALSE)</f>
        <v>6.50331838993384</v>
      </c>
      <c r="G1409" s="4">
        <f>VLOOKUP($C1409,Interest!$A$2:$BP$267,MATCH('Hanke index'!$E1409,Interest!$A$1:$BP$1,0),FALSE)</f>
        <v>23.630112578612199</v>
      </c>
      <c r="H1409" s="4">
        <f>VLOOKUP($C1409,Unemployment!$A$2:$BP$267,MATCH('Hanke index'!$E1409,Unemployment!$A$1:$BP$1,0),FALSE)</f>
        <v>3.3639999999999999</v>
      </c>
      <c r="I1409" s="4">
        <f>VLOOKUP($C1409,GDP!$A$2:$BP$267,MATCH('Hanke index'!$E1409,GDP!$A$1:$BP$1,0),FALSE)</f>
        <v>3.8758254451243914</v>
      </c>
      <c r="J1409" s="4">
        <f t="shared" si="131"/>
        <v>29.621605523421643</v>
      </c>
    </row>
    <row r="1410" spans="1:10" x14ac:dyDescent="0.45">
      <c r="A1410" s="4">
        <f t="shared" si="132"/>
        <v>59</v>
      </c>
      <c r="B1410" s="4">
        <f t="shared" si="133"/>
        <v>17</v>
      </c>
      <c r="C1410" s="4" t="str">
        <f t="shared" si="128"/>
        <v>Kyrgyz Republic</v>
      </c>
      <c r="D1410" s="4" t="str">
        <f t="shared" si="129"/>
        <v>Kyrgyz Rep.</v>
      </c>
      <c r="E1410" s="4">
        <f t="shared" si="130"/>
        <v>2016</v>
      </c>
      <c r="F1410" s="4">
        <f>VLOOKUP($C1410,Inflation!$A$2:$BP$267,MATCH('Hanke index'!$E1410,Inflation!$A$1:$BP$1,0),FALSE)</f>
        <v>0.38883829689579902</v>
      </c>
      <c r="G1410" s="4">
        <f>VLOOKUP($C1410,Interest!$A$2:$BP$267,MATCH('Hanke index'!$E1410,Interest!$A$1:$BP$1,0),FALSE)</f>
        <v>24.531868076699102</v>
      </c>
      <c r="H1410" s="4">
        <f>VLOOKUP($C1410,Unemployment!$A$2:$BP$267,MATCH('Hanke index'!$E1410,Unemployment!$A$1:$BP$1,0),FALSE)</f>
        <v>3.2490000000000001</v>
      </c>
      <c r="I1410" s="4">
        <f>VLOOKUP($C1410,GDP!$A$2:$BP$267,MATCH('Hanke index'!$E1410,GDP!$A$1:$BP$1,0),FALSE)</f>
        <v>4.3358559219011568</v>
      </c>
      <c r="J1410" s="4">
        <f t="shared" si="131"/>
        <v>23.833850451693742</v>
      </c>
    </row>
    <row r="1411" spans="1:10" x14ac:dyDescent="0.45">
      <c r="A1411" s="4">
        <f t="shared" si="132"/>
        <v>59</v>
      </c>
      <c r="B1411" s="4">
        <f t="shared" si="133"/>
        <v>18</v>
      </c>
      <c r="C1411" s="4" t="str">
        <f t="shared" ref="C1411:C1474" si="134">VLOOKUP(A1411,$P$2:$R$110,2,FALSE)</f>
        <v>Kyrgyz Republic</v>
      </c>
      <c r="D1411" s="4" t="str">
        <f t="shared" ref="D1411:D1474" si="135">VLOOKUP(A1411,$P$2:$S$110,4,FALSE)</f>
        <v>Kyrgyz Rep.</v>
      </c>
      <c r="E1411" s="4">
        <f t="shared" ref="E1411:E1474" si="136">VLOOKUP(B1411,$X$2:$Y$25,2,FALSE)</f>
        <v>2017</v>
      </c>
      <c r="F1411" s="4">
        <f>VLOOKUP($C1411,Inflation!$A$2:$BP$267,MATCH('Hanke index'!$E1411,Inflation!$A$1:$BP$1,0),FALSE)</f>
        <v>3.1753098637993999</v>
      </c>
      <c r="G1411" s="4">
        <f>VLOOKUP($C1411,Interest!$A$2:$BP$267,MATCH('Hanke index'!$E1411,Interest!$A$1:$BP$1,0),FALSE)</f>
        <v>19.819186049603399</v>
      </c>
      <c r="H1411" s="4">
        <f>VLOOKUP($C1411,Unemployment!$A$2:$BP$267,MATCH('Hanke index'!$E1411,Unemployment!$A$1:$BP$1,0),FALSE)</f>
        <v>2.6549999999999998</v>
      </c>
      <c r="I1411" s="4">
        <f>VLOOKUP($C1411,GDP!$A$2:$BP$267,MATCH('Hanke index'!$E1411,GDP!$A$1:$BP$1,0),FALSE)</f>
        <v>4.7399372237788384</v>
      </c>
      <c r="J1411" s="4">
        <f t="shared" ref="J1411:J1474" si="137">SUM(F1411,G1411,H1411)-I1411</f>
        <v>20.90955868962396</v>
      </c>
    </row>
    <row r="1412" spans="1:10" x14ac:dyDescent="0.45">
      <c r="A1412" s="4">
        <f t="shared" si="132"/>
        <v>59</v>
      </c>
      <c r="B1412" s="4">
        <f t="shared" si="133"/>
        <v>19</v>
      </c>
      <c r="C1412" s="4" t="str">
        <f t="shared" si="134"/>
        <v>Kyrgyz Republic</v>
      </c>
      <c r="D1412" s="4" t="str">
        <f t="shared" si="135"/>
        <v>Kyrgyz Rep.</v>
      </c>
      <c r="E1412" s="4">
        <f t="shared" si="136"/>
        <v>2018</v>
      </c>
      <c r="F1412" s="4">
        <f>VLOOKUP($C1412,Inflation!$A$2:$BP$267,MATCH('Hanke index'!$E1412,Inflation!$A$1:$BP$1,0),FALSE)</f>
        <v>1.54266145238436</v>
      </c>
      <c r="G1412" s="4">
        <f>VLOOKUP($C1412,Interest!$A$2:$BP$267,MATCH('Hanke index'!$E1412,Interest!$A$1:$BP$1,0),FALSE)</f>
        <v>19.5131820149386</v>
      </c>
      <c r="H1412" s="4">
        <f>VLOOKUP($C1412,Unemployment!$A$2:$BP$267,MATCH('Hanke index'!$E1412,Unemployment!$A$1:$BP$1,0),FALSE)</f>
        <v>3.67</v>
      </c>
      <c r="I1412" s="4">
        <f>VLOOKUP($C1412,GDP!$A$2:$BP$267,MATCH('Hanke index'!$E1412,GDP!$A$1:$BP$1,0),FALSE)</f>
        <v>3.7579101355716489</v>
      </c>
      <c r="J1412" s="4">
        <f t="shared" si="137"/>
        <v>20.967933331751311</v>
      </c>
    </row>
    <row r="1413" spans="1:10" x14ac:dyDescent="0.45">
      <c r="A1413" s="4">
        <f t="shared" si="132"/>
        <v>59</v>
      </c>
      <c r="B1413" s="4">
        <f t="shared" si="133"/>
        <v>20</v>
      </c>
      <c r="C1413" s="4" t="str">
        <f t="shared" si="134"/>
        <v>Kyrgyz Republic</v>
      </c>
      <c r="D1413" s="4" t="str">
        <f t="shared" si="135"/>
        <v>Kyrgyz Rep.</v>
      </c>
      <c r="E1413" s="4">
        <f t="shared" si="136"/>
        <v>2019</v>
      </c>
      <c r="F1413" s="4">
        <f>VLOOKUP($C1413,Inflation!$A$2:$BP$267,MATCH('Hanke index'!$E1413,Inflation!$A$1:$BP$1,0),FALSE)</f>
        <v>1.1336225771880399</v>
      </c>
      <c r="G1413" s="4">
        <f>VLOOKUP($C1413,Interest!$A$2:$BP$267,MATCH('Hanke index'!$E1413,Interest!$A$1:$BP$1,0),FALSE)</f>
        <v>18.996753671748198</v>
      </c>
      <c r="H1413" s="4">
        <f>VLOOKUP($C1413,Unemployment!$A$2:$BP$267,MATCH('Hanke index'!$E1413,Unemployment!$A$1:$BP$1,0),FALSE)</f>
        <v>4.2949999999999999</v>
      </c>
      <c r="I1413" s="4">
        <f>VLOOKUP($C1413,GDP!$A$2:$BP$267,MATCH('Hanke index'!$E1413,GDP!$A$1:$BP$1,0),FALSE)</f>
        <v>4.6006256570759803</v>
      </c>
      <c r="J1413" s="4">
        <f t="shared" si="137"/>
        <v>19.824750591860258</v>
      </c>
    </row>
    <row r="1414" spans="1:10" x14ac:dyDescent="0.45">
      <c r="A1414" s="4">
        <f t="shared" si="132"/>
        <v>59</v>
      </c>
      <c r="B1414" s="4">
        <f t="shared" si="133"/>
        <v>21</v>
      </c>
      <c r="C1414" s="4" t="str">
        <f t="shared" si="134"/>
        <v>Kyrgyz Republic</v>
      </c>
      <c r="D1414" s="4" t="str">
        <f t="shared" si="135"/>
        <v>Kyrgyz Rep.</v>
      </c>
      <c r="E1414" s="4">
        <f t="shared" si="136"/>
        <v>2020</v>
      </c>
      <c r="F1414" s="4">
        <f>VLOOKUP($C1414,Inflation!$A$2:$BP$267,MATCH('Hanke index'!$E1414,Inflation!$A$1:$BP$1,0),FALSE)</f>
        <v>6.3254229633807801</v>
      </c>
      <c r="G1414" s="4">
        <f>VLOOKUP($C1414,Interest!$A$2:$BP$267,MATCH('Hanke index'!$E1414,Interest!$A$1:$BP$1,0),FALSE)</f>
        <v>17.035765928648502</v>
      </c>
      <c r="H1414" s="4">
        <f>VLOOKUP($C1414,Unemployment!$A$2:$BP$267,MATCH('Hanke index'!$E1414,Unemployment!$A$1:$BP$1,0),FALSE)</f>
        <v>4.63</v>
      </c>
      <c r="I1414" s="4">
        <f>VLOOKUP($C1414,GDP!$A$2:$BP$267,MATCH('Hanke index'!$E1414,GDP!$A$1:$BP$1,0),FALSE)</f>
        <v>-7.1489775772795525</v>
      </c>
      <c r="J1414" s="4">
        <f t="shared" si="137"/>
        <v>35.140166469308838</v>
      </c>
    </row>
    <row r="1415" spans="1:10" x14ac:dyDescent="0.45">
      <c r="A1415" s="4">
        <f t="shared" si="132"/>
        <v>59</v>
      </c>
      <c r="B1415" s="4">
        <f t="shared" si="133"/>
        <v>22</v>
      </c>
      <c r="C1415" s="4" t="str">
        <f t="shared" si="134"/>
        <v>Kyrgyz Republic</v>
      </c>
      <c r="D1415" s="4" t="str">
        <f t="shared" si="135"/>
        <v>Kyrgyz Rep.</v>
      </c>
      <c r="E1415" s="4">
        <f t="shared" si="136"/>
        <v>2021</v>
      </c>
      <c r="F1415" s="4">
        <f>VLOOKUP($C1415,Inflation!$A$2:$BP$267,MATCH('Hanke index'!$E1415,Inflation!$A$1:$BP$1,0),FALSE)</f>
        <v>11.9050398185147</v>
      </c>
      <c r="G1415" s="4">
        <f>VLOOKUP($C1415,Interest!$A$2:$BP$267,MATCH('Hanke index'!$E1415,Interest!$A$1:$BP$1,0),FALSE)</f>
        <v>16.622660498458501</v>
      </c>
      <c r="H1415" s="4">
        <f>VLOOKUP($C1415,Unemployment!$A$2:$BP$267,MATCH('Hanke index'!$E1415,Unemployment!$A$1:$BP$1,0),FALSE)</f>
        <v>4.0960000000000001</v>
      </c>
      <c r="I1415" s="4">
        <f>VLOOKUP($C1415,GDP!$A$2:$BP$267,MATCH('Hanke index'!$E1415,GDP!$A$1:$BP$1,0),FALSE)</f>
        <v>5.5070076267192292</v>
      </c>
      <c r="J1415" s="4">
        <f t="shared" si="137"/>
        <v>27.11669269025397</v>
      </c>
    </row>
    <row r="1416" spans="1:10" x14ac:dyDescent="0.45">
      <c r="A1416" s="4">
        <f t="shared" si="132"/>
        <v>59</v>
      </c>
      <c r="B1416" s="4">
        <f t="shared" si="133"/>
        <v>23</v>
      </c>
      <c r="C1416" s="4" t="str">
        <f t="shared" si="134"/>
        <v>Kyrgyz Republic</v>
      </c>
      <c r="D1416" s="4" t="str">
        <f t="shared" si="135"/>
        <v>Kyrgyz Rep.</v>
      </c>
      <c r="E1416" s="4">
        <f t="shared" si="136"/>
        <v>2022</v>
      </c>
      <c r="F1416" s="4">
        <f>VLOOKUP($C1416,Inflation!$A$2:$BP$267,MATCH('Hanke index'!$E1416,Inflation!$A$1:$BP$1,0),FALSE)</f>
        <v>13.9229093174176</v>
      </c>
      <c r="G1416" s="4">
        <f>VLOOKUP($C1416,Interest!$A$2:$BP$267,MATCH('Hanke index'!$E1416,Interest!$A$1:$BP$1,0),FALSE)</f>
        <v>18.664964619415901</v>
      </c>
      <c r="H1416" s="4">
        <f>VLOOKUP($C1416,Unemployment!$A$2:$BP$267,MATCH('Hanke index'!$E1416,Unemployment!$A$1:$BP$1,0),FALSE)</f>
        <v>3.94</v>
      </c>
      <c r="I1416" s="4">
        <f>VLOOKUP($C1416,GDP!$A$2:$BP$267,MATCH('Hanke index'!$E1416,GDP!$A$1:$BP$1,0),FALSE)</f>
        <v>8.9675052004139104</v>
      </c>
      <c r="J1416" s="4">
        <f t="shared" si="137"/>
        <v>27.560368736419591</v>
      </c>
    </row>
    <row r="1417" spans="1:10" x14ac:dyDescent="0.45">
      <c r="A1417" s="4">
        <f t="shared" si="132"/>
        <v>59</v>
      </c>
      <c r="B1417" s="4">
        <f t="shared" si="133"/>
        <v>24</v>
      </c>
      <c r="C1417" s="4" t="str">
        <f t="shared" si="134"/>
        <v>Kyrgyz Republic</v>
      </c>
      <c r="D1417" s="4" t="str">
        <f t="shared" si="135"/>
        <v>Kyrgyz Rep.</v>
      </c>
      <c r="E1417" s="4">
        <f t="shared" si="136"/>
        <v>2023</v>
      </c>
      <c r="F1417" s="4">
        <f>VLOOKUP($C1417,Inflation!$A$2:$BP$267,MATCH('Hanke index'!$E1417,Inflation!$A$1:$BP$1,0),FALSE)</f>
        <v>10.753277041674201</v>
      </c>
      <c r="G1417" s="4">
        <f>VLOOKUP($C1417,Interest!$A$2:$BP$267,MATCH('Hanke index'!$E1417,Interest!$A$1:$BP$1,0),FALSE)</f>
        <v>19.1058652071561</v>
      </c>
      <c r="H1417" s="4">
        <f>VLOOKUP($C1417,Unemployment!$A$2:$BP$267,MATCH('Hanke index'!$E1417,Unemployment!$A$1:$BP$1,0),FALSE)</f>
        <v>0</v>
      </c>
      <c r="I1417" s="4">
        <f>VLOOKUP($C1417,GDP!$A$2:$BP$267,MATCH('Hanke index'!$E1417,GDP!$A$1:$BP$1,0),FALSE)</f>
        <v>6.1513918371603182</v>
      </c>
      <c r="J1417" s="4">
        <f t="shared" si="137"/>
        <v>23.707750411669984</v>
      </c>
    </row>
    <row r="1418" spans="1:10" x14ac:dyDescent="0.45">
      <c r="A1418" s="4">
        <f t="shared" si="132"/>
        <v>60</v>
      </c>
      <c r="B1418" s="4">
        <f t="shared" si="133"/>
        <v>1</v>
      </c>
      <c r="C1418" s="4" t="str">
        <f t="shared" si="134"/>
        <v>Lesotho</v>
      </c>
      <c r="D1418" s="4" t="str">
        <f t="shared" si="135"/>
        <v>Lesotho, Kingdom of</v>
      </c>
      <c r="E1418" s="4">
        <f t="shared" si="136"/>
        <v>2000</v>
      </c>
      <c r="F1418" s="4">
        <f>VLOOKUP($C1418,Inflation!$A$2:$BP$267,MATCH('Hanke index'!$E1418,Inflation!$A$1:$BP$1,0),FALSE)</f>
        <v>6.1319753872269596</v>
      </c>
      <c r="G1418" s="4">
        <f>VLOOKUP($C1418,Interest!$A$2:$BP$267,MATCH('Hanke index'!$E1418,Interest!$A$1:$BP$1,0),FALSE)</f>
        <v>17.1116666666667</v>
      </c>
      <c r="H1418" s="4">
        <f>VLOOKUP($C1418,Unemployment!$A$2:$BP$267,MATCH('Hanke index'!$E1418,Unemployment!$A$1:$BP$1,0),FALSE)</f>
        <v>0</v>
      </c>
      <c r="I1418" s="4">
        <f>VLOOKUP($C1418,GDP!$A$2:$BP$267,MATCH('Hanke index'!$E1418,GDP!$A$1:$BP$1,0),FALSE)</f>
        <v>3.8755467757669351</v>
      </c>
      <c r="J1418" s="4">
        <f t="shared" si="137"/>
        <v>19.368095278126724</v>
      </c>
    </row>
    <row r="1419" spans="1:10" x14ac:dyDescent="0.45">
      <c r="A1419" s="4">
        <f t="shared" si="132"/>
        <v>60</v>
      </c>
      <c r="B1419" s="4">
        <f t="shared" si="133"/>
        <v>2</v>
      </c>
      <c r="C1419" s="4" t="str">
        <f t="shared" si="134"/>
        <v>Lesotho</v>
      </c>
      <c r="D1419" s="4" t="str">
        <f t="shared" si="135"/>
        <v>Lesotho, Kingdom of</v>
      </c>
      <c r="E1419" s="4">
        <f t="shared" si="136"/>
        <v>2001</v>
      </c>
      <c r="F1419" s="4">
        <f>VLOOKUP($C1419,Inflation!$A$2:$BP$267,MATCH('Hanke index'!$E1419,Inflation!$A$1:$BP$1,0),FALSE)</f>
        <v>-9.6161535385847206</v>
      </c>
      <c r="G1419" s="4">
        <f>VLOOKUP($C1419,Interest!$A$2:$BP$267,MATCH('Hanke index'!$E1419,Interest!$A$1:$BP$1,0),FALSE)</f>
        <v>16.554166666666699</v>
      </c>
      <c r="H1419" s="4">
        <f>VLOOKUP($C1419,Unemployment!$A$2:$BP$267,MATCH('Hanke index'!$E1419,Unemployment!$A$1:$BP$1,0),FALSE)</f>
        <v>0</v>
      </c>
      <c r="I1419" s="4">
        <f>VLOOKUP($C1419,GDP!$A$2:$BP$267,MATCH('Hanke index'!$E1419,GDP!$A$1:$BP$1,0),FALSE)</f>
        <v>3.5615818339209255</v>
      </c>
      <c r="J1419" s="4">
        <f t="shared" si="137"/>
        <v>3.376431294161053</v>
      </c>
    </row>
    <row r="1420" spans="1:10" x14ac:dyDescent="0.45">
      <c r="A1420" s="4">
        <f t="shared" si="132"/>
        <v>60</v>
      </c>
      <c r="B1420" s="4">
        <f t="shared" si="133"/>
        <v>3</v>
      </c>
      <c r="C1420" s="4" t="str">
        <f t="shared" si="134"/>
        <v>Lesotho</v>
      </c>
      <c r="D1420" s="4" t="str">
        <f t="shared" si="135"/>
        <v>Lesotho, Kingdom of</v>
      </c>
      <c r="E1420" s="4">
        <f t="shared" si="136"/>
        <v>2002</v>
      </c>
      <c r="F1420" s="4">
        <f>VLOOKUP($C1420,Inflation!$A$2:$BP$267,MATCH('Hanke index'!$E1420,Inflation!$A$1:$BP$1,0),FALSE)</f>
        <v>33.812578338126002</v>
      </c>
      <c r="G1420" s="4">
        <f>VLOOKUP($C1420,Interest!$A$2:$BP$267,MATCH('Hanke index'!$E1420,Interest!$A$1:$BP$1,0),FALSE)</f>
        <v>17.11</v>
      </c>
      <c r="H1420" s="4">
        <f>VLOOKUP($C1420,Unemployment!$A$2:$BP$267,MATCH('Hanke index'!$E1420,Unemployment!$A$1:$BP$1,0),FALSE)</f>
        <v>0</v>
      </c>
      <c r="I1420" s="4">
        <f>VLOOKUP($C1420,GDP!$A$2:$BP$267,MATCH('Hanke index'!$E1420,GDP!$A$1:$BP$1,0),FALSE)</f>
        <v>0.72383606716712734</v>
      </c>
      <c r="J1420" s="4">
        <f t="shared" si="137"/>
        <v>50.198742270958874</v>
      </c>
    </row>
    <row r="1421" spans="1:10" x14ac:dyDescent="0.45">
      <c r="A1421" s="4">
        <f t="shared" si="132"/>
        <v>60</v>
      </c>
      <c r="B1421" s="4">
        <f t="shared" si="133"/>
        <v>4</v>
      </c>
      <c r="C1421" s="4" t="str">
        <f t="shared" si="134"/>
        <v>Lesotho</v>
      </c>
      <c r="D1421" s="4" t="str">
        <f t="shared" si="135"/>
        <v>Lesotho, Kingdom of</v>
      </c>
      <c r="E1421" s="4">
        <f t="shared" si="136"/>
        <v>2003</v>
      </c>
      <c r="F1421" s="4">
        <f>VLOOKUP($C1421,Inflation!$A$2:$BP$267,MATCH('Hanke index'!$E1421,Inflation!$A$1:$BP$1,0),FALSE)</f>
        <v>6.62916357146762</v>
      </c>
      <c r="G1421" s="4">
        <f>VLOOKUP($C1421,Interest!$A$2:$BP$267,MATCH('Hanke index'!$E1421,Interest!$A$1:$BP$1,0),FALSE)</f>
        <v>16.015000000000001</v>
      </c>
      <c r="H1421" s="4">
        <f>VLOOKUP($C1421,Unemployment!$A$2:$BP$267,MATCH('Hanke index'!$E1421,Unemployment!$A$1:$BP$1,0),FALSE)</f>
        <v>0</v>
      </c>
      <c r="I1421" s="4">
        <f>VLOOKUP($C1421,GDP!$A$2:$BP$267,MATCH('Hanke index'!$E1421,GDP!$A$1:$BP$1,0),FALSE)</f>
        <v>4.5597771638452826</v>
      </c>
      <c r="J1421" s="4">
        <f t="shared" si="137"/>
        <v>18.08438640762234</v>
      </c>
    </row>
    <row r="1422" spans="1:10" x14ac:dyDescent="0.45">
      <c r="A1422" s="4">
        <f t="shared" si="132"/>
        <v>60</v>
      </c>
      <c r="B1422" s="4">
        <f t="shared" si="133"/>
        <v>5</v>
      </c>
      <c r="C1422" s="4" t="str">
        <f t="shared" si="134"/>
        <v>Lesotho</v>
      </c>
      <c r="D1422" s="4" t="str">
        <f t="shared" si="135"/>
        <v>Lesotho, Kingdom of</v>
      </c>
      <c r="E1422" s="4">
        <f t="shared" si="136"/>
        <v>2004</v>
      </c>
      <c r="F1422" s="4">
        <f>VLOOKUP($C1422,Inflation!$A$2:$BP$267,MATCH('Hanke index'!$E1422,Inflation!$A$1:$BP$1,0),FALSE)</f>
        <v>5.0234206861628499</v>
      </c>
      <c r="G1422" s="4">
        <f>VLOOKUP($C1422,Interest!$A$2:$BP$267,MATCH('Hanke index'!$E1422,Interest!$A$1:$BP$1,0),FALSE)</f>
        <v>12.375</v>
      </c>
      <c r="H1422" s="4">
        <f>VLOOKUP($C1422,Unemployment!$A$2:$BP$267,MATCH('Hanke index'!$E1422,Unemployment!$A$1:$BP$1,0),FALSE)</f>
        <v>0</v>
      </c>
      <c r="I1422" s="4">
        <f>VLOOKUP($C1422,GDP!$A$2:$BP$267,MATCH('Hanke index'!$E1422,GDP!$A$1:$BP$1,0),FALSE)</f>
        <v>1.6923741735859608</v>
      </c>
      <c r="J1422" s="4">
        <f t="shared" si="137"/>
        <v>15.70604651257689</v>
      </c>
    </row>
    <row r="1423" spans="1:10" x14ac:dyDescent="0.45">
      <c r="A1423" s="4">
        <f t="shared" si="132"/>
        <v>60</v>
      </c>
      <c r="B1423" s="4">
        <f t="shared" si="133"/>
        <v>6</v>
      </c>
      <c r="C1423" s="4" t="str">
        <f t="shared" si="134"/>
        <v>Lesotho</v>
      </c>
      <c r="D1423" s="4" t="str">
        <f t="shared" si="135"/>
        <v>Lesotho, Kingdom of</v>
      </c>
      <c r="E1423" s="4">
        <f t="shared" si="136"/>
        <v>2005</v>
      </c>
      <c r="F1423" s="4">
        <f>VLOOKUP($C1423,Inflation!$A$2:$BP$267,MATCH('Hanke index'!$E1423,Inflation!$A$1:$BP$1,0),FALSE)</f>
        <v>3.4378842305744302</v>
      </c>
      <c r="G1423" s="4">
        <f>VLOOKUP($C1423,Interest!$A$2:$BP$267,MATCH('Hanke index'!$E1423,Interest!$A$1:$BP$1,0),FALSE)</f>
        <v>11.716666666666701</v>
      </c>
      <c r="H1423" s="4">
        <f>VLOOKUP($C1423,Unemployment!$A$2:$BP$267,MATCH('Hanke index'!$E1423,Unemployment!$A$1:$BP$1,0),FALSE)</f>
        <v>0</v>
      </c>
      <c r="I1423" s="4">
        <f>VLOOKUP($C1423,GDP!$A$2:$BP$267,MATCH('Hanke index'!$E1423,GDP!$A$1:$BP$1,0),FALSE)</f>
        <v>3.4661222275531145</v>
      </c>
      <c r="J1423" s="4">
        <f t="shared" si="137"/>
        <v>11.688428669688015</v>
      </c>
    </row>
    <row r="1424" spans="1:10" x14ac:dyDescent="0.45">
      <c r="A1424" s="4">
        <f t="shared" si="132"/>
        <v>60</v>
      </c>
      <c r="B1424" s="4">
        <f t="shared" si="133"/>
        <v>7</v>
      </c>
      <c r="C1424" s="4" t="str">
        <f t="shared" si="134"/>
        <v>Lesotho</v>
      </c>
      <c r="D1424" s="4" t="str">
        <f t="shared" si="135"/>
        <v>Lesotho, Kingdom of</v>
      </c>
      <c r="E1424" s="4">
        <f t="shared" si="136"/>
        <v>2006</v>
      </c>
      <c r="F1424" s="4">
        <f>VLOOKUP($C1424,Inflation!$A$2:$BP$267,MATCH('Hanke index'!$E1424,Inflation!$A$1:$BP$1,0),FALSE)</f>
        <v>6.0727187973429304</v>
      </c>
      <c r="G1424" s="4">
        <f>VLOOKUP($C1424,Interest!$A$2:$BP$267,MATCH('Hanke index'!$E1424,Interest!$A$1:$BP$1,0),FALSE)</f>
        <v>12.160833333333301</v>
      </c>
      <c r="H1424" s="4">
        <f>VLOOKUP($C1424,Unemployment!$A$2:$BP$267,MATCH('Hanke index'!$E1424,Unemployment!$A$1:$BP$1,0),FALSE)</f>
        <v>0</v>
      </c>
      <c r="I1424" s="4">
        <f>VLOOKUP($C1424,GDP!$A$2:$BP$267,MATCH('Hanke index'!$E1424,GDP!$A$1:$BP$1,0),FALSE)</f>
        <v>4.2300952280520931</v>
      </c>
      <c r="J1424" s="4">
        <f t="shared" si="137"/>
        <v>14.003456902624137</v>
      </c>
    </row>
    <row r="1425" spans="1:10" x14ac:dyDescent="0.45">
      <c r="A1425" s="4">
        <f t="shared" si="132"/>
        <v>60</v>
      </c>
      <c r="B1425" s="4">
        <f t="shared" si="133"/>
        <v>8</v>
      </c>
      <c r="C1425" s="4" t="str">
        <f t="shared" si="134"/>
        <v>Lesotho</v>
      </c>
      <c r="D1425" s="4" t="str">
        <f t="shared" si="135"/>
        <v>Lesotho, Kingdom of</v>
      </c>
      <c r="E1425" s="4">
        <f t="shared" si="136"/>
        <v>2007</v>
      </c>
      <c r="F1425" s="4">
        <f>VLOOKUP($C1425,Inflation!$A$2:$BP$267,MATCH('Hanke index'!$E1425,Inflation!$A$1:$BP$1,0),FALSE)</f>
        <v>8.0124366904340896</v>
      </c>
      <c r="G1425" s="4">
        <f>VLOOKUP($C1425,Interest!$A$2:$BP$267,MATCH('Hanke index'!$E1425,Interest!$A$1:$BP$1,0),FALSE)</f>
        <v>14.1316666666667</v>
      </c>
      <c r="H1425" s="4">
        <f>VLOOKUP($C1425,Unemployment!$A$2:$BP$267,MATCH('Hanke index'!$E1425,Unemployment!$A$1:$BP$1,0),FALSE)</f>
        <v>0</v>
      </c>
      <c r="I1425" s="4">
        <f>VLOOKUP($C1425,GDP!$A$2:$BP$267,MATCH('Hanke index'!$E1425,GDP!$A$1:$BP$1,0),FALSE)</f>
        <v>4.1879140995715147</v>
      </c>
      <c r="J1425" s="4">
        <f t="shared" si="137"/>
        <v>17.956189257529275</v>
      </c>
    </row>
    <row r="1426" spans="1:10" x14ac:dyDescent="0.45">
      <c r="A1426" s="4">
        <f t="shared" si="132"/>
        <v>60</v>
      </c>
      <c r="B1426" s="4">
        <f t="shared" si="133"/>
        <v>9</v>
      </c>
      <c r="C1426" s="4" t="str">
        <f t="shared" si="134"/>
        <v>Lesotho</v>
      </c>
      <c r="D1426" s="4" t="str">
        <f t="shared" si="135"/>
        <v>Lesotho, Kingdom of</v>
      </c>
      <c r="E1426" s="4">
        <f t="shared" si="136"/>
        <v>2008</v>
      </c>
      <c r="F1426" s="4">
        <f>VLOOKUP($C1426,Inflation!$A$2:$BP$267,MATCH('Hanke index'!$E1426,Inflation!$A$1:$BP$1,0),FALSE)</f>
        <v>10.715666130968099</v>
      </c>
      <c r="G1426" s="4">
        <f>VLOOKUP($C1426,Interest!$A$2:$BP$267,MATCH('Hanke index'!$E1426,Interest!$A$1:$BP$1,0),FALSE)</f>
        <v>16.1869444444444</v>
      </c>
      <c r="H1426" s="4">
        <f>VLOOKUP($C1426,Unemployment!$A$2:$BP$267,MATCH('Hanke index'!$E1426,Unemployment!$A$1:$BP$1,0),FALSE)</f>
        <v>35.46</v>
      </c>
      <c r="I1426" s="4">
        <f>VLOOKUP($C1426,GDP!$A$2:$BP$267,MATCH('Hanke index'!$E1426,GDP!$A$1:$BP$1,0),FALSE)</f>
        <v>5.5234196697864633</v>
      </c>
      <c r="J1426" s="4">
        <f t="shared" si="137"/>
        <v>56.83919090562604</v>
      </c>
    </row>
    <row r="1427" spans="1:10" x14ac:dyDescent="0.45">
      <c r="A1427" s="4">
        <f t="shared" si="132"/>
        <v>60</v>
      </c>
      <c r="B1427" s="4">
        <f t="shared" si="133"/>
        <v>10</v>
      </c>
      <c r="C1427" s="4" t="str">
        <f t="shared" si="134"/>
        <v>Lesotho</v>
      </c>
      <c r="D1427" s="4" t="str">
        <f t="shared" si="135"/>
        <v>Lesotho, Kingdom of</v>
      </c>
      <c r="E1427" s="4">
        <f t="shared" si="136"/>
        <v>2009</v>
      </c>
      <c r="F1427" s="4">
        <f>VLOOKUP($C1427,Inflation!$A$2:$BP$267,MATCH('Hanke index'!$E1427,Inflation!$A$1:$BP$1,0),FALSE)</f>
        <v>-16.859691054064399</v>
      </c>
      <c r="G1427" s="4">
        <f>VLOOKUP($C1427,Interest!$A$2:$BP$267,MATCH('Hanke index'!$E1427,Interest!$A$1:$BP$1,0),FALSE)</f>
        <v>13</v>
      </c>
      <c r="H1427" s="4">
        <f>VLOOKUP($C1427,Unemployment!$A$2:$BP$267,MATCH('Hanke index'!$E1427,Unemployment!$A$1:$BP$1,0),FALSE)</f>
        <v>0</v>
      </c>
      <c r="I1427" s="4">
        <f>VLOOKUP($C1427,GDP!$A$2:$BP$267,MATCH('Hanke index'!$E1427,GDP!$A$1:$BP$1,0),FALSE)</f>
        <v>-1.2537577992083158</v>
      </c>
      <c r="J1427" s="4">
        <f t="shared" si="137"/>
        <v>-2.6059332548560832</v>
      </c>
    </row>
    <row r="1428" spans="1:10" x14ac:dyDescent="0.45">
      <c r="A1428" s="4">
        <f t="shared" si="132"/>
        <v>60</v>
      </c>
      <c r="B1428" s="4">
        <f t="shared" si="133"/>
        <v>11</v>
      </c>
      <c r="C1428" s="4" t="str">
        <f t="shared" si="134"/>
        <v>Lesotho</v>
      </c>
      <c r="D1428" s="4" t="str">
        <f t="shared" si="135"/>
        <v>Lesotho, Kingdom of</v>
      </c>
      <c r="E1428" s="4">
        <f t="shared" si="136"/>
        <v>2010</v>
      </c>
      <c r="F1428" s="4">
        <f>VLOOKUP($C1428,Inflation!$A$2:$BP$267,MATCH('Hanke index'!$E1428,Inflation!$A$1:$BP$1,0),FALSE)</f>
        <v>-2.4052425459870599</v>
      </c>
      <c r="G1428" s="4">
        <f>VLOOKUP($C1428,Interest!$A$2:$BP$267,MATCH('Hanke index'!$E1428,Interest!$A$1:$BP$1,0),FALSE)</f>
        <v>11.2225</v>
      </c>
      <c r="H1428" s="4">
        <f>VLOOKUP($C1428,Unemployment!$A$2:$BP$267,MATCH('Hanke index'!$E1428,Unemployment!$A$1:$BP$1,0),FALSE)</f>
        <v>0</v>
      </c>
      <c r="I1428" s="4">
        <f>VLOOKUP($C1428,GDP!$A$2:$BP$267,MATCH('Hanke index'!$E1428,GDP!$A$1:$BP$1,0),FALSE)</f>
        <v>5.269670780562862</v>
      </c>
      <c r="J1428" s="4">
        <f t="shared" si="137"/>
        <v>3.5475866734500787</v>
      </c>
    </row>
    <row r="1429" spans="1:10" x14ac:dyDescent="0.45">
      <c r="A1429" s="4">
        <f t="shared" si="132"/>
        <v>60</v>
      </c>
      <c r="B1429" s="4">
        <f t="shared" si="133"/>
        <v>12</v>
      </c>
      <c r="C1429" s="4" t="str">
        <f t="shared" si="134"/>
        <v>Lesotho</v>
      </c>
      <c r="D1429" s="4" t="str">
        <f t="shared" si="135"/>
        <v>Lesotho, Kingdom of</v>
      </c>
      <c r="E1429" s="4">
        <f t="shared" si="136"/>
        <v>2011</v>
      </c>
      <c r="F1429" s="4">
        <f>VLOOKUP($C1429,Inflation!$A$2:$BP$267,MATCH('Hanke index'!$E1429,Inflation!$A$1:$BP$1,0),FALSE)</f>
        <v>5.0366305210156002</v>
      </c>
      <c r="G1429" s="4">
        <f>VLOOKUP($C1429,Interest!$A$2:$BP$267,MATCH('Hanke index'!$E1429,Interest!$A$1:$BP$1,0),FALSE)</f>
        <v>10.429166666666699</v>
      </c>
      <c r="H1429" s="4">
        <f>VLOOKUP($C1429,Unemployment!$A$2:$BP$267,MATCH('Hanke index'!$E1429,Unemployment!$A$1:$BP$1,0),FALSE)</f>
        <v>0</v>
      </c>
      <c r="I1429" s="4">
        <f>VLOOKUP($C1429,GDP!$A$2:$BP$267,MATCH('Hanke index'!$E1429,GDP!$A$1:$BP$1,0),FALSE)</f>
        <v>4.616413945287519</v>
      </c>
      <c r="J1429" s="4">
        <f t="shared" si="137"/>
        <v>10.849383242394779</v>
      </c>
    </row>
    <row r="1430" spans="1:10" x14ac:dyDescent="0.45">
      <c r="A1430" s="4">
        <f t="shared" si="132"/>
        <v>60</v>
      </c>
      <c r="B1430" s="4">
        <f t="shared" si="133"/>
        <v>13</v>
      </c>
      <c r="C1430" s="4" t="str">
        <f t="shared" si="134"/>
        <v>Lesotho</v>
      </c>
      <c r="D1430" s="4" t="str">
        <f t="shared" si="135"/>
        <v>Lesotho, Kingdom of</v>
      </c>
      <c r="E1430" s="4">
        <f t="shared" si="136"/>
        <v>2012</v>
      </c>
      <c r="F1430" s="4">
        <f>VLOOKUP($C1430,Inflation!$A$2:$BP$267,MATCH('Hanke index'!$E1430,Inflation!$A$1:$BP$1,0),FALSE)</f>
        <v>6.0514366213996702</v>
      </c>
      <c r="G1430" s="4">
        <f>VLOOKUP($C1430,Interest!$A$2:$BP$267,MATCH('Hanke index'!$E1430,Interest!$A$1:$BP$1,0),FALSE)</f>
        <v>10.1191666666667</v>
      </c>
      <c r="H1430" s="4">
        <f>VLOOKUP($C1430,Unemployment!$A$2:$BP$267,MATCH('Hanke index'!$E1430,Unemployment!$A$1:$BP$1,0),FALSE)</f>
        <v>0</v>
      </c>
      <c r="I1430" s="4">
        <f>VLOOKUP($C1430,GDP!$A$2:$BP$267,MATCH('Hanke index'!$E1430,GDP!$A$1:$BP$1,0),FALSE)</f>
        <v>6.3340837467944766</v>
      </c>
      <c r="J1430" s="4">
        <f t="shared" si="137"/>
        <v>9.836519541271894</v>
      </c>
    </row>
    <row r="1431" spans="1:10" x14ac:dyDescent="0.45">
      <c r="A1431" s="4">
        <f t="shared" si="132"/>
        <v>60</v>
      </c>
      <c r="B1431" s="4">
        <f t="shared" si="133"/>
        <v>14</v>
      </c>
      <c r="C1431" s="4" t="str">
        <f t="shared" si="134"/>
        <v>Lesotho</v>
      </c>
      <c r="D1431" s="4" t="str">
        <f t="shared" si="135"/>
        <v>Lesotho, Kingdom of</v>
      </c>
      <c r="E1431" s="4">
        <f t="shared" si="136"/>
        <v>2013</v>
      </c>
      <c r="F1431" s="4">
        <f>VLOOKUP($C1431,Inflation!$A$2:$BP$267,MATCH('Hanke index'!$E1431,Inflation!$A$1:$BP$1,0),FALSE)</f>
        <v>4.8651189949638498</v>
      </c>
      <c r="G1431" s="4">
        <f>VLOOKUP($C1431,Interest!$A$2:$BP$267,MATCH('Hanke index'!$E1431,Interest!$A$1:$BP$1,0),FALSE)</f>
        <v>9.92</v>
      </c>
      <c r="H1431" s="4">
        <f>VLOOKUP($C1431,Unemployment!$A$2:$BP$267,MATCH('Hanke index'!$E1431,Unemployment!$A$1:$BP$1,0),FALSE)</f>
        <v>24.58</v>
      </c>
      <c r="I1431" s="4">
        <f>VLOOKUP($C1431,GDP!$A$2:$BP$267,MATCH('Hanke index'!$E1431,GDP!$A$1:$BP$1,0),FALSE)</f>
        <v>1.7925255557554465</v>
      </c>
      <c r="J1431" s="4">
        <f t="shared" si="137"/>
        <v>37.572593439208404</v>
      </c>
    </row>
    <row r="1432" spans="1:10" x14ac:dyDescent="0.45">
      <c r="A1432" s="4">
        <f t="shared" si="132"/>
        <v>60</v>
      </c>
      <c r="B1432" s="4">
        <f t="shared" si="133"/>
        <v>15</v>
      </c>
      <c r="C1432" s="4" t="str">
        <f t="shared" si="134"/>
        <v>Lesotho</v>
      </c>
      <c r="D1432" s="4" t="str">
        <f t="shared" si="135"/>
        <v>Lesotho, Kingdom of</v>
      </c>
      <c r="E1432" s="4">
        <f t="shared" si="136"/>
        <v>2014</v>
      </c>
      <c r="F1432" s="4">
        <f>VLOOKUP($C1432,Inflation!$A$2:$BP$267,MATCH('Hanke index'!$E1432,Inflation!$A$1:$BP$1,0),FALSE)</f>
        <v>5.3702896100858704</v>
      </c>
      <c r="G1432" s="4">
        <f>VLOOKUP($C1432,Interest!$A$2:$BP$267,MATCH('Hanke index'!$E1432,Interest!$A$1:$BP$1,0),FALSE)</f>
        <v>10.3394444444444</v>
      </c>
      <c r="H1432" s="4">
        <f>VLOOKUP($C1432,Unemployment!$A$2:$BP$267,MATCH('Hanke index'!$E1432,Unemployment!$A$1:$BP$1,0),FALSE)</f>
        <v>0</v>
      </c>
      <c r="I1432" s="4">
        <f>VLOOKUP($C1432,GDP!$A$2:$BP$267,MATCH('Hanke index'!$E1432,GDP!$A$1:$BP$1,0),FALSE)</f>
        <v>1.710549905454755</v>
      </c>
      <c r="J1432" s="4">
        <f t="shared" si="137"/>
        <v>13.999184149075514</v>
      </c>
    </row>
    <row r="1433" spans="1:10" x14ac:dyDescent="0.45">
      <c r="A1433" s="4">
        <f t="shared" si="132"/>
        <v>60</v>
      </c>
      <c r="B1433" s="4">
        <f t="shared" si="133"/>
        <v>16</v>
      </c>
      <c r="C1433" s="4" t="str">
        <f t="shared" si="134"/>
        <v>Lesotho</v>
      </c>
      <c r="D1433" s="4" t="str">
        <f t="shared" si="135"/>
        <v>Lesotho, Kingdom of</v>
      </c>
      <c r="E1433" s="4">
        <f t="shared" si="136"/>
        <v>2015</v>
      </c>
      <c r="F1433" s="4">
        <f>VLOOKUP($C1433,Inflation!$A$2:$BP$267,MATCH('Hanke index'!$E1433,Inflation!$A$1:$BP$1,0),FALSE)</f>
        <v>3.2184451365593101</v>
      </c>
      <c r="G1433" s="4">
        <f>VLOOKUP($C1433,Interest!$A$2:$BP$267,MATCH('Hanke index'!$E1433,Interest!$A$1:$BP$1,0),FALSE)</f>
        <v>10.57</v>
      </c>
      <c r="H1433" s="4">
        <f>VLOOKUP($C1433,Unemployment!$A$2:$BP$267,MATCH('Hanke index'!$E1433,Unemployment!$A$1:$BP$1,0),FALSE)</f>
        <v>0</v>
      </c>
      <c r="I1433" s="4">
        <f>VLOOKUP($C1433,GDP!$A$2:$BP$267,MATCH('Hanke index'!$E1433,GDP!$A$1:$BP$1,0),FALSE)</f>
        <v>3.1240667804454603</v>
      </c>
      <c r="J1433" s="4">
        <f t="shared" si="137"/>
        <v>10.664378356113851</v>
      </c>
    </row>
    <row r="1434" spans="1:10" x14ac:dyDescent="0.45">
      <c r="A1434" s="4">
        <f t="shared" si="132"/>
        <v>60</v>
      </c>
      <c r="B1434" s="4">
        <f t="shared" si="133"/>
        <v>17</v>
      </c>
      <c r="C1434" s="4" t="str">
        <f t="shared" si="134"/>
        <v>Lesotho</v>
      </c>
      <c r="D1434" s="4" t="str">
        <f t="shared" si="135"/>
        <v>Lesotho, Kingdom of</v>
      </c>
      <c r="E1434" s="4">
        <f t="shared" si="136"/>
        <v>2016</v>
      </c>
      <c r="F1434" s="4">
        <f>VLOOKUP($C1434,Inflation!$A$2:$BP$267,MATCH('Hanke index'!$E1434,Inflation!$A$1:$BP$1,0),FALSE)</f>
        <v>6.5965049069654302</v>
      </c>
      <c r="G1434" s="4">
        <f>VLOOKUP($C1434,Interest!$A$2:$BP$267,MATCH('Hanke index'!$E1434,Interest!$A$1:$BP$1,0),FALSE)</f>
        <v>11.5758333333333</v>
      </c>
      <c r="H1434" s="4">
        <f>VLOOKUP($C1434,Unemployment!$A$2:$BP$267,MATCH('Hanke index'!$E1434,Unemployment!$A$1:$BP$1,0),FALSE)</f>
        <v>0</v>
      </c>
      <c r="I1434" s="4">
        <f>VLOOKUP($C1434,GDP!$A$2:$BP$267,MATCH('Hanke index'!$E1434,GDP!$A$1:$BP$1,0),FALSE)</f>
        <v>3.6089073168771364</v>
      </c>
      <c r="J1434" s="4">
        <f t="shared" si="137"/>
        <v>14.563430923421592</v>
      </c>
    </row>
    <row r="1435" spans="1:10" x14ac:dyDescent="0.45">
      <c r="A1435" s="4">
        <f t="shared" ref="A1435:A1498" si="138">A1411+1</f>
        <v>60</v>
      </c>
      <c r="B1435" s="4">
        <f t="shared" ref="B1435:B1498" si="139">B1411</f>
        <v>18</v>
      </c>
      <c r="C1435" s="4" t="str">
        <f t="shared" si="134"/>
        <v>Lesotho</v>
      </c>
      <c r="D1435" s="4" t="str">
        <f t="shared" si="135"/>
        <v>Lesotho, Kingdom of</v>
      </c>
      <c r="E1435" s="4">
        <f t="shared" si="136"/>
        <v>2017</v>
      </c>
      <c r="F1435" s="4">
        <f>VLOOKUP($C1435,Inflation!$A$2:$BP$267,MATCH('Hanke index'!$E1435,Inflation!$A$1:$BP$1,0),FALSE)</f>
        <v>4.4476993737630002</v>
      </c>
      <c r="G1435" s="4">
        <f>VLOOKUP($C1435,Interest!$A$2:$BP$267,MATCH('Hanke index'!$E1435,Interest!$A$1:$BP$1,0),FALSE)</f>
        <v>11.580833333333301</v>
      </c>
      <c r="H1435" s="4">
        <f>VLOOKUP($C1435,Unemployment!$A$2:$BP$267,MATCH('Hanke index'!$E1435,Unemployment!$A$1:$BP$1,0),FALSE)</f>
        <v>0</v>
      </c>
      <c r="I1435" s="4">
        <f>VLOOKUP($C1435,GDP!$A$2:$BP$267,MATCH('Hanke index'!$E1435,GDP!$A$1:$BP$1,0),FALSE)</f>
        <v>-3.1381749373347105</v>
      </c>
      <c r="J1435" s="4">
        <f t="shared" si="137"/>
        <v>19.16670764443101</v>
      </c>
    </row>
    <row r="1436" spans="1:10" x14ac:dyDescent="0.45">
      <c r="A1436" s="4">
        <f t="shared" si="138"/>
        <v>60</v>
      </c>
      <c r="B1436" s="4">
        <f t="shared" si="139"/>
        <v>19</v>
      </c>
      <c r="C1436" s="4" t="str">
        <f t="shared" si="134"/>
        <v>Lesotho</v>
      </c>
      <c r="D1436" s="4" t="str">
        <f t="shared" si="135"/>
        <v>Lesotho, Kingdom of</v>
      </c>
      <c r="E1436" s="4">
        <f t="shared" si="136"/>
        <v>2018</v>
      </c>
      <c r="F1436" s="4">
        <f>VLOOKUP($C1436,Inflation!$A$2:$BP$267,MATCH('Hanke index'!$E1436,Inflation!$A$1:$BP$1,0),FALSE)</f>
        <v>4.7518030162473996</v>
      </c>
      <c r="G1436" s="4">
        <f>VLOOKUP($C1436,Interest!$A$2:$BP$267,MATCH('Hanke index'!$E1436,Interest!$A$1:$BP$1,0),FALSE)</f>
        <v>11.3541666666667</v>
      </c>
      <c r="H1436" s="4">
        <f>VLOOKUP($C1436,Unemployment!$A$2:$BP$267,MATCH('Hanke index'!$E1436,Unemployment!$A$1:$BP$1,0),FALSE)</f>
        <v>0</v>
      </c>
      <c r="I1436" s="4">
        <f>VLOOKUP($C1436,GDP!$A$2:$BP$267,MATCH('Hanke index'!$E1436,GDP!$A$1:$BP$1,0),FALSE)</f>
        <v>-1.4806331584824051</v>
      </c>
      <c r="J1436" s="4">
        <f t="shared" si="137"/>
        <v>17.586602841396505</v>
      </c>
    </row>
    <row r="1437" spans="1:10" x14ac:dyDescent="0.45">
      <c r="A1437" s="4">
        <f t="shared" si="138"/>
        <v>60</v>
      </c>
      <c r="B1437" s="4">
        <f t="shared" si="139"/>
        <v>20</v>
      </c>
      <c r="C1437" s="4" t="str">
        <f t="shared" si="134"/>
        <v>Lesotho</v>
      </c>
      <c r="D1437" s="4" t="str">
        <f t="shared" si="135"/>
        <v>Lesotho, Kingdom of</v>
      </c>
      <c r="E1437" s="4">
        <f t="shared" si="136"/>
        <v>2019</v>
      </c>
      <c r="F1437" s="4">
        <f>VLOOKUP($C1437,Inflation!$A$2:$BP$267,MATCH('Hanke index'!$E1437,Inflation!$A$1:$BP$1,0),FALSE)</f>
        <v>5.1870835919798202</v>
      </c>
      <c r="G1437" s="4">
        <f>VLOOKUP($C1437,Interest!$A$2:$BP$267,MATCH('Hanke index'!$E1437,Interest!$A$1:$BP$1,0),FALSE)</f>
        <v>11.3335833333333</v>
      </c>
      <c r="H1437" s="4">
        <f>VLOOKUP($C1437,Unemployment!$A$2:$BP$267,MATCH('Hanke index'!$E1437,Unemployment!$A$1:$BP$1,0),FALSE)</f>
        <v>16.876000000000001</v>
      </c>
      <c r="I1437" s="4">
        <f>VLOOKUP($C1437,GDP!$A$2:$BP$267,MATCH('Hanke index'!$E1437,GDP!$A$1:$BP$1,0),FALSE)</f>
        <v>-1.4179938308520548</v>
      </c>
      <c r="J1437" s="4">
        <f t="shared" si="137"/>
        <v>34.814660756165175</v>
      </c>
    </row>
    <row r="1438" spans="1:10" x14ac:dyDescent="0.45">
      <c r="A1438" s="4">
        <f t="shared" si="138"/>
        <v>60</v>
      </c>
      <c r="B1438" s="4">
        <f t="shared" si="139"/>
        <v>21</v>
      </c>
      <c r="C1438" s="4" t="str">
        <f t="shared" si="134"/>
        <v>Lesotho</v>
      </c>
      <c r="D1438" s="4" t="str">
        <f t="shared" si="135"/>
        <v>Lesotho, Kingdom of</v>
      </c>
      <c r="E1438" s="4">
        <f t="shared" si="136"/>
        <v>2020</v>
      </c>
      <c r="F1438" s="4">
        <f>VLOOKUP($C1438,Inflation!$A$2:$BP$267,MATCH('Hanke index'!$E1438,Inflation!$A$1:$BP$1,0),FALSE)</f>
        <v>4.9780967625230899</v>
      </c>
      <c r="G1438" s="4">
        <f>VLOOKUP($C1438,Interest!$A$2:$BP$267,MATCH('Hanke index'!$E1438,Interest!$A$1:$BP$1,0),FALSE)</f>
        <v>8.9755555555555606</v>
      </c>
      <c r="H1438" s="4">
        <f>VLOOKUP($C1438,Unemployment!$A$2:$BP$267,MATCH('Hanke index'!$E1438,Unemployment!$A$1:$BP$1,0),FALSE)</f>
        <v>0</v>
      </c>
      <c r="I1438" s="4">
        <f>VLOOKUP($C1438,GDP!$A$2:$BP$267,MATCH('Hanke index'!$E1438,GDP!$A$1:$BP$1,0),FALSE)</f>
        <v>-8.1559587991426667</v>
      </c>
      <c r="J1438" s="4">
        <f t="shared" si="137"/>
        <v>22.109611117221316</v>
      </c>
    </row>
    <row r="1439" spans="1:10" x14ac:dyDescent="0.45">
      <c r="A1439" s="4">
        <f t="shared" si="138"/>
        <v>60</v>
      </c>
      <c r="B1439" s="4">
        <f t="shared" si="139"/>
        <v>22</v>
      </c>
      <c r="C1439" s="4" t="str">
        <f t="shared" si="134"/>
        <v>Lesotho</v>
      </c>
      <c r="D1439" s="4" t="str">
        <f t="shared" si="135"/>
        <v>Lesotho, Kingdom of</v>
      </c>
      <c r="E1439" s="4">
        <f t="shared" si="136"/>
        <v>2021</v>
      </c>
      <c r="F1439" s="4">
        <f>VLOOKUP($C1439,Inflation!$A$2:$BP$267,MATCH('Hanke index'!$E1439,Inflation!$A$1:$BP$1,0),FALSE)</f>
        <v>6.0477459195067604</v>
      </c>
      <c r="G1439" s="4">
        <f>VLOOKUP($C1439,Interest!$A$2:$BP$267,MATCH('Hanke index'!$E1439,Interest!$A$1:$BP$1,0),FALSE)</f>
        <v>8.2087500000000002</v>
      </c>
      <c r="H1439" s="4">
        <f>VLOOKUP($C1439,Unemployment!$A$2:$BP$267,MATCH('Hanke index'!$E1439,Unemployment!$A$1:$BP$1,0),FALSE)</f>
        <v>0</v>
      </c>
      <c r="I1439" s="4">
        <f>VLOOKUP($C1439,GDP!$A$2:$BP$267,MATCH('Hanke index'!$E1439,GDP!$A$1:$BP$1,0),FALSE)</f>
        <v>2.266710670065379</v>
      </c>
      <c r="J1439" s="4">
        <f t="shared" si="137"/>
        <v>11.989785249441383</v>
      </c>
    </row>
    <row r="1440" spans="1:10" x14ac:dyDescent="0.45">
      <c r="A1440" s="4">
        <f t="shared" si="138"/>
        <v>60</v>
      </c>
      <c r="B1440" s="4">
        <f t="shared" si="139"/>
        <v>23</v>
      </c>
      <c r="C1440" s="4" t="str">
        <f t="shared" si="134"/>
        <v>Lesotho</v>
      </c>
      <c r="D1440" s="4" t="str">
        <f t="shared" si="135"/>
        <v>Lesotho, Kingdom of</v>
      </c>
      <c r="E1440" s="4">
        <f t="shared" si="136"/>
        <v>2022</v>
      </c>
      <c r="F1440" s="4">
        <f>VLOOKUP($C1440,Inflation!$A$2:$BP$267,MATCH('Hanke index'!$E1440,Inflation!$A$1:$BP$1,0),FALSE)</f>
        <v>8.2718038994302798</v>
      </c>
      <c r="G1440" s="4">
        <f>VLOOKUP($C1440,Interest!$A$2:$BP$267,MATCH('Hanke index'!$E1440,Interest!$A$1:$BP$1,0),FALSE)</f>
        <v>8.984375</v>
      </c>
      <c r="H1440" s="4">
        <f>VLOOKUP($C1440,Unemployment!$A$2:$BP$267,MATCH('Hanke index'!$E1440,Unemployment!$A$1:$BP$1,0),FALSE)</f>
        <v>0</v>
      </c>
      <c r="I1440" s="4">
        <f>VLOOKUP($C1440,GDP!$A$2:$BP$267,MATCH('Hanke index'!$E1440,GDP!$A$1:$BP$1,0),FALSE)</f>
        <v>2.3877802018628387</v>
      </c>
      <c r="J1440" s="4">
        <f t="shared" si="137"/>
        <v>14.868398697567443</v>
      </c>
    </row>
    <row r="1441" spans="1:10" x14ac:dyDescent="0.45">
      <c r="A1441" s="4">
        <f t="shared" si="138"/>
        <v>60</v>
      </c>
      <c r="B1441" s="4">
        <f t="shared" si="139"/>
        <v>24</v>
      </c>
      <c r="C1441" s="4" t="str">
        <f t="shared" si="134"/>
        <v>Lesotho</v>
      </c>
      <c r="D1441" s="4" t="str">
        <f t="shared" si="135"/>
        <v>Lesotho, Kingdom of</v>
      </c>
      <c r="E1441" s="4">
        <f t="shared" si="136"/>
        <v>2023</v>
      </c>
      <c r="F1441" s="4">
        <f>VLOOKUP($C1441,Inflation!$A$2:$BP$267,MATCH('Hanke index'!$E1441,Inflation!$A$1:$BP$1,0),FALSE)</f>
        <v>6.3422174312495301</v>
      </c>
      <c r="G1441" s="4">
        <f>VLOOKUP($C1441,Interest!$A$2:$BP$267,MATCH('Hanke index'!$E1441,Interest!$A$1:$BP$1,0),FALSE)</f>
        <v>11.0833333333333</v>
      </c>
      <c r="H1441" s="4">
        <f>VLOOKUP($C1441,Unemployment!$A$2:$BP$267,MATCH('Hanke index'!$E1441,Unemployment!$A$1:$BP$1,0),FALSE)</f>
        <v>0</v>
      </c>
      <c r="I1441" s="4">
        <f>VLOOKUP($C1441,GDP!$A$2:$BP$267,MATCH('Hanke index'!$E1441,GDP!$A$1:$BP$1,0),FALSE)</f>
        <v>1.8266252585236344</v>
      </c>
      <c r="J1441" s="4">
        <f t="shared" si="137"/>
        <v>15.598925506059196</v>
      </c>
    </row>
    <row r="1442" spans="1:10" x14ac:dyDescent="0.45">
      <c r="A1442" s="4">
        <f t="shared" si="138"/>
        <v>61</v>
      </c>
      <c r="B1442" s="4">
        <f t="shared" si="139"/>
        <v>1</v>
      </c>
      <c r="C1442" s="4" t="str">
        <f t="shared" si="134"/>
        <v>Lithuania</v>
      </c>
      <c r="D1442" s="4" t="str">
        <f t="shared" si="135"/>
        <v>Lithuania</v>
      </c>
      <c r="E1442" s="4">
        <f t="shared" si="136"/>
        <v>2000</v>
      </c>
      <c r="F1442" s="4">
        <f>VLOOKUP($C1442,Inflation!$A$2:$BP$267,MATCH('Hanke index'!$E1442,Inflation!$A$1:$BP$1,0),FALSE)</f>
        <v>0.98161547885759803</v>
      </c>
      <c r="G1442" s="4">
        <f>VLOOKUP($C1442,Interest!$A$2:$BP$267,MATCH('Hanke index'!$E1442,Interest!$A$1:$BP$1,0),FALSE)</f>
        <v>0</v>
      </c>
      <c r="H1442" s="4">
        <f>VLOOKUP($C1442,Unemployment!$A$2:$BP$267,MATCH('Hanke index'!$E1442,Unemployment!$A$1:$BP$1,0),FALSE)</f>
        <v>15.930999999999999</v>
      </c>
      <c r="I1442" s="4">
        <f>VLOOKUP($C1442,GDP!$A$2:$BP$267,MATCH('Hanke index'!$E1442,GDP!$A$1:$BP$1,0),FALSE)</f>
        <v>3.418619189014521</v>
      </c>
      <c r="J1442" s="4">
        <f t="shared" si="137"/>
        <v>13.493996289843075</v>
      </c>
    </row>
    <row r="1443" spans="1:10" x14ac:dyDescent="0.45">
      <c r="A1443" s="4">
        <f t="shared" si="138"/>
        <v>61</v>
      </c>
      <c r="B1443" s="4">
        <f t="shared" si="139"/>
        <v>2</v>
      </c>
      <c r="C1443" s="4" t="str">
        <f t="shared" si="134"/>
        <v>Lithuania</v>
      </c>
      <c r="D1443" s="4" t="str">
        <f t="shared" si="135"/>
        <v>Lithuania</v>
      </c>
      <c r="E1443" s="4">
        <f t="shared" si="136"/>
        <v>2001</v>
      </c>
      <c r="F1443" s="4">
        <f>VLOOKUP($C1443,Inflation!$A$2:$BP$267,MATCH('Hanke index'!$E1443,Inflation!$A$1:$BP$1,0),FALSE)</f>
        <v>1.36712030817819</v>
      </c>
      <c r="G1443" s="4">
        <f>VLOOKUP($C1443,Interest!$A$2:$BP$267,MATCH('Hanke index'!$E1443,Interest!$A$1:$BP$1,0),FALSE)</f>
        <v>0</v>
      </c>
      <c r="H1443" s="4">
        <f>VLOOKUP($C1443,Unemployment!$A$2:$BP$267,MATCH('Hanke index'!$E1443,Unemployment!$A$1:$BP$1,0),FALSE)</f>
        <v>16.84</v>
      </c>
      <c r="I1443" s="4">
        <f>VLOOKUP($C1443,GDP!$A$2:$BP$267,MATCH('Hanke index'!$E1443,GDP!$A$1:$BP$1,0),FALSE)</f>
        <v>6.4841255625067049</v>
      </c>
      <c r="J1443" s="4">
        <f t="shared" si="137"/>
        <v>11.722994745671485</v>
      </c>
    </row>
    <row r="1444" spans="1:10" x14ac:dyDescent="0.45">
      <c r="A1444" s="4">
        <f t="shared" si="138"/>
        <v>61</v>
      </c>
      <c r="B1444" s="4">
        <f t="shared" si="139"/>
        <v>3</v>
      </c>
      <c r="C1444" s="4" t="str">
        <f t="shared" si="134"/>
        <v>Lithuania</v>
      </c>
      <c r="D1444" s="4" t="str">
        <f t="shared" si="135"/>
        <v>Lithuania</v>
      </c>
      <c r="E1444" s="4">
        <f t="shared" si="136"/>
        <v>2002</v>
      </c>
      <c r="F1444" s="4">
        <f>VLOOKUP($C1444,Inflation!$A$2:$BP$267,MATCH('Hanke index'!$E1444,Inflation!$A$1:$BP$1,0),FALSE)</f>
        <v>0.281506610345575</v>
      </c>
      <c r="G1444" s="4">
        <f>VLOOKUP($C1444,Interest!$A$2:$BP$267,MATCH('Hanke index'!$E1444,Interest!$A$1:$BP$1,0),FALSE)</f>
        <v>0</v>
      </c>
      <c r="H1444" s="4">
        <f>VLOOKUP($C1444,Unemployment!$A$2:$BP$267,MATCH('Hanke index'!$E1444,Unemployment!$A$1:$BP$1,0),FALSE)</f>
        <v>13.007999999999999</v>
      </c>
      <c r="I1444" s="4">
        <f>VLOOKUP($C1444,GDP!$A$2:$BP$267,MATCH('Hanke index'!$E1444,GDP!$A$1:$BP$1,0),FALSE)</f>
        <v>6.7198378403410715</v>
      </c>
      <c r="J1444" s="4">
        <f t="shared" si="137"/>
        <v>6.5696687700045029</v>
      </c>
    </row>
    <row r="1445" spans="1:10" x14ac:dyDescent="0.45">
      <c r="A1445" s="4">
        <f t="shared" si="138"/>
        <v>61</v>
      </c>
      <c r="B1445" s="4">
        <f t="shared" si="139"/>
        <v>4</v>
      </c>
      <c r="C1445" s="4" t="str">
        <f t="shared" si="134"/>
        <v>Lithuania</v>
      </c>
      <c r="D1445" s="4" t="str">
        <f t="shared" si="135"/>
        <v>Lithuania</v>
      </c>
      <c r="E1445" s="4">
        <f t="shared" si="136"/>
        <v>2003</v>
      </c>
      <c r="F1445" s="4">
        <f>VLOOKUP($C1445,Inflation!$A$2:$BP$267,MATCH('Hanke index'!$E1445,Inflation!$A$1:$BP$1,0),FALSE)</f>
        <v>-1.1343085499024701</v>
      </c>
      <c r="G1445" s="4">
        <f>VLOOKUP($C1445,Interest!$A$2:$BP$267,MATCH('Hanke index'!$E1445,Interest!$A$1:$BP$1,0),FALSE)</f>
        <v>0</v>
      </c>
      <c r="H1445" s="4">
        <f>VLOOKUP($C1445,Unemployment!$A$2:$BP$267,MATCH('Hanke index'!$E1445,Unemployment!$A$1:$BP$1,0),FALSE)</f>
        <v>12.875</v>
      </c>
      <c r="I1445" s="4">
        <f>VLOOKUP($C1445,GDP!$A$2:$BP$267,MATCH('Hanke index'!$E1445,GDP!$A$1:$BP$1,0),FALSE)</f>
        <v>10.551897336230851</v>
      </c>
      <c r="J1445" s="4">
        <f t="shared" si="137"/>
        <v>1.1887941138666775</v>
      </c>
    </row>
    <row r="1446" spans="1:10" x14ac:dyDescent="0.45">
      <c r="A1446" s="4">
        <f t="shared" si="138"/>
        <v>61</v>
      </c>
      <c r="B1446" s="4">
        <f t="shared" si="139"/>
        <v>5</v>
      </c>
      <c r="C1446" s="4" t="str">
        <f t="shared" si="134"/>
        <v>Lithuania</v>
      </c>
      <c r="D1446" s="4" t="str">
        <f t="shared" si="135"/>
        <v>Lithuania</v>
      </c>
      <c r="E1446" s="4">
        <f t="shared" si="136"/>
        <v>2004</v>
      </c>
      <c r="F1446" s="4">
        <f>VLOOKUP($C1446,Inflation!$A$2:$BP$267,MATCH('Hanke index'!$E1446,Inflation!$A$1:$BP$1,0),FALSE)</f>
        <v>1.16410252104671</v>
      </c>
      <c r="G1446" s="4">
        <f>VLOOKUP($C1446,Interest!$A$2:$BP$267,MATCH('Hanke index'!$E1446,Interest!$A$1:$BP$1,0),FALSE)</f>
        <v>0</v>
      </c>
      <c r="H1446" s="4">
        <f>VLOOKUP($C1446,Unemployment!$A$2:$BP$267,MATCH('Hanke index'!$E1446,Unemployment!$A$1:$BP$1,0),FALSE)</f>
        <v>10.683999999999999</v>
      </c>
      <c r="I1446" s="4">
        <f>VLOOKUP($C1446,GDP!$A$2:$BP$267,MATCH('Hanke index'!$E1446,GDP!$A$1:$BP$1,0),FALSE)</f>
        <v>6.5020370289995384</v>
      </c>
      <c r="J1446" s="4">
        <f t="shared" si="137"/>
        <v>5.3460654920471704</v>
      </c>
    </row>
    <row r="1447" spans="1:10" x14ac:dyDescent="0.45">
      <c r="A1447" s="4">
        <f t="shared" si="138"/>
        <v>61</v>
      </c>
      <c r="B1447" s="4">
        <f t="shared" si="139"/>
        <v>6</v>
      </c>
      <c r="C1447" s="4" t="str">
        <f t="shared" si="134"/>
        <v>Lithuania</v>
      </c>
      <c r="D1447" s="4" t="str">
        <f t="shared" si="135"/>
        <v>Lithuania</v>
      </c>
      <c r="E1447" s="4">
        <f t="shared" si="136"/>
        <v>2005</v>
      </c>
      <c r="F1447" s="4">
        <f>VLOOKUP($C1447,Inflation!$A$2:$BP$267,MATCH('Hanke index'!$E1447,Inflation!$A$1:$BP$1,0),FALSE)</f>
        <v>2.65848484065262</v>
      </c>
      <c r="G1447" s="4">
        <f>VLOOKUP($C1447,Interest!$A$2:$BP$267,MATCH('Hanke index'!$E1447,Interest!$A$1:$BP$1,0),FALSE)</f>
        <v>0</v>
      </c>
      <c r="H1447" s="4">
        <f>VLOOKUP($C1447,Unemployment!$A$2:$BP$267,MATCH('Hanke index'!$E1447,Unemployment!$A$1:$BP$1,0),FALSE)</f>
        <v>8.3249999999999993</v>
      </c>
      <c r="I1447" s="4">
        <f>VLOOKUP($C1447,GDP!$A$2:$BP$267,MATCH('Hanke index'!$E1447,GDP!$A$1:$BP$1,0),FALSE)</f>
        <v>7.7314447149206842</v>
      </c>
      <c r="J1447" s="4">
        <f t="shared" si="137"/>
        <v>3.2520401257319342</v>
      </c>
    </row>
    <row r="1448" spans="1:10" x14ac:dyDescent="0.45">
      <c r="A1448" s="4">
        <f t="shared" si="138"/>
        <v>61</v>
      </c>
      <c r="B1448" s="4">
        <f t="shared" si="139"/>
        <v>7</v>
      </c>
      <c r="C1448" s="4" t="str">
        <f t="shared" si="134"/>
        <v>Lithuania</v>
      </c>
      <c r="D1448" s="4" t="str">
        <f t="shared" si="135"/>
        <v>Lithuania</v>
      </c>
      <c r="E1448" s="4">
        <f t="shared" si="136"/>
        <v>2006</v>
      </c>
      <c r="F1448" s="4">
        <f>VLOOKUP($C1448,Inflation!$A$2:$BP$267,MATCH('Hanke index'!$E1448,Inflation!$A$1:$BP$1,0),FALSE)</f>
        <v>3.73912004060664</v>
      </c>
      <c r="G1448" s="4">
        <f>VLOOKUP($C1448,Interest!$A$2:$BP$267,MATCH('Hanke index'!$E1448,Interest!$A$1:$BP$1,0),FALSE)</f>
        <v>0</v>
      </c>
      <c r="H1448" s="4">
        <f>VLOOKUP($C1448,Unemployment!$A$2:$BP$267,MATCH('Hanke index'!$E1448,Unemployment!$A$1:$BP$1,0),FALSE)</f>
        <v>5.78</v>
      </c>
      <c r="I1448" s="4">
        <f>VLOOKUP($C1448,GDP!$A$2:$BP$267,MATCH('Hanke index'!$E1448,GDP!$A$1:$BP$1,0),FALSE)</f>
        <v>7.3954798259979526</v>
      </c>
      <c r="J1448" s="4">
        <f t="shared" si="137"/>
        <v>2.1236402146086881</v>
      </c>
    </row>
    <row r="1449" spans="1:10" x14ac:dyDescent="0.45">
      <c r="A1449" s="4">
        <f t="shared" si="138"/>
        <v>61</v>
      </c>
      <c r="B1449" s="4">
        <f t="shared" si="139"/>
        <v>8</v>
      </c>
      <c r="C1449" s="4" t="str">
        <f t="shared" si="134"/>
        <v>Lithuania</v>
      </c>
      <c r="D1449" s="4" t="str">
        <f t="shared" si="135"/>
        <v>Lithuania</v>
      </c>
      <c r="E1449" s="4">
        <f t="shared" si="136"/>
        <v>2007</v>
      </c>
      <c r="F1449" s="4">
        <f>VLOOKUP($C1449,Inflation!$A$2:$BP$267,MATCH('Hanke index'!$E1449,Inflation!$A$1:$BP$1,0),FALSE)</f>
        <v>5.7371738279984204</v>
      </c>
      <c r="G1449" s="4">
        <f>VLOOKUP($C1449,Interest!$A$2:$BP$267,MATCH('Hanke index'!$E1449,Interest!$A$1:$BP$1,0),FALSE)</f>
        <v>0</v>
      </c>
      <c r="H1449" s="4">
        <f>VLOOKUP($C1449,Unemployment!$A$2:$BP$267,MATCH('Hanke index'!$E1449,Unemployment!$A$1:$BP$1,0),FALSE)</f>
        <v>4.25</v>
      </c>
      <c r="I1449" s="4">
        <f>VLOOKUP($C1449,GDP!$A$2:$BP$267,MATCH('Hanke index'!$E1449,GDP!$A$1:$BP$1,0),FALSE)</f>
        <v>11.077931809209815</v>
      </c>
      <c r="J1449" s="4">
        <f t="shared" si="137"/>
        <v>-1.0907579812113948</v>
      </c>
    </row>
    <row r="1450" spans="1:10" x14ac:dyDescent="0.45">
      <c r="A1450" s="4">
        <f t="shared" si="138"/>
        <v>61</v>
      </c>
      <c r="B1450" s="4">
        <f t="shared" si="139"/>
        <v>9</v>
      </c>
      <c r="C1450" s="4" t="str">
        <f t="shared" si="134"/>
        <v>Lithuania</v>
      </c>
      <c r="D1450" s="4" t="str">
        <f t="shared" si="135"/>
        <v>Lithuania</v>
      </c>
      <c r="E1450" s="4">
        <f t="shared" si="136"/>
        <v>2008</v>
      </c>
      <c r="F1450" s="4">
        <f>VLOOKUP($C1450,Inflation!$A$2:$BP$267,MATCH('Hanke index'!$E1450,Inflation!$A$1:$BP$1,0),FALSE)</f>
        <v>10.925885624165501</v>
      </c>
      <c r="G1450" s="4">
        <f>VLOOKUP($C1450,Interest!$A$2:$BP$267,MATCH('Hanke index'!$E1450,Interest!$A$1:$BP$1,0),FALSE)</f>
        <v>0</v>
      </c>
      <c r="H1450" s="4">
        <f>VLOOKUP($C1450,Unemployment!$A$2:$BP$267,MATCH('Hanke index'!$E1450,Unemployment!$A$1:$BP$1,0),FALSE)</f>
        <v>5.8259999999999996</v>
      </c>
      <c r="I1450" s="4">
        <f>VLOOKUP($C1450,GDP!$A$2:$BP$267,MATCH('Hanke index'!$E1450,GDP!$A$1:$BP$1,0),FALSE)</f>
        <v>2.5994594929602926</v>
      </c>
      <c r="J1450" s="4">
        <f t="shared" si="137"/>
        <v>14.152426131205207</v>
      </c>
    </row>
    <row r="1451" spans="1:10" x14ac:dyDescent="0.45">
      <c r="A1451" s="4">
        <f t="shared" si="138"/>
        <v>61</v>
      </c>
      <c r="B1451" s="4">
        <f t="shared" si="139"/>
        <v>10</v>
      </c>
      <c r="C1451" s="4" t="str">
        <f t="shared" si="134"/>
        <v>Lithuania</v>
      </c>
      <c r="D1451" s="4" t="str">
        <f t="shared" si="135"/>
        <v>Lithuania</v>
      </c>
      <c r="E1451" s="4">
        <f t="shared" si="136"/>
        <v>2009</v>
      </c>
      <c r="F1451" s="4">
        <f>VLOOKUP($C1451,Inflation!$A$2:$BP$267,MATCH('Hanke index'!$E1451,Inflation!$A$1:$BP$1,0),FALSE)</f>
        <v>4.4530445651853503</v>
      </c>
      <c r="G1451" s="4">
        <f>VLOOKUP($C1451,Interest!$A$2:$BP$267,MATCH('Hanke index'!$E1451,Interest!$A$1:$BP$1,0),FALSE)</f>
        <v>0</v>
      </c>
      <c r="H1451" s="4">
        <f>VLOOKUP($C1451,Unemployment!$A$2:$BP$267,MATCH('Hanke index'!$E1451,Unemployment!$A$1:$BP$1,0),FALSE)</f>
        <v>13.785</v>
      </c>
      <c r="I1451" s="4">
        <f>VLOOKUP($C1451,GDP!$A$2:$BP$267,MATCH('Hanke index'!$E1451,GDP!$A$1:$BP$1,0),FALSE)</f>
        <v>-14.83861088588543</v>
      </c>
      <c r="J1451" s="4">
        <f t="shared" si="137"/>
        <v>33.076655451070778</v>
      </c>
    </row>
    <row r="1452" spans="1:10" x14ac:dyDescent="0.45">
      <c r="A1452" s="4">
        <f t="shared" si="138"/>
        <v>61</v>
      </c>
      <c r="B1452" s="4">
        <f t="shared" si="139"/>
        <v>11</v>
      </c>
      <c r="C1452" s="4" t="str">
        <f t="shared" si="134"/>
        <v>Lithuania</v>
      </c>
      <c r="D1452" s="4" t="str">
        <f t="shared" si="135"/>
        <v>Lithuania</v>
      </c>
      <c r="E1452" s="4">
        <f t="shared" si="136"/>
        <v>2010</v>
      </c>
      <c r="F1452" s="4">
        <f>VLOOKUP($C1452,Inflation!$A$2:$BP$267,MATCH('Hanke index'!$E1452,Inflation!$A$1:$BP$1,0),FALSE)</f>
        <v>1.3192136205546301</v>
      </c>
      <c r="G1452" s="4">
        <f>VLOOKUP($C1452,Interest!$A$2:$BP$267,MATCH('Hanke index'!$E1452,Interest!$A$1:$BP$1,0),FALSE)</f>
        <v>0</v>
      </c>
      <c r="H1452" s="4">
        <f>VLOOKUP($C1452,Unemployment!$A$2:$BP$267,MATCH('Hanke index'!$E1452,Unemployment!$A$1:$BP$1,0),FALSE)</f>
        <v>17.814</v>
      </c>
      <c r="I1452" s="4">
        <f>VLOOKUP($C1452,GDP!$A$2:$BP$267,MATCH('Hanke index'!$E1452,GDP!$A$1:$BP$1,0),FALSE)</f>
        <v>0.42719903369136603</v>
      </c>
      <c r="J1452" s="4">
        <f t="shared" si="137"/>
        <v>18.706014586863265</v>
      </c>
    </row>
    <row r="1453" spans="1:10" x14ac:dyDescent="0.45">
      <c r="A1453" s="4">
        <f t="shared" si="138"/>
        <v>61</v>
      </c>
      <c r="B1453" s="4">
        <f t="shared" si="139"/>
        <v>12</v>
      </c>
      <c r="C1453" s="4" t="str">
        <f t="shared" si="134"/>
        <v>Lithuania</v>
      </c>
      <c r="D1453" s="4" t="str">
        <f t="shared" si="135"/>
        <v>Lithuania</v>
      </c>
      <c r="E1453" s="4">
        <f t="shared" si="136"/>
        <v>2011</v>
      </c>
      <c r="F1453" s="4">
        <f>VLOOKUP($C1453,Inflation!$A$2:$BP$267,MATCH('Hanke index'!$E1453,Inflation!$A$1:$BP$1,0),FALSE)</f>
        <v>4.1302756264508496</v>
      </c>
      <c r="G1453" s="4">
        <f>VLOOKUP($C1453,Interest!$A$2:$BP$267,MATCH('Hanke index'!$E1453,Interest!$A$1:$BP$1,0),FALSE)</f>
        <v>0</v>
      </c>
      <c r="H1453" s="4">
        <f>VLOOKUP($C1453,Unemployment!$A$2:$BP$267,MATCH('Hanke index'!$E1453,Unemployment!$A$1:$BP$1,0),FALSE)</f>
        <v>15.39</v>
      </c>
      <c r="I1453" s="4">
        <f>VLOOKUP($C1453,GDP!$A$2:$BP$267,MATCH('Hanke index'!$E1453,GDP!$A$1:$BP$1,0),FALSE)</f>
        <v>6.3236373980405176</v>
      </c>
      <c r="J1453" s="4">
        <f t="shared" si="137"/>
        <v>13.196638228410333</v>
      </c>
    </row>
    <row r="1454" spans="1:10" x14ac:dyDescent="0.45">
      <c r="A1454" s="4">
        <f t="shared" si="138"/>
        <v>61</v>
      </c>
      <c r="B1454" s="4">
        <f t="shared" si="139"/>
        <v>13</v>
      </c>
      <c r="C1454" s="4" t="str">
        <f t="shared" si="134"/>
        <v>Lithuania</v>
      </c>
      <c r="D1454" s="4" t="str">
        <f t="shared" si="135"/>
        <v>Lithuania</v>
      </c>
      <c r="E1454" s="4">
        <f t="shared" si="136"/>
        <v>2012</v>
      </c>
      <c r="F1454" s="4">
        <f>VLOOKUP($C1454,Inflation!$A$2:$BP$267,MATCH('Hanke index'!$E1454,Inflation!$A$1:$BP$1,0),FALSE)</f>
        <v>3.0899827705541698</v>
      </c>
      <c r="G1454" s="4">
        <f>VLOOKUP($C1454,Interest!$A$2:$BP$267,MATCH('Hanke index'!$E1454,Interest!$A$1:$BP$1,0),FALSE)</f>
        <v>0</v>
      </c>
      <c r="H1454" s="4">
        <f>VLOOKUP($C1454,Unemployment!$A$2:$BP$267,MATCH('Hanke index'!$E1454,Unemployment!$A$1:$BP$1,0),FALSE)</f>
        <v>13.365</v>
      </c>
      <c r="I1454" s="4">
        <f>VLOOKUP($C1454,GDP!$A$2:$BP$267,MATCH('Hanke index'!$E1454,GDP!$A$1:$BP$1,0),FALSE)</f>
        <v>4.382905596208559</v>
      </c>
      <c r="J1454" s="4">
        <f t="shared" si="137"/>
        <v>12.072077174345612</v>
      </c>
    </row>
    <row r="1455" spans="1:10" x14ac:dyDescent="0.45">
      <c r="A1455" s="4">
        <f t="shared" si="138"/>
        <v>61</v>
      </c>
      <c r="B1455" s="4">
        <f t="shared" si="139"/>
        <v>14</v>
      </c>
      <c r="C1455" s="4" t="str">
        <f t="shared" si="134"/>
        <v>Lithuania</v>
      </c>
      <c r="D1455" s="4" t="str">
        <f t="shared" si="135"/>
        <v>Lithuania</v>
      </c>
      <c r="E1455" s="4">
        <f t="shared" si="136"/>
        <v>2013</v>
      </c>
      <c r="F1455" s="4">
        <f>VLOOKUP($C1455,Inflation!$A$2:$BP$267,MATCH('Hanke index'!$E1455,Inflation!$A$1:$BP$1,0),FALSE)</f>
        <v>1.04747937065344</v>
      </c>
      <c r="G1455" s="4">
        <f>VLOOKUP($C1455,Interest!$A$2:$BP$267,MATCH('Hanke index'!$E1455,Interest!$A$1:$BP$1,0),FALSE)</f>
        <v>0</v>
      </c>
      <c r="H1455" s="4">
        <f>VLOOKUP($C1455,Unemployment!$A$2:$BP$267,MATCH('Hanke index'!$E1455,Unemployment!$A$1:$BP$1,0),FALSE)</f>
        <v>11.77</v>
      </c>
      <c r="I1455" s="4">
        <f>VLOOKUP($C1455,GDP!$A$2:$BP$267,MATCH('Hanke index'!$E1455,GDP!$A$1:$BP$1,0),FALSE)</f>
        <v>4.0469143509131129</v>
      </c>
      <c r="J1455" s="4">
        <f t="shared" si="137"/>
        <v>8.7705650197403262</v>
      </c>
    </row>
    <row r="1456" spans="1:10" x14ac:dyDescent="0.45">
      <c r="A1456" s="4">
        <f t="shared" si="138"/>
        <v>61</v>
      </c>
      <c r="B1456" s="4">
        <f t="shared" si="139"/>
        <v>15</v>
      </c>
      <c r="C1456" s="4" t="str">
        <f t="shared" si="134"/>
        <v>Lithuania</v>
      </c>
      <c r="D1456" s="4" t="str">
        <f t="shared" si="135"/>
        <v>Lithuania</v>
      </c>
      <c r="E1456" s="4">
        <f t="shared" si="136"/>
        <v>2014</v>
      </c>
      <c r="F1456" s="4">
        <f>VLOOKUP($C1456,Inflation!$A$2:$BP$267,MATCH('Hanke index'!$E1456,Inflation!$A$1:$BP$1,0),FALSE)</f>
        <v>0.103758009433708</v>
      </c>
      <c r="G1456" s="4">
        <f>VLOOKUP($C1456,Interest!$A$2:$BP$267,MATCH('Hanke index'!$E1456,Interest!$A$1:$BP$1,0),FALSE)</f>
        <v>0</v>
      </c>
      <c r="H1456" s="4">
        <f>VLOOKUP($C1456,Unemployment!$A$2:$BP$267,MATCH('Hanke index'!$E1456,Unemployment!$A$1:$BP$1,0),FALSE)</f>
        <v>10.698</v>
      </c>
      <c r="I1456" s="4">
        <f>VLOOKUP($C1456,GDP!$A$2:$BP$267,MATCH('Hanke index'!$E1456,GDP!$A$1:$BP$1,0),FALSE)</f>
        <v>3.7725413149966727</v>
      </c>
      <c r="J1456" s="4">
        <f t="shared" si="137"/>
        <v>7.0292166944370358</v>
      </c>
    </row>
    <row r="1457" spans="1:10" x14ac:dyDescent="0.45">
      <c r="A1457" s="4">
        <f t="shared" si="138"/>
        <v>61</v>
      </c>
      <c r="B1457" s="4">
        <f t="shared" si="139"/>
        <v>16</v>
      </c>
      <c r="C1457" s="4" t="str">
        <f t="shared" si="134"/>
        <v>Lithuania</v>
      </c>
      <c r="D1457" s="4" t="str">
        <f t="shared" si="135"/>
        <v>Lithuania</v>
      </c>
      <c r="E1457" s="4">
        <f t="shared" si="136"/>
        <v>2015</v>
      </c>
      <c r="F1457" s="4">
        <f>VLOOKUP($C1457,Inflation!$A$2:$BP$267,MATCH('Hanke index'!$E1457,Inflation!$A$1:$BP$1,0),FALSE)</f>
        <v>-0.88409740550059601</v>
      </c>
      <c r="G1457" s="4">
        <f>VLOOKUP($C1457,Interest!$A$2:$BP$267,MATCH('Hanke index'!$E1457,Interest!$A$1:$BP$1,0),FALSE)</f>
        <v>0</v>
      </c>
      <c r="H1457" s="4">
        <f>VLOOKUP($C1457,Unemployment!$A$2:$BP$267,MATCH('Hanke index'!$E1457,Unemployment!$A$1:$BP$1,0),FALSE)</f>
        <v>9.1199999999999992</v>
      </c>
      <c r="I1457" s="4">
        <f>VLOOKUP($C1457,GDP!$A$2:$BP$267,MATCH('Hanke index'!$E1457,GDP!$A$1:$BP$1,0),FALSE)</f>
        <v>2.8328085774110434</v>
      </c>
      <c r="J1457" s="4">
        <f t="shared" si="137"/>
        <v>5.4030940170883603</v>
      </c>
    </row>
    <row r="1458" spans="1:10" x14ac:dyDescent="0.45">
      <c r="A1458" s="4">
        <f t="shared" si="138"/>
        <v>61</v>
      </c>
      <c r="B1458" s="4">
        <f t="shared" si="139"/>
        <v>17</v>
      </c>
      <c r="C1458" s="4" t="str">
        <f t="shared" si="134"/>
        <v>Lithuania</v>
      </c>
      <c r="D1458" s="4" t="str">
        <f t="shared" si="135"/>
        <v>Lithuania</v>
      </c>
      <c r="E1458" s="4">
        <f t="shared" si="136"/>
        <v>2016</v>
      </c>
      <c r="F1458" s="4">
        <f>VLOOKUP($C1458,Inflation!$A$2:$BP$267,MATCH('Hanke index'!$E1458,Inflation!$A$1:$BP$1,0),FALSE)</f>
        <v>0.905525075460342</v>
      </c>
      <c r="G1458" s="4">
        <f>VLOOKUP($C1458,Interest!$A$2:$BP$267,MATCH('Hanke index'!$E1458,Interest!$A$1:$BP$1,0),FALSE)</f>
        <v>0</v>
      </c>
      <c r="H1458" s="4">
        <f>VLOOKUP($C1458,Unemployment!$A$2:$BP$267,MATCH('Hanke index'!$E1458,Unemployment!$A$1:$BP$1,0),FALSE)</f>
        <v>7.8620000000000001</v>
      </c>
      <c r="I1458" s="4">
        <f>VLOOKUP($C1458,GDP!$A$2:$BP$267,MATCH('Hanke index'!$E1458,GDP!$A$1:$BP$1,0),FALSE)</f>
        <v>2.6719201989577499</v>
      </c>
      <c r="J1458" s="4">
        <f t="shared" si="137"/>
        <v>6.095604876502593</v>
      </c>
    </row>
    <row r="1459" spans="1:10" x14ac:dyDescent="0.45">
      <c r="A1459" s="4">
        <f t="shared" si="138"/>
        <v>61</v>
      </c>
      <c r="B1459" s="4">
        <f t="shared" si="139"/>
        <v>18</v>
      </c>
      <c r="C1459" s="4" t="str">
        <f t="shared" si="134"/>
        <v>Lithuania</v>
      </c>
      <c r="D1459" s="4" t="str">
        <f t="shared" si="135"/>
        <v>Lithuania</v>
      </c>
      <c r="E1459" s="4">
        <f t="shared" si="136"/>
        <v>2017</v>
      </c>
      <c r="F1459" s="4">
        <f>VLOOKUP($C1459,Inflation!$A$2:$BP$267,MATCH('Hanke index'!$E1459,Inflation!$A$1:$BP$1,0),FALSE)</f>
        <v>3.7228886230370701</v>
      </c>
      <c r="G1459" s="4">
        <f>VLOOKUP($C1459,Interest!$A$2:$BP$267,MATCH('Hanke index'!$E1459,Interest!$A$1:$BP$1,0),FALSE)</f>
        <v>0</v>
      </c>
      <c r="H1459" s="4">
        <f>VLOOKUP($C1459,Unemployment!$A$2:$BP$267,MATCH('Hanke index'!$E1459,Unemployment!$A$1:$BP$1,0),FALSE)</f>
        <v>7.0730000000000004</v>
      </c>
      <c r="I1459" s="4">
        <f>VLOOKUP($C1459,GDP!$A$2:$BP$267,MATCH('Hanke index'!$E1459,GDP!$A$1:$BP$1,0),FALSE)</f>
        <v>4.6122431460077848</v>
      </c>
      <c r="J1459" s="4">
        <f t="shared" si="137"/>
        <v>6.1836454770292857</v>
      </c>
    </row>
    <row r="1460" spans="1:10" x14ac:dyDescent="0.45">
      <c r="A1460" s="4">
        <f t="shared" si="138"/>
        <v>61</v>
      </c>
      <c r="B1460" s="4">
        <f t="shared" si="139"/>
        <v>19</v>
      </c>
      <c r="C1460" s="4" t="str">
        <f t="shared" si="134"/>
        <v>Lithuania</v>
      </c>
      <c r="D1460" s="4" t="str">
        <f t="shared" si="135"/>
        <v>Lithuania</v>
      </c>
      <c r="E1460" s="4">
        <f t="shared" si="136"/>
        <v>2018</v>
      </c>
      <c r="F1460" s="4">
        <f>VLOOKUP($C1460,Inflation!$A$2:$BP$267,MATCH('Hanke index'!$E1460,Inflation!$A$1:$BP$1,0),FALSE)</f>
        <v>2.6979277920839402</v>
      </c>
      <c r="G1460" s="4">
        <f>VLOOKUP($C1460,Interest!$A$2:$BP$267,MATCH('Hanke index'!$E1460,Interest!$A$1:$BP$1,0),FALSE)</f>
        <v>0</v>
      </c>
      <c r="H1460" s="4">
        <f>VLOOKUP($C1460,Unemployment!$A$2:$BP$267,MATCH('Hanke index'!$E1460,Unemployment!$A$1:$BP$1,0),FALSE)</f>
        <v>6.1470000000000002</v>
      </c>
      <c r="I1460" s="4">
        <f>VLOOKUP($C1460,GDP!$A$2:$BP$267,MATCH('Hanke index'!$E1460,GDP!$A$1:$BP$1,0),FALSE)</f>
        <v>4.9183697945524045</v>
      </c>
      <c r="J1460" s="4">
        <f t="shared" si="137"/>
        <v>3.9265579975315354</v>
      </c>
    </row>
    <row r="1461" spans="1:10" x14ac:dyDescent="0.45">
      <c r="A1461" s="4">
        <f t="shared" si="138"/>
        <v>61</v>
      </c>
      <c r="B1461" s="4">
        <f t="shared" si="139"/>
        <v>20</v>
      </c>
      <c r="C1461" s="4" t="str">
        <f t="shared" si="134"/>
        <v>Lithuania</v>
      </c>
      <c r="D1461" s="4" t="str">
        <f t="shared" si="135"/>
        <v>Lithuania</v>
      </c>
      <c r="E1461" s="4">
        <f t="shared" si="136"/>
        <v>2019</v>
      </c>
      <c r="F1461" s="4">
        <f>VLOOKUP($C1461,Inflation!$A$2:$BP$267,MATCH('Hanke index'!$E1461,Inflation!$A$1:$BP$1,0),FALSE)</f>
        <v>2.3345093798802701</v>
      </c>
      <c r="G1461" s="4">
        <f>VLOOKUP($C1461,Interest!$A$2:$BP$267,MATCH('Hanke index'!$E1461,Interest!$A$1:$BP$1,0),FALSE)</f>
        <v>0</v>
      </c>
      <c r="H1461" s="4">
        <f>VLOOKUP($C1461,Unemployment!$A$2:$BP$267,MATCH('Hanke index'!$E1461,Unemployment!$A$1:$BP$1,0),FALSE)</f>
        <v>6.2549999999999999</v>
      </c>
      <c r="I1461" s="4">
        <f>VLOOKUP($C1461,GDP!$A$2:$BP$267,MATCH('Hanke index'!$E1461,GDP!$A$1:$BP$1,0),FALSE)</f>
        <v>4.6773515579680662</v>
      </c>
      <c r="J1461" s="4">
        <f t="shared" si="137"/>
        <v>3.9121578219122028</v>
      </c>
    </row>
    <row r="1462" spans="1:10" x14ac:dyDescent="0.45">
      <c r="A1462" s="4">
        <f t="shared" si="138"/>
        <v>61</v>
      </c>
      <c r="B1462" s="4">
        <f t="shared" si="139"/>
        <v>21</v>
      </c>
      <c r="C1462" s="4" t="str">
        <f t="shared" si="134"/>
        <v>Lithuania</v>
      </c>
      <c r="D1462" s="4" t="str">
        <f t="shared" si="135"/>
        <v>Lithuania</v>
      </c>
      <c r="E1462" s="4">
        <f t="shared" si="136"/>
        <v>2020</v>
      </c>
      <c r="F1462" s="4">
        <f>VLOOKUP($C1462,Inflation!$A$2:$BP$267,MATCH('Hanke index'!$E1462,Inflation!$A$1:$BP$1,0),FALSE)</f>
        <v>1.19989444983569</v>
      </c>
      <c r="G1462" s="4">
        <f>VLOOKUP($C1462,Interest!$A$2:$BP$267,MATCH('Hanke index'!$E1462,Interest!$A$1:$BP$1,0),FALSE)</f>
        <v>0</v>
      </c>
      <c r="H1462" s="4">
        <f>VLOOKUP($C1462,Unemployment!$A$2:$BP$267,MATCH('Hanke index'!$E1462,Unemployment!$A$1:$BP$1,0),FALSE)</f>
        <v>8.4870000000000001</v>
      </c>
      <c r="I1462" s="4">
        <f>VLOOKUP($C1462,GDP!$A$2:$BP$267,MATCH('Hanke index'!$E1462,GDP!$A$1:$BP$1,0),FALSE)</f>
        <v>4.2814017348675293E-2</v>
      </c>
      <c r="J1462" s="4">
        <f t="shared" si="137"/>
        <v>9.6440804324870157</v>
      </c>
    </row>
    <row r="1463" spans="1:10" x14ac:dyDescent="0.45">
      <c r="A1463" s="4">
        <f t="shared" si="138"/>
        <v>61</v>
      </c>
      <c r="B1463" s="4">
        <f t="shared" si="139"/>
        <v>22</v>
      </c>
      <c r="C1463" s="4" t="str">
        <f t="shared" si="134"/>
        <v>Lithuania</v>
      </c>
      <c r="D1463" s="4" t="str">
        <f t="shared" si="135"/>
        <v>Lithuania</v>
      </c>
      <c r="E1463" s="4">
        <f t="shared" si="136"/>
        <v>2021</v>
      </c>
      <c r="F1463" s="4">
        <f>VLOOKUP($C1463,Inflation!$A$2:$BP$267,MATCH('Hanke index'!$E1463,Inflation!$A$1:$BP$1,0),FALSE)</f>
        <v>4.6835442090345296</v>
      </c>
      <c r="G1463" s="4">
        <f>VLOOKUP($C1463,Interest!$A$2:$BP$267,MATCH('Hanke index'!$E1463,Interest!$A$1:$BP$1,0),FALSE)</f>
        <v>0</v>
      </c>
      <c r="H1463" s="4">
        <f>VLOOKUP($C1463,Unemployment!$A$2:$BP$267,MATCH('Hanke index'!$E1463,Unemployment!$A$1:$BP$1,0),FALSE)</f>
        <v>7.1120000000000001</v>
      </c>
      <c r="I1463" s="4">
        <f>VLOOKUP($C1463,GDP!$A$2:$BP$267,MATCH('Hanke index'!$E1463,GDP!$A$1:$BP$1,0),FALSE)</f>
        <v>6.380016762043212</v>
      </c>
      <c r="J1463" s="4">
        <f t="shared" si="137"/>
        <v>5.4155274469913177</v>
      </c>
    </row>
    <row r="1464" spans="1:10" x14ac:dyDescent="0.45">
      <c r="A1464" s="4">
        <f t="shared" si="138"/>
        <v>61</v>
      </c>
      <c r="B1464" s="4">
        <f t="shared" si="139"/>
        <v>23</v>
      </c>
      <c r="C1464" s="4" t="str">
        <f t="shared" si="134"/>
        <v>Lithuania</v>
      </c>
      <c r="D1464" s="4" t="str">
        <f t="shared" si="135"/>
        <v>Lithuania</v>
      </c>
      <c r="E1464" s="4">
        <f t="shared" si="136"/>
        <v>2022</v>
      </c>
      <c r="F1464" s="4">
        <f>VLOOKUP($C1464,Inflation!$A$2:$BP$267,MATCH('Hanke index'!$E1464,Inflation!$A$1:$BP$1,0),FALSE)</f>
        <v>19.705046151839401</v>
      </c>
      <c r="G1464" s="4">
        <f>VLOOKUP($C1464,Interest!$A$2:$BP$267,MATCH('Hanke index'!$E1464,Interest!$A$1:$BP$1,0),FALSE)</f>
        <v>0</v>
      </c>
      <c r="H1464" s="4">
        <f>VLOOKUP($C1464,Unemployment!$A$2:$BP$267,MATCH('Hanke index'!$E1464,Unemployment!$A$1:$BP$1,0),FALSE)</f>
        <v>5.9560000000000004</v>
      </c>
      <c r="I1464" s="4">
        <f>VLOOKUP($C1464,GDP!$A$2:$BP$267,MATCH('Hanke index'!$E1464,GDP!$A$1:$BP$1,0),FALSE)</f>
        <v>2.5375250088717252</v>
      </c>
      <c r="J1464" s="4">
        <f t="shared" si="137"/>
        <v>23.123521142967675</v>
      </c>
    </row>
    <row r="1465" spans="1:10" x14ac:dyDescent="0.45">
      <c r="A1465" s="4">
        <f t="shared" si="138"/>
        <v>61</v>
      </c>
      <c r="B1465" s="4">
        <f t="shared" si="139"/>
        <v>24</v>
      </c>
      <c r="C1465" s="4" t="str">
        <f t="shared" si="134"/>
        <v>Lithuania</v>
      </c>
      <c r="D1465" s="4" t="str">
        <f t="shared" si="135"/>
        <v>Lithuania</v>
      </c>
      <c r="E1465" s="4">
        <f t="shared" si="136"/>
        <v>2023</v>
      </c>
      <c r="F1465" s="4">
        <f>VLOOKUP($C1465,Inflation!$A$2:$BP$267,MATCH('Hanke index'!$E1465,Inflation!$A$1:$BP$1,0),FALSE)</f>
        <v>9.1173196239047503</v>
      </c>
      <c r="G1465" s="4">
        <f>VLOOKUP($C1465,Interest!$A$2:$BP$267,MATCH('Hanke index'!$E1465,Interest!$A$1:$BP$1,0),FALSE)</f>
        <v>0</v>
      </c>
      <c r="H1465" s="4">
        <f>VLOOKUP($C1465,Unemployment!$A$2:$BP$267,MATCH('Hanke index'!$E1465,Unemployment!$A$1:$BP$1,0),FALSE)</f>
        <v>6.8410000000000002</v>
      </c>
      <c r="I1465" s="4">
        <f>VLOOKUP($C1465,GDP!$A$2:$BP$267,MATCH('Hanke index'!$E1465,GDP!$A$1:$BP$1,0),FALSE)</f>
        <v>0.34226255222912982</v>
      </c>
      <c r="J1465" s="4">
        <f t="shared" si="137"/>
        <v>15.61605707167562</v>
      </c>
    </row>
    <row r="1466" spans="1:10" x14ac:dyDescent="0.45">
      <c r="A1466" s="4">
        <f t="shared" si="138"/>
        <v>62</v>
      </c>
      <c r="B1466" s="4">
        <f t="shared" si="139"/>
        <v>1</v>
      </c>
      <c r="C1466" s="4" t="str">
        <f t="shared" si="134"/>
        <v>Madagascar</v>
      </c>
      <c r="D1466" s="4" t="str">
        <f t="shared" si="135"/>
        <v>Madagascar, Rep. of</v>
      </c>
      <c r="E1466" s="4">
        <f t="shared" si="136"/>
        <v>2000</v>
      </c>
      <c r="F1466" s="4">
        <f>VLOOKUP($C1466,Inflation!$A$2:$BP$267,MATCH('Hanke index'!$E1466,Inflation!$A$1:$BP$1,0),FALSE)</f>
        <v>11.859684500027999</v>
      </c>
      <c r="G1466" s="4">
        <f>VLOOKUP($C1466,Interest!$A$2:$BP$267,MATCH('Hanke index'!$E1466,Interest!$A$1:$BP$1,0),FALSE)</f>
        <v>26.875</v>
      </c>
      <c r="H1466" s="4">
        <f>VLOOKUP($C1466,Unemployment!$A$2:$BP$267,MATCH('Hanke index'!$E1466,Unemployment!$A$1:$BP$1,0),FALSE)</f>
        <v>5.8</v>
      </c>
      <c r="I1466" s="4">
        <f>VLOOKUP($C1466,GDP!$A$2:$BP$267,MATCH('Hanke index'!$E1466,GDP!$A$1:$BP$1,0),FALSE)</f>
        <v>4.4568589395694573</v>
      </c>
      <c r="J1466" s="4">
        <f t="shared" si="137"/>
        <v>40.077825560458535</v>
      </c>
    </row>
    <row r="1467" spans="1:10" x14ac:dyDescent="0.45">
      <c r="A1467" s="4">
        <f t="shared" si="138"/>
        <v>62</v>
      </c>
      <c r="B1467" s="4">
        <f t="shared" si="139"/>
        <v>2</v>
      </c>
      <c r="C1467" s="4" t="str">
        <f t="shared" si="134"/>
        <v>Madagascar</v>
      </c>
      <c r="D1467" s="4" t="str">
        <f t="shared" si="135"/>
        <v>Madagascar, Rep. of</v>
      </c>
      <c r="E1467" s="4">
        <f t="shared" si="136"/>
        <v>2001</v>
      </c>
      <c r="F1467" s="4">
        <f>VLOOKUP($C1467,Inflation!$A$2:$BP$267,MATCH('Hanke index'!$E1467,Inflation!$A$1:$BP$1,0),FALSE)</f>
        <v>7.91694484529586</v>
      </c>
      <c r="G1467" s="4">
        <f>VLOOKUP($C1467,Interest!$A$2:$BP$267,MATCH('Hanke index'!$E1467,Interest!$A$1:$BP$1,0),FALSE)</f>
        <v>25.5</v>
      </c>
      <c r="H1467" s="4">
        <f>VLOOKUP($C1467,Unemployment!$A$2:$BP$267,MATCH('Hanke index'!$E1467,Unemployment!$A$1:$BP$1,0),FALSE)</f>
        <v>5.35</v>
      </c>
      <c r="I1467" s="4">
        <f>VLOOKUP($C1467,GDP!$A$2:$BP$267,MATCH('Hanke index'!$E1467,GDP!$A$1:$BP$1,0),FALSE)</f>
        <v>5.9802357698273312</v>
      </c>
      <c r="J1467" s="4">
        <f t="shared" si="137"/>
        <v>32.786709075468529</v>
      </c>
    </row>
    <row r="1468" spans="1:10" x14ac:dyDescent="0.45">
      <c r="A1468" s="4">
        <f t="shared" si="138"/>
        <v>62</v>
      </c>
      <c r="B1468" s="4">
        <f t="shared" si="139"/>
        <v>3</v>
      </c>
      <c r="C1468" s="4" t="str">
        <f t="shared" si="134"/>
        <v>Madagascar</v>
      </c>
      <c r="D1468" s="4" t="str">
        <f t="shared" si="135"/>
        <v>Madagascar, Rep. of</v>
      </c>
      <c r="E1468" s="4">
        <f t="shared" si="136"/>
        <v>2002</v>
      </c>
      <c r="F1468" s="4">
        <f>VLOOKUP($C1468,Inflation!$A$2:$BP$267,MATCH('Hanke index'!$E1468,Inflation!$A$1:$BP$1,0),FALSE)</f>
        <v>16.498525531584601</v>
      </c>
      <c r="G1468" s="4">
        <f>VLOOKUP($C1468,Interest!$A$2:$BP$267,MATCH('Hanke index'!$E1468,Interest!$A$1:$BP$1,0),FALSE)</f>
        <v>25.25</v>
      </c>
      <c r="H1468" s="4">
        <f>VLOOKUP($C1468,Unemployment!$A$2:$BP$267,MATCH('Hanke index'!$E1468,Unemployment!$A$1:$BP$1,0),FALSE)</f>
        <v>0</v>
      </c>
      <c r="I1468" s="4">
        <f>VLOOKUP($C1468,GDP!$A$2:$BP$267,MATCH('Hanke index'!$E1468,GDP!$A$1:$BP$1,0),FALSE)</f>
        <v>-12.407971105514918</v>
      </c>
      <c r="J1468" s="4">
        <f t="shared" si="137"/>
        <v>54.156496637099522</v>
      </c>
    </row>
    <row r="1469" spans="1:10" x14ac:dyDescent="0.45">
      <c r="A1469" s="4">
        <f t="shared" si="138"/>
        <v>62</v>
      </c>
      <c r="B1469" s="4">
        <f t="shared" si="139"/>
        <v>4</v>
      </c>
      <c r="C1469" s="4" t="str">
        <f t="shared" si="134"/>
        <v>Madagascar</v>
      </c>
      <c r="D1469" s="4" t="str">
        <f t="shared" si="135"/>
        <v>Madagascar, Rep. of</v>
      </c>
      <c r="E1469" s="4">
        <f t="shared" si="136"/>
        <v>2003</v>
      </c>
      <c r="F1469" s="4">
        <f>VLOOKUP($C1469,Inflation!$A$2:$BP$267,MATCH('Hanke index'!$E1469,Inflation!$A$1:$BP$1,0),FALSE)</f>
        <v>-1.7040047961629801</v>
      </c>
      <c r="G1469" s="4">
        <f>VLOOKUP($C1469,Interest!$A$2:$BP$267,MATCH('Hanke index'!$E1469,Interest!$A$1:$BP$1,0),FALSE)</f>
        <v>24.25</v>
      </c>
      <c r="H1469" s="4">
        <f>VLOOKUP($C1469,Unemployment!$A$2:$BP$267,MATCH('Hanke index'!$E1469,Unemployment!$A$1:$BP$1,0),FALSE)</f>
        <v>5.01</v>
      </c>
      <c r="I1469" s="4">
        <f>VLOOKUP($C1469,GDP!$A$2:$BP$267,MATCH('Hanke index'!$E1469,GDP!$A$1:$BP$1,0),FALSE)</f>
        <v>9.7848921247417451</v>
      </c>
      <c r="J1469" s="4">
        <f t="shared" si="137"/>
        <v>17.771103079095276</v>
      </c>
    </row>
    <row r="1470" spans="1:10" x14ac:dyDescent="0.45">
      <c r="A1470" s="4">
        <f t="shared" si="138"/>
        <v>62</v>
      </c>
      <c r="B1470" s="4">
        <f t="shared" si="139"/>
        <v>5</v>
      </c>
      <c r="C1470" s="4" t="str">
        <f t="shared" si="134"/>
        <v>Madagascar</v>
      </c>
      <c r="D1470" s="4" t="str">
        <f t="shared" si="135"/>
        <v>Madagascar, Rep. of</v>
      </c>
      <c r="E1470" s="4">
        <f t="shared" si="136"/>
        <v>2004</v>
      </c>
      <c r="F1470" s="4">
        <f>VLOOKUP($C1470,Inflation!$A$2:$BP$267,MATCH('Hanke index'!$E1470,Inflation!$A$1:$BP$1,0),FALSE)</f>
        <v>13.9558018033211</v>
      </c>
      <c r="G1470" s="4">
        <f>VLOOKUP($C1470,Interest!$A$2:$BP$267,MATCH('Hanke index'!$E1470,Interest!$A$1:$BP$1,0),FALSE)</f>
        <v>24.5625</v>
      </c>
      <c r="H1470" s="4">
        <f>VLOOKUP($C1470,Unemployment!$A$2:$BP$267,MATCH('Hanke index'!$E1470,Unemployment!$A$1:$BP$1,0),FALSE)</f>
        <v>0</v>
      </c>
      <c r="I1470" s="4">
        <f>VLOOKUP($C1470,GDP!$A$2:$BP$267,MATCH('Hanke index'!$E1470,GDP!$A$1:$BP$1,0),FALSE)</f>
        <v>5.2570036220874243</v>
      </c>
      <c r="J1470" s="4">
        <f t="shared" si="137"/>
        <v>33.261298181233677</v>
      </c>
    </row>
    <row r="1471" spans="1:10" x14ac:dyDescent="0.45">
      <c r="A1471" s="4">
        <f t="shared" si="138"/>
        <v>62</v>
      </c>
      <c r="B1471" s="4">
        <f t="shared" si="139"/>
        <v>6</v>
      </c>
      <c r="C1471" s="4" t="str">
        <f t="shared" si="134"/>
        <v>Madagascar</v>
      </c>
      <c r="D1471" s="4" t="str">
        <f t="shared" si="135"/>
        <v>Madagascar, Rep. of</v>
      </c>
      <c r="E1471" s="4">
        <f t="shared" si="136"/>
        <v>2005</v>
      </c>
      <c r="F1471" s="4">
        <f>VLOOKUP($C1471,Inflation!$A$2:$BP$267,MATCH('Hanke index'!$E1471,Inflation!$A$1:$BP$1,0),FALSE)</f>
        <v>18.3638246468932</v>
      </c>
      <c r="G1471" s="4">
        <f>VLOOKUP($C1471,Interest!$A$2:$BP$267,MATCH('Hanke index'!$E1471,Interest!$A$1:$BP$1,0),FALSE)</f>
        <v>25.875</v>
      </c>
      <c r="H1471" s="4">
        <f>VLOOKUP($C1471,Unemployment!$A$2:$BP$267,MATCH('Hanke index'!$E1471,Unemployment!$A$1:$BP$1,0),FALSE)</f>
        <v>2.62</v>
      </c>
      <c r="I1471" s="4">
        <f>VLOOKUP($C1471,GDP!$A$2:$BP$267,MATCH('Hanke index'!$E1471,GDP!$A$1:$BP$1,0),FALSE)</f>
        <v>4.7558450949911872</v>
      </c>
      <c r="J1471" s="4">
        <f t="shared" si="137"/>
        <v>42.10297955190201</v>
      </c>
    </row>
    <row r="1472" spans="1:10" x14ac:dyDescent="0.45">
      <c r="A1472" s="4">
        <f t="shared" si="138"/>
        <v>62</v>
      </c>
      <c r="B1472" s="4">
        <f t="shared" si="139"/>
        <v>7</v>
      </c>
      <c r="C1472" s="4" t="str">
        <f t="shared" si="134"/>
        <v>Madagascar</v>
      </c>
      <c r="D1472" s="4" t="str">
        <f t="shared" si="135"/>
        <v>Madagascar, Rep. of</v>
      </c>
      <c r="E1472" s="4">
        <f t="shared" si="136"/>
        <v>2006</v>
      </c>
      <c r="F1472" s="4">
        <f>VLOOKUP($C1472,Inflation!$A$2:$BP$267,MATCH('Hanke index'!$E1472,Inflation!$A$1:$BP$1,0),FALSE)</f>
        <v>10.7656371554865</v>
      </c>
      <c r="G1472" s="4">
        <f>VLOOKUP($C1472,Interest!$A$2:$BP$267,MATCH('Hanke index'!$E1472,Interest!$A$1:$BP$1,0),FALSE)</f>
        <v>28.15</v>
      </c>
      <c r="H1472" s="4">
        <f>VLOOKUP($C1472,Unemployment!$A$2:$BP$267,MATCH('Hanke index'!$E1472,Unemployment!$A$1:$BP$1,0),FALSE)</f>
        <v>0</v>
      </c>
      <c r="I1472" s="4">
        <f>VLOOKUP($C1472,GDP!$A$2:$BP$267,MATCH('Hanke index'!$E1472,GDP!$A$1:$BP$1,0),FALSE)</f>
        <v>5.398508448536802</v>
      </c>
      <c r="J1472" s="4">
        <f t="shared" si="137"/>
        <v>33.517128706949698</v>
      </c>
    </row>
    <row r="1473" spans="1:10" x14ac:dyDescent="0.45">
      <c r="A1473" s="4">
        <f t="shared" si="138"/>
        <v>62</v>
      </c>
      <c r="B1473" s="4">
        <f t="shared" si="139"/>
        <v>8</v>
      </c>
      <c r="C1473" s="4" t="str">
        <f t="shared" si="134"/>
        <v>Madagascar</v>
      </c>
      <c r="D1473" s="4" t="str">
        <f t="shared" si="135"/>
        <v>Madagascar, Rep. of</v>
      </c>
      <c r="E1473" s="4">
        <f t="shared" si="136"/>
        <v>2007</v>
      </c>
      <c r="F1473" s="4">
        <f>VLOOKUP($C1473,Inflation!$A$2:$BP$267,MATCH('Hanke index'!$E1473,Inflation!$A$1:$BP$1,0),FALSE)</f>
        <v>10.287966318767101</v>
      </c>
      <c r="G1473" s="4">
        <f>VLOOKUP($C1473,Interest!$A$2:$BP$267,MATCH('Hanke index'!$E1473,Interest!$A$1:$BP$1,0),FALSE)</f>
        <v>40.274999999999999</v>
      </c>
      <c r="H1473" s="4">
        <f>VLOOKUP($C1473,Unemployment!$A$2:$BP$267,MATCH('Hanke index'!$E1473,Unemployment!$A$1:$BP$1,0),FALSE)</f>
        <v>0</v>
      </c>
      <c r="I1473" s="4">
        <f>VLOOKUP($C1473,GDP!$A$2:$BP$267,MATCH('Hanke index'!$E1473,GDP!$A$1:$BP$1,0),FALSE)</f>
        <v>5.7105641988505198</v>
      </c>
      <c r="J1473" s="4">
        <f t="shared" si="137"/>
        <v>44.852402119916576</v>
      </c>
    </row>
    <row r="1474" spans="1:10" x14ac:dyDescent="0.45">
      <c r="A1474" s="4">
        <f t="shared" si="138"/>
        <v>62</v>
      </c>
      <c r="B1474" s="4">
        <f t="shared" si="139"/>
        <v>9</v>
      </c>
      <c r="C1474" s="4" t="str">
        <f t="shared" si="134"/>
        <v>Madagascar</v>
      </c>
      <c r="D1474" s="4" t="str">
        <f t="shared" si="135"/>
        <v>Madagascar, Rep. of</v>
      </c>
      <c r="E1474" s="4">
        <f t="shared" si="136"/>
        <v>2008</v>
      </c>
      <c r="F1474" s="4">
        <f>VLOOKUP($C1474,Inflation!$A$2:$BP$267,MATCH('Hanke index'!$E1474,Inflation!$A$1:$BP$1,0),FALSE)</f>
        <v>9.2965083938105693</v>
      </c>
      <c r="G1474" s="4">
        <f>VLOOKUP($C1474,Interest!$A$2:$BP$267,MATCH('Hanke index'!$E1474,Interest!$A$1:$BP$1,0),FALSE)</f>
        <v>44</v>
      </c>
      <c r="H1474" s="4">
        <f>VLOOKUP($C1474,Unemployment!$A$2:$BP$267,MATCH('Hanke index'!$E1474,Unemployment!$A$1:$BP$1,0),FALSE)</f>
        <v>0</v>
      </c>
      <c r="I1474" s="4">
        <f>VLOOKUP($C1474,GDP!$A$2:$BP$267,MATCH('Hanke index'!$E1474,GDP!$A$1:$BP$1,0),FALSE)</f>
        <v>6.7126325391300128</v>
      </c>
      <c r="J1474" s="4">
        <f t="shared" si="137"/>
        <v>46.583875854680556</v>
      </c>
    </row>
    <row r="1475" spans="1:10" x14ac:dyDescent="0.45">
      <c r="A1475" s="4">
        <f t="shared" si="138"/>
        <v>62</v>
      </c>
      <c r="B1475" s="4">
        <f t="shared" si="139"/>
        <v>10</v>
      </c>
      <c r="C1475" s="4" t="str">
        <f t="shared" ref="C1475:C1538" si="140">VLOOKUP(A1475,$P$2:$R$110,2,FALSE)</f>
        <v>Madagascar</v>
      </c>
      <c r="D1475" s="4" t="str">
        <f t="shared" ref="D1475:D1538" si="141">VLOOKUP(A1475,$P$2:$S$110,4,FALSE)</f>
        <v>Madagascar, Rep. of</v>
      </c>
      <c r="E1475" s="4">
        <f t="shared" ref="E1475:E1538" si="142">VLOOKUP(B1475,$X$2:$Y$25,2,FALSE)</f>
        <v>2009</v>
      </c>
      <c r="F1475" s="4">
        <f>VLOOKUP($C1475,Inflation!$A$2:$BP$267,MATCH('Hanke index'!$E1475,Inflation!$A$1:$BP$1,0),FALSE)</f>
        <v>8.9542180239294904</v>
      </c>
      <c r="G1475" s="4">
        <f>VLOOKUP($C1475,Interest!$A$2:$BP$267,MATCH('Hanke index'!$E1475,Interest!$A$1:$BP$1,0),FALSE)</f>
        <v>44.6191666666667</v>
      </c>
      <c r="H1475" s="4">
        <f>VLOOKUP($C1475,Unemployment!$A$2:$BP$267,MATCH('Hanke index'!$E1475,Unemployment!$A$1:$BP$1,0),FALSE)</f>
        <v>0</v>
      </c>
      <c r="I1475" s="4">
        <f>VLOOKUP($C1475,GDP!$A$2:$BP$267,MATCH('Hanke index'!$E1475,GDP!$A$1:$BP$1,0),FALSE)</f>
        <v>-3.9787086116543975</v>
      </c>
      <c r="J1475" s="4">
        <f t="shared" ref="J1475:J1538" si="143">SUM(F1475,G1475,H1475)-I1475</f>
        <v>57.55209330225059</v>
      </c>
    </row>
    <row r="1476" spans="1:10" x14ac:dyDescent="0.45">
      <c r="A1476" s="4">
        <f t="shared" si="138"/>
        <v>62</v>
      </c>
      <c r="B1476" s="4">
        <f t="shared" si="139"/>
        <v>11</v>
      </c>
      <c r="C1476" s="4" t="str">
        <f t="shared" si="140"/>
        <v>Madagascar</v>
      </c>
      <c r="D1476" s="4" t="str">
        <f t="shared" si="141"/>
        <v>Madagascar, Rep. of</v>
      </c>
      <c r="E1476" s="4">
        <f t="shared" si="142"/>
        <v>2010</v>
      </c>
      <c r="F1476" s="4">
        <f>VLOOKUP($C1476,Inflation!$A$2:$BP$267,MATCH('Hanke index'!$E1476,Inflation!$A$1:$BP$1,0),FALSE)</f>
        <v>9.24732173644116</v>
      </c>
      <c r="G1476" s="4">
        <f>VLOOKUP($C1476,Interest!$A$2:$BP$267,MATCH('Hanke index'!$E1476,Interest!$A$1:$BP$1,0),FALSE)</f>
        <v>46</v>
      </c>
      <c r="H1476" s="4">
        <f>VLOOKUP($C1476,Unemployment!$A$2:$BP$267,MATCH('Hanke index'!$E1476,Unemployment!$A$1:$BP$1,0),FALSE)</f>
        <v>4.28</v>
      </c>
      <c r="I1476" s="4">
        <f>VLOOKUP($C1476,GDP!$A$2:$BP$267,MATCH('Hanke index'!$E1476,GDP!$A$1:$BP$1,0),FALSE)</f>
        <v>0.61923974462212072</v>
      </c>
      <c r="J1476" s="4">
        <f t="shared" si="143"/>
        <v>58.908081991819039</v>
      </c>
    </row>
    <row r="1477" spans="1:10" x14ac:dyDescent="0.45">
      <c r="A1477" s="4">
        <f t="shared" si="138"/>
        <v>62</v>
      </c>
      <c r="B1477" s="4">
        <f t="shared" si="139"/>
        <v>12</v>
      </c>
      <c r="C1477" s="4" t="str">
        <f t="shared" si="140"/>
        <v>Madagascar</v>
      </c>
      <c r="D1477" s="4" t="str">
        <f t="shared" si="141"/>
        <v>Madagascar, Rep. of</v>
      </c>
      <c r="E1477" s="4">
        <f t="shared" si="142"/>
        <v>2011</v>
      </c>
      <c r="F1477" s="4">
        <f>VLOOKUP($C1477,Inflation!$A$2:$BP$267,MATCH('Hanke index'!$E1477,Inflation!$A$1:$BP$1,0),FALSE)</f>
        <v>9.4825404858299205</v>
      </c>
      <c r="G1477" s="4">
        <f>VLOOKUP($C1477,Interest!$A$2:$BP$267,MATCH('Hanke index'!$E1477,Interest!$A$1:$BP$1,0),FALSE)</f>
        <v>52.5</v>
      </c>
      <c r="H1477" s="4">
        <f>VLOOKUP($C1477,Unemployment!$A$2:$BP$267,MATCH('Hanke index'!$E1477,Unemployment!$A$1:$BP$1,0),FALSE)</f>
        <v>0</v>
      </c>
      <c r="I1477" s="4">
        <f>VLOOKUP($C1477,GDP!$A$2:$BP$267,MATCH('Hanke index'!$E1477,GDP!$A$1:$BP$1,0),FALSE)</f>
        <v>1.5784270536655498</v>
      </c>
      <c r="J1477" s="4">
        <f t="shared" si="143"/>
        <v>60.404113432164372</v>
      </c>
    </row>
    <row r="1478" spans="1:10" x14ac:dyDescent="0.45">
      <c r="A1478" s="4">
        <f t="shared" si="138"/>
        <v>62</v>
      </c>
      <c r="B1478" s="4">
        <f t="shared" si="139"/>
        <v>13</v>
      </c>
      <c r="C1478" s="4" t="str">
        <f t="shared" si="140"/>
        <v>Madagascar</v>
      </c>
      <c r="D1478" s="4" t="str">
        <f t="shared" si="141"/>
        <v>Madagascar, Rep. of</v>
      </c>
      <c r="E1478" s="4">
        <f t="shared" si="142"/>
        <v>2012</v>
      </c>
      <c r="F1478" s="4">
        <f>VLOOKUP($C1478,Inflation!$A$2:$BP$267,MATCH('Hanke index'!$E1478,Inflation!$A$1:$BP$1,0),FALSE)</f>
        <v>5.71384434191053</v>
      </c>
      <c r="G1478" s="4">
        <f>VLOOKUP($C1478,Interest!$A$2:$BP$267,MATCH('Hanke index'!$E1478,Interest!$A$1:$BP$1,0),FALSE)</f>
        <v>56.125</v>
      </c>
      <c r="H1478" s="4">
        <f>VLOOKUP($C1478,Unemployment!$A$2:$BP$267,MATCH('Hanke index'!$E1478,Unemployment!$A$1:$BP$1,0),FALSE)</f>
        <v>0.59899999999999998</v>
      </c>
      <c r="I1478" s="4">
        <f>VLOOKUP($C1478,GDP!$A$2:$BP$267,MATCH('Hanke index'!$E1478,GDP!$A$1:$BP$1,0),FALSE)</f>
        <v>3.0111481162120839</v>
      </c>
      <c r="J1478" s="4">
        <f t="shared" si="143"/>
        <v>59.426696225698443</v>
      </c>
    </row>
    <row r="1479" spans="1:10" x14ac:dyDescent="0.45">
      <c r="A1479" s="4">
        <f t="shared" si="138"/>
        <v>62</v>
      </c>
      <c r="B1479" s="4">
        <f t="shared" si="139"/>
        <v>14</v>
      </c>
      <c r="C1479" s="4" t="str">
        <f t="shared" si="140"/>
        <v>Madagascar</v>
      </c>
      <c r="D1479" s="4" t="str">
        <f t="shared" si="141"/>
        <v>Madagascar, Rep. of</v>
      </c>
      <c r="E1479" s="4">
        <f t="shared" si="142"/>
        <v>2013</v>
      </c>
      <c r="F1479" s="4">
        <f>VLOOKUP($C1479,Inflation!$A$2:$BP$267,MATCH('Hanke index'!$E1479,Inflation!$A$1:$BP$1,0),FALSE)</f>
        <v>5.8264294445197997</v>
      </c>
      <c r="G1479" s="4">
        <f>VLOOKUP($C1479,Interest!$A$2:$BP$267,MATCH('Hanke index'!$E1479,Interest!$A$1:$BP$1,0),FALSE)</f>
        <v>58.98</v>
      </c>
      <c r="H1479" s="4">
        <f>VLOOKUP($C1479,Unemployment!$A$2:$BP$267,MATCH('Hanke index'!$E1479,Unemployment!$A$1:$BP$1,0),FALSE)</f>
        <v>0</v>
      </c>
      <c r="I1479" s="4">
        <f>VLOOKUP($C1479,GDP!$A$2:$BP$267,MATCH('Hanke index'!$E1479,GDP!$A$1:$BP$1,0),FALSE)</f>
        <v>2.3003762280072664</v>
      </c>
      <c r="J1479" s="4">
        <f t="shared" si="143"/>
        <v>62.506053216512527</v>
      </c>
    </row>
    <row r="1480" spans="1:10" x14ac:dyDescent="0.45">
      <c r="A1480" s="4">
        <f t="shared" si="138"/>
        <v>62</v>
      </c>
      <c r="B1480" s="4">
        <f t="shared" si="139"/>
        <v>15</v>
      </c>
      <c r="C1480" s="4" t="str">
        <f t="shared" si="140"/>
        <v>Madagascar</v>
      </c>
      <c r="D1480" s="4" t="str">
        <f t="shared" si="141"/>
        <v>Madagascar, Rep. of</v>
      </c>
      <c r="E1480" s="4">
        <f t="shared" si="142"/>
        <v>2014</v>
      </c>
      <c r="F1480" s="4">
        <f>VLOOKUP($C1480,Inflation!$A$2:$BP$267,MATCH('Hanke index'!$E1480,Inflation!$A$1:$BP$1,0),FALSE)</f>
        <v>6.0804081108830204</v>
      </c>
      <c r="G1480" s="4">
        <f>VLOOKUP($C1480,Interest!$A$2:$BP$267,MATCH('Hanke index'!$E1480,Interest!$A$1:$BP$1,0),FALSE)</f>
        <v>60</v>
      </c>
      <c r="H1480" s="4">
        <f>VLOOKUP($C1480,Unemployment!$A$2:$BP$267,MATCH('Hanke index'!$E1480,Unemployment!$A$1:$BP$1,0),FALSE)</f>
        <v>0</v>
      </c>
      <c r="I1480" s="4">
        <f>VLOOKUP($C1480,GDP!$A$2:$BP$267,MATCH('Hanke index'!$E1480,GDP!$A$1:$BP$1,0),FALSE)</f>
        <v>3.3392031119536654</v>
      </c>
      <c r="J1480" s="4">
        <f t="shared" si="143"/>
        <v>62.741204998929348</v>
      </c>
    </row>
    <row r="1481" spans="1:10" x14ac:dyDescent="0.45">
      <c r="A1481" s="4">
        <f t="shared" si="138"/>
        <v>62</v>
      </c>
      <c r="B1481" s="4">
        <f t="shared" si="139"/>
        <v>16</v>
      </c>
      <c r="C1481" s="4" t="str">
        <f t="shared" si="140"/>
        <v>Madagascar</v>
      </c>
      <c r="D1481" s="4" t="str">
        <f t="shared" si="141"/>
        <v>Madagascar, Rep. of</v>
      </c>
      <c r="E1481" s="4">
        <f t="shared" si="142"/>
        <v>2015</v>
      </c>
      <c r="F1481" s="4">
        <f>VLOOKUP($C1481,Inflation!$A$2:$BP$267,MATCH('Hanke index'!$E1481,Inflation!$A$1:$BP$1,0),FALSE)</f>
        <v>7.4041917420212897</v>
      </c>
      <c r="G1481" s="4">
        <f>VLOOKUP($C1481,Interest!$A$2:$BP$267,MATCH('Hanke index'!$E1481,Interest!$A$1:$BP$1,0),FALSE)</f>
        <v>56.716666666666697</v>
      </c>
      <c r="H1481" s="4">
        <f>VLOOKUP($C1481,Unemployment!$A$2:$BP$267,MATCH('Hanke index'!$E1481,Unemployment!$A$1:$BP$1,0),FALSE)</f>
        <v>1.7849999999999999</v>
      </c>
      <c r="I1481" s="4">
        <f>VLOOKUP($C1481,GDP!$A$2:$BP$267,MATCH('Hanke index'!$E1481,GDP!$A$1:$BP$1,0),FALSE)</f>
        <v>3.1322980749030478</v>
      </c>
      <c r="J1481" s="4">
        <f t="shared" si="143"/>
        <v>62.773560333784928</v>
      </c>
    </row>
    <row r="1482" spans="1:10" x14ac:dyDescent="0.45">
      <c r="A1482" s="4">
        <f t="shared" si="138"/>
        <v>62</v>
      </c>
      <c r="B1482" s="4">
        <f t="shared" si="139"/>
        <v>17</v>
      </c>
      <c r="C1482" s="4" t="str">
        <f t="shared" si="140"/>
        <v>Madagascar</v>
      </c>
      <c r="D1482" s="4" t="str">
        <f t="shared" si="141"/>
        <v>Madagascar, Rep. of</v>
      </c>
      <c r="E1482" s="4">
        <f t="shared" si="142"/>
        <v>2016</v>
      </c>
      <c r="F1482" s="4">
        <f>VLOOKUP($C1482,Inflation!$A$2:$BP$267,MATCH('Hanke index'!$E1482,Inflation!$A$1:$BP$1,0),FALSE)</f>
        <v>6.0357585815467898</v>
      </c>
      <c r="G1482" s="4">
        <f>VLOOKUP($C1482,Interest!$A$2:$BP$267,MATCH('Hanke index'!$E1482,Interest!$A$1:$BP$1,0),FALSE)</f>
        <v>60</v>
      </c>
      <c r="H1482" s="4">
        <f>VLOOKUP($C1482,Unemployment!$A$2:$BP$267,MATCH('Hanke index'!$E1482,Unemployment!$A$1:$BP$1,0),FALSE)</f>
        <v>0</v>
      </c>
      <c r="I1482" s="4">
        <f>VLOOKUP($C1482,GDP!$A$2:$BP$267,MATCH('Hanke index'!$E1482,GDP!$A$1:$BP$1,0),FALSE)</f>
        <v>3.9931460619949917</v>
      </c>
      <c r="J1482" s="4">
        <f t="shared" si="143"/>
        <v>62.042612519551795</v>
      </c>
    </row>
    <row r="1483" spans="1:10" x14ac:dyDescent="0.45">
      <c r="A1483" s="4">
        <f t="shared" si="138"/>
        <v>62</v>
      </c>
      <c r="B1483" s="4">
        <f t="shared" si="139"/>
        <v>18</v>
      </c>
      <c r="C1483" s="4" t="str">
        <f t="shared" si="140"/>
        <v>Madagascar</v>
      </c>
      <c r="D1483" s="4" t="str">
        <f t="shared" si="141"/>
        <v>Madagascar, Rep. of</v>
      </c>
      <c r="E1483" s="4">
        <f t="shared" si="142"/>
        <v>2017</v>
      </c>
      <c r="F1483" s="4">
        <f>VLOOKUP($C1483,Inflation!$A$2:$BP$267,MATCH('Hanke index'!$E1483,Inflation!$A$1:$BP$1,0),FALSE)</f>
        <v>8.6090507542294894</v>
      </c>
      <c r="G1483" s="4">
        <f>VLOOKUP($C1483,Interest!$A$2:$BP$267,MATCH('Hanke index'!$E1483,Interest!$A$1:$BP$1,0),FALSE)</f>
        <v>60</v>
      </c>
      <c r="H1483" s="4">
        <f>VLOOKUP($C1483,Unemployment!$A$2:$BP$267,MATCH('Hanke index'!$E1483,Unemployment!$A$1:$BP$1,0),FALSE)</f>
        <v>0</v>
      </c>
      <c r="I1483" s="4">
        <f>VLOOKUP($C1483,GDP!$A$2:$BP$267,MATCH('Hanke index'!$E1483,GDP!$A$1:$BP$1,0),FALSE)</f>
        <v>3.9333075946279337</v>
      </c>
      <c r="J1483" s="4">
        <f t="shared" si="143"/>
        <v>64.675743159601552</v>
      </c>
    </row>
    <row r="1484" spans="1:10" x14ac:dyDescent="0.45">
      <c r="A1484" s="4">
        <f t="shared" si="138"/>
        <v>62</v>
      </c>
      <c r="B1484" s="4">
        <f t="shared" si="139"/>
        <v>19</v>
      </c>
      <c r="C1484" s="4" t="str">
        <f t="shared" si="140"/>
        <v>Madagascar</v>
      </c>
      <c r="D1484" s="4" t="str">
        <f t="shared" si="141"/>
        <v>Madagascar, Rep. of</v>
      </c>
      <c r="E1484" s="4">
        <f t="shared" si="142"/>
        <v>2018</v>
      </c>
      <c r="F1484" s="4">
        <f>VLOOKUP($C1484,Inflation!$A$2:$BP$267,MATCH('Hanke index'!$E1484,Inflation!$A$1:$BP$1,0),FALSE)</f>
        <v>8.5942295887047599</v>
      </c>
      <c r="G1484" s="4">
        <f>VLOOKUP($C1484,Interest!$A$2:$BP$267,MATCH('Hanke index'!$E1484,Interest!$A$1:$BP$1,0),FALSE)</f>
        <v>55.389583333333299</v>
      </c>
      <c r="H1484" s="4">
        <f>VLOOKUP($C1484,Unemployment!$A$2:$BP$267,MATCH('Hanke index'!$E1484,Unemployment!$A$1:$BP$1,0),FALSE)</f>
        <v>0</v>
      </c>
      <c r="I1484" s="4">
        <f>VLOOKUP($C1484,GDP!$A$2:$BP$267,MATCH('Hanke index'!$E1484,GDP!$A$1:$BP$1,0),FALSE)</f>
        <v>3.1943565174439783</v>
      </c>
      <c r="J1484" s="4">
        <f t="shared" si="143"/>
        <v>60.789456404594077</v>
      </c>
    </row>
    <row r="1485" spans="1:10" x14ac:dyDescent="0.45">
      <c r="A1485" s="4">
        <f t="shared" si="138"/>
        <v>62</v>
      </c>
      <c r="B1485" s="4">
        <f t="shared" si="139"/>
        <v>20</v>
      </c>
      <c r="C1485" s="4" t="str">
        <f t="shared" si="140"/>
        <v>Madagascar</v>
      </c>
      <c r="D1485" s="4" t="str">
        <f t="shared" si="141"/>
        <v>Madagascar, Rep. of</v>
      </c>
      <c r="E1485" s="4">
        <f t="shared" si="142"/>
        <v>2019</v>
      </c>
      <c r="F1485" s="4">
        <f>VLOOKUP($C1485,Inflation!$A$2:$BP$267,MATCH('Hanke index'!$E1485,Inflation!$A$1:$BP$1,0),FALSE)</f>
        <v>5.6105144149236503</v>
      </c>
      <c r="G1485" s="4">
        <f>VLOOKUP($C1485,Interest!$A$2:$BP$267,MATCH('Hanke index'!$E1485,Interest!$A$1:$BP$1,0),FALSE)</f>
        <v>49</v>
      </c>
      <c r="H1485" s="4">
        <f>VLOOKUP($C1485,Unemployment!$A$2:$BP$267,MATCH('Hanke index'!$E1485,Unemployment!$A$1:$BP$1,0),FALSE)</f>
        <v>0</v>
      </c>
      <c r="I1485" s="4">
        <f>VLOOKUP($C1485,GDP!$A$2:$BP$267,MATCH('Hanke index'!$E1485,GDP!$A$1:$BP$1,0),FALSE)</f>
        <v>4.4112321290958931</v>
      </c>
      <c r="J1485" s="4">
        <f t="shared" si="143"/>
        <v>50.199282285827756</v>
      </c>
    </row>
    <row r="1486" spans="1:10" x14ac:dyDescent="0.45">
      <c r="A1486" s="4">
        <f t="shared" si="138"/>
        <v>62</v>
      </c>
      <c r="B1486" s="4">
        <f t="shared" si="139"/>
        <v>21</v>
      </c>
      <c r="C1486" s="4" t="str">
        <f t="shared" si="140"/>
        <v>Madagascar</v>
      </c>
      <c r="D1486" s="4" t="str">
        <f t="shared" si="141"/>
        <v>Madagascar, Rep. of</v>
      </c>
      <c r="E1486" s="4">
        <f t="shared" si="142"/>
        <v>2020</v>
      </c>
      <c r="F1486" s="4">
        <f>VLOOKUP($C1486,Inflation!$A$2:$BP$267,MATCH('Hanke index'!$E1486,Inflation!$A$1:$BP$1,0),FALSE)</f>
        <v>4.2017931219055704</v>
      </c>
      <c r="G1486" s="4">
        <f>VLOOKUP($C1486,Interest!$A$2:$BP$267,MATCH('Hanke index'!$E1486,Interest!$A$1:$BP$1,0),FALSE)</f>
        <v>48.866666666666703</v>
      </c>
      <c r="H1486" s="4">
        <f>VLOOKUP($C1486,Unemployment!$A$2:$BP$267,MATCH('Hanke index'!$E1486,Unemployment!$A$1:$BP$1,0),FALSE)</f>
        <v>0</v>
      </c>
      <c r="I1486" s="4">
        <f>VLOOKUP($C1486,GDP!$A$2:$BP$267,MATCH('Hanke index'!$E1486,GDP!$A$1:$BP$1,0),FALSE)</f>
        <v>-7.1376716206448947</v>
      </c>
      <c r="J1486" s="4">
        <f t="shared" si="143"/>
        <v>60.206131409217164</v>
      </c>
    </row>
    <row r="1487" spans="1:10" x14ac:dyDescent="0.45">
      <c r="A1487" s="4">
        <f t="shared" si="138"/>
        <v>62</v>
      </c>
      <c r="B1487" s="4">
        <f t="shared" si="139"/>
        <v>22</v>
      </c>
      <c r="C1487" s="4" t="str">
        <f t="shared" si="140"/>
        <v>Madagascar</v>
      </c>
      <c r="D1487" s="4" t="str">
        <f t="shared" si="141"/>
        <v>Madagascar, Rep. of</v>
      </c>
      <c r="E1487" s="4">
        <f t="shared" si="142"/>
        <v>2021</v>
      </c>
      <c r="F1487" s="4">
        <f>VLOOKUP($C1487,Inflation!$A$2:$BP$267,MATCH('Hanke index'!$E1487,Inflation!$A$1:$BP$1,0),FALSE)</f>
        <v>5.8122511878771501</v>
      </c>
      <c r="G1487" s="4">
        <f>VLOOKUP($C1487,Interest!$A$2:$BP$267,MATCH('Hanke index'!$E1487,Interest!$A$1:$BP$1,0),FALSE)</f>
        <v>48.283333333333303</v>
      </c>
      <c r="H1487" s="4">
        <f>VLOOKUP($C1487,Unemployment!$A$2:$BP$267,MATCH('Hanke index'!$E1487,Unemployment!$A$1:$BP$1,0),FALSE)</f>
        <v>0</v>
      </c>
      <c r="I1487" s="4">
        <f>VLOOKUP($C1487,GDP!$A$2:$BP$267,MATCH('Hanke index'!$E1487,GDP!$A$1:$BP$1,0),FALSE)</f>
        <v>5.7396157385433639</v>
      </c>
      <c r="J1487" s="4">
        <f t="shared" si="143"/>
        <v>48.355968782667091</v>
      </c>
    </row>
    <row r="1488" spans="1:10" x14ac:dyDescent="0.45">
      <c r="A1488" s="4">
        <f t="shared" si="138"/>
        <v>62</v>
      </c>
      <c r="B1488" s="4">
        <f t="shared" si="139"/>
        <v>23</v>
      </c>
      <c r="C1488" s="4" t="str">
        <f t="shared" si="140"/>
        <v>Madagascar</v>
      </c>
      <c r="D1488" s="4" t="str">
        <f t="shared" si="141"/>
        <v>Madagascar, Rep. of</v>
      </c>
      <c r="E1488" s="4">
        <f t="shared" si="142"/>
        <v>2022</v>
      </c>
      <c r="F1488" s="4">
        <f>VLOOKUP($C1488,Inflation!$A$2:$BP$267,MATCH('Hanke index'!$E1488,Inflation!$A$1:$BP$1,0),FALSE)</f>
        <v>8.1605903199184393</v>
      </c>
      <c r="G1488" s="4">
        <f>VLOOKUP($C1488,Interest!$A$2:$BP$267,MATCH('Hanke index'!$E1488,Interest!$A$1:$BP$1,0),FALSE)</f>
        <v>48.8333333333333</v>
      </c>
      <c r="H1488" s="4">
        <f>VLOOKUP($C1488,Unemployment!$A$2:$BP$267,MATCH('Hanke index'!$E1488,Unemployment!$A$1:$BP$1,0),FALSE)</f>
        <v>3.1859999999999999</v>
      </c>
      <c r="I1488" s="4">
        <f>VLOOKUP($C1488,GDP!$A$2:$BP$267,MATCH('Hanke index'!$E1488,GDP!$A$1:$BP$1,0),FALSE)</f>
        <v>3.9999999986967794</v>
      </c>
      <c r="J1488" s="4">
        <f t="shared" si="143"/>
        <v>56.179923654554962</v>
      </c>
    </row>
    <row r="1489" spans="1:10" x14ac:dyDescent="0.45">
      <c r="A1489" s="4">
        <f t="shared" si="138"/>
        <v>62</v>
      </c>
      <c r="B1489" s="4">
        <f t="shared" si="139"/>
        <v>24</v>
      </c>
      <c r="C1489" s="4" t="str">
        <f t="shared" si="140"/>
        <v>Madagascar</v>
      </c>
      <c r="D1489" s="4" t="str">
        <f t="shared" si="141"/>
        <v>Madagascar, Rep. of</v>
      </c>
      <c r="E1489" s="4">
        <f t="shared" si="142"/>
        <v>2023</v>
      </c>
      <c r="F1489" s="4">
        <f>VLOOKUP($C1489,Inflation!$A$2:$BP$267,MATCH('Hanke index'!$E1489,Inflation!$A$1:$BP$1,0),FALSE)</f>
        <v>9.8743267504488799</v>
      </c>
      <c r="G1489" s="4">
        <f>VLOOKUP($C1489,Interest!$A$2:$BP$267,MATCH('Hanke index'!$E1489,Interest!$A$1:$BP$1,0),FALSE)</f>
        <v>53.5833333333333</v>
      </c>
      <c r="H1489" s="4">
        <f>VLOOKUP($C1489,Unemployment!$A$2:$BP$267,MATCH('Hanke index'!$E1489,Unemployment!$A$1:$BP$1,0),FALSE)</f>
        <v>0</v>
      </c>
      <c r="I1489" s="4">
        <f>VLOOKUP($C1489,GDP!$A$2:$BP$267,MATCH('Hanke index'!$E1489,GDP!$A$1:$BP$1,0),FALSE)</f>
        <v>3.800000000094883</v>
      </c>
      <c r="J1489" s="4">
        <f t="shared" si="143"/>
        <v>59.657660083687297</v>
      </c>
    </row>
    <row r="1490" spans="1:10" x14ac:dyDescent="0.45">
      <c r="A1490" s="4">
        <f t="shared" si="138"/>
        <v>63</v>
      </c>
      <c r="B1490" s="4">
        <f t="shared" si="139"/>
        <v>1</v>
      </c>
      <c r="C1490" s="4" t="str">
        <f t="shared" si="140"/>
        <v>Malawi</v>
      </c>
      <c r="D1490" s="4" t="str">
        <f t="shared" si="141"/>
        <v>Malawi</v>
      </c>
      <c r="E1490" s="4">
        <f t="shared" si="142"/>
        <v>2000</v>
      </c>
      <c r="F1490" s="4">
        <f>VLOOKUP($C1490,Inflation!$A$2:$BP$267,MATCH('Hanke index'!$E1490,Inflation!$A$1:$BP$1,0),FALSE)</f>
        <v>29.581488463168402</v>
      </c>
      <c r="G1490" s="4">
        <f>VLOOKUP($C1490,Interest!$A$2:$BP$267,MATCH('Hanke index'!$E1490,Interest!$A$1:$BP$1,0),FALSE)</f>
        <v>53.125</v>
      </c>
      <c r="H1490" s="4">
        <f>VLOOKUP($C1490,Unemployment!$A$2:$BP$267,MATCH('Hanke index'!$E1490,Unemployment!$A$1:$BP$1,0),FALSE)</f>
        <v>0</v>
      </c>
      <c r="I1490" s="4">
        <f>VLOOKUP($C1490,GDP!$A$2:$BP$267,MATCH('Hanke index'!$E1490,GDP!$A$1:$BP$1,0),FALSE)</f>
        <v>1.5760776240766745</v>
      </c>
      <c r="J1490" s="4">
        <f t="shared" si="143"/>
        <v>81.130410839091724</v>
      </c>
    </row>
    <row r="1491" spans="1:10" x14ac:dyDescent="0.45">
      <c r="A1491" s="4">
        <f t="shared" si="138"/>
        <v>63</v>
      </c>
      <c r="B1491" s="4">
        <f t="shared" si="139"/>
        <v>2</v>
      </c>
      <c r="C1491" s="4" t="str">
        <f t="shared" si="140"/>
        <v>Malawi</v>
      </c>
      <c r="D1491" s="4" t="str">
        <f t="shared" si="141"/>
        <v>Malawi</v>
      </c>
      <c r="E1491" s="4">
        <f t="shared" si="142"/>
        <v>2001</v>
      </c>
      <c r="F1491" s="4">
        <f>VLOOKUP($C1491,Inflation!$A$2:$BP$267,MATCH('Hanke index'!$E1491,Inflation!$A$1:$BP$1,0),FALSE)</f>
        <v>22.7</v>
      </c>
      <c r="G1491" s="4">
        <f>VLOOKUP($C1491,Interest!$A$2:$BP$267,MATCH('Hanke index'!$E1491,Interest!$A$1:$BP$1,0),FALSE)</f>
        <v>56.1666666666667</v>
      </c>
      <c r="H1491" s="4">
        <f>VLOOKUP($C1491,Unemployment!$A$2:$BP$267,MATCH('Hanke index'!$E1491,Unemployment!$A$1:$BP$1,0),FALSE)</f>
        <v>0</v>
      </c>
      <c r="I1491" s="4">
        <f>VLOOKUP($C1491,GDP!$A$2:$BP$267,MATCH('Hanke index'!$E1491,GDP!$A$1:$BP$1,0),FALSE)</f>
        <v>-4.9749636170102178</v>
      </c>
      <c r="J1491" s="4">
        <f t="shared" si="143"/>
        <v>83.84163028367692</v>
      </c>
    </row>
    <row r="1492" spans="1:10" x14ac:dyDescent="0.45">
      <c r="A1492" s="4">
        <f t="shared" si="138"/>
        <v>63</v>
      </c>
      <c r="B1492" s="4">
        <f t="shared" si="139"/>
        <v>3</v>
      </c>
      <c r="C1492" s="4" t="str">
        <f t="shared" si="140"/>
        <v>Malawi</v>
      </c>
      <c r="D1492" s="4" t="str">
        <f t="shared" si="141"/>
        <v>Malawi</v>
      </c>
      <c r="E1492" s="4">
        <f t="shared" si="142"/>
        <v>2002</v>
      </c>
      <c r="F1492" s="4">
        <f>VLOOKUP($C1492,Inflation!$A$2:$BP$267,MATCH('Hanke index'!$E1492,Inflation!$A$1:$BP$1,0),FALSE)</f>
        <v>14.744634610160301</v>
      </c>
      <c r="G1492" s="4">
        <f>VLOOKUP($C1492,Interest!$A$2:$BP$267,MATCH('Hanke index'!$E1492,Interest!$A$1:$BP$1,0),FALSE)</f>
        <v>50.5416666666667</v>
      </c>
      <c r="H1492" s="4">
        <f>VLOOKUP($C1492,Unemployment!$A$2:$BP$267,MATCH('Hanke index'!$E1492,Unemployment!$A$1:$BP$1,0),FALSE)</f>
        <v>0</v>
      </c>
      <c r="I1492" s="4">
        <f>VLOOKUP($C1492,GDP!$A$2:$BP$267,MATCH('Hanke index'!$E1492,GDP!$A$1:$BP$1,0),FALSE)</f>
        <v>1.7000000294894733</v>
      </c>
      <c r="J1492" s="4">
        <f t="shared" si="143"/>
        <v>63.586301247337531</v>
      </c>
    </row>
    <row r="1493" spans="1:10" x14ac:dyDescent="0.45">
      <c r="A1493" s="4">
        <f t="shared" si="138"/>
        <v>63</v>
      </c>
      <c r="B1493" s="4">
        <f t="shared" si="139"/>
        <v>4</v>
      </c>
      <c r="C1493" s="4" t="str">
        <f t="shared" si="140"/>
        <v>Malawi</v>
      </c>
      <c r="D1493" s="4" t="str">
        <f t="shared" si="141"/>
        <v>Malawi</v>
      </c>
      <c r="E1493" s="4">
        <f t="shared" si="142"/>
        <v>2003</v>
      </c>
      <c r="F1493" s="4">
        <f>VLOOKUP($C1493,Inflation!$A$2:$BP$267,MATCH('Hanke index'!$E1493,Inflation!$A$1:$BP$1,0),FALSE)</f>
        <v>9.5767978691921396</v>
      </c>
      <c r="G1493" s="4">
        <f>VLOOKUP($C1493,Interest!$A$2:$BP$267,MATCH('Hanke index'!$E1493,Interest!$A$1:$BP$1,0),FALSE)</f>
        <v>48.9166666666667</v>
      </c>
      <c r="H1493" s="4">
        <f>VLOOKUP($C1493,Unemployment!$A$2:$BP$267,MATCH('Hanke index'!$E1493,Unemployment!$A$1:$BP$1,0),FALSE)</f>
        <v>0</v>
      </c>
      <c r="I1493" s="4">
        <f>VLOOKUP($C1493,GDP!$A$2:$BP$267,MATCH('Hanke index'!$E1493,GDP!$A$1:$BP$1,0),FALSE)</f>
        <v>5.7056394066277107</v>
      </c>
      <c r="J1493" s="4">
        <f t="shared" si="143"/>
        <v>52.78782512923113</v>
      </c>
    </row>
    <row r="1494" spans="1:10" x14ac:dyDescent="0.45">
      <c r="A1494" s="4">
        <f t="shared" si="138"/>
        <v>63</v>
      </c>
      <c r="B1494" s="4">
        <f t="shared" si="139"/>
        <v>5</v>
      </c>
      <c r="C1494" s="4" t="str">
        <f t="shared" si="140"/>
        <v>Malawi</v>
      </c>
      <c r="D1494" s="4" t="str">
        <f t="shared" si="141"/>
        <v>Malawi</v>
      </c>
      <c r="E1494" s="4">
        <f t="shared" si="142"/>
        <v>2004</v>
      </c>
      <c r="F1494" s="4">
        <f>VLOOKUP($C1494,Inflation!$A$2:$BP$267,MATCH('Hanke index'!$E1494,Inflation!$A$1:$BP$1,0),FALSE)</f>
        <v>11.4298060822124</v>
      </c>
      <c r="G1494" s="4">
        <f>VLOOKUP($C1494,Interest!$A$2:$BP$267,MATCH('Hanke index'!$E1494,Interest!$A$1:$BP$1,0),FALSE)</f>
        <v>36.8333333333333</v>
      </c>
      <c r="H1494" s="4">
        <f>VLOOKUP($C1494,Unemployment!$A$2:$BP$267,MATCH('Hanke index'!$E1494,Unemployment!$A$1:$BP$1,0),FALSE)</f>
        <v>0</v>
      </c>
      <c r="I1494" s="4">
        <f>VLOOKUP($C1494,GDP!$A$2:$BP$267,MATCH('Hanke index'!$E1494,GDP!$A$1:$BP$1,0),FALSE)</f>
        <v>5.4204975488738114</v>
      </c>
      <c r="J1494" s="4">
        <f t="shared" si="143"/>
        <v>42.84264186667189</v>
      </c>
    </row>
    <row r="1495" spans="1:10" x14ac:dyDescent="0.45">
      <c r="A1495" s="4">
        <f t="shared" si="138"/>
        <v>63</v>
      </c>
      <c r="B1495" s="4">
        <f t="shared" si="139"/>
        <v>6</v>
      </c>
      <c r="C1495" s="4" t="str">
        <f t="shared" si="140"/>
        <v>Malawi</v>
      </c>
      <c r="D1495" s="4" t="str">
        <f t="shared" si="141"/>
        <v>Malawi</v>
      </c>
      <c r="E1495" s="4">
        <f t="shared" si="142"/>
        <v>2005</v>
      </c>
      <c r="F1495" s="4">
        <f>VLOOKUP($C1495,Inflation!$A$2:$BP$267,MATCH('Hanke index'!$E1495,Inflation!$A$1:$BP$1,0),FALSE)</f>
        <v>15.410344660429599</v>
      </c>
      <c r="G1495" s="4">
        <f>VLOOKUP($C1495,Interest!$A$2:$BP$267,MATCH('Hanke index'!$E1495,Interest!$A$1:$BP$1,0),FALSE)</f>
        <v>33.0833333333333</v>
      </c>
      <c r="H1495" s="4">
        <f>VLOOKUP($C1495,Unemployment!$A$2:$BP$267,MATCH('Hanke index'!$E1495,Unemployment!$A$1:$BP$1,0),FALSE)</f>
        <v>0.94199999999999995</v>
      </c>
      <c r="I1495" s="4">
        <f>VLOOKUP($C1495,GDP!$A$2:$BP$267,MATCH('Hanke index'!$E1495,GDP!$A$1:$BP$1,0),FALSE)</f>
        <v>3.2687260214451612</v>
      </c>
      <c r="J1495" s="4">
        <f t="shared" si="143"/>
        <v>46.16695197231774</v>
      </c>
    </row>
    <row r="1496" spans="1:10" x14ac:dyDescent="0.45">
      <c r="A1496" s="4">
        <f t="shared" si="138"/>
        <v>63</v>
      </c>
      <c r="B1496" s="4">
        <f t="shared" si="139"/>
        <v>7</v>
      </c>
      <c r="C1496" s="4" t="str">
        <f t="shared" si="140"/>
        <v>Malawi</v>
      </c>
      <c r="D1496" s="4" t="str">
        <f t="shared" si="141"/>
        <v>Malawi</v>
      </c>
      <c r="E1496" s="4">
        <f t="shared" si="142"/>
        <v>2006</v>
      </c>
      <c r="F1496" s="4">
        <f>VLOOKUP($C1496,Inflation!$A$2:$BP$267,MATCH('Hanke index'!$E1496,Inflation!$A$1:$BP$1,0),FALSE)</f>
        <v>13.974294354838801</v>
      </c>
      <c r="G1496" s="4">
        <f>VLOOKUP($C1496,Interest!$A$2:$BP$267,MATCH('Hanke index'!$E1496,Interest!$A$1:$BP$1,0),FALSE)</f>
        <v>32.25</v>
      </c>
      <c r="H1496" s="4">
        <f>VLOOKUP($C1496,Unemployment!$A$2:$BP$267,MATCH('Hanke index'!$E1496,Unemployment!$A$1:$BP$1,0),FALSE)</f>
        <v>0</v>
      </c>
      <c r="I1496" s="4">
        <f>VLOOKUP($C1496,GDP!$A$2:$BP$267,MATCH('Hanke index'!$E1496,GDP!$A$1:$BP$1,0),FALSE)</f>
        <v>4.6999997652810208</v>
      </c>
      <c r="J1496" s="4">
        <f t="shared" si="143"/>
        <v>41.524294589557783</v>
      </c>
    </row>
    <row r="1497" spans="1:10" x14ac:dyDescent="0.45">
      <c r="A1497" s="4">
        <f t="shared" si="138"/>
        <v>63</v>
      </c>
      <c r="B1497" s="4">
        <f t="shared" si="139"/>
        <v>8</v>
      </c>
      <c r="C1497" s="4" t="str">
        <f t="shared" si="140"/>
        <v>Malawi</v>
      </c>
      <c r="D1497" s="4" t="str">
        <f t="shared" si="141"/>
        <v>Malawi</v>
      </c>
      <c r="E1497" s="4">
        <f t="shared" si="142"/>
        <v>2007</v>
      </c>
      <c r="F1497" s="4">
        <f>VLOOKUP($C1497,Inflation!$A$2:$BP$267,MATCH('Hanke index'!$E1497,Inflation!$A$1:$BP$1,0),FALSE)</f>
        <v>7.9522099086402998</v>
      </c>
      <c r="G1497" s="4">
        <f>VLOOKUP($C1497,Interest!$A$2:$BP$267,MATCH('Hanke index'!$E1497,Interest!$A$1:$BP$1,0),FALSE)</f>
        <v>27.7152777777778</v>
      </c>
      <c r="H1497" s="4">
        <f>VLOOKUP($C1497,Unemployment!$A$2:$BP$267,MATCH('Hanke index'!$E1497,Unemployment!$A$1:$BP$1,0),FALSE)</f>
        <v>0</v>
      </c>
      <c r="I1497" s="4">
        <f>VLOOKUP($C1497,GDP!$A$2:$BP$267,MATCH('Hanke index'!$E1497,GDP!$A$1:$BP$1,0),FALSE)</f>
        <v>9.5999998762670486</v>
      </c>
      <c r="J1497" s="4">
        <f t="shared" si="143"/>
        <v>26.06748781015105</v>
      </c>
    </row>
    <row r="1498" spans="1:10" x14ac:dyDescent="0.45">
      <c r="A1498" s="4">
        <f t="shared" si="138"/>
        <v>63</v>
      </c>
      <c r="B1498" s="4">
        <f t="shared" si="139"/>
        <v>9</v>
      </c>
      <c r="C1498" s="4" t="str">
        <f t="shared" si="140"/>
        <v>Malawi</v>
      </c>
      <c r="D1498" s="4" t="str">
        <f t="shared" si="141"/>
        <v>Malawi</v>
      </c>
      <c r="E1498" s="4">
        <f t="shared" si="142"/>
        <v>2008</v>
      </c>
      <c r="F1498" s="4">
        <f>VLOOKUP($C1498,Inflation!$A$2:$BP$267,MATCH('Hanke index'!$E1498,Inflation!$A$1:$BP$1,0),FALSE)</f>
        <v>8.7126018660904307</v>
      </c>
      <c r="G1498" s="4">
        <f>VLOOKUP($C1498,Interest!$A$2:$BP$267,MATCH('Hanke index'!$E1498,Interest!$A$1:$BP$1,0),FALSE)</f>
        <v>25.2777777777778</v>
      </c>
      <c r="H1498" s="4">
        <f>VLOOKUP($C1498,Unemployment!$A$2:$BP$267,MATCH('Hanke index'!$E1498,Unemployment!$A$1:$BP$1,0),FALSE)</f>
        <v>0</v>
      </c>
      <c r="I1498" s="4">
        <f>VLOOKUP($C1498,GDP!$A$2:$BP$267,MATCH('Hanke index'!$E1498,GDP!$A$1:$BP$1,0),FALSE)</f>
        <v>7.6397363993360869</v>
      </c>
      <c r="J1498" s="4">
        <f t="shared" si="143"/>
        <v>26.350643244532144</v>
      </c>
    </row>
    <row r="1499" spans="1:10" x14ac:dyDescent="0.45">
      <c r="A1499" s="4">
        <f t="shared" ref="A1499:A1562" si="144">A1475+1</f>
        <v>63</v>
      </c>
      <c r="B1499" s="4">
        <f t="shared" ref="B1499:B1562" si="145">B1475</f>
        <v>10</v>
      </c>
      <c r="C1499" s="4" t="str">
        <f t="shared" si="140"/>
        <v>Malawi</v>
      </c>
      <c r="D1499" s="4" t="str">
        <f t="shared" si="141"/>
        <v>Malawi</v>
      </c>
      <c r="E1499" s="4">
        <f t="shared" si="142"/>
        <v>2009</v>
      </c>
      <c r="F1499" s="4">
        <f>VLOOKUP($C1499,Inflation!$A$2:$BP$267,MATCH('Hanke index'!$E1499,Inflation!$A$1:$BP$1,0),FALSE)</f>
        <v>8.4220442769665507</v>
      </c>
      <c r="G1499" s="4">
        <f>VLOOKUP($C1499,Interest!$A$2:$BP$267,MATCH('Hanke index'!$E1499,Interest!$A$1:$BP$1,0),FALSE)</f>
        <v>25.25</v>
      </c>
      <c r="H1499" s="4">
        <f>VLOOKUP($C1499,Unemployment!$A$2:$BP$267,MATCH('Hanke index'!$E1499,Unemployment!$A$1:$BP$1,0),FALSE)</f>
        <v>0</v>
      </c>
      <c r="I1499" s="4">
        <f>VLOOKUP($C1499,GDP!$A$2:$BP$267,MATCH('Hanke index'!$E1499,GDP!$A$1:$BP$1,0),FALSE)</f>
        <v>8.328109852143001</v>
      </c>
      <c r="J1499" s="4">
        <f t="shared" si="143"/>
        <v>25.343934424823551</v>
      </c>
    </row>
    <row r="1500" spans="1:10" x14ac:dyDescent="0.45">
      <c r="A1500" s="4">
        <f t="shared" si="144"/>
        <v>63</v>
      </c>
      <c r="B1500" s="4">
        <f t="shared" si="145"/>
        <v>11</v>
      </c>
      <c r="C1500" s="4" t="str">
        <f t="shared" si="140"/>
        <v>Malawi</v>
      </c>
      <c r="D1500" s="4" t="str">
        <f t="shared" si="141"/>
        <v>Malawi</v>
      </c>
      <c r="E1500" s="4">
        <f t="shared" si="142"/>
        <v>2010</v>
      </c>
      <c r="F1500" s="4">
        <f>VLOOKUP($C1500,Inflation!$A$2:$BP$267,MATCH('Hanke index'!$E1500,Inflation!$A$1:$BP$1,0),FALSE)</f>
        <v>7.4115909288382698</v>
      </c>
      <c r="G1500" s="4">
        <f>VLOOKUP($C1500,Interest!$A$2:$BP$267,MATCH('Hanke index'!$E1500,Interest!$A$1:$BP$1,0),FALSE)</f>
        <v>24.625</v>
      </c>
      <c r="H1500" s="4">
        <f>VLOOKUP($C1500,Unemployment!$A$2:$BP$267,MATCH('Hanke index'!$E1500,Unemployment!$A$1:$BP$1,0),FALSE)</f>
        <v>0</v>
      </c>
      <c r="I1500" s="4">
        <f>VLOOKUP($C1500,GDP!$A$2:$BP$267,MATCH('Hanke index'!$E1500,GDP!$A$1:$BP$1,0),FALSE)</f>
        <v>6.8740658540158677</v>
      </c>
      <c r="J1500" s="4">
        <f t="shared" si="143"/>
        <v>25.162525074822405</v>
      </c>
    </row>
    <row r="1501" spans="1:10" x14ac:dyDescent="0.45">
      <c r="A1501" s="4">
        <f t="shared" si="144"/>
        <v>63</v>
      </c>
      <c r="B1501" s="4">
        <f t="shared" si="145"/>
        <v>12</v>
      </c>
      <c r="C1501" s="4" t="str">
        <f t="shared" si="140"/>
        <v>Malawi</v>
      </c>
      <c r="D1501" s="4" t="str">
        <f t="shared" si="141"/>
        <v>Malawi</v>
      </c>
      <c r="E1501" s="4">
        <f t="shared" si="142"/>
        <v>2011</v>
      </c>
      <c r="F1501" s="4">
        <f>VLOOKUP($C1501,Inflation!$A$2:$BP$267,MATCH('Hanke index'!$E1501,Inflation!$A$1:$BP$1,0),FALSE)</f>
        <v>7.6228226284852001</v>
      </c>
      <c r="G1501" s="4">
        <f>VLOOKUP($C1501,Interest!$A$2:$BP$267,MATCH('Hanke index'!$E1501,Interest!$A$1:$BP$1,0),FALSE)</f>
        <v>23.75</v>
      </c>
      <c r="H1501" s="4">
        <f>VLOOKUP($C1501,Unemployment!$A$2:$BP$267,MATCH('Hanke index'!$E1501,Unemployment!$A$1:$BP$1,0),FALSE)</f>
        <v>1.736</v>
      </c>
      <c r="I1501" s="4">
        <f>VLOOKUP($C1501,GDP!$A$2:$BP$267,MATCH('Hanke index'!$E1501,GDP!$A$1:$BP$1,0),FALSE)</f>
        <v>4.9326699984589197</v>
      </c>
      <c r="J1501" s="4">
        <f t="shared" si="143"/>
        <v>28.17615263002628</v>
      </c>
    </row>
    <row r="1502" spans="1:10" x14ac:dyDescent="0.45">
      <c r="A1502" s="4">
        <f t="shared" si="144"/>
        <v>63</v>
      </c>
      <c r="B1502" s="4">
        <f t="shared" si="145"/>
        <v>13</v>
      </c>
      <c r="C1502" s="4" t="str">
        <f t="shared" si="140"/>
        <v>Malawi</v>
      </c>
      <c r="D1502" s="4" t="str">
        <f t="shared" si="141"/>
        <v>Malawi</v>
      </c>
      <c r="E1502" s="4">
        <f t="shared" si="142"/>
        <v>2012</v>
      </c>
      <c r="F1502" s="4">
        <f>VLOOKUP($C1502,Inflation!$A$2:$BP$267,MATCH('Hanke index'!$E1502,Inflation!$A$1:$BP$1,0),FALSE)</f>
        <v>21.271265001377898</v>
      </c>
      <c r="G1502" s="4">
        <f>VLOOKUP($C1502,Interest!$A$2:$BP$267,MATCH('Hanke index'!$E1502,Interest!$A$1:$BP$1,0),FALSE)</f>
        <v>32.3298611111111</v>
      </c>
      <c r="H1502" s="4">
        <f>VLOOKUP($C1502,Unemployment!$A$2:$BP$267,MATCH('Hanke index'!$E1502,Unemployment!$A$1:$BP$1,0),FALSE)</f>
        <v>0</v>
      </c>
      <c r="I1502" s="4">
        <f>VLOOKUP($C1502,GDP!$A$2:$BP$267,MATCH('Hanke index'!$E1502,GDP!$A$1:$BP$1,0),FALSE)</f>
        <v>1.9000000007214197</v>
      </c>
      <c r="J1502" s="4">
        <f t="shared" si="143"/>
        <v>51.701126111767579</v>
      </c>
    </row>
    <row r="1503" spans="1:10" x14ac:dyDescent="0.45">
      <c r="A1503" s="4">
        <f t="shared" si="144"/>
        <v>63</v>
      </c>
      <c r="B1503" s="4">
        <f t="shared" si="145"/>
        <v>14</v>
      </c>
      <c r="C1503" s="4" t="str">
        <f t="shared" si="140"/>
        <v>Malawi</v>
      </c>
      <c r="D1503" s="4" t="str">
        <f t="shared" si="141"/>
        <v>Malawi</v>
      </c>
      <c r="E1503" s="4">
        <f t="shared" si="142"/>
        <v>2013</v>
      </c>
      <c r="F1503" s="4">
        <f>VLOOKUP($C1503,Inflation!$A$2:$BP$267,MATCH('Hanke index'!$E1503,Inflation!$A$1:$BP$1,0),FALSE)</f>
        <v>27.283333333333399</v>
      </c>
      <c r="G1503" s="4">
        <f>VLOOKUP($C1503,Interest!$A$2:$BP$267,MATCH('Hanke index'!$E1503,Interest!$A$1:$BP$1,0),FALSE)</f>
        <v>46.011174242424197</v>
      </c>
      <c r="H1503" s="4">
        <f>VLOOKUP($C1503,Unemployment!$A$2:$BP$267,MATCH('Hanke index'!$E1503,Unemployment!$A$1:$BP$1,0),FALSE)</f>
        <v>4.9779999999999998</v>
      </c>
      <c r="I1503" s="4">
        <f>VLOOKUP($C1503,GDP!$A$2:$BP$267,MATCH('Hanke index'!$E1503,GDP!$A$1:$BP$1,0),FALSE)</f>
        <v>5.410349999498365</v>
      </c>
      <c r="J1503" s="4">
        <f t="shared" si="143"/>
        <v>72.862157576259222</v>
      </c>
    </row>
    <row r="1504" spans="1:10" x14ac:dyDescent="0.45">
      <c r="A1504" s="4">
        <f t="shared" si="144"/>
        <v>63</v>
      </c>
      <c r="B1504" s="4">
        <f t="shared" si="145"/>
        <v>15</v>
      </c>
      <c r="C1504" s="4" t="str">
        <f t="shared" si="140"/>
        <v>Malawi</v>
      </c>
      <c r="D1504" s="4" t="str">
        <f t="shared" si="141"/>
        <v>Malawi</v>
      </c>
      <c r="E1504" s="4">
        <f t="shared" si="142"/>
        <v>2014</v>
      </c>
      <c r="F1504" s="4">
        <f>VLOOKUP($C1504,Inflation!$A$2:$BP$267,MATCH('Hanke index'!$E1504,Inflation!$A$1:$BP$1,0),FALSE)</f>
        <v>23.792064946968701</v>
      </c>
      <c r="G1504" s="4">
        <f>VLOOKUP($C1504,Interest!$A$2:$BP$267,MATCH('Hanke index'!$E1504,Interest!$A$1:$BP$1,0),FALSE)</f>
        <v>44.289583333333297</v>
      </c>
      <c r="H1504" s="4">
        <f>VLOOKUP($C1504,Unemployment!$A$2:$BP$267,MATCH('Hanke index'!$E1504,Unemployment!$A$1:$BP$1,0),FALSE)</f>
        <v>0</v>
      </c>
      <c r="I1504" s="4">
        <f>VLOOKUP($C1504,GDP!$A$2:$BP$267,MATCH('Hanke index'!$E1504,GDP!$A$1:$BP$1,0),FALSE)</f>
        <v>5.6252699997920956</v>
      </c>
      <c r="J1504" s="4">
        <f t="shared" si="143"/>
        <v>62.456378280509909</v>
      </c>
    </row>
    <row r="1505" spans="1:10" x14ac:dyDescent="0.45">
      <c r="A1505" s="4">
        <f t="shared" si="144"/>
        <v>63</v>
      </c>
      <c r="B1505" s="4">
        <f t="shared" si="145"/>
        <v>16</v>
      </c>
      <c r="C1505" s="4" t="str">
        <f t="shared" si="140"/>
        <v>Malawi</v>
      </c>
      <c r="D1505" s="4" t="str">
        <f t="shared" si="141"/>
        <v>Malawi</v>
      </c>
      <c r="E1505" s="4">
        <f t="shared" si="142"/>
        <v>2015</v>
      </c>
      <c r="F1505" s="4">
        <f>VLOOKUP($C1505,Inflation!$A$2:$BP$267,MATCH('Hanke index'!$E1505,Inflation!$A$1:$BP$1,0),FALSE)</f>
        <v>21.8673475542553</v>
      </c>
      <c r="G1505" s="4">
        <f>VLOOKUP($C1505,Interest!$A$2:$BP$267,MATCH('Hanke index'!$E1505,Interest!$A$1:$BP$1,0),FALSE)</f>
        <v>44.387215908333303</v>
      </c>
      <c r="H1505" s="4">
        <f>VLOOKUP($C1505,Unemployment!$A$2:$BP$267,MATCH('Hanke index'!$E1505,Unemployment!$A$1:$BP$1,0),FALSE)</f>
        <v>0</v>
      </c>
      <c r="I1505" s="4">
        <f>VLOOKUP($C1505,GDP!$A$2:$BP$267,MATCH('Hanke index'!$E1505,GDP!$A$1:$BP$1,0),FALSE)</f>
        <v>2.8000000012551283</v>
      </c>
      <c r="J1505" s="4">
        <f t="shared" si="143"/>
        <v>63.454563461333478</v>
      </c>
    </row>
    <row r="1506" spans="1:10" x14ac:dyDescent="0.45">
      <c r="A1506" s="4">
        <f t="shared" si="144"/>
        <v>63</v>
      </c>
      <c r="B1506" s="4">
        <f t="shared" si="145"/>
        <v>17</v>
      </c>
      <c r="C1506" s="4" t="str">
        <f t="shared" si="140"/>
        <v>Malawi</v>
      </c>
      <c r="D1506" s="4" t="str">
        <f t="shared" si="141"/>
        <v>Malawi</v>
      </c>
      <c r="E1506" s="4">
        <f t="shared" si="142"/>
        <v>2016</v>
      </c>
      <c r="F1506" s="4">
        <f>VLOOKUP($C1506,Inflation!$A$2:$BP$267,MATCH('Hanke index'!$E1506,Inflation!$A$1:$BP$1,0),FALSE)</f>
        <v>21.711113213649899</v>
      </c>
      <c r="G1506" s="4">
        <f>VLOOKUP($C1506,Interest!$A$2:$BP$267,MATCH('Hanke index'!$E1506,Interest!$A$1:$BP$1,0),FALSE)</f>
        <v>44.112083333333302</v>
      </c>
      <c r="H1506" s="4">
        <f>VLOOKUP($C1506,Unemployment!$A$2:$BP$267,MATCH('Hanke index'!$E1506,Unemployment!$A$1:$BP$1,0),FALSE)</f>
        <v>0</v>
      </c>
      <c r="I1506" s="4">
        <f>VLOOKUP($C1506,GDP!$A$2:$BP$267,MATCH('Hanke index'!$E1506,GDP!$A$1:$BP$1,0),FALSE)</f>
        <v>2.4999999990206447</v>
      </c>
      <c r="J1506" s="4">
        <f t="shared" si="143"/>
        <v>63.323196547962553</v>
      </c>
    </row>
    <row r="1507" spans="1:10" x14ac:dyDescent="0.45">
      <c r="A1507" s="4">
        <f t="shared" si="144"/>
        <v>63</v>
      </c>
      <c r="B1507" s="4">
        <f t="shared" si="145"/>
        <v>18</v>
      </c>
      <c r="C1507" s="4" t="str">
        <f t="shared" si="140"/>
        <v>Malawi</v>
      </c>
      <c r="D1507" s="4" t="str">
        <f t="shared" si="141"/>
        <v>Malawi</v>
      </c>
      <c r="E1507" s="4">
        <f t="shared" si="142"/>
        <v>2017</v>
      </c>
      <c r="F1507" s="4">
        <f>VLOOKUP($C1507,Inflation!$A$2:$BP$267,MATCH('Hanke index'!$E1507,Inflation!$A$1:$BP$1,0),FALSE)</f>
        <v>11.543393918877101</v>
      </c>
      <c r="G1507" s="4">
        <f>VLOOKUP($C1507,Interest!$A$2:$BP$267,MATCH('Hanke index'!$E1507,Interest!$A$1:$BP$1,0),FALSE)</f>
        <v>38.592916666666703</v>
      </c>
      <c r="H1507" s="4">
        <f>VLOOKUP($C1507,Unemployment!$A$2:$BP$267,MATCH('Hanke index'!$E1507,Unemployment!$A$1:$BP$1,0),FALSE)</f>
        <v>3.77</v>
      </c>
      <c r="I1507" s="4">
        <f>VLOOKUP($C1507,GDP!$A$2:$BP$267,MATCH('Hanke index'!$E1507,GDP!$A$1:$BP$1,0),FALSE)</f>
        <v>4.0000000003821583</v>
      </c>
      <c r="J1507" s="4">
        <f t="shared" si="143"/>
        <v>49.906310585161648</v>
      </c>
    </row>
    <row r="1508" spans="1:10" x14ac:dyDescent="0.45">
      <c r="A1508" s="4">
        <f t="shared" si="144"/>
        <v>63</v>
      </c>
      <c r="B1508" s="4">
        <f t="shared" si="145"/>
        <v>19</v>
      </c>
      <c r="C1508" s="4" t="str">
        <f t="shared" si="140"/>
        <v>Malawi</v>
      </c>
      <c r="D1508" s="4" t="str">
        <f t="shared" si="141"/>
        <v>Malawi</v>
      </c>
      <c r="E1508" s="4">
        <f t="shared" si="142"/>
        <v>2018</v>
      </c>
      <c r="F1508" s="4">
        <f>VLOOKUP($C1508,Inflation!$A$2:$BP$267,MATCH('Hanke index'!$E1508,Inflation!$A$1:$BP$1,0),FALSE)</f>
        <v>12.420178108921</v>
      </c>
      <c r="G1508" s="4">
        <f>VLOOKUP($C1508,Interest!$A$2:$BP$267,MATCH('Hanke index'!$E1508,Interest!$A$1:$BP$1,0),FALSE)</f>
        <v>32.29</v>
      </c>
      <c r="H1508" s="4">
        <f>VLOOKUP($C1508,Unemployment!$A$2:$BP$267,MATCH('Hanke index'!$E1508,Unemployment!$A$1:$BP$1,0),FALSE)</f>
        <v>0</v>
      </c>
      <c r="I1508" s="4">
        <f>VLOOKUP($C1508,GDP!$A$2:$BP$267,MATCH('Hanke index'!$E1508,GDP!$A$1:$BP$1,0),FALSE)</f>
        <v>4.3535647161921105</v>
      </c>
      <c r="J1508" s="4">
        <f t="shared" si="143"/>
        <v>40.356613392728889</v>
      </c>
    </row>
    <row r="1509" spans="1:10" x14ac:dyDescent="0.45">
      <c r="A1509" s="4">
        <f t="shared" si="144"/>
        <v>63</v>
      </c>
      <c r="B1509" s="4">
        <f t="shared" si="145"/>
        <v>20</v>
      </c>
      <c r="C1509" s="4" t="str">
        <f t="shared" si="140"/>
        <v>Malawi</v>
      </c>
      <c r="D1509" s="4" t="str">
        <f t="shared" si="141"/>
        <v>Malawi</v>
      </c>
      <c r="E1509" s="4">
        <f t="shared" si="142"/>
        <v>2019</v>
      </c>
      <c r="F1509" s="4">
        <f>VLOOKUP($C1509,Inflation!$A$2:$BP$267,MATCH('Hanke index'!$E1509,Inflation!$A$1:$BP$1,0),FALSE)</f>
        <v>9.3708360560566994</v>
      </c>
      <c r="G1509" s="4">
        <f>VLOOKUP($C1509,Interest!$A$2:$BP$267,MATCH('Hanke index'!$E1509,Interest!$A$1:$BP$1,0),FALSE)</f>
        <v>25.674305555555499</v>
      </c>
      <c r="H1509" s="4">
        <f>VLOOKUP($C1509,Unemployment!$A$2:$BP$267,MATCH('Hanke index'!$E1509,Unemployment!$A$1:$BP$1,0),FALSE)</f>
        <v>0</v>
      </c>
      <c r="I1509" s="4">
        <f>VLOOKUP($C1509,GDP!$A$2:$BP$267,MATCH('Hanke index'!$E1509,GDP!$A$1:$BP$1,0),FALSE)</f>
        <v>5.7168251919433715</v>
      </c>
      <c r="J1509" s="4">
        <f t="shared" si="143"/>
        <v>29.328316419668823</v>
      </c>
    </row>
    <row r="1510" spans="1:10" x14ac:dyDescent="0.45">
      <c r="A1510" s="4">
        <f t="shared" si="144"/>
        <v>63</v>
      </c>
      <c r="B1510" s="4">
        <f t="shared" si="145"/>
        <v>21</v>
      </c>
      <c r="C1510" s="4" t="str">
        <f t="shared" si="140"/>
        <v>Malawi</v>
      </c>
      <c r="D1510" s="4" t="str">
        <f t="shared" si="141"/>
        <v>Malawi</v>
      </c>
      <c r="E1510" s="4">
        <f t="shared" si="142"/>
        <v>2020</v>
      </c>
      <c r="F1510" s="4">
        <f>VLOOKUP($C1510,Inflation!$A$2:$BP$267,MATCH('Hanke index'!$E1510,Inflation!$A$1:$BP$1,0),FALSE)</f>
        <v>8.6255146965055207</v>
      </c>
      <c r="G1510" s="4">
        <f>VLOOKUP($C1510,Interest!$A$2:$BP$267,MATCH('Hanke index'!$E1510,Interest!$A$1:$BP$1,0),FALSE)</f>
        <v>24.216296296296299</v>
      </c>
      <c r="H1510" s="4">
        <f>VLOOKUP($C1510,Unemployment!$A$2:$BP$267,MATCH('Hanke index'!$E1510,Unemployment!$A$1:$BP$1,0),FALSE)</f>
        <v>0.90700000000000003</v>
      </c>
      <c r="I1510" s="4">
        <f>VLOOKUP($C1510,GDP!$A$2:$BP$267,MATCH('Hanke index'!$E1510,GDP!$A$1:$BP$1,0),FALSE)</f>
        <v>0.79359642978728573</v>
      </c>
      <c r="J1510" s="4">
        <f t="shared" si="143"/>
        <v>32.955214563014536</v>
      </c>
    </row>
    <row r="1511" spans="1:10" x14ac:dyDescent="0.45">
      <c r="A1511" s="4">
        <f t="shared" si="144"/>
        <v>63</v>
      </c>
      <c r="B1511" s="4">
        <f t="shared" si="145"/>
        <v>22</v>
      </c>
      <c r="C1511" s="4" t="str">
        <f t="shared" si="140"/>
        <v>Malawi</v>
      </c>
      <c r="D1511" s="4" t="str">
        <f t="shared" si="141"/>
        <v>Malawi</v>
      </c>
      <c r="E1511" s="4">
        <f t="shared" si="142"/>
        <v>2021</v>
      </c>
      <c r="F1511" s="4">
        <f>VLOOKUP($C1511,Inflation!$A$2:$BP$267,MATCH('Hanke index'!$E1511,Inflation!$A$1:$BP$1,0),FALSE)</f>
        <v>9.3301441083521208</v>
      </c>
      <c r="G1511" s="4">
        <f>VLOOKUP($C1511,Interest!$A$2:$BP$267,MATCH('Hanke index'!$E1511,Interest!$A$1:$BP$1,0),FALSE)</f>
        <v>23.881250000000001</v>
      </c>
      <c r="H1511" s="4">
        <f>VLOOKUP($C1511,Unemployment!$A$2:$BP$267,MATCH('Hanke index'!$E1511,Unemployment!$A$1:$BP$1,0),FALSE)</f>
        <v>0</v>
      </c>
      <c r="I1511" s="4">
        <f>VLOOKUP($C1511,GDP!$A$2:$BP$267,MATCH('Hanke index'!$E1511,GDP!$A$1:$BP$1,0),FALSE)</f>
        <v>4.5582921201608286</v>
      </c>
      <c r="J1511" s="4">
        <f t="shared" si="143"/>
        <v>28.653101988191295</v>
      </c>
    </row>
    <row r="1512" spans="1:10" x14ac:dyDescent="0.45">
      <c r="A1512" s="4">
        <f t="shared" si="144"/>
        <v>63</v>
      </c>
      <c r="B1512" s="4">
        <f t="shared" si="145"/>
        <v>23</v>
      </c>
      <c r="C1512" s="4" t="str">
        <f t="shared" si="140"/>
        <v>Malawi</v>
      </c>
      <c r="D1512" s="4" t="str">
        <f t="shared" si="141"/>
        <v>Malawi</v>
      </c>
      <c r="E1512" s="4">
        <f t="shared" si="142"/>
        <v>2022</v>
      </c>
      <c r="F1512" s="4">
        <f>VLOOKUP($C1512,Inflation!$A$2:$BP$267,MATCH('Hanke index'!$E1512,Inflation!$A$1:$BP$1,0),FALSE)</f>
        <v>20.953969729969</v>
      </c>
      <c r="G1512" s="4">
        <f>VLOOKUP($C1512,Interest!$A$2:$BP$267,MATCH('Hanke index'!$E1512,Interest!$A$1:$BP$1,0),FALSE)</f>
        <v>25.351666666666699</v>
      </c>
      <c r="H1512" s="4">
        <f>VLOOKUP($C1512,Unemployment!$A$2:$BP$267,MATCH('Hanke index'!$E1512,Unemployment!$A$1:$BP$1,0),FALSE)</f>
        <v>0</v>
      </c>
      <c r="I1512" s="4">
        <f>VLOOKUP($C1512,GDP!$A$2:$BP$267,MATCH('Hanke index'!$E1512,GDP!$A$1:$BP$1,0),FALSE)</f>
        <v>0.92111506900593554</v>
      </c>
      <c r="J1512" s="4">
        <f t="shared" si="143"/>
        <v>45.384521327629763</v>
      </c>
    </row>
    <row r="1513" spans="1:10" x14ac:dyDescent="0.45">
      <c r="A1513" s="4">
        <f t="shared" si="144"/>
        <v>63</v>
      </c>
      <c r="B1513" s="4">
        <f t="shared" si="145"/>
        <v>24</v>
      </c>
      <c r="C1513" s="4" t="str">
        <f t="shared" si="140"/>
        <v>Malawi</v>
      </c>
      <c r="D1513" s="4" t="str">
        <f t="shared" si="141"/>
        <v>Malawi</v>
      </c>
      <c r="E1513" s="4">
        <f t="shared" si="142"/>
        <v>2023</v>
      </c>
      <c r="F1513" s="4">
        <f>VLOOKUP($C1513,Inflation!$A$2:$BP$267,MATCH('Hanke index'!$E1513,Inflation!$A$1:$BP$1,0),FALSE)</f>
        <v>28.7897428247298</v>
      </c>
      <c r="G1513" s="4">
        <f>VLOOKUP($C1513,Interest!$A$2:$BP$267,MATCH('Hanke index'!$E1513,Interest!$A$1:$BP$1,0),FALSE)</f>
        <v>33.547708333333297</v>
      </c>
      <c r="H1513" s="4">
        <f>VLOOKUP($C1513,Unemployment!$A$2:$BP$267,MATCH('Hanke index'!$E1513,Unemployment!$A$1:$BP$1,0),FALSE)</f>
        <v>0</v>
      </c>
      <c r="I1513" s="4">
        <f>VLOOKUP($C1513,GDP!$A$2:$BP$267,MATCH('Hanke index'!$E1513,GDP!$A$1:$BP$1,0),FALSE)</f>
        <v>1.8924579875638301</v>
      </c>
      <c r="J1513" s="4">
        <f t="shared" si="143"/>
        <v>60.444993170499266</v>
      </c>
    </row>
    <row r="1514" spans="1:10" x14ac:dyDescent="0.45">
      <c r="A1514" s="4">
        <f t="shared" si="144"/>
        <v>64</v>
      </c>
      <c r="B1514" s="4">
        <f t="shared" si="145"/>
        <v>1</v>
      </c>
      <c r="C1514" s="4" t="str">
        <f t="shared" si="140"/>
        <v>Malaysia</v>
      </c>
      <c r="D1514" s="4" t="str">
        <f t="shared" si="141"/>
        <v>Malaysia</v>
      </c>
      <c r="E1514" s="4">
        <f t="shared" si="142"/>
        <v>2000</v>
      </c>
      <c r="F1514" s="4">
        <f>VLOOKUP($C1514,Inflation!$A$2:$BP$267,MATCH('Hanke index'!$E1514,Inflation!$A$1:$BP$1,0),FALSE)</f>
        <v>1.53474023697699</v>
      </c>
      <c r="G1514" s="4">
        <f>VLOOKUP($C1514,Interest!$A$2:$BP$267,MATCH('Hanke index'!$E1514,Interest!$A$1:$BP$1,0),FALSE)</f>
        <v>7.6733333333333302</v>
      </c>
      <c r="H1514" s="4">
        <f>VLOOKUP($C1514,Unemployment!$A$2:$BP$267,MATCH('Hanke index'!$E1514,Unemployment!$A$1:$BP$1,0),FALSE)</f>
        <v>3</v>
      </c>
      <c r="I1514" s="4">
        <f>VLOOKUP($C1514,GDP!$A$2:$BP$267,MATCH('Hanke index'!$E1514,GDP!$A$1:$BP$1,0),FALSE)</f>
        <v>8.8588681696938636</v>
      </c>
      <c r="J1514" s="4">
        <f t="shared" si="143"/>
        <v>3.3492054006164569</v>
      </c>
    </row>
    <row r="1515" spans="1:10" x14ac:dyDescent="0.45">
      <c r="A1515" s="4">
        <f t="shared" si="144"/>
        <v>64</v>
      </c>
      <c r="B1515" s="4">
        <f t="shared" si="145"/>
        <v>2</v>
      </c>
      <c r="C1515" s="4" t="str">
        <f t="shared" si="140"/>
        <v>Malaysia</v>
      </c>
      <c r="D1515" s="4" t="str">
        <f t="shared" si="141"/>
        <v>Malaysia</v>
      </c>
      <c r="E1515" s="4">
        <f t="shared" si="142"/>
        <v>2001</v>
      </c>
      <c r="F1515" s="4">
        <f>VLOOKUP($C1515,Inflation!$A$2:$BP$267,MATCH('Hanke index'!$E1515,Inflation!$A$1:$BP$1,0),FALSE)</f>
        <v>1.4167847320609801</v>
      </c>
      <c r="G1515" s="4">
        <f>VLOOKUP($C1515,Interest!$A$2:$BP$267,MATCH('Hanke index'!$E1515,Interest!$A$1:$BP$1,0),FALSE)</f>
        <v>7.1266666666666696</v>
      </c>
      <c r="H1515" s="4">
        <f>VLOOKUP($C1515,Unemployment!$A$2:$BP$267,MATCH('Hanke index'!$E1515,Unemployment!$A$1:$BP$1,0),FALSE)</f>
        <v>3.53</v>
      </c>
      <c r="I1515" s="4">
        <f>VLOOKUP($C1515,GDP!$A$2:$BP$267,MATCH('Hanke index'!$E1515,GDP!$A$1:$BP$1,0),FALSE)</f>
        <v>0.51767531919286114</v>
      </c>
      <c r="J1515" s="4">
        <f t="shared" si="143"/>
        <v>11.555776079534787</v>
      </c>
    </row>
    <row r="1516" spans="1:10" x14ac:dyDescent="0.45">
      <c r="A1516" s="4">
        <f t="shared" si="144"/>
        <v>64</v>
      </c>
      <c r="B1516" s="4">
        <f t="shared" si="145"/>
        <v>3</v>
      </c>
      <c r="C1516" s="4" t="str">
        <f t="shared" si="140"/>
        <v>Malaysia</v>
      </c>
      <c r="D1516" s="4" t="str">
        <f t="shared" si="141"/>
        <v>Malaysia</v>
      </c>
      <c r="E1516" s="4">
        <f t="shared" si="142"/>
        <v>2002</v>
      </c>
      <c r="F1516" s="4">
        <f>VLOOKUP($C1516,Inflation!$A$2:$BP$267,MATCH('Hanke index'!$E1516,Inflation!$A$1:$BP$1,0),FALSE)</f>
        <v>1.80787246281536</v>
      </c>
      <c r="G1516" s="4">
        <f>VLOOKUP($C1516,Interest!$A$2:$BP$267,MATCH('Hanke index'!$E1516,Interest!$A$1:$BP$1,0),FALSE)</f>
        <v>6.5283333333333298</v>
      </c>
      <c r="H1516" s="4">
        <f>VLOOKUP($C1516,Unemployment!$A$2:$BP$267,MATCH('Hanke index'!$E1516,Unemployment!$A$1:$BP$1,0),FALSE)</f>
        <v>3.48</v>
      </c>
      <c r="I1516" s="4">
        <f>VLOOKUP($C1516,GDP!$A$2:$BP$267,MATCH('Hanke index'!$E1516,GDP!$A$1:$BP$1,0),FALSE)</f>
        <v>5.3909883069279658</v>
      </c>
      <c r="J1516" s="4">
        <f t="shared" si="143"/>
        <v>6.4252174892207243</v>
      </c>
    </row>
    <row r="1517" spans="1:10" x14ac:dyDescent="0.45">
      <c r="A1517" s="4">
        <f t="shared" si="144"/>
        <v>64</v>
      </c>
      <c r="B1517" s="4">
        <f t="shared" si="145"/>
        <v>4</v>
      </c>
      <c r="C1517" s="4" t="str">
        <f t="shared" si="140"/>
        <v>Malaysia</v>
      </c>
      <c r="D1517" s="4" t="str">
        <f t="shared" si="141"/>
        <v>Malaysia</v>
      </c>
      <c r="E1517" s="4">
        <f t="shared" si="142"/>
        <v>2003</v>
      </c>
      <c r="F1517" s="4">
        <f>VLOOKUP($C1517,Inflation!$A$2:$BP$267,MATCH('Hanke index'!$E1517,Inflation!$A$1:$BP$1,0),FALSE)</f>
        <v>1.0896763257728601</v>
      </c>
      <c r="G1517" s="4">
        <f>VLOOKUP($C1517,Interest!$A$2:$BP$267,MATCH('Hanke index'!$E1517,Interest!$A$1:$BP$1,0),FALSE)</f>
        <v>6.3008333333333297</v>
      </c>
      <c r="H1517" s="4">
        <f>VLOOKUP($C1517,Unemployment!$A$2:$BP$267,MATCH('Hanke index'!$E1517,Unemployment!$A$1:$BP$1,0),FALSE)</f>
        <v>3.61</v>
      </c>
      <c r="I1517" s="4">
        <f>VLOOKUP($C1517,GDP!$A$2:$BP$267,MATCH('Hanke index'!$E1517,GDP!$A$1:$BP$1,0),FALSE)</f>
        <v>5.7884992858874966</v>
      </c>
      <c r="J1517" s="4">
        <f t="shared" si="143"/>
        <v>5.2120103732186926</v>
      </c>
    </row>
    <row r="1518" spans="1:10" x14ac:dyDescent="0.45">
      <c r="A1518" s="4">
        <f t="shared" si="144"/>
        <v>64</v>
      </c>
      <c r="B1518" s="4">
        <f t="shared" si="145"/>
        <v>5</v>
      </c>
      <c r="C1518" s="4" t="str">
        <f t="shared" si="140"/>
        <v>Malaysia</v>
      </c>
      <c r="D1518" s="4" t="str">
        <f t="shared" si="141"/>
        <v>Malaysia</v>
      </c>
      <c r="E1518" s="4">
        <f t="shared" si="142"/>
        <v>2004</v>
      </c>
      <c r="F1518" s="4">
        <f>VLOOKUP($C1518,Inflation!$A$2:$BP$267,MATCH('Hanke index'!$E1518,Inflation!$A$1:$BP$1,0),FALSE)</f>
        <v>1.4212711593740199</v>
      </c>
      <c r="G1518" s="4">
        <f>VLOOKUP($C1518,Interest!$A$2:$BP$267,MATCH('Hanke index'!$E1518,Interest!$A$1:$BP$1,0),FALSE)</f>
        <v>6.0458333333333298</v>
      </c>
      <c r="H1518" s="4">
        <f>VLOOKUP($C1518,Unemployment!$A$2:$BP$267,MATCH('Hanke index'!$E1518,Unemployment!$A$1:$BP$1,0),FALSE)</f>
        <v>3.54</v>
      </c>
      <c r="I1518" s="4">
        <f>VLOOKUP($C1518,GDP!$A$2:$BP$267,MATCH('Hanke index'!$E1518,GDP!$A$1:$BP$1,0),FALSE)</f>
        <v>6.7834377237030452</v>
      </c>
      <c r="J1518" s="4">
        <f t="shared" si="143"/>
        <v>4.2236667690043035</v>
      </c>
    </row>
    <row r="1519" spans="1:10" x14ac:dyDescent="0.45">
      <c r="A1519" s="4">
        <f t="shared" si="144"/>
        <v>64</v>
      </c>
      <c r="B1519" s="4">
        <f t="shared" si="145"/>
        <v>6</v>
      </c>
      <c r="C1519" s="4" t="str">
        <f t="shared" si="140"/>
        <v>Malaysia</v>
      </c>
      <c r="D1519" s="4" t="str">
        <f t="shared" si="141"/>
        <v>Malaysia</v>
      </c>
      <c r="E1519" s="4">
        <f t="shared" si="142"/>
        <v>2005</v>
      </c>
      <c r="F1519" s="4">
        <f>VLOOKUP($C1519,Inflation!$A$2:$BP$267,MATCH('Hanke index'!$E1519,Inflation!$A$1:$BP$1,0),FALSE)</f>
        <v>2.9750709268444901</v>
      </c>
      <c r="G1519" s="4">
        <f>VLOOKUP($C1519,Interest!$A$2:$BP$267,MATCH('Hanke index'!$E1519,Interest!$A$1:$BP$1,0),FALSE)</f>
        <v>5.9524999999999997</v>
      </c>
      <c r="H1519" s="4">
        <f>VLOOKUP($C1519,Unemployment!$A$2:$BP$267,MATCH('Hanke index'!$E1519,Unemployment!$A$1:$BP$1,0),FALSE)</f>
        <v>3.53</v>
      </c>
      <c r="I1519" s="4">
        <f>VLOOKUP($C1519,GDP!$A$2:$BP$267,MATCH('Hanke index'!$E1519,GDP!$A$1:$BP$1,0),FALSE)</f>
        <v>5.3321391614148581</v>
      </c>
      <c r="J1519" s="4">
        <f t="shared" si="143"/>
        <v>7.1254317654296315</v>
      </c>
    </row>
    <row r="1520" spans="1:10" x14ac:dyDescent="0.45">
      <c r="A1520" s="4">
        <f t="shared" si="144"/>
        <v>64</v>
      </c>
      <c r="B1520" s="4">
        <f t="shared" si="145"/>
        <v>7</v>
      </c>
      <c r="C1520" s="4" t="str">
        <f t="shared" si="140"/>
        <v>Malaysia</v>
      </c>
      <c r="D1520" s="4" t="str">
        <f t="shared" si="141"/>
        <v>Malaysia</v>
      </c>
      <c r="E1520" s="4">
        <f t="shared" si="142"/>
        <v>2006</v>
      </c>
      <c r="F1520" s="4">
        <f>VLOOKUP($C1520,Inflation!$A$2:$BP$267,MATCH('Hanke index'!$E1520,Inflation!$A$1:$BP$1,0),FALSE)</f>
        <v>3.60923564224389</v>
      </c>
      <c r="G1520" s="4">
        <f>VLOOKUP($C1520,Interest!$A$2:$BP$267,MATCH('Hanke index'!$E1520,Interest!$A$1:$BP$1,0),FALSE)</f>
        <v>6.4858333333333302</v>
      </c>
      <c r="H1520" s="4">
        <f>VLOOKUP($C1520,Unemployment!$A$2:$BP$267,MATCH('Hanke index'!$E1520,Unemployment!$A$1:$BP$1,0),FALSE)</f>
        <v>0</v>
      </c>
      <c r="I1520" s="4">
        <f>VLOOKUP($C1520,GDP!$A$2:$BP$267,MATCH('Hanke index'!$E1520,GDP!$A$1:$BP$1,0),FALSE)</f>
        <v>5.5848470671515003</v>
      </c>
      <c r="J1520" s="4">
        <f t="shared" si="143"/>
        <v>4.51022190842572</v>
      </c>
    </row>
    <row r="1521" spans="1:10" x14ac:dyDescent="0.45">
      <c r="A1521" s="4">
        <f t="shared" si="144"/>
        <v>64</v>
      </c>
      <c r="B1521" s="4">
        <f t="shared" si="145"/>
        <v>8</v>
      </c>
      <c r="C1521" s="4" t="str">
        <f t="shared" si="140"/>
        <v>Malaysia</v>
      </c>
      <c r="D1521" s="4" t="str">
        <f t="shared" si="141"/>
        <v>Malaysia</v>
      </c>
      <c r="E1521" s="4">
        <f t="shared" si="142"/>
        <v>2007</v>
      </c>
      <c r="F1521" s="4">
        <f>VLOOKUP($C1521,Inflation!$A$2:$BP$267,MATCH('Hanke index'!$E1521,Inflation!$A$1:$BP$1,0),FALSE)</f>
        <v>2.0273531777956899</v>
      </c>
      <c r="G1521" s="4">
        <f>VLOOKUP($C1521,Interest!$A$2:$BP$267,MATCH('Hanke index'!$E1521,Interest!$A$1:$BP$1,0),FALSE)</f>
        <v>6.4091666666666702</v>
      </c>
      <c r="H1521" s="4">
        <f>VLOOKUP($C1521,Unemployment!$A$2:$BP$267,MATCH('Hanke index'!$E1521,Unemployment!$A$1:$BP$1,0),FALSE)</f>
        <v>3.23</v>
      </c>
      <c r="I1521" s="4">
        <f>VLOOKUP($C1521,GDP!$A$2:$BP$267,MATCH('Hanke index'!$E1521,GDP!$A$1:$BP$1,0),FALSE)</f>
        <v>6.2987859274094689</v>
      </c>
      <c r="J1521" s="4">
        <f t="shared" si="143"/>
        <v>5.3677339170528917</v>
      </c>
    </row>
    <row r="1522" spans="1:10" x14ac:dyDescent="0.45">
      <c r="A1522" s="4">
        <f t="shared" si="144"/>
        <v>64</v>
      </c>
      <c r="B1522" s="4">
        <f t="shared" si="145"/>
        <v>9</v>
      </c>
      <c r="C1522" s="4" t="str">
        <f t="shared" si="140"/>
        <v>Malaysia</v>
      </c>
      <c r="D1522" s="4" t="str">
        <f t="shared" si="141"/>
        <v>Malaysia</v>
      </c>
      <c r="E1522" s="4">
        <f t="shared" si="142"/>
        <v>2008</v>
      </c>
      <c r="F1522" s="4">
        <f>VLOOKUP($C1522,Inflation!$A$2:$BP$267,MATCH('Hanke index'!$E1522,Inflation!$A$1:$BP$1,0),FALSE)</f>
        <v>5.44078221100769</v>
      </c>
      <c r="G1522" s="4">
        <f>VLOOKUP($C1522,Interest!$A$2:$BP$267,MATCH('Hanke index'!$E1522,Interest!$A$1:$BP$1,0),FALSE)</f>
        <v>6.08</v>
      </c>
      <c r="H1522" s="4">
        <f>VLOOKUP($C1522,Unemployment!$A$2:$BP$267,MATCH('Hanke index'!$E1522,Unemployment!$A$1:$BP$1,0),FALSE)</f>
        <v>3.32</v>
      </c>
      <c r="I1522" s="4">
        <f>VLOOKUP($C1522,GDP!$A$2:$BP$267,MATCH('Hanke index'!$E1522,GDP!$A$1:$BP$1,0),FALSE)</f>
        <v>4.8317698891309675</v>
      </c>
      <c r="J1522" s="4">
        <f t="shared" si="143"/>
        <v>10.009012321876723</v>
      </c>
    </row>
    <row r="1523" spans="1:10" x14ac:dyDescent="0.45">
      <c r="A1523" s="4">
        <f t="shared" si="144"/>
        <v>64</v>
      </c>
      <c r="B1523" s="4">
        <f t="shared" si="145"/>
        <v>10</v>
      </c>
      <c r="C1523" s="4" t="str">
        <f t="shared" si="140"/>
        <v>Malaysia</v>
      </c>
      <c r="D1523" s="4" t="str">
        <f t="shared" si="141"/>
        <v>Malaysia</v>
      </c>
      <c r="E1523" s="4">
        <f t="shared" si="142"/>
        <v>2009</v>
      </c>
      <c r="F1523" s="4">
        <f>VLOOKUP($C1523,Inflation!$A$2:$BP$267,MATCH('Hanke index'!$E1523,Inflation!$A$1:$BP$1,0),FALSE)</f>
        <v>0.58330840562370201</v>
      </c>
      <c r="G1523" s="4">
        <f>VLOOKUP($C1523,Interest!$A$2:$BP$267,MATCH('Hanke index'!$E1523,Interest!$A$1:$BP$1,0),FALSE)</f>
        <v>5.0841666666666701</v>
      </c>
      <c r="H1523" s="4">
        <f>VLOOKUP($C1523,Unemployment!$A$2:$BP$267,MATCH('Hanke index'!$E1523,Unemployment!$A$1:$BP$1,0),FALSE)</f>
        <v>3.66</v>
      </c>
      <c r="I1523" s="4">
        <f>VLOOKUP($C1523,GDP!$A$2:$BP$267,MATCH('Hanke index'!$E1523,GDP!$A$1:$BP$1,0),FALSE)</f>
        <v>-1.5135287159871353</v>
      </c>
      <c r="J1523" s="4">
        <f t="shared" si="143"/>
        <v>10.841003788277508</v>
      </c>
    </row>
    <row r="1524" spans="1:10" x14ac:dyDescent="0.45">
      <c r="A1524" s="4">
        <f t="shared" si="144"/>
        <v>64</v>
      </c>
      <c r="B1524" s="4">
        <f t="shared" si="145"/>
        <v>11</v>
      </c>
      <c r="C1524" s="4" t="str">
        <f t="shared" si="140"/>
        <v>Malaysia</v>
      </c>
      <c r="D1524" s="4" t="str">
        <f t="shared" si="141"/>
        <v>Malaysia</v>
      </c>
      <c r="E1524" s="4">
        <f t="shared" si="142"/>
        <v>2010</v>
      </c>
      <c r="F1524" s="4">
        <f>VLOOKUP($C1524,Inflation!$A$2:$BP$267,MATCH('Hanke index'!$E1524,Inflation!$A$1:$BP$1,0),FALSE)</f>
        <v>1.62285235577035</v>
      </c>
      <c r="G1524" s="4">
        <f>VLOOKUP($C1524,Interest!$A$2:$BP$267,MATCH('Hanke index'!$E1524,Interest!$A$1:$BP$1,0),FALSE)</f>
        <v>5</v>
      </c>
      <c r="H1524" s="4">
        <f>VLOOKUP($C1524,Unemployment!$A$2:$BP$267,MATCH('Hanke index'!$E1524,Unemployment!$A$1:$BP$1,0),FALSE)</f>
        <v>3.39</v>
      </c>
      <c r="I1524" s="4">
        <f>VLOOKUP($C1524,GDP!$A$2:$BP$267,MATCH('Hanke index'!$E1524,GDP!$A$1:$BP$1,0),FALSE)</f>
        <v>7.4248473832609676</v>
      </c>
      <c r="J1524" s="4">
        <f t="shared" si="143"/>
        <v>2.588004972509383</v>
      </c>
    </row>
    <row r="1525" spans="1:10" x14ac:dyDescent="0.45">
      <c r="A1525" s="4">
        <f t="shared" si="144"/>
        <v>64</v>
      </c>
      <c r="B1525" s="4">
        <f t="shared" si="145"/>
        <v>12</v>
      </c>
      <c r="C1525" s="4" t="str">
        <f t="shared" si="140"/>
        <v>Malaysia</v>
      </c>
      <c r="D1525" s="4" t="str">
        <f t="shared" si="141"/>
        <v>Malaysia</v>
      </c>
      <c r="E1525" s="4">
        <f t="shared" si="142"/>
        <v>2011</v>
      </c>
      <c r="F1525" s="4">
        <f>VLOOKUP($C1525,Inflation!$A$2:$BP$267,MATCH('Hanke index'!$E1525,Inflation!$A$1:$BP$1,0),FALSE)</f>
        <v>3.1744709215131</v>
      </c>
      <c r="G1525" s="4">
        <f>VLOOKUP($C1525,Interest!$A$2:$BP$267,MATCH('Hanke index'!$E1525,Interest!$A$1:$BP$1,0),FALSE)</f>
        <v>4.915</v>
      </c>
      <c r="H1525" s="4">
        <f>VLOOKUP($C1525,Unemployment!$A$2:$BP$267,MATCH('Hanke index'!$E1525,Unemployment!$A$1:$BP$1,0),FALSE)</f>
        <v>3.05</v>
      </c>
      <c r="I1525" s="4">
        <f>VLOOKUP($C1525,GDP!$A$2:$BP$267,MATCH('Hanke index'!$E1525,GDP!$A$1:$BP$1,0),FALSE)</f>
        <v>5.2939128341400306</v>
      </c>
      <c r="J1525" s="4">
        <f t="shared" si="143"/>
        <v>5.845558087373071</v>
      </c>
    </row>
    <row r="1526" spans="1:10" x14ac:dyDescent="0.45">
      <c r="A1526" s="4">
        <f t="shared" si="144"/>
        <v>64</v>
      </c>
      <c r="B1526" s="4">
        <f t="shared" si="145"/>
        <v>13</v>
      </c>
      <c r="C1526" s="4" t="str">
        <f t="shared" si="140"/>
        <v>Malaysia</v>
      </c>
      <c r="D1526" s="4" t="str">
        <f t="shared" si="141"/>
        <v>Malaysia</v>
      </c>
      <c r="E1526" s="4">
        <f t="shared" si="142"/>
        <v>2012</v>
      </c>
      <c r="F1526" s="4">
        <f>VLOOKUP($C1526,Inflation!$A$2:$BP$267,MATCH('Hanke index'!$E1526,Inflation!$A$1:$BP$1,0),FALSE)</f>
        <v>1.6635710247920601</v>
      </c>
      <c r="G1526" s="4">
        <f>VLOOKUP($C1526,Interest!$A$2:$BP$267,MATCH('Hanke index'!$E1526,Interest!$A$1:$BP$1,0),FALSE)</f>
        <v>4.7858333333333301</v>
      </c>
      <c r="H1526" s="4">
        <f>VLOOKUP($C1526,Unemployment!$A$2:$BP$267,MATCH('Hanke index'!$E1526,Unemployment!$A$1:$BP$1,0),FALSE)</f>
        <v>3.1</v>
      </c>
      <c r="I1526" s="4">
        <f>VLOOKUP($C1526,GDP!$A$2:$BP$267,MATCH('Hanke index'!$E1526,GDP!$A$1:$BP$1,0),FALSE)</f>
        <v>5.4734541925385258</v>
      </c>
      <c r="J1526" s="4">
        <f t="shared" si="143"/>
        <v>4.075950165586864</v>
      </c>
    </row>
    <row r="1527" spans="1:10" x14ac:dyDescent="0.45">
      <c r="A1527" s="4">
        <f t="shared" si="144"/>
        <v>64</v>
      </c>
      <c r="B1527" s="4">
        <f t="shared" si="145"/>
        <v>14</v>
      </c>
      <c r="C1527" s="4" t="str">
        <f t="shared" si="140"/>
        <v>Malaysia</v>
      </c>
      <c r="D1527" s="4" t="str">
        <f t="shared" si="141"/>
        <v>Malaysia</v>
      </c>
      <c r="E1527" s="4">
        <f t="shared" si="142"/>
        <v>2013</v>
      </c>
      <c r="F1527" s="4">
        <f>VLOOKUP($C1527,Inflation!$A$2:$BP$267,MATCH('Hanke index'!$E1527,Inflation!$A$1:$BP$1,0),FALSE)</f>
        <v>2.10501231233612</v>
      </c>
      <c r="G1527" s="4">
        <f>VLOOKUP($C1527,Interest!$A$2:$BP$267,MATCH('Hanke index'!$E1527,Interest!$A$1:$BP$1,0),FALSE)</f>
        <v>4.6497999999999999</v>
      </c>
      <c r="H1527" s="4">
        <f>VLOOKUP($C1527,Unemployment!$A$2:$BP$267,MATCH('Hanke index'!$E1527,Unemployment!$A$1:$BP$1,0),FALSE)</f>
        <v>3.16</v>
      </c>
      <c r="I1527" s="4">
        <f>VLOOKUP($C1527,GDP!$A$2:$BP$267,MATCH('Hanke index'!$E1527,GDP!$A$1:$BP$1,0),FALSE)</f>
        <v>4.6937225255789343</v>
      </c>
      <c r="J1527" s="4">
        <f t="shared" si="143"/>
        <v>5.2210897867571866</v>
      </c>
    </row>
    <row r="1528" spans="1:10" x14ac:dyDescent="0.45">
      <c r="A1528" s="4">
        <f t="shared" si="144"/>
        <v>64</v>
      </c>
      <c r="B1528" s="4">
        <f t="shared" si="145"/>
        <v>15</v>
      </c>
      <c r="C1528" s="4" t="str">
        <f t="shared" si="140"/>
        <v>Malaysia</v>
      </c>
      <c r="D1528" s="4" t="str">
        <f t="shared" si="141"/>
        <v>Malaysia</v>
      </c>
      <c r="E1528" s="4">
        <f t="shared" si="142"/>
        <v>2014</v>
      </c>
      <c r="F1528" s="4">
        <f>VLOOKUP($C1528,Inflation!$A$2:$BP$267,MATCH('Hanke index'!$E1528,Inflation!$A$1:$BP$1,0),FALSE)</f>
        <v>3.14299050879095</v>
      </c>
      <c r="G1528" s="4">
        <f>VLOOKUP($C1528,Interest!$A$2:$BP$267,MATCH('Hanke index'!$E1528,Interest!$A$1:$BP$1,0),FALSE)</f>
        <v>4.5870249999999997</v>
      </c>
      <c r="H1528" s="4">
        <f>VLOOKUP($C1528,Unemployment!$A$2:$BP$267,MATCH('Hanke index'!$E1528,Unemployment!$A$1:$BP$1,0),FALSE)</f>
        <v>2.88</v>
      </c>
      <c r="I1528" s="4">
        <f>VLOOKUP($C1528,GDP!$A$2:$BP$267,MATCH('Hanke index'!$E1528,GDP!$A$1:$BP$1,0),FALSE)</f>
        <v>6.0067219455820293</v>
      </c>
      <c r="J1528" s="4">
        <f t="shared" si="143"/>
        <v>4.6032935632089202</v>
      </c>
    </row>
    <row r="1529" spans="1:10" x14ac:dyDescent="0.45">
      <c r="A1529" s="4">
        <f t="shared" si="144"/>
        <v>64</v>
      </c>
      <c r="B1529" s="4">
        <f t="shared" si="145"/>
        <v>16</v>
      </c>
      <c r="C1529" s="4" t="str">
        <f t="shared" si="140"/>
        <v>Malaysia</v>
      </c>
      <c r="D1529" s="4" t="str">
        <f t="shared" si="141"/>
        <v>Malaysia</v>
      </c>
      <c r="E1529" s="4">
        <f t="shared" si="142"/>
        <v>2015</v>
      </c>
      <c r="F1529" s="4">
        <f>VLOOKUP($C1529,Inflation!$A$2:$BP$267,MATCH('Hanke index'!$E1529,Inflation!$A$1:$BP$1,0),FALSE)</f>
        <v>2.1043898023835901</v>
      </c>
      <c r="G1529" s="4">
        <f>VLOOKUP($C1529,Interest!$A$2:$BP$267,MATCH('Hanke index'!$E1529,Interest!$A$1:$BP$1,0),FALSE)</f>
        <v>4.5653750000000004</v>
      </c>
      <c r="H1529" s="4">
        <f>VLOOKUP($C1529,Unemployment!$A$2:$BP$267,MATCH('Hanke index'!$E1529,Unemployment!$A$1:$BP$1,0),FALSE)</f>
        <v>3.1</v>
      </c>
      <c r="I1529" s="4">
        <f>VLOOKUP($C1529,GDP!$A$2:$BP$267,MATCH('Hanke index'!$E1529,GDP!$A$1:$BP$1,0),FALSE)</f>
        <v>5.091532421550113</v>
      </c>
      <c r="J1529" s="4">
        <f t="shared" si="143"/>
        <v>4.678232380833478</v>
      </c>
    </row>
    <row r="1530" spans="1:10" x14ac:dyDescent="0.45">
      <c r="A1530" s="4">
        <f t="shared" si="144"/>
        <v>64</v>
      </c>
      <c r="B1530" s="4">
        <f t="shared" si="145"/>
        <v>17</v>
      </c>
      <c r="C1530" s="4" t="str">
        <f t="shared" si="140"/>
        <v>Malaysia</v>
      </c>
      <c r="D1530" s="4" t="str">
        <f t="shared" si="141"/>
        <v>Malaysia</v>
      </c>
      <c r="E1530" s="4">
        <f t="shared" si="142"/>
        <v>2016</v>
      </c>
      <c r="F1530" s="4">
        <f>VLOOKUP($C1530,Inflation!$A$2:$BP$267,MATCH('Hanke index'!$E1530,Inflation!$A$1:$BP$1,0),FALSE)</f>
        <v>2.0905665952574202</v>
      </c>
      <c r="G1530" s="4">
        <f>VLOOKUP($C1530,Interest!$A$2:$BP$267,MATCH('Hanke index'!$E1530,Interest!$A$1:$BP$1,0),FALSE)</f>
        <v>4.5310666666666704</v>
      </c>
      <c r="H1530" s="4">
        <f>VLOOKUP($C1530,Unemployment!$A$2:$BP$267,MATCH('Hanke index'!$E1530,Unemployment!$A$1:$BP$1,0),FALSE)</f>
        <v>3.44</v>
      </c>
      <c r="I1530" s="4">
        <f>VLOOKUP($C1530,GDP!$A$2:$BP$267,MATCH('Hanke index'!$E1530,GDP!$A$1:$BP$1,0),FALSE)</f>
        <v>4.4497813976154106</v>
      </c>
      <c r="J1530" s="4">
        <f t="shared" si="143"/>
        <v>5.6118518643086794</v>
      </c>
    </row>
    <row r="1531" spans="1:10" x14ac:dyDescent="0.45">
      <c r="A1531" s="4">
        <f t="shared" si="144"/>
        <v>64</v>
      </c>
      <c r="B1531" s="4">
        <f t="shared" si="145"/>
        <v>18</v>
      </c>
      <c r="C1531" s="4" t="str">
        <f t="shared" si="140"/>
        <v>Malaysia</v>
      </c>
      <c r="D1531" s="4" t="str">
        <f t="shared" si="141"/>
        <v>Malaysia</v>
      </c>
      <c r="E1531" s="4">
        <f t="shared" si="142"/>
        <v>2017</v>
      </c>
      <c r="F1531" s="4">
        <f>VLOOKUP($C1531,Inflation!$A$2:$BP$267,MATCH('Hanke index'!$E1531,Inflation!$A$1:$BP$1,0),FALSE)</f>
        <v>3.8712011577423699</v>
      </c>
      <c r="G1531" s="4">
        <f>VLOOKUP($C1531,Interest!$A$2:$BP$267,MATCH('Hanke index'!$E1531,Interest!$A$1:$BP$1,0),FALSE)</f>
        <v>4.6080780864197504</v>
      </c>
      <c r="H1531" s="4">
        <f>VLOOKUP($C1531,Unemployment!$A$2:$BP$267,MATCH('Hanke index'!$E1531,Unemployment!$A$1:$BP$1,0),FALSE)</f>
        <v>3.41</v>
      </c>
      <c r="I1531" s="4">
        <f>VLOOKUP($C1531,GDP!$A$2:$BP$267,MATCH('Hanke index'!$E1531,GDP!$A$1:$BP$1,0),FALSE)</f>
        <v>5.8127224098332846</v>
      </c>
      <c r="J1531" s="4">
        <f t="shared" si="143"/>
        <v>6.0765568343288354</v>
      </c>
    </row>
    <row r="1532" spans="1:10" x14ac:dyDescent="0.45">
      <c r="A1532" s="4">
        <f t="shared" si="144"/>
        <v>64</v>
      </c>
      <c r="B1532" s="4">
        <f t="shared" si="145"/>
        <v>19</v>
      </c>
      <c r="C1532" s="4" t="str">
        <f t="shared" si="140"/>
        <v>Malaysia</v>
      </c>
      <c r="D1532" s="4" t="str">
        <f t="shared" si="141"/>
        <v>Malaysia</v>
      </c>
      <c r="E1532" s="4">
        <f t="shared" si="142"/>
        <v>2018</v>
      </c>
      <c r="F1532" s="4">
        <f>VLOOKUP($C1532,Inflation!$A$2:$BP$267,MATCH('Hanke index'!$E1532,Inflation!$A$1:$BP$1,0),FALSE)</f>
        <v>0.88470916057123505</v>
      </c>
      <c r="G1532" s="4">
        <f>VLOOKUP($C1532,Interest!$A$2:$BP$267,MATCH('Hanke index'!$E1532,Interest!$A$1:$BP$1,0),FALSE)</f>
        <v>4.9284403846153797</v>
      </c>
      <c r="H1532" s="4">
        <f>VLOOKUP($C1532,Unemployment!$A$2:$BP$267,MATCH('Hanke index'!$E1532,Unemployment!$A$1:$BP$1,0),FALSE)</f>
        <v>3.3</v>
      </c>
      <c r="I1532" s="4">
        <f>VLOOKUP($C1532,GDP!$A$2:$BP$267,MATCH('Hanke index'!$E1532,GDP!$A$1:$BP$1,0),FALSE)</f>
        <v>4.8430869763488147</v>
      </c>
      <c r="J1532" s="4">
        <f t="shared" si="143"/>
        <v>4.2700625688378011</v>
      </c>
    </row>
    <row r="1533" spans="1:10" x14ac:dyDescent="0.45">
      <c r="A1533" s="4">
        <f t="shared" si="144"/>
        <v>64</v>
      </c>
      <c r="B1533" s="4">
        <f t="shared" si="145"/>
        <v>20</v>
      </c>
      <c r="C1533" s="4" t="str">
        <f t="shared" si="140"/>
        <v>Malaysia</v>
      </c>
      <c r="D1533" s="4" t="str">
        <f t="shared" si="141"/>
        <v>Malaysia</v>
      </c>
      <c r="E1533" s="4">
        <f t="shared" si="142"/>
        <v>2019</v>
      </c>
      <c r="F1533" s="4">
        <f>VLOOKUP($C1533,Inflation!$A$2:$BP$267,MATCH('Hanke index'!$E1533,Inflation!$A$1:$BP$1,0),FALSE)</f>
        <v>0.66289186576432602</v>
      </c>
      <c r="G1533" s="4">
        <f>VLOOKUP($C1533,Interest!$A$2:$BP$267,MATCH('Hanke index'!$E1533,Interest!$A$1:$BP$1,0),FALSE)</f>
        <v>4.8768929487179502</v>
      </c>
      <c r="H1533" s="4">
        <f>VLOOKUP($C1533,Unemployment!$A$2:$BP$267,MATCH('Hanke index'!$E1533,Unemployment!$A$1:$BP$1,0),FALSE)</f>
        <v>3.26</v>
      </c>
      <c r="I1533" s="4">
        <f>VLOOKUP($C1533,GDP!$A$2:$BP$267,MATCH('Hanke index'!$E1533,GDP!$A$1:$BP$1,0),FALSE)</f>
        <v>4.4131874212958593</v>
      </c>
      <c r="J1533" s="4">
        <f t="shared" si="143"/>
        <v>4.3865973931864168</v>
      </c>
    </row>
    <row r="1534" spans="1:10" x14ac:dyDescent="0.45">
      <c r="A1534" s="4">
        <f t="shared" si="144"/>
        <v>64</v>
      </c>
      <c r="B1534" s="4">
        <f t="shared" si="145"/>
        <v>21</v>
      </c>
      <c r="C1534" s="4" t="str">
        <f t="shared" si="140"/>
        <v>Malaysia</v>
      </c>
      <c r="D1534" s="4" t="str">
        <f t="shared" si="141"/>
        <v>Malaysia</v>
      </c>
      <c r="E1534" s="4">
        <f t="shared" si="142"/>
        <v>2020</v>
      </c>
      <c r="F1534" s="4">
        <f>VLOOKUP($C1534,Inflation!$A$2:$BP$267,MATCH('Hanke index'!$E1534,Inflation!$A$1:$BP$1,0),FALSE)</f>
        <v>-1.1387021539305</v>
      </c>
      <c r="G1534" s="4">
        <f>VLOOKUP($C1534,Interest!$A$2:$BP$267,MATCH('Hanke index'!$E1534,Interest!$A$1:$BP$1,0),FALSE)</f>
        <v>3.9442076923461502</v>
      </c>
      <c r="H1534" s="4">
        <f>VLOOKUP($C1534,Unemployment!$A$2:$BP$267,MATCH('Hanke index'!$E1534,Unemployment!$A$1:$BP$1,0),FALSE)</f>
        <v>4.54</v>
      </c>
      <c r="I1534" s="4">
        <f>VLOOKUP($C1534,GDP!$A$2:$BP$267,MATCH('Hanke index'!$E1534,GDP!$A$1:$BP$1,0),FALSE)</f>
        <v>-5.4568465842670122</v>
      </c>
      <c r="J1534" s="4">
        <f t="shared" si="143"/>
        <v>12.802352122682663</v>
      </c>
    </row>
    <row r="1535" spans="1:10" x14ac:dyDescent="0.45">
      <c r="A1535" s="4">
        <f t="shared" si="144"/>
        <v>64</v>
      </c>
      <c r="B1535" s="4">
        <f t="shared" si="145"/>
        <v>22</v>
      </c>
      <c r="C1535" s="4" t="str">
        <f t="shared" si="140"/>
        <v>Malaysia</v>
      </c>
      <c r="D1535" s="4" t="str">
        <f t="shared" si="141"/>
        <v>Malaysia</v>
      </c>
      <c r="E1535" s="4">
        <f t="shared" si="142"/>
        <v>2021</v>
      </c>
      <c r="F1535" s="4">
        <f>VLOOKUP($C1535,Inflation!$A$2:$BP$267,MATCH('Hanke index'!$E1535,Inflation!$A$1:$BP$1,0),FALSE)</f>
        <v>2.4771024146544698</v>
      </c>
      <c r="G1535" s="4">
        <f>VLOOKUP($C1535,Interest!$A$2:$BP$267,MATCH('Hanke index'!$E1535,Interest!$A$1:$BP$1,0),FALSE)</f>
        <v>3.44410640384615</v>
      </c>
      <c r="H1535" s="4">
        <f>VLOOKUP($C1535,Unemployment!$A$2:$BP$267,MATCH('Hanke index'!$E1535,Unemployment!$A$1:$BP$1,0),FALSE)</f>
        <v>4.6399999999999997</v>
      </c>
      <c r="I1535" s="4">
        <f>VLOOKUP($C1535,GDP!$A$2:$BP$267,MATCH('Hanke index'!$E1535,GDP!$A$1:$BP$1,0),FALSE)</f>
        <v>3.3153495439916583</v>
      </c>
      <c r="J1535" s="4">
        <f t="shared" si="143"/>
        <v>7.2458592745089625</v>
      </c>
    </row>
    <row r="1536" spans="1:10" x14ac:dyDescent="0.45">
      <c r="A1536" s="4">
        <f t="shared" si="144"/>
        <v>64</v>
      </c>
      <c r="B1536" s="4">
        <f t="shared" si="145"/>
        <v>23</v>
      </c>
      <c r="C1536" s="4" t="str">
        <f t="shared" si="140"/>
        <v>Malaysia</v>
      </c>
      <c r="D1536" s="4" t="str">
        <f t="shared" si="141"/>
        <v>Malaysia</v>
      </c>
      <c r="E1536" s="4">
        <f t="shared" si="142"/>
        <v>2022</v>
      </c>
      <c r="F1536" s="4">
        <f>VLOOKUP($C1536,Inflation!$A$2:$BP$267,MATCH('Hanke index'!$E1536,Inflation!$A$1:$BP$1,0),FALSE)</f>
        <v>3.3786986254992799</v>
      </c>
      <c r="G1536" s="4">
        <f>VLOOKUP($C1536,Interest!$A$2:$BP$267,MATCH('Hanke index'!$E1536,Interest!$A$1:$BP$1,0),FALSE)</f>
        <v>3.9080266666666699</v>
      </c>
      <c r="H1536" s="4">
        <f>VLOOKUP($C1536,Unemployment!$A$2:$BP$267,MATCH('Hanke index'!$E1536,Unemployment!$A$1:$BP$1,0),FALSE)</f>
        <v>3.93</v>
      </c>
      <c r="I1536" s="4">
        <f>VLOOKUP($C1536,GDP!$A$2:$BP$267,MATCH('Hanke index'!$E1536,GDP!$A$1:$BP$1,0),FALSE)</f>
        <v>8.8618218757804641</v>
      </c>
      <c r="J1536" s="4">
        <f t="shared" si="143"/>
        <v>2.3549034163854863</v>
      </c>
    </row>
    <row r="1537" spans="1:10" x14ac:dyDescent="0.45">
      <c r="A1537" s="4">
        <f t="shared" si="144"/>
        <v>64</v>
      </c>
      <c r="B1537" s="4">
        <f t="shared" si="145"/>
        <v>24</v>
      </c>
      <c r="C1537" s="4" t="str">
        <f t="shared" si="140"/>
        <v>Malaysia</v>
      </c>
      <c r="D1537" s="4" t="str">
        <f t="shared" si="141"/>
        <v>Malaysia</v>
      </c>
      <c r="E1537" s="4">
        <f t="shared" si="142"/>
        <v>2023</v>
      </c>
      <c r="F1537" s="4">
        <f>VLOOKUP($C1537,Inflation!$A$2:$BP$267,MATCH('Hanke index'!$E1537,Inflation!$A$1:$BP$1,0),FALSE)</f>
        <v>2.4888656012575399</v>
      </c>
      <c r="G1537" s="4">
        <f>VLOOKUP($C1537,Interest!$A$2:$BP$267,MATCH('Hanke index'!$E1537,Interest!$A$1:$BP$1,0),FALSE)</f>
        <v>5.3173750064102601</v>
      </c>
      <c r="H1537" s="4">
        <f>VLOOKUP($C1537,Unemployment!$A$2:$BP$267,MATCH('Hanke index'!$E1537,Unemployment!$A$1:$BP$1,0),FALSE)</f>
        <v>0</v>
      </c>
      <c r="I1537" s="4">
        <f>VLOOKUP($C1537,GDP!$A$2:$BP$267,MATCH('Hanke index'!$E1537,GDP!$A$1:$BP$1,0),FALSE)</f>
        <v>3.5554871541050943</v>
      </c>
      <c r="J1537" s="4">
        <f t="shared" si="143"/>
        <v>4.2507534535627052</v>
      </c>
    </row>
    <row r="1538" spans="1:10" x14ac:dyDescent="0.45">
      <c r="A1538" s="4">
        <f t="shared" si="144"/>
        <v>65</v>
      </c>
      <c r="B1538" s="4">
        <f t="shared" si="145"/>
        <v>1</v>
      </c>
      <c r="C1538" s="4" t="str">
        <f t="shared" si="140"/>
        <v>Maldives</v>
      </c>
      <c r="D1538" s="4" t="str">
        <f t="shared" si="141"/>
        <v>Maldives</v>
      </c>
      <c r="E1538" s="4">
        <f t="shared" si="142"/>
        <v>2000</v>
      </c>
      <c r="F1538" s="4">
        <f>VLOOKUP($C1538,Inflation!$A$2:$BP$267,MATCH('Hanke index'!$E1538,Inflation!$A$1:$BP$1,0),FALSE)</f>
        <v>-1.17475681175946</v>
      </c>
      <c r="G1538" s="4">
        <f>VLOOKUP($C1538,Interest!$A$2:$BP$267,MATCH('Hanke index'!$E1538,Interest!$A$1:$BP$1,0),FALSE)</f>
        <v>9.5230571428571409</v>
      </c>
      <c r="H1538" s="4">
        <f>VLOOKUP($C1538,Unemployment!$A$2:$BP$267,MATCH('Hanke index'!$E1538,Unemployment!$A$1:$BP$1,0),FALSE)</f>
        <v>1.97</v>
      </c>
      <c r="I1538" s="4">
        <f>VLOOKUP($C1538,GDP!$A$2:$BP$267,MATCH('Hanke index'!$E1538,GDP!$A$1:$BP$1,0),FALSE)</f>
        <v>3.8458102320512211</v>
      </c>
      <c r="J1538" s="4">
        <f t="shared" si="143"/>
        <v>6.4724900990464604</v>
      </c>
    </row>
    <row r="1539" spans="1:10" x14ac:dyDescent="0.45">
      <c r="A1539" s="4">
        <f t="shared" si="144"/>
        <v>65</v>
      </c>
      <c r="B1539" s="4">
        <f t="shared" si="145"/>
        <v>2</v>
      </c>
      <c r="C1539" s="4" t="str">
        <f t="shared" ref="C1539:C1602" si="146">VLOOKUP(A1539,$P$2:$R$110,2,FALSE)</f>
        <v>Maldives</v>
      </c>
      <c r="D1539" s="4" t="str">
        <f t="shared" ref="D1539:D1602" si="147">VLOOKUP(A1539,$P$2:$S$110,4,FALSE)</f>
        <v>Maldives</v>
      </c>
      <c r="E1539" s="4">
        <f t="shared" ref="E1539:E1602" si="148">VLOOKUP(B1539,$X$2:$Y$25,2,FALSE)</f>
        <v>2001</v>
      </c>
      <c r="F1539" s="4">
        <f>VLOOKUP($C1539,Inflation!$A$2:$BP$267,MATCH('Hanke index'!$E1539,Inflation!$A$1:$BP$1,0),FALSE)</f>
        <v>0.67257737006246998</v>
      </c>
      <c r="G1539" s="4">
        <f>VLOOKUP($C1539,Interest!$A$2:$BP$267,MATCH('Hanke index'!$E1539,Interest!$A$1:$BP$1,0),FALSE)</f>
        <v>9.5230571428571409</v>
      </c>
      <c r="H1539" s="4">
        <f>VLOOKUP($C1539,Unemployment!$A$2:$BP$267,MATCH('Hanke index'!$E1539,Unemployment!$A$1:$BP$1,0),FALSE)</f>
        <v>0</v>
      </c>
      <c r="I1539" s="4">
        <f>VLOOKUP($C1539,GDP!$A$2:$BP$267,MATCH('Hanke index'!$E1539,GDP!$A$1:$BP$1,0),FALSE)</f>
        <v>-3.9436342894710208</v>
      </c>
      <c r="J1539" s="4">
        <f t="shared" ref="J1539:J1602" si="149">SUM(F1539,G1539,H1539)-I1539</f>
        <v>14.139268802390632</v>
      </c>
    </row>
    <row r="1540" spans="1:10" x14ac:dyDescent="0.45">
      <c r="A1540" s="4">
        <f t="shared" si="144"/>
        <v>65</v>
      </c>
      <c r="B1540" s="4">
        <f t="shared" si="145"/>
        <v>3</v>
      </c>
      <c r="C1540" s="4" t="str">
        <f t="shared" si="146"/>
        <v>Maldives</v>
      </c>
      <c r="D1540" s="4" t="str">
        <f t="shared" si="147"/>
        <v>Maldives</v>
      </c>
      <c r="E1540" s="4">
        <f t="shared" si="148"/>
        <v>2002</v>
      </c>
      <c r="F1540" s="4">
        <f>VLOOKUP($C1540,Inflation!$A$2:$BP$267,MATCH('Hanke index'!$E1540,Inflation!$A$1:$BP$1,0),FALSE)</f>
        <v>4.1786723990479002</v>
      </c>
      <c r="G1540" s="4">
        <f>VLOOKUP($C1540,Interest!$A$2:$BP$267,MATCH('Hanke index'!$E1540,Interest!$A$1:$BP$1,0),FALSE)</f>
        <v>9.9198511904761908</v>
      </c>
      <c r="H1540" s="4">
        <f>VLOOKUP($C1540,Unemployment!$A$2:$BP$267,MATCH('Hanke index'!$E1540,Unemployment!$A$1:$BP$1,0),FALSE)</f>
        <v>0</v>
      </c>
      <c r="I1540" s="4">
        <f>VLOOKUP($C1540,GDP!$A$2:$BP$267,MATCH('Hanke index'!$E1540,GDP!$A$1:$BP$1,0),FALSE)</f>
        <v>7.2683864100154381</v>
      </c>
      <c r="J1540" s="4">
        <f t="shared" si="149"/>
        <v>6.8301371795086538</v>
      </c>
    </row>
    <row r="1541" spans="1:10" x14ac:dyDescent="0.45">
      <c r="A1541" s="4">
        <f t="shared" si="144"/>
        <v>65</v>
      </c>
      <c r="B1541" s="4">
        <f t="shared" si="145"/>
        <v>4</v>
      </c>
      <c r="C1541" s="4" t="str">
        <f t="shared" si="146"/>
        <v>Maldives</v>
      </c>
      <c r="D1541" s="4" t="str">
        <f t="shared" si="147"/>
        <v>Maldives</v>
      </c>
      <c r="E1541" s="4">
        <f t="shared" si="148"/>
        <v>2003</v>
      </c>
      <c r="F1541" s="4">
        <f>VLOOKUP($C1541,Inflation!$A$2:$BP$267,MATCH('Hanke index'!$E1541,Inflation!$A$1:$BP$1,0),FALSE)</f>
        <v>-1.26065113450354</v>
      </c>
      <c r="G1541" s="4">
        <f>VLOOKUP($C1541,Interest!$A$2:$BP$267,MATCH('Hanke index'!$E1541,Interest!$A$1:$BP$1,0),FALSE)</f>
        <v>10.255599999999999</v>
      </c>
      <c r="H1541" s="4">
        <f>VLOOKUP($C1541,Unemployment!$A$2:$BP$267,MATCH('Hanke index'!$E1541,Unemployment!$A$1:$BP$1,0),FALSE)</f>
        <v>0</v>
      </c>
      <c r="I1541" s="4">
        <f>VLOOKUP($C1541,GDP!$A$2:$BP$267,MATCH('Hanke index'!$E1541,GDP!$A$1:$BP$1,0),FALSE)</f>
        <v>13.750049658825887</v>
      </c>
      <c r="J1541" s="4">
        <f t="shared" si="149"/>
        <v>-4.7551007933294276</v>
      </c>
    </row>
    <row r="1542" spans="1:10" x14ac:dyDescent="0.45">
      <c r="A1542" s="4">
        <f t="shared" si="144"/>
        <v>65</v>
      </c>
      <c r="B1542" s="4">
        <f t="shared" si="145"/>
        <v>5</v>
      </c>
      <c r="C1542" s="4" t="str">
        <f t="shared" si="146"/>
        <v>Maldives</v>
      </c>
      <c r="D1542" s="4" t="str">
        <f t="shared" si="147"/>
        <v>Maldives</v>
      </c>
      <c r="E1542" s="4">
        <f t="shared" si="148"/>
        <v>2004</v>
      </c>
      <c r="F1542" s="4">
        <f>VLOOKUP($C1542,Inflation!$A$2:$BP$267,MATCH('Hanke index'!$E1542,Inflation!$A$1:$BP$1,0),FALSE)</f>
        <v>-1.6854121245946601</v>
      </c>
      <c r="G1542" s="4">
        <f>VLOOKUP($C1542,Interest!$A$2:$BP$267,MATCH('Hanke index'!$E1542,Interest!$A$1:$BP$1,0),FALSE)</f>
        <v>10.255599999999999</v>
      </c>
      <c r="H1542" s="4">
        <f>VLOOKUP($C1542,Unemployment!$A$2:$BP$267,MATCH('Hanke index'!$E1542,Unemployment!$A$1:$BP$1,0),FALSE)</f>
        <v>0</v>
      </c>
      <c r="I1542" s="4">
        <f>VLOOKUP($C1542,GDP!$A$2:$BP$267,MATCH('Hanke index'!$E1542,GDP!$A$1:$BP$1,0),FALSE)</f>
        <v>5.816366932667421</v>
      </c>
      <c r="J1542" s="4">
        <f t="shared" si="149"/>
        <v>2.753820942737919</v>
      </c>
    </row>
    <row r="1543" spans="1:10" x14ac:dyDescent="0.45">
      <c r="A1543" s="4">
        <f t="shared" si="144"/>
        <v>65</v>
      </c>
      <c r="B1543" s="4">
        <f t="shared" si="145"/>
        <v>6</v>
      </c>
      <c r="C1543" s="4" t="str">
        <f t="shared" si="146"/>
        <v>Maldives</v>
      </c>
      <c r="D1543" s="4" t="str">
        <f t="shared" si="147"/>
        <v>Maldives</v>
      </c>
      <c r="E1543" s="4">
        <f t="shared" si="148"/>
        <v>2005</v>
      </c>
      <c r="F1543" s="4">
        <f>VLOOKUP($C1543,Inflation!$A$2:$BP$267,MATCH('Hanke index'!$E1543,Inflation!$A$1:$BP$1,0),FALSE)</f>
        <v>1.30027500930997</v>
      </c>
      <c r="G1543" s="4">
        <f>VLOOKUP($C1543,Interest!$A$2:$BP$267,MATCH('Hanke index'!$E1543,Interest!$A$1:$BP$1,0),FALSE)</f>
        <v>10.255599999999999</v>
      </c>
      <c r="H1543" s="4">
        <f>VLOOKUP($C1543,Unemployment!$A$2:$BP$267,MATCH('Hanke index'!$E1543,Unemployment!$A$1:$BP$1,0),FALSE)</f>
        <v>0</v>
      </c>
      <c r="I1543" s="4">
        <f>VLOOKUP($C1543,GDP!$A$2:$BP$267,MATCH('Hanke index'!$E1543,GDP!$A$1:$BP$1,0),FALSE)</f>
        <v>-11.223166214475839</v>
      </c>
      <c r="J1543" s="4">
        <f t="shared" si="149"/>
        <v>22.779041223785811</v>
      </c>
    </row>
    <row r="1544" spans="1:10" x14ac:dyDescent="0.45">
      <c r="A1544" s="4">
        <f t="shared" si="144"/>
        <v>65</v>
      </c>
      <c r="B1544" s="4">
        <f t="shared" si="145"/>
        <v>7</v>
      </c>
      <c r="C1544" s="4" t="str">
        <f t="shared" si="146"/>
        <v>Maldives</v>
      </c>
      <c r="D1544" s="4" t="str">
        <f t="shared" si="147"/>
        <v>Maldives</v>
      </c>
      <c r="E1544" s="4">
        <f t="shared" si="148"/>
        <v>2006</v>
      </c>
      <c r="F1544" s="4">
        <f>VLOOKUP($C1544,Inflation!$A$2:$BP$267,MATCH('Hanke index'!$E1544,Inflation!$A$1:$BP$1,0),FALSE)</f>
        <v>2.73842131602099</v>
      </c>
      <c r="G1544" s="4">
        <f>VLOOKUP($C1544,Interest!$A$2:$BP$267,MATCH('Hanke index'!$E1544,Interest!$A$1:$BP$1,0),FALSE)</f>
        <v>10.255599999999999</v>
      </c>
      <c r="H1544" s="4">
        <f>VLOOKUP($C1544,Unemployment!$A$2:$BP$267,MATCH('Hanke index'!$E1544,Unemployment!$A$1:$BP$1,0),FALSE)</f>
        <v>0</v>
      </c>
      <c r="I1544" s="4">
        <f>VLOOKUP($C1544,GDP!$A$2:$BP$267,MATCH('Hanke index'!$E1544,GDP!$A$1:$BP$1,0),FALSE)</f>
        <v>23.605798283917622</v>
      </c>
      <c r="J1544" s="4">
        <f t="shared" si="149"/>
        <v>-10.611776967896633</v>
      </c>
    </row>
    <row r="1545" spans="1:10" x14ac:dyDescent="0.45">
      <c r="A1545" s="4">
        <f t="shared" si="144"/>
        <v>65</v>
      </c>
      <c r="B1545" s="4">
        <f t="shared" si="145"/>
        <v>8</v>
      </c>
      <c r="C1545" s="4" t="str">
        <f t="shared" si="146"/>
        <v>Maldives</v>
      </c>
      <c r="D1545" s="4" t="str">
        <f t="shared" si="147"/>
        <v>Maldives</v>
      </c>
      <c r="E1545" s="4">
        <f t="shared" si="148"/>
        <v>2007</v>
      </c>
      <c r="F1545" s="4">
        <f>VLOOKUP($C1545,Inflation!$A$2:$BP$267,MATCH('Hanke index'!$E1545,Inflation!$A$1:$BP$1,0),FALSE)</f>
        <v>6.7947735393016799</v>
      </c>
      <c r="G1545" s="4">
        <f>VLOOKUP($C1545,Interest!$A$2:$BP$267,MATCH('Hanke index'!$E1545,Interest!$A$1:$BP$1,0),FALSE)</f>
        <v>10.255599999999999</v>
      </c>
      <c r="H1545" s="4">
        <f>VLOOKUP($C1545,Unemployment!$A$2:$BP$267,MATCH('Hanke index'!$E1545,Unemployment!$A$1:$BP$1,0),FALSE)</f>
        <v>0</v>
      </c>
      <c r="I1545" s="4">
        <f>VLOOKUP($C1545,GDP!$A$2:$BP$267,MATCH('Hanke index'!$E1545,GDP!$A$1:$BP$1,0),FALSE)</f>
        <v>7.1234276596343022</v>
      </c>
      <c r="J1545" s="4">
        <f t="shared" si="149"/>
        <v>9.9269458796673788</v>
      </c>
    </row>
    <row r="1546" spans="1:10" x14ac:dyDescent="0.45">
      <c r="A1546" s="4">
        <f t="shared" si="144"/>
        <v>65</v>
      </c>
      <c r="B1546" s="4">
        <f t="shared" si="145"/>
        <v>9</v>
      </c>
      <c r="C1546" s="4" t="str">
        <f t="shared" si="146"/>
        <v>Maldives</v>
      </c>
      <c r="D1546" s="4" t="str">
        <f t="shared" si="147"/>
        <v>Maldives</v>
      </c>
      <c r="E1546" s="4">
        <f t="shared" si="148"/>
        <v>2008</v>
      </c>
      <c r="F1546" s="4">
        <f>VLOOKUP($C1546,Inflation!$A$2:$BP$267,MATCH('Hanke index'!$E1546,Inflation!$A$1:$BP$1,0),FALSE)</f>
        <v>12.041458350510799</v>
      </c>
      <c r="G1546" s="4">
        <f>VLOOKUP($C1546,Interest!$A$2:$BP$267,MATCH('Hanke index'!$E1546,Interest!$A$1:$BP$1,0),FALSE)</f>
        <v>10.255599999999999</v>
      </c>
      <c r="H1546" s="4">
        <f>VLOOKUP($C1546,Unemployment!$A$2:$BP$267,MATCH('Hanke index'!$E1546,Unemployment!$A$1:$BP$1,0),FALSE)</f>
        <v>0</v>
      </c>
      <c r="I1546" s="4">
        <f>VLOOKUP($C1546,GDP!$A$2:$BP$267,MATCH('Hanke index'!$E1546,GDP!$A$1:$BP$1,0),FALSE)</f>
        <v>8.9798168717844788</v>
      </c>
      <c r="J1546" s="4">
        <f t="shared" si="149"/>
        <v>13.31724147872632</v>
      </c>
    </row>
    <row r="1547" spans="1:10" x14ac:dyDescent="0.45">
      <c r="A1547" s="4">
        <f t="shared" si="144"/>
        <v>65</v>
      </c>
      <c r="B1547" s="4">
        <f t="shared" si="145"/>
        <v>10</v>
      </c>
      <c r="C1547" s="4" t="str">
        <f t="shared" si="146"/>
        <v>Maldives</v>
      </c>
      <c r="D1547" s="4" t="str">
        <f t="shared" si="147"/>
        <v>Maldives</v>
      </c>
      <c r="E1547" s="4">
        <f t="shared" si="148"/>
        <v>2009</v>
      </c>
      <c r="F1547" s="4">
        <f>VLOOKUP($C1547,Inflation!$A$2:$BP$267,MATCH('Hanke index'!$E1547,Inflation!$A$1:$BP$1,0),FALSE)</f>
        <v>4.5301765913280096</v>
      </c>
      <c r="G1547" s="4">
        <f>VLOOKUP($C1547,Interest!$A$2:$BP$267,MATCH('Hanke index'!$E1547,Interest!$A$1:$BP$1,0),FALSE)</f>
        <v>10.255599999999999</v>
      </c>
      <c r="H1547" s="4">
        <f>VLOOKUP($C1547,Unemployment!$A$2:$BP$267,MATCH('Hanke index'!$E1547,Unemployment!$A$1:$BP$1,0),FALSE)</f>
        <v>11.696999999999999</v>
      </c>
      <c r="I1547" s="4">
        <f>VLOOKUP($C1547,GDP!$A$2:$BP$267,MATCH('Hanke index'!$E1547,GDP!$A$1:$BP$1,0),FALSE)</f>
        <v>-8.1577632154376545</v>
      </c>
      <c r="J1547" s="4">
        <f t="shared" si="149"/>
        <v>34.640539806765659</v>
      </c>
    </row>
    <row r="1548" spans="1:10" x14ac:dyDescent="0.45">
      <c r="A1548" s="4">
        <f t="shared" si="144"/>
        <v>65</v>
      </c>
      <c r="B1548" s="4">
        <f t="shared" si="145"/>
        <v>11</v>
      </c>
      <c r="C1548" s="4" t="str">
        <f t="shared" si="146"/>
        <v>Maldives</v>
      </c>
      <c r="D1548" s="4" t="str">
        <f t="shared" si="147"/>
        <v>Maldives</v>
      </c>
      <c r="E1548" s="4">
        <f t="shared" si="148"/>
        <v>2010</v>
      </c>
      <c r="F1548" s="4">
        <f>VLOOKUP($C1548,Inflation!$A$2:$BP$267,MATCH('Hanke index'!$E1548,Inflation!$A$1:$BP$1,0),FALSE)</f>
        <v>6.1498853675017298</v>
      </c>
      <c r="G1548" s="4">
        <f>VLOOKUP($C1548,Interest!$A$2:$BP$267,MATCH('Hanke index'!$E1548,Interest!$A$1:$BP$1,0),FALSE)</f>
        <v>10.376049999999999</v>
      </c>
      <c r="H1548" s="4">
        <f>VLOOKUP($C1548,Unemployment!$A$2:$BP$267,MATCH('Hanke index'!$E1548,Unemployment!$A$1:$BP$1,0),FALSE)</f>
        <v>0</v>
      </c>
      <c r="I1548" s="4">
        <f>VLOOKUP($C1548,GDP!$A$2:$BP$267,MATCH('Hanke index'!$E1548,GDP!$A$1:$BP$1,0),FALSE)</f>
        <v>6.8354713562368801</v>
      </c>
      <c r="J1548" s="4">
        <f t="shared" si="149"/>
        <v>9.6904640112648508</v>
      </c>
    </row>
    <row r="1549" spans="1:10" x14ac:dyDescent="0.45">
      <c r="A1549" s="4">
        <f t="shared" si="144"/>
        <v>65</v>
      </c>
      <c r="B1549" s="4">
        <f t="shared" si="145"/>
        <v>12</v>
      </c>
      <c r="C1549" s="4" t="str">
        <f t="shared" si="146"/>
        <v>Maldives</v>
      </c>
      <c r="D1549" s="4" t="str">
        <f t="shared" si="147"/>
        <v>Maldives</v>
      </c>
      <c r="E1549" s="4">
        <f t="shared" si="148"/>
        <v>2011</v>
      </c>
      <c r="F1549" s="4">
        <f>VLOOKUP($C1549,Inflation!$A$2:$BP$267,MATCH('Hanke index'!$E1549,Inflation!$A$1:$BP$1,0),FALSE)</f>
        <v>11.2734146055937</v>
      </c>
      <c r="G1549" s="4">
        <f>VLOOKUP($C1549,Interest!$A$2:$BP$267,MATCH('Hanke index'!$E1549,Interest!$A$1:$BP$1,0),FALSE)</f>
        <v>10.197221946706099</v>
      </c>
      <c r="H1549" s="4">
        <f>VLOOKUP($C1549,Unemployment!$A$2:$BP$267,MATCH('Hanke index'!$E1549,Unemployment!$A$1:$BP$1,0),FALSE)</f>
        <v>0</v>
      </c>
      <c r="I1549" s="4">
        <f>VLOOKUP($C1549,GDP!$A$2:$BP$267,MATCH('Hanke index'!$E1549,GDP!$A$1:$BP$1,0),FALSE)</f>
        <v>8.5726991281313474</v>
      </c>
      <c r="J1549" s="4">
        <f t="shared" si="149"/>
        <v>12.897937424168454</v>
      </c>
    </row>
    <row r="1550" spans="1:10" x14ac:dyDescent="0.45">
      <c r="A1550" s="4">
        <f t="shared" si="144"/>
        <v>65</v>
      </c>
      <c r="B1550" s="4">
        <f t="shared" si="145"/>
        <v>13</v>
      </c>
      <c r="C1550" s="4" t="str">
        <f t="shared" si="146"/>
        <v>Maldives</v>
      </c>
      <c r="D1550" s="4" t="str">
        <f t="shared" si="147"/>
        <v>Maldives</v>
      </c>
      <c r="E1550" s="4">
        <f t="shared" si="148"/>
        <v>2012</v>
      </c>
      <c r="F1550" s="4">
        <f>VLOOKUP($C1550,Inflation!$A$2:$BP$267,MATCH('Hanke index'!$E1550,Inflation!$A$1:$BP$1,0),FALSE)</f>
        <v>10.884695658563</v>
      </c>
      <c r="G1550" s="4">
        <f>VLOOKUP($C1550,Interest!$A$2:$BP$267,MATCH('Hanke index'!$E1550,Interest!$A$1:$BP$1,0),FALSE)</f>
        <v>10.483804504236801</v>
      </c>
      <c r="H1550" s="4">
        <f>VLOOKUP($C1550,Unemployment!$A$2:$BP$267,MATCH('Hanke index'!$E1550,Unemployment!$A$1:$BP$1,0),FALSE)</f>
        <v>0</v>
      </c>
      <c r="I1550" s="4">
        <f>VLOOKUP($C1550,GDP!$A$2:$BP$267,MATCH('Hanke index'!$E1550,GDP!$A$1:$BP$1,0),FALSE)</f>
        <v>2.3637474885036056</v>
      </c>
      <c r="J1550" s="4">
        <f t="shared" si="149"/>
        <v>19.004752674296196</v>
      </c>
    </row>
    <row r="1551" spans="1:10" x14ac:dyDescent="0.45">
      <c r="A1551" s="4">
        <f t="shared" si="144"/>
        <v>65</v>
      </c>
      <c r="B1551" s="4">
        <f t="shared" si="145"/>
        <v>14</v>
      </c>
      <c r="C1551" s="4" t="str">
        <f t="shared" si="146"/>
        <v>Maldives</v>
      </c>
      <c r="D1551" s="4" t="str">
        <f t="shared" si="147"/>
        <v>Maldives</v>
      </c>
      <c r="E1551" s="4">
        <f t="shared" si="148"/>
        <v>2013</v>
      </c>
      <c r="F1551" s="4">
        <f>VLOOKUP($C1551,Inflation!$A$2:$BP$267,MATCH('Hanke index'!$E1551,Inflation!$A$1:$BP$1,0),FALSE)</f>
        <v>3.8056300091942998</v>
      </c>
      <c r="G1551" s="4">
        <f>VLOOKUP($C1551,Interest!$A$2:$BP$267,MATCH('Hanke index'!$E1551,Interest!$A$1:$BP$1,0),FALSE)</f>
        <v>11.141907371532</v>
      </c>
      <c r="H1551" s="4">
        <f>VLOOKUP($C1551,Unemployment!$A$2:$BP$267,MATCH('Hanke index'!$E1551,Unemployment!$A$1:$BP$1,0),FALSE)</f>
        <v>0</v>
      </c>
      <c r="I1551" s="4">
        <f>VLOOKUP($C1551,GDP!$A$2:$BP$267,MATCH('Hanke index'!$E1551,GDP!$A$1:$BP$1,0),FALSE)</f>
        <v>6.9632466319441164</v>
      </c>
      <c r="J1551" s="4">
        <f t="shared" si="149"/>
        <v>7.9842907487821826</v>
      </c>
    </row>
    <row r="1552" spans="1:10" x14ac:dyDescent="0.45">
      <c r="A1552" s="4">
        <f t="shared" si="144"/>
        <v>65</v>
      </c>
      <c r="B1552" s="4">
        <f t="shared" si="145"/>
        <v>15</v>
      </c>
      <c r="C1552" s="4" t="str">
        <f t="shared" si="146"/>
        <v>Maldives</v>
      </c>
      <c r="D1552" s="4" t="str">
        <f t="shared" si="147"/>
        <v>Maldives</v>
      </c>
      <c r="E1552" s="4">
        <f t="shared" si="148"/>
        <v>2014</v>
      </c>
      <c r="F1552" s="4">
        <f>VLOOKUP($C1552,Inflation!$A$2:$BP$267,MATCH('Hanke index'!$E1552,Inflation!$A$1:$BP$1,0),FALSE)</f>
        <v>2.1200017571813401</v>
      </c>
      <c r="G1552" s="4">
        <f>VLOOKUP($C1552,Interest!$A$2:$BP$267,MATCH('Hanke index'!$E1552,Interest!$A$1:$BP$1,0),FALSE)</f>
        <v>11.4174465598427</v>
      </c>
      <c r="H1552" s="4">
        <f>VLOOKUP($C1552,Unemployment!$A$2:$BP$267,MATCH('Hanke index'!$E1552,Unemployment!$A$1:$BP$1,0),FALSE)</f>
        <v>3.8460000000000001</v>
      </c>
      <c r="I1552" s="4">
        <f>VLOOKUP($C1552,GDP!$A$2:$BP$267,MATCH('Hanke index'!$E1552,GDP!$A$1:$BP$1,0),FALSE)</f>
        <v>7.8010948069513404</v>
      </c>
      <c r="J1552" s="4">
        <f t="shared" si="149"/>
        <v>9.5823535100727</v>
      </c>
    </row>
    <row r="1553" spans="1:10" x14ac:dyDescent="0.45">
      <c r="A1553" s="4">
        <f t="shared" si="144"/>
        <v>65</v>
      </c>
      <c r="B1553" s="4">
        <f t="shared" si="145"/>
        <v>16</v>
      </c>
      <c r="C1553" s="4" t="str">
        <f t="shared" si="146"/>
        <v>Maldives</v>
      </c>
      <c r="D1553" s="4" t="str">
        <f t="shared" si="147"/>
        <v>Maldives</v>
      </c>
      <c r="E1553" s="4">
        <f t="shared" si="148"/>
        <v>2015</v>
      </c>
      <c r="F1553" s="4">
        <f>VLOOKUP($C1553,Inflation!$A$2:$BP$267,MATCH('Hanke index'!$E1553,Inflation!$A$1:$BP$1,0),FALSE)</f>
        <v>0.95320665877760702</v>
      </c>
      <c r="G1553" s="4">
        <f>VLOOKUP($C1553,Interest!$A$2:$BP$267,MATCH('Hanke index'!$E1553,Interest!$A$1:$BP$1,0),FALSE)</f>
        <v>11.101246336306801</v>
      </c>
      <c r="H1553" s="4">
        <f>VLOOKUP($C1553,Unemployment!$A$2:$BP$267,MATCH('Hanke index'!$E1553,Unemployment!$A$1:$BP$1,0),FALSE)</f>
        <v>0</v>
      </c>
      <c r="I1553" s="4">
        <f>VLOOKUP($C1553,GDP!$A$2:$BP$267,MATCH('Hanke index'!$E1553,GDP!$A$1:$BP$1,0),FALSE)</f>
        <v>3.9717157032736168</v>
      </c>
      <c r="J1553" s="4">
        <f t="shared" si="149"/>
        <v>8.0827372918107905</v>
      </c>
    </row>
    <row r="1554" spans="1:10" x14ac:dyDescent="0.45">
      <c r="A1554" s="4">
        <f t="shared" si="144"/>
        <v>65</v>
      </c>
      <c r="B1554" s="4">
        <f t="shared" si="145"/>
        <v>17</v>
      </c>
      <c r="C1554" s="4" t="str">
        <f t="shared" si="146"/>
        <v>Maldives</v>
      </c>
      <c r="D1554" s="4" t="str">
        <f t="shared" si="147"/>
        <v>Maldives</v>
      </c>
      <c r="E1554" s="4">
        <f t="shared" si="148"/>
        <v>2016</v>
      </c>
      <c r="F1554" s="4">
        <f>VLOOKUP($C1554,Inflation!$A$2:$BP$267,MATCH('Hanke index'!$E1554,Inflation!$A$1:$BP$1,0),FALSE)</f>
        <v>0.50250941361161205</v>
      </c>
      <c r="G1554" s="4">
        <f>VLOOKUP($C1554,Interest!$A$2:$BP$267,MATCH('Hanke index'!$E1554,Interest!$A$1:$BP$1,0),FALSE)</f>
        <v>10.764751144263499</v>
      </c>
      <c r="H1554" s="4">
        <f>VLOOKUP($C1554,Unemployment!$A$2:$BP$267,MATCH('Hanke index'!$E1554,Unemployment!$A$1:$BP$1,0),FALSE)</f>
        <v>5.7709999999999999</v>
      </c>
      <c r="I1554" s="4">
        <f>VLOOKUP($C1554,GDP!$A$2:$BP$267,MATCH('Hanke index'!$E1554,GDP!$A$1:$BP$1,0),FALSE)</f>
        <v>6.5722360662258268</v>
      </c>
      <c r="J1554" s="4">
        <f t="shared" si="149"/>
        <v>10.466024491649286</v>
      </c>
    </row>
    <row r="1555" spans="1:10" x14ac:dyDescent="0.45">
      <c r="A1555" s="4">
        <f t="shared" si="144"/>
        <v>65</v>
      </c>
      <c r="B1555" s="4">
        <f t="shared" si="145"/>
        <v>18</v>
      </c>
      <c r="C1555" s="4" t="str">
        <f t="shared" si="146"/>
        <v>Maldives</v>
      </c>
      <c r="D1555" s="4" t="str">
        <f t="shared" si="147"/>
        <v>Maldives</v>
      </c>
      <c r="E1555" s="4">
        <f t="shared" si="148"/>
        <v>2017</v>
      </c>
      <c r="F1555" s="4">
        <f>VLOOKUP($C1555,Inflation!$A$2:$BP$267,MATCH('Hanke index'!$E1555,Inflation!$A$1:$BP$1,0),FALSE)</f>
        <v>2.8174733823450899</v>
      </c>
      <c r="G1555" s="4">
        <f>VLOOKUP($C1555,Interest!$A$2:$BP$267,MATCH('Hanke index'!$E1555,Interest!$A$1:$BP$1,0),FALSE)</f>
        <v>10.1536636807209</v>
      </c>
      <c r="H1555" s="4">
        <f>VLOOKUP($C1555,Unemployment!$A$2:$BP$267,MATCH('Hanke index'!$E1555,Unemployment!$A$1:$BP$1,0),FALSE)</f>
        <v>0</v>
      </c>
      <c r="I1555" s="4">
        <f>VLOOKUP($C1555,GDP!$A$2:$BP$267,MATCH('Hanke index'!$E1555,GDP!$A$1:$BP$1,0),FALSE)</f>
        <v>7.0545390138158126</v>
      </c>
      <c r="J1555" s="4">
        <f t="shared" si="149"/>
        <v>5.9165980492501777</v>
      </c>
    </row>
    <row r="1556" spans="1:10" x14ac:dyDescent="0.45">
      <c r="A1556" s="4">
        <f t="shared" si="144"/>
        <v>65</v>
      </c>
      <c r="B1556" s="4">
        <f t="shared" si="145"/>
        <v>19</v>
      </c>
      <c r="C1556" s="4" t="str">
        <f t="shared" si="146"/>
        <v>Maldives</v>
      </c>
      <c r="D1556" s="4" t="str">
        <f t="shared" si="147"/>
        <v>Maldives</v>
      </c>
      <c r="E1556" s="4">
        <f t="shared" si="148"/>
        <v>2018</v>
      </c>
      <c r="F1556" s="4">
        <f>VLOOKUP($C1556,Inflation!$A$2:$BP$267,MATCH('Hanke index'!$E1556,Inflation!$A$1:$BP$1,0),FALSE)</f>
        <v>-0.133373386117595</v>
      </c>
      <c r="G1556" s="4">
        <f>VLOOKUP($C1556,Interest!$A$2:$BP$267,MATCH('Hanke index'!$E1556,Interest!$A$1:$BP$1,0),FALSE)</f>
        <v>10.6767228850732</v>
      </c>
      <c r="H1556" s="4">
        <f>VLOOKUP($C1556,Unemployment!$A$2:$BP$267,MATCH('Hanke index'!$E1556,Unemployment!$A$1:$BP$1,0),FALSE)</f>
        <v>0</v>
      </c>
      <c r="I1556" s="4">
        <f>VLOOKUP($C1556,GDP!$A$2:$BP$267,MATCH('Hanke index'!$E1556,GDP!$A$1:$BP$1,0),FALSE)</f>
        <v>8.6680062421586683</v>
      </c>
      <c r="J1556" s="4">
        <f t="shared" si="149"/>
        <v>1.8753432567969366</v>
      </c>
    </row>
    <row r="1557" spans="1:10" x14ac:dyDescent="0.45">
      <c r="A1557" s="4">
        <f t="shared" si="144"/>
        <v>65</v>
      </c>
      <c r="B1557" s="4">
        <f t="shared" si="145"/>
        <v>20</v>
      </c>
      <c r="C1557" s="4" t="str">
        <f t="shared" si="146"/>
        <v>Maldives</v>
      </c>
      <c r="D1557" s="4" t="str">
        <f t="shared" si="147"/>
        <v>Maldives</v>
      </c>
      <c r="E1557" s="4">
        <f t="shared" si="148"/>
        <v>2019</v>
      </c>
      <c r="F1557" s="4">
        <f>VLOOKUP($C1557,Inflation!$A$2:$BP$267,MATCH('Hanke index'!$E1557,Inflation!$A$1:$BP$1,0),FALSE)</f>
        <v>0.22002973106538301</v>
      </c>
      <c r="G1557" s="4">
        <f>VLOOKUP($C1557,Interest!$A$2:$BP$267,MATCH('Hanke index'!$E1557,Interest!$A$1:$BP$1,0),FALSE)</f>
        <v>11.5226357918998</v>
      </c>
      <c r="H1557" s="4">
        <f>VLOOKUP($C1557,Unemployment!$A$2:$BP$267,MATCH('Hanke index'!$E1557,Unemployment!$A$1:$BP$1,0),FALSE)</f>
        <v>4.5620000000000003</v>
      </c>
      <c r="I1557" s="4">
        <f>VLOOKUP($C1557,GDP!$A$2:$BP$267,MATCH('Hanke index'!$E1557,GDP!$A$1:$BP$1,0),FALSE)</f>
        <v>7.2983357451502684</v>
      </c>
      <c r="J1557" s="4">
        <f t="shared" si="149"/>
        <v>9.0063297778149156</v>
      </c>
    </row>
    <row r="1558" spans="1:10" x14ac:dyDescent="0.45">
      <c r="A1558" s="4">
        <f t="shared" si="144"/>
        <v>65</v>
      </c>
      <c r="B1558" s="4">
        <f t="shared" si="145"/>
        <v>21</v>
      </c>
      <c r="C1558" s="4" t="str">
        <f t="shared" si="146"/>
        <v>Maldives</v>
      </c>
      <c r="D1558" s="4" t="str">
        <f t="shared" si="147"/>
        <v>Maldives</v>
      </c>
      <c r="E1558" s="4">
        <f t="shared" si="148"/>
        <v>2020</v>
      </c>
      <c r="F1558" s="4">
        <f>VLOOKUP($C1558,Inflation!$A$2:$BP$267,MATCH('Hanke index'!$E1558,Inflation!$A$1:$BP$1,0),FALSE)</f>
        <v>-1.3697742556981101</v>
      </c>
      <c r="G1558" s="4">
        <f>VLOOKUP($C1558,Interest!$A$2:$BP$267,MATCH('Hanke index'!$E1558,Interest!$A$1:$BP$1,0),FALSE)</f>
        <v>11.6002303232237</v>
      </c>
      <c r="H1558" s="4">
        <f>VLOOKUP($C1558,Unemployment!$A$2:$BP$267,MATCH('Hanke index'!$E1558,Unemployment!$A$1:$BP$1,0),FALSE)</f>
        <v>0</v>
      </c>
      <c r="I1558" s="4">
        <f>VLOOKUP($C1558,GDP!$A$2:$BP$267,MATCH('Hanke index'!$E1558,GDP!$A$1:$BP$1,0),FALSE)</f>
        <v>-32.908828775292136</v>
      </c>
      <c r="J1558" s="4">
        <f t="shared" si="149"/>
        <v>43.13928484281773</v>
      </c>
    </row>
    <row r="1559" spans="1:10" x14ac:dyDescent="0.45">
      <c r="A1559" s="4">
        <f t="shared" si="144"/>
        <v>65</v>
      </c>
      <c r="B1559" s="4">
        <f t="shared" si="145"/>
        <v>22</v>
      </c>
      <c r="C1559" s="4" t="str">
        <f t="shared" si="146"/>
        <v>Maldives</v>
      </c>
      <c r="D1559" s="4" t="str">
        <f t="shared" si="147"/>
        <v>Maldives</v>
      </c>
      <c r="E1559" s="4">
        <f t="shared" si="148"/>
        <v>2021</v>
      </c>
      <c r="F1559" s="4">
        <f>VLOOKUP($C1559,Inflation!$A$2:$BP$267,MATCH('Hanke index'!$E1559,Inflation!$A$1:$BP$1,0),FALSE)</f>
        <v>0.54314968873701297</v>
      </c>
      <c r="G1559" s="4">
        <f>VLOOKUP($C1559,Interest!$A$2:$BP$267,MATCH('Hanke index'!$E1559,Interest!$A$1:$BP$1,0),FALSE)</f>
        <v>11.5654610099458</v>
      </c>
      <c r="H1559" s="4">
        <f>VLOOKUP($C1559,Unemployment!$A$2:$BP$267,MATCH('Hanke index'!$E1559,Unemployment!$A$1:$BP$1,0),FALSE)</f>
        <v>0</v>
      </c>
      <c r="I1559" s="4">
        <f>VLOOKUP($C1559,GDP!$A$2:$BP$267,MATCH('Hanke index'!$E1559,GDP!$A$1:$BP$1,0),FALSE)</f>
        <v>37.507870124320959</v>
      </c>
      <c r="J1559" s="4">
        <f t="shared" si="149"/>
        <v>-25.399259425638146</v>
      </c>
    </row>
    <row r="1560" spans="1:10" x14ac:dyDescent="0.45">
      <c r="A1560" s="4">
        <f t="shared" si="144"/>
        <v>65</v>
      </c>
      <c r="B1560" s="4">
        <f t="shared" si="145"/>
        <v>23</v>
      </c>
      <c r="C1560" s="4" t="str">
        <f t="shared" si="146"/>
        <v>Maldives</v>
      </c>
      <c r="D1560" s="4" t="str">
        <f t="shared" si="147"/>
        <v>Maldives</v>
      </c>
      <c r="E1560" s="4">
        <f t="shared" si="148"/>
        <v>2022</v>
      </c>
      <c r="F1560" s="4">
        <f>VLOOKUP($C1560,Inflation!$A$2:$BP$267,MATCH('Hanke index'!$E1560,Inflation!$A$1:$BP$1,0),FALSE)</f>
        <v>2.3331433762456699</v>
      </c>
      <c r="G1560" s="4">
        <f>VLOOKUP($C1560,Interest!$A$2:$BP$267,MATCH('Hanke index'!$E1560,Interest!$A$1:$BP$1,0),FALSE)</f>
        <v>10.9287065068347</v>
      </c>
      <c r="H1560" s="4">
        <f>VLOOKUP($C1560,Unemployment!$A$2:$BP$267,MATCH('Hanke index'!$E1560,Unemployment!$A$1:$BP$1,0),FALSE)</f>
        <v>0</v>
      </c>
      <c r="I1560" s="4">
        <f>VLOOKUP($C1560,GDP!$A$2:$BP$267,MATCH('Hanke index'!$E1560,GDP!$A$1:$BP$1,0),FALSE)</f>
        <v>13.826089518413937</v>
      </c>
      <c r="J1560" s="4">
        <f t="shared" si="149"/>
        <v>-0.56423963533356769</v>
      </c>
    </row>
    <row r="1561" spans="1:10" x14ac:dyDescent="0.45">
      <c r="A1561" s="4">
        <f t="shared" si="144"/>
        <v>65</v>
      </c>
      <c r="B1561" s="4">
        <f t="shared" si="145"/>
        <v>24</v>
      </c>
      <c r="C1561" s="4" t="str">
        <f t="shared" si="146"/>
        <v>Maldives</v>
      </c>
      <c r="D1561" s="4" t="str">
        <f t="shared" si="147"/>
        <v>Maldives</v>
      </c>
      <c r="E1561" s="4">
        <f t="shared" si="148"/>
        <v>2023</v>
      </c>
      <c r="F1561" s="4">
        <f>VLOOKUP($C1561,Inflation!$A$2:$BP$267,MATCH('Hanke index'!$E1561,Inflation!$A$1:$BP$1,0),FALSE)</f>
        <v>2.9274654242503502</v>
      </c>
      <c r="G1561" s="4">
        <f>VLOOKUP($C1561,Interest!$A$2:$BP$267,MATCH('Hanke index'!$E1561,Interest!$A$1:$BP$1,0),FALSE)</f>
        <v>11.681837230160699</v>
      </c>
      <c r="H1561" s="4">
        <f>VLOOKUP($C1561,Unemployment!$A$2:$BP$267,MATCH('Hanke index'!$E1561,Unemployment!$A$1:$BP$1,0),FALSE)</f>
        <v>0</v>
      </c>
      <c r="I1561" s="4">
        <f>VLOOKUP($C1561,GDP!$A$2:$BP$267,MATCH('Hanke index'!$E1561,GDP!$A$1:$BP$1,0),FALSE)</f>
        <v>4.7263918900098929</v>
      </c>
      <c r="J1561" s="4">
        <f t="shared" si="149"/>
        <v>9.8829107644011565</v>
      </c>
    </row>
    <row r="1562" spans="1:10" x14ac:dyDescent="0.45">
      <c r="A1562" s="4">
        <f t="shared" si="144"/>
        <v>66</v>
      </c>
      <c r="B1562" s="4">
        <f t="shared" si="145"/>
        <v>1</v>
      </c>
      <c r="C1562" s="4" t="str">
        <f t="shared" si="146"/>
        <v>Mauritius</v>
      </c>
      <c r="D1562" s="4" t="str">
        <f t="shared" si="147"/>
        <v>Mauritius</v>
      </c>
      <c r="E1562" s="4">
        <f t="shared" si="148"/>
        <v>2000</v>
      </c>
      <c r="F1562" s="4">
        <f>VLOOKUP($C1562,Inflation!$A$2:$BP$267,MATCH('Hanke index'!$E1562,Inflation!$A$1:$BP$1,0),FALSE)</f>
        <v>4.1992882562280904</v>
      </c>
      <c r="G1562" s="4">
        <f>VLOOKUP($C1562,Interest!$A$2:$BP$267,MATCH('Hanke index'!$E1562,Interest!$A$1:$BP$1,0),FALSE)</f>
        <v>20.7708333333333</v>
      </c>
      <c r="H1562" s="4">
        <f>VLOOKUP($C1562,Unemployment!$A$2:$BP$267,MATCH('Hanke index'!$E1562,Unemployment!$A$1:$BP$1,0),FALSE)</f>
        <v>0</v>
      </c>
      <c r="I1562" s="4">
        <f>VLOOKUP($C1562,GDP!$A$2:$BP$267,MATCH('Hanke index'!$E1562,GDP!$A$1:$BP$1,0),FALSE)</f>
        <v>8.2027917486527286</v>
      </c>
      <c r="J1562" s="4">
        <f t="shared" si="149"/>
        <v>16.767329840908662</v>
      </c>
    </row>
    <row r="1563" spans="1:10" x14ac:dyDescent="0.45">
      <c r="A1563" s="4">
        <f t="shared" ref="A1563:A1626" si="150">A1539+1</f>
        <v>66</v>
      </c>
      <c r="B1563" s="4">
        <f t="shared" ref="B1563:B1626" si="151">B1539</f>
        <v>2</v>
      </c>
      <c r="C1563" s="4" t="str">
        <f t="shared" si="146"/>
        <v>Mauritius</v>
      </c>
      <c r="D1563" s="4" t="str">
        <f t="shared" si="147"/>
        <v>Mauritius</v>
      </c>
      <c r="E1563" s="4">
        <f t="shared" si="148"/>
        <v>2001</v>
      </c>
      <c r="F1563" s="4">
        <f>VLOOKUP($C1563,Inflation!$A$2:$BP$267,MATCH('Hanke index'!$E1563,Inflation!$A$1:$BP$1,0),FALSE)</f>
        <v>5.38934426229505</v>
      </c>
      <c r="G1563" s="4">
        <f>VLOOKUP($C1563,Interest!$A$2:$BP$267,MATCH('Hanke index'!$E1563,Interest!$A$1:$BP$1,0),FALSE)</f>
        <v>21.1041666666667</v>
      </c>
      <c r="H1563" s="4">
        <f>VLOOKUP($C1563,Unemployment!$A$2:$BP$267,MATCH('Hanke index'!$E1563,Unemployment!$A$1:$BP$1,0),FALSE)</f>
        <v>9.14</v>
      </c>
      <c r="I1563" s="4">
        <f>VLOOKUP($C1563,GDP!$A$2:$BP$267,MATCH('Hanke index'!$E1563,GDP!$A$1:$BP$1,0),FALSE)</f>
        <v>3.3475407273140689</v>
      </c>
      <c r="J1563" s="4">
        <f t="shared" si="149"/>
        <v>32.285970201647686</v>
      </c>
    </row>
    <row r="1564" spans="1:10" x14ac:dyDescent="0.45">
      <c r="A1564" s="4">
        <f t="shared" si="150"/>
        <v>66</v>
      </c>
      <c r="B1564" s="4">
        <f t="shared" si="151"/>
        <v>3</v>
      </c>
      <c r="C1564" s="4" t="str">
        <f t="shared" si="146"/>
        <v>Mauritius</v>
      </c>
      <c r="D1564" s="4" t="str">
        <f t="shared" si="147"/>
        <v>Mauritius</v>
      </c>
      <c r="E1564" s="4">
        <f t="shared" si="148"/>
        <v>2002</v>
      </c>
      <c r="F1564" s="4">
        <f>VLOOKUP($C1564,Inflation!$A$2:$BP$267,MATCH('Hanke index'!$E1564,Inflation!$A$1:$BP$1,0),FALSE)</f>
        <v>6.4193337222115199</v>
      </c>
      <c r="G1564" s="4">
        <f>VLOOKUP($C1564,Interest!$A$2:$BP$267,MATCH('Hanke index'!$E1564,Interest!$A$1:$BP$1,0),FALSE)</f>
        <v>21</v>
      </c>
      <c r="H1564" s="4">
        <f>VLOOKUP($C1564,Unemployment!$A$2:$BP$267,MATCH('Hanke index'!$E1564,Unemployment!$A$1:$BP$1,0),FALSE)</f>
        <v>8.2050000000000001</v>
      </c>
      <c r="I1564" s="4">
        <f>VLOOKUP($C1564,GDP!$A$2:$BP$267,MATCH('Hanke index'!$E1564,GDP!$A$1:$BP$1,0),FALSE)</f>
        <v>1.6149186586243331</v>
      </c>
      <c r="J1564" s="4">
        <f t="shared" si="149"/>
        <v>34.009415063587184</v>
      </c>
    </row>
    <row r="1565" spans="1:10" x14ac:dyDescent="0.45">
      <c r="A1565" s="4">
        <f t="shared" si="150"/>
        <v>66</v>
      </c>
      <c r="B1565" s="4">
        <f t="shared" si="151"/>
        <v>4</v>
      </c>
      <c r="C1565" s="4" t="str">
        <f t="shared" si="146"/>
        <v>Mauritius</v>
      </c>
      <c r="D1565" s="4" t="str">
        <f t="shared" si="147"/>
        <v>Mauritius</v>
      </c>
      <c r="E1565" s="4">
        <f t="shared" si="148"/>
        <v>2003</v>
      </c>
      <c r="F1565" s="4">
        <f>VLOOKUP($C1565,Inflation!$A$2:$BP$267,MATCH('Hanke index'!$E1565,Inflation!$A$1:$BP$1,0),FALSE)</f>
        <v>3.92105357558194</v>
      </c>
      <c r="G1565" s="4">
        <f>VLOOKUP($C1565,Interest!$A$2:$BP$267,MATCH('Hanke index'!$E1565,Interest!$A$1:$BP$1,0),FALSE)</f>
        <v>21</v>
      </c>
      <c r="H1565" s="4">
        <f>VLOOKUP($C1565,Unemployment!$A$2:$BP$267,MATCH('Hanke index'!$E1565,Unemployment!$A$1:$BP$1,0),FALSE)</f>
        <v>5.9039999999999999</v>
      </c>
      <c r="I1565" s="4">
        <f>VLOOKUP($C1565,GDP!$A$2:$BP$267,MATCH('Hanke index'!$E1565,GDP!$A$1:$BP$1,0),FALSE)</f>
        <v>5.9254454894773119</v>
      </c>
      <c r="J1565" s="4">
        <f t="shared" si="149"/>
        <v>24.899608086104628</v>
      </c>
    </row>
    <row r="1566" spans="1:10" x14ac:dyDescent="0.45">
      <c r="A1566" s="4">
        <f t="shared" si="150"/>
        <v>66</v>
      </c>
      <c r="B1566" s="4">
        <f t="shared" si="151"/>
        <v>5</v>
      </c>
      <c r="C1566" s="4" t="str">
        <f t="shared" si="146"/>
        <v>Mauritius</v>
      </c>
      <c r="D1566" s="4" t="str">
        <f t="shared" si="147"/>
        <v>Mauritius</v>
      </c>
      <c r="E1566" s="4">
        <f t="shared" si="148"/>
        <v>2004</v>
      </c>
      <c r="F1566" s="4">
        <f>VLOOKUP($C1566,Inflation!$A$2:$BP$267,MATCH('Hanke index'!$E1566,Inflation!$A$1:$BP$1,0),FALSE)</f>
        <v>4.71037060105885</v>
      </c>
      <c r="G1566" s="4">
        <f>VLOOKUP($C1566,Interest!$A$2:$BP$267,MATCH('Hanke index'!$E1566,Interest!$A$1:$BP$1,0),FALSE)</f>
        <v>21</v>
      </c>
      <c r="H1566" s="4">
        <f>VLOOKUP($C1566,Unemployment!$A$2:$BP$267,MATCH('Hanke index'!$E1566,Unemployment!$A$1:$BP$1,0),FALSE)</f>
        <v>8.3369999999999997</v>
      </c>
      <c r="I1566" s="4">
        <f>VLOOKUP($C1566,GDP!$A$2:$BP$267,MATCH('Hanke index'!$E1566,GDP!$A$1:$BP$1,0),FALSE)</f>
        <v>4.3300198546435666</v>
      </c>
      <c r="J1566" s="4">
        <f t="shared" si="149"/>
        <v>29.717350746415278</v>
      </c>
    </row>
    <row r="1567" spans="1:10" x14ac:dyDescent="0.45">
      <c r="A1567" s="4">
        <f t="shared" si="150"/>
        <v>66</v>
      </c>
      <c r="B1567" s="4">
        <f t="shared" si="151"/>
        <v>6</v>
      </c>
      <c r="C1567" s="4" t="str">
        <f t="shared" si="146"/>
        <v>Mauritius</v>
      </c>
      <c r="D1567" s="4" t="str">
        <f t="shared" si="147"/>
        <v>Mauritius</v>
      </c>
      <c r="E1567" s="4">
        <f t="shared" si="148"/>
        <v>2005</v>
      </c>
      <c r="F1567" s="4">
        <f>VLOOKUP($C1567,Inflation!$A$2:$BP$267,MATCH('Hanke index'!$E1567,Inflation!$A$1:$BP$1,0),FALSE)</f>
        <v>4.9371700498179303</v>
      </c>
      <c r="G1567" s="4">
        <f>VLOOKUP($C1567,Interest!$A$2:$BP$267,MATCH('Hanke index'!$E1567,Interest!$A$1:$BP$1,0),FALSE)</f>
        <v>21.0416666666667</v>
      </c>
      <c r="H1567" s="4">
        <f>VLOOKUP($C1567,Unemployment!$A$2:$BP$267,MATCH('Hanke index'!$E1567,Unemployment!$A$1:$BP$1,0),FALSE)</f>
        <v>9.5239999999999991</v>
      </c>
      <c r="I1567" s="4">
        <f>VLOOKUP($C1567,GDP!$A$2:$BP$267,MATCH('Hanke index'!$E1567,GDP!$A$1:$BP$1,0),FALSE)</f>
        <v>1.7775430203445381</v>
      </c>
      <c r="J1567" s="4">
        <f t="shared" si="149"/>
        <v>33.725293696140092</v>
      </c>
    </row>
    <row r="1568" spans="1:10" x14ac:dyDescent="0.45">
      <c r="A1568" s="4">
        <f t="shared" si="150"/>
        <v>66</v>
      </c>
      <c r="B1568" s="4">
        <f t="shared" si="151"/>
        <v>7</v>
      </c>
      <c r="C1568" s="4" t="str">
        <f t="shared" si="146"/>
        <v>Mauritius</v>
      </c>
      <c r="D1568" s="4" t="str">
        <f t="shared" si="147"/>
        <v>Mauritius</v>
      </c>
      <c r="E1568" s="4">
        <f t="shared" si="148"/>
        <v>2006</v>
      </c>
      <c r="F1568" s="4">
        <f>VLOOKUP($C1568,Inflation!$A$2:$BP$267,MATCH('Hanke index'!$E1568,Inflation!$A$1:$BP$1,0),FALSE)</f>
        <v>8.9135010565013904</v>
      </c>
      <c r="G1568" s="4">
        <f>VLOOKUP($C1568,Interest!$A$2:$BP$267,MATCH('Hanke index'!$E1568,Interest!$A$1:$BP$1,0),FALSE)</f>
        <v>21.0833333333333</v>
      </c>
      <c r="H1568" s="4">
        <f>VLOOKUP($C1568,Unemployment!$A$2:$BP$267,MATCH('Hanke index'!$E1568,Unemployment!$A$1:$BP$1,0),FALSE)</f>
        <v>9.0399999999999991</v>
      </c>
      <c r="I1568" s="4">
        <f>VLOOKUP($C1568,GDP!$A$2:$BP$267,MATCH('Hanke index'!$E1568,GDP!$A$1:$BP$1,0),FALSE)</f>
        <v>4.8655446077552966</v>
      </c>
      <c r="J1568" s="4">
        <f t="shared" si="149"/>
        <v>34.171289782079391</v>
      </c>
    </row>
    <row r="1569" spans="1:10" x14ac:dyDescent="0.45">
      <c r="A1569" s="4">
        <f t="shared" si="150"/>
        <v>66</v>
      </c>
      <c r="B1569" s="4">
        <f t="shared" si="151"/>
        <v>8</v>
      </c>
      <c r="C1569" s="4" t="str">
        <f t="shared" si="146"/>
        <v>Mauritius</v>
      </c>
      <c r="D1569" s="4" t="str">
        <f t="shared" si="147"/>
        <v>Mauritius</v>
      </c>
      <c r="E1569" s="4">
        <f t="shared" si="148"/>
        <v>2007</v>
      </c>
      <c r="F1569" s="4">
        <f>VLOOKUP($C1569,Inflation!$A$2:$BP$267,MATCH('Hanke index'!$E1569,Inflation!$A$1:$BP$1,0),FALSE)</f>
        <v>8.8272927239330006</v>
      </c>
      <c r="G1569" s="4">
        <f>VLOOKUP($C1569,Interest!$A$2:$BP$267,MATCH('Hanke index'!$E1569,Interest!$A$1:$BP$1,0),FALSE)</f>
        <v>21.874166666666699</v>
      </c>
      <c r="H1569" s="4">
        <f>VLOOKUP($C1569,Unemployment!$A$2:$BP$267,MATCH('Hanke index'!$E1569,Unemployment!$A$1:$BP$1,0),FALSE)</f>
        <v>8.4749999999999996</v>
      </c>
      <c r="I1569" s="4">
        <f>VLOOKUP($C1569,GDP!$A$2:$BP$267,MATCH('Hanke index'!$E1569,GDP!$A$1:$BP$1,0),FALSE)</f>
        <v>5.7270161598166851</v>
      </c>
      <c r="J1569" s="4">
        <f t="shared" si="149"/>
        <v>33.449443230783018</v>
      </c>
    </row>
    <row r="1570" spans="1:10" x14ac:dyDescent="0.45">
      <c r="A1570" s="4">
        <f t="shared" si="150"/>
        <v>66</v>
      </c>
      <c r="B1570" s="4">
        <f t="shared" si="151"/>
        <v>9</v>
      </c>
      <c r="C1570" s="4" t="str">
        <f t="shared" si="146"/>
        <v>Mauritius</v>
      </c>
      <c r="D1570" s="4" t="str">
        <f t="shared" si="147"/>
        <v>Mauritius</v>
      </c>
      <c r="E1570" s="4">
        <f t="shared" si="148"/>
        <v>2008</v>
      </c>
      <c r="F1570" s="4">
        <f>VLOOKUP($C1570,Inflation!$A$2:$BP$267,MATCH('Hanke index'!$E1570,Inflation!$A$1:$BP$1,0),FALSE)</f>
        <v>9.7322831714687101</v>
      </c>
      <c r="G1570" s="4">
        <f>VLOOKUP($C1570,Interest!$A$2:$BP$267,MATCH('Hanke index'!$E1570,Interest!$A$1:$BP$1,0),FALSE)</f>
        <v>11.5416666666667</v>
      </c>
      <c r="H1570" s="4">
        <f>VLOOKUP($C1570,Unemployment!$A$2:$BP$267,MATCH('Hanke index'!$E1570,Unemployment!$A$1:$BP$1,0),FALSE)</f>
        <v>7.17</v>
      </c>
      <c r="I1570" s="4">
        <f>VLOOKUP($C1570,GDP!$A$2:$BP$267,MATCH('Hanke index'!$E1570,GDP!$A$1:$BP$1,0),FALSE)</f>
        <v>5.38696254207251</v>
      </c>
      <c r="J1570" s="4">
        <f t="shared" si="149"/>
        <v>23.0569872960629</v>
      </c>
    </row>
    <row r="1571" spans="1:10" x14ac:dyDescent="0.45">
      <c r="A1571" s="4">
        <f t="shared" si="150"/>
        <v>66</v>
      </c>
      <c r="B1571" s="4">
        <f t="shared" si="151"/>
        <v>10</v>
      </c>
      <c r="C1571" s="4" t="str">
        <f t="shared" si="146"/>
        <v>Mauritius</v>
      </c>
      <c r="D1571" s="4" t="str">
        <f t="shared" si="147"/>
        <v>Mauritius</v>
      </c>
      <c r="E1571" s="4">
        <f t="shared" si="148"/>
        <v>2009</v>
      </c>
      <c r="F1571" s="4">
        <f>VLOOKUP($C1571,Inflation!$A$2:$BP$267,MATCH('Hanke index'!$E1571,Inflation!$A$1:$BP$1,0),FALSE)</f>
        <v>2.51609128145122</v>
      </c>
      <c r="G1571" s="4">
        <f>VLOOKUP($C1571,Interest!$A$2:$BP$267,MATCH('Hanke index'!$E1571,Interest!$A$1:$BP$1,0),FALSE)</f>
        <v>9.25</v>
      </c>
      <c r="H1571" s="4">
        <f>VLOOKUP($C1571,Unemployment!$A$2:$BP$267,MATCH('Hanke index'!$E1571,Unemployment!$A$1:$BP$1,0),FALSE)</f>
        <v>7.2569999999999997</v>
      </c>
      <c r="I1571" s="4">
        <f>VLOOKUP($C1571,GDP!$A$2:$BP$267,MATCH('Hanke index'!$E1571,GDP!$A$1:$BP$1,0),FALSE)</f>
        <v>3.3150769979078092</v>
      </c>
      <c r="J1571" s="4">
        <f t="shared" si="149"/>
        <v>15.708014283543413</v>
      </c>
    </row>
    <row r="1572" spans="1:10" x14ac:dyDescent="0.45">
      <c r="A1572" s="4">
        <f t="shared" si="150"/>
        <v>66</v>
      </c>
      <c r="B1572" s="4">
        <f t="shared" si="151"/>
        <v>11</v>
      </c>
      <c r="C1572" s="4" t="str">
        <f t="shared" si="146"/>
        <v>Mauritius</v>
      </c>
      <c r="D1572" s="4" t="str">
        <f t="shared" si="147"/>
        <v>Mauritius</v>
      </c>
      <c r="E1572" s="4">
        <f t="shared" si="148"/>
        <v>2010</v>
      </c>
      <c r="F1572" s="4">
        <f>VLOOKUP($C1572,Inflation!$A$2:$BP$267,MATCH('Hanke index'!$E1572,Inflation!$A$1:$BP$1,0),FALSE)</f>
        <v>2.9323630136986001</v>
      </c>
      <c r="G1572" s="4">
        <f>VLOOKUP($C1572,Interest!$A$2:$BP$267,MATCH('Hanke index'!$E1572,Interest!$A$1:$BP$1,0),FALSE)</f>
        <v>8.875</v>
      </c>
      <c r="H1572" s="4">
        <f>VLOOKUP($C1572,Unemployment!$A$2:$BP$267,MATCH('Hanke index'!$E1572,Unemployment!$A$1:$BP$1,0),FALSE)</f>
        <v>7.6539999999999999</v>
      </c>
      <c r="I1572" s="4">
        <f>VLOOKUP($C1572,GDP!$A$2:$BP$267,MATCH('Hanke index'!$E1572,GDP!$A$1:$BP$1,0),FALSE)</f>
        <v>4.3772032234429332</v>
      </c>
      <c r="J1572" s="4">
        <f t="shared" si="149"/>
        <v>15.084159790255669</v>
      </c>
    </row>
    <row r="1573" spans="1:10" x14ac:dyDescent="0.45">
      <c r="A1573" s="4">
        <f t="shared" si="150"/>
        <v>66</v>
      </c>
      <c r="B1573" s="4">
        <f t="shared" si="151"/>
        <v>12</v>
      </c>
      <c r="C1573" s="4" t="str">
        <f t="shared" si="146"/>
        <v>Mauritius</v>
      </c>
      <c r="D1573" s="4" t="str">
        <f t="shared" si="147"/>
        <v>Mauritius</v>
      </c>
      <c r="E1573" s="4">
        <f t="shared" si="148"/>
        <v>2011</v>
      </c>
      <c r="F1573" s="4">
        <f>VLOOKUP($C1573,Inflation!$A$2:$BP$267,MATCH('Hanke index'!$E1573,Inflation!$A$1:$BP$1,0),FALSE)</f>
        <v>6.5224925486933998</v>
      </c>
      <c r="G1573" s="4">
        <f>VLOOKUP($C1573,Interest!$A$2:$BP$267,MATCH('Hanke index'!$E1573,Interest!$A$1:$BP$1,0),FALSE)</f>
        <v>8.9166666666666696</v>
      </c>
      <c r="H1573" s="4">
        <f>VLOOKUP($C1573,Unemployment!$A$2:$BP$267,MATCH('Hanke index'!$E1573,Unemployment!$A$1:$BP$1,0),FALSE)</f>
        <v>7.4470000000000001</v>
      </c>
      <c r="I1573" s="4">
        <f>VLOOKUP($C1573,GDP!$A$2:$BP$267,MATCH('Hanke index'!$E1573,GDP!$A$1:$BP$1,0),FALSE)</f>
        <v>4.0775380661033296</v>
      </c>
      <c r="J1573" s="4">
        <f t="shared" si="149"/>
        <v>18.808621149256741</v>
      </c>
    </row>
    <row r="1574" spans="1:10" x14ac:dyDescent="0.45">
      <c r="A1574" s="4">
        <f t="shared" si="150"/>
        <v>66</v>
      </c>
      <c r="B1574" s="4">
        <f t="shared" si="151"/>
        <v>13</v>
      </c>
      <c r="C1574" s="4" t="str">
        <f t="shared" si="146"/>
        <v>Mauritius</v>
      </c>
      <c r="D1574" s="4" t="str">
        <f t="shared" si="147"/>
        <v>Mauritius</v>
      </c>
      <c r="E1574" s="4">
        <f t="shared" si="148"/>
        <v>2012</v>
      </c>
      <c r="F1574" s="4">
        <f>VLOOKUP($C1574,Inflation!$A$2:$BP$267,MATCH('Hanke index'!$E1574,Inflation!$A$1:$BP$1,0),FALSE)</f>
        <v>3.8521603331597301</v>
      </c>
      <c r="G1574" s="4">
        <f>VLOOKUP($C1574,Interest!$A$2:$BP$267,MATCH('Hanke index'!$E1574,Interest!$A$1:$BP$1,0),FALSE)</f>
        <v>8.6666666666666696</v>
      </c>
      <c r="H1574" s="4">
        <f>VLOOKUP($C1574,Unemployment!$A$2:$BP$267,MATCH('Hanke index'!$E1574,Unemployment!$A$1:$BP$1,0),FALSE)</f>
        <v>7.4720000000000004</v>
      </c>
      <c r="I1574" s="4">
        <f>VLOOKUP($C1574,GDP!$A$2:$BP$267,MATCH('Hanke index'!$E1574,GDP!$A$1:$BP$1,0),FALSE)</f>
        <v>3.4961183647086642</v>
      </c>
      <c r="J1574" s="4">
        <f t="shared" si="149"/>
        <v>16.494708635117735</v>
      </c>
    </row>
    <row r="1575" spans="1:10" x14ac:dyDescent="0.45">
      <c r="A1575" s="4">
        <f t="shared" si="150"/>
        <v>66</v>
      </c>
      <c r="B1575" s="4">
        <f t="shared" si="151"/>
        <v>14</v>
      </c>
      <c r="C1575" s="4" t="str">
        <f t="shared" si="146"/>
        <v>Mauritius</v>
      </c>
      <c r="D1575" s="4" t="str">
        <f t="shared" si="147"/>
        <v>Mauritius</v>
      </c>
      <c r="E1575" s="4">
        <f t="shared" si="148"/>
        <v>2013</v>
      </c>
      <c r="F1575" s="4">
        <f>VLOOKUP($C1575,Inflation!$A$2:$BP$267,MATCH('Hanke index'!$E1575,Inflation!$A$1:$BP$1,0),FALSE)</f>
        <v>3.5432957393483901</v>
      </c>
      <c r="G1575" s="4">
        <f>VLOOKUP($C1575,Interest!$A$2:$BP$267,MATCH('Hanke index'!$E1575,Interest!$A$1:$BP$1,0),FALSE)</f>
        <v>8.5</v>
      </c>
      <c r="H1575" s="4">
        <f>VLOOKUP($C1575,Unemployment!$A$2:$BP$267,MATCH('Hanke index'!$E1575,Unemployment!$A$1:$BP$1,0),FALSE)</f>
        <v>7.3220000000000001</v>
      </c>
      <c r="I1575" s="4">
        <f>VLOOKUP($C1575,GDP!$A$2:$BP$267,MATCH('Hanke index'!$E1575,GDP!$A$1:$BP$1,0),FALSE)</f>
        <v>3.3604060997413256</v>
      </c>
      <c r="J1575" s="4">
        <f t="shared" si="149"/>
        <v>16.004889639607065</v>
      </c>
    </row>
    <row r="1576" spans="1:10" x14ac:dyDescent="0.45">
      <c r="A1576" s="4">
        <f t="shared" si="150"/>
        <v>66</v>
      </c>
      <c r="B1576" s="4">
        <f t="shared" si="151"/>
        <v>15</v>
      </c>
      <c r="C1576" s="4" t="str">
        <f t="shared" si="146"/>
        <v>Mauritius</v>
      </c>
      <c r="D1576" s="4" t="str">
        <f t="shared" si="147"/>
        <v>Mauritius</v>
      </c>
      <c r="E1576" s="4">
        <f t="shared" si="148"/>
        <v>2014</v>
      </c>
      <c r="F1576" s="4">
        <f>VLOOKUP($C1576,Inflation!$A$2:$BP$267,MATCH('Hanke index'!$E1576,Inflation!$A$1:$BP$1,0),FALSE)</f>
        <v>3.2176919199468501</v>
      </c>
      <c r="G1576" s="4">
        <f>VLOOKUP($C1576,Interest!$A$2:$BP$267,MATCH('Hanke index'!$E1576,Interest!$A$1:$BP$1,0),FALSE)</f>
        <v>8.5</v>
      </c>
      <c r="H1576" s="4">
        <f>VLOOKUP($C1576,Unemployment!$A$2:$BP$267,MATCH('Hanke index'!$E1576,Unemployment!$A$1:$BP$1,0),FALSE)</f>
        <v>7.4669999999999996</v>
      </c>
      <c r="I1576" s="4">
        <f>VLOOKUP($C1576,GDP!$A$2:$BP$267,MATCH('Hanke index'!$E1576,GDP!$A$1:$BP$1,0),FALSE)</f>
        <v>3.8269698200933675</v>
      </c>
      <c r="J1576" s="4">
        <f t="shared" si="149"/>
        <v>15.357722099853483</v>
      </c>
    </row>
    <row r="1577" spans="1:10" x14ac:dyDescent="0.45">
      <c r="A1577" s="4">
        <f t="shared" si="150"/>
        <v>66</v>
      </c>
      <c r="B1577" s="4">
        <f t="shared" si="151"/>
        <v>16</v>
      </c>
      <c r="C1577" s="4" t="str">
        <f t="shared" si="146"/>
        <v>Mauritius</v>
      </c>
      <c r="D1577" s="4" t="str">
        <f t="shared" si="147"/>
        <v>Mauritius</v>
      </c>
      <c r="E1577" s="4">
        <f t="shared" si="148"/>
        <v>2015</v>
      </c>
      <c r="F1577" s="4">
        <f>VLOOKUP($C1577,Inflation!$A$2:$BP$267,MATCH('Hanke index'!$E1577,Inflation!$A$1:$BP$1,0),FALSE)</f>
        <v>1.2865497076024</v>
      </c>
      <c r="G1577" s="4">
        <f>VLOOKUP($C1577,Interest!$A$2:$BP$267,MATCH('Hanke index'!$E1577,Interest!$A$1:$BP$1,0),FALSE)</f>
        <v>8.5</v>
      </c>
      <c r="H1577" s="4">
        <f>VLOOKUP($C1577,Unemployment!$A$2:$BP$267,MATCH('Hanke index'!$E1577,Unemployment!$A$1:$BP$1,0),FALSE)</f>
        <v>7.41</v>
      </c>
      <c r="I1577" s="4">
        <f>VLOOKUP($C1577,GDP!$A$2:$BP$267,MATCH('Hanke index'!$E1577,GDP!$A$1:$BP$1,0),FALSE)</f>
        <v>3.6905569036943291</v>
      </c>
      <c r="J1577" s="4">
        <f t="shared" si="149"/>
        <v>13.505992803908072</v>
      </c>
    </row>
    <row r="1578" spans="1:10" x14ac:dyDescent="0.45">
      <c r="A1578" s="4">
        <f t="shared" si="150"/>
        <v>66</v>
      </c>
      <c r="B1578" s="4">
        <f t="shared" si="151"/>
        <v>17</v>
      </c>
      <c r="C1578" s="4" t="str">
        <f t="shared" si="146"/>
        <v>Mauritius</v>
      </c>
      <c r="D1578" s="4" t="str">
        <f t="shared" si="147"/>
        <v>Mauritius</v>
      </c>
      <c r="E1578" s="4">
        <f t="shared" si="148"/>
        <v>2016</v>
      </c>
      <c r="F1578" s="4">
        <f>VLOOKUP($C1578,Inflation!$A$2:$BP$267,MATCH('Hanke index'!$E1578,Inflation!$A$1:$BP$1,0),FALSE)</f>
        <v>0.97767513471896506</v>
      </c>
      <c r="G1578" s="4">
        <f>VLOOKUP($C1578,Interest!$A$2:$BP$267,MATCH('Hanke index'!$E1578,Interest!$A$1:$BP$1,0),FALSE)</f>
        <v>8.5</v>
      </c>
      <c r="H1578" s="4">
        <f>VLOOKUP($C1578,Unemployment!$A$2:$BP$267,MATCH('Hanke index'!$E1578,Unemployment!$A$1:$BP$1,0),FALSE)</f>
        <v>6.8140000000000001</v>
      </c>
      <c r="I1578" s="4">
        <f>VLOOKUP($C1578,GDP!$A$2:$BP$267,MATCH('Hanke index'!$E1578,GDP!$A$1:$BP$1,0),FALSE)</f>
        <v>3.8624682634000038</v>
      </c>
      <c r="J1578" s="4">
        <f t="shared" si="149"/>
        <v>12.429206871318961</v>
      </c>
    </row>
    <row r="1579" spans="1:10" x14ac:dyDescent="0.45">
      <c r="A1579" s="4">
        <f t="shared" si="150"/>
        <v>66</v>
      </c>
      <c r="B1579" s="4">
        <f t="shared" si="151"/>
        <v>18</v>
      </c>
      <c r="C1579" s="4" t="str">
        <f t="shared" si="146"/>
        <v>Mauritius</v>
      </c>
      <c r="D1579" s="4" t="str">
        <f t="shared" si="147"/>
        <v>Mauritius</v>
      </c>
      <c r="E1579" s="4">
        <f t="shared" si="148"/>
        <v>2017</v>
      </c>
      <c r="F1579" s="4">
        <f>VLOOKUP($C1579,Inflation!$A$2:$BP$267,MATCH('Hanke index'!$E1579,Inflation!$A$1:$BP$1,0),FALSE)</f>
        <v>3.6669970267591601</v>
      </c>
      <c r="G1579" s="4">
        <f>VLOOKUP($C1579,Interest!$A$2:$BP$267,MATCH('Hanke index'!$E1579,Interest!$A$1:$BP$1,0),FALSE)</f>
        <v>8.5</v>
      </c>
      <c r="H1579" s="4">
        <f>VLOOKUP($C1579,Unemployment!$A$2:$BP$267,MATCH('Hanke index'!$E1579,Unemployment!$A$1:$BP$1,0),FALSE)</f>
        <v>6.7519999999999998</v>
      </c>
      <c r="I1579" s="4">
        <f>VLOOKUP($C1579,GDP!$A$2:$BP$267,MATCH('Hanke index'!$E1579,GDP!$A$1:$BP$1,0),FALSE)</f>
        <v>3.9379838063235297</v>
      </c>
      <c r="J1579" s="4">
        <f t="shared" si="149"/>
        <v>14.981013220435631</v>
      </c>
    </row>
    <row r="1580" spans="1:10" x14ac:dyDescent="0.45">
      <c r="A1580" s="4">
        <f t="shared" si="150"/>
        <v>66</v>
      </c>
      <c r="B1580" s="4">
        <f t="shared" si="151"/>
        <v>19</v>
      </c>
      <c r="C1580" s="4" t="str">
        <f t="shared" si="146"/>
        <v>Mauritius</v>
      </c>
      <c r="D1580" s="4" t="str">
        <f t="shared" si="147"/>
        <v>Mauritius</v>
      </c>
      <c r="E1580" s="4">
        <f t="shared" si="148"/>
        <v>2018</v>
      </c>
      <c r="F1580" s="4">
        <f>VLOOKUP($C1580,Inflation!$A$2:$BP$267,MATCH('Hanke index'!$E1580,Inflation!$A$1:$BP$1,0),FALSE)</f>
        <v>3.21605383144579</v>
      </c>
      <c r="G1580" s="4">
        <f>VLOOKUP($C1580,Interest!$A$2:$BP$267,MATCH('Hanke index'!$E1580,Interest!$A$1:$BP$1,0),FALSE)</f>
        <v>8.5</v>
      </c>
      <c r="H1580" s="4">
        <f>VLOOKUP($C1580,Unemployment!$A$2:$BP$267,MATCH('Hanke index'!$E1580,Unemployment!$A$1:$BP$1,0),FALSE)</f>
        <v>6.4269999999999996</v>
      </c>
      <c r="I1580" s="4">
        <f>VLOOKUP($C1580,GDP!$A$2:$BP$267,MATCH('Hanke index'!$E1580,GDP!$A$1:$BP$1,0),FALSE)</f>
        <v>4.0067405719854889</v>
      </c>
      <c r="J1580" s="4">
        <f t="shared" si="149"/>
        <v>14.136313259460302</v>
      </c>
    </row>
    <row r="1581" spans="1:10" x14ac:dyDescent="0.45">
      <c r="A1581" s="4">
        <f t="shared" si="150"/>
        <v>66</v>
      </c>
      <c r="B1581" s="4">
        <f t="shared" si="151"/>
        <v>20</v>
      </c>
      <c r="C1581" s="4" t="str">
        <f t="shared" si="146"/>
        <v>Mauritius</v>
      </c>
      <c r="D1581" s="4" t="str">
        <f t="shared" si="147"/>
        <v>Mauritius</v>
      </c>
      <c r="E1581" s="4">
        <f t="shared" si="148"/>
        <v>2019</v>
      </c>
      <c r="F1581" s="4">
        <f>VLOOKUP($C1581,Inflation!$A$2:$BP$267,MATCH('Hanke index'!$E1581,Inflation!$A$1:$BP$1,0),FALSE)</f>
        <v>0.40565519030955299</v>
      </c>
      <c r="G1581" s="4">
        <f>VLOOKUP($C1581,Interest!$A$2:$BP$267,MATCH('Hanke index'!$E1581,Interest!$A$1:$BP$1,0),FALSE)</f>
        <v>8.4499999999999993</v>
      </c>
      <c r="H1581" s="4">
        <f>VLOOKUP($C1581,Unemployment!$A$2:$BP$267,MATCH('Hanke index'!$E1581,Unemployment!$A$1:$BP$1,0),FALSE)</f>
        <v>6.3310000000000004</v>
      </c>
      <c r="I1581" s="4">
        <f>VLOOKUP($C1581,GDP!$A$2:$BP$267,MATCH('Hanke index'!$E1581,GDP!$A$1:$BP$1,0),FALSE)</f>
        <v>2.8912849934651632</v>
      </c>
      <c r="J1581" s="4">
        <f t="shared" si="149"/>
        <v>12.295370196844388</v>
      </c>
    </row>
    <row r="1582" spans="1:10" x14ac:dyDescent="0.45">
      <c r="A1582" s="4">
        <f t="shared" si="150"/>
        <v>66</v>
      </c>
      <c r="B1582" s="4">
        <f t="shared" si="151"/>
        <v>21</v>
      </c>
      <c r="C1582" s="4" t="str">
        <f t="shared" si="146"/>
        <v>Mauritius</v>
      </c>
      <c r="D1582" s="4" t="str">
        <f t="shared" si="147"/>
        <v>Mauritius</v>
      </c>
      <c r="E1582" s="4">
        <f t="shared" si="148"/>
        <v>2020</v>
      </c>
      <c r="F1582" s="4">
        <f>VLOOKUP($C1582,Inflation!$A$2:$BP$267,MATCH('Hanke index'!$E1582,Inflation!$A$1:$BP$1,0),FALSE)</f>
        <v>2.5808007718282999</v>
      </c>
      <c r="G1582" s="4">
        <f>VLOOKUP($C1582,Interest!$A$2:$BP$267,MATCH('Hanke index'!$E1582,Interest!$A$1:$BP$1,0),FALSE)</f>
        <v>7.2249999999999996</v>
      </c>
      <c r="H1582" s="4">
        <f>VLOOKUP($C1582,Unemployment!$A$2:$BP$267,MATCH('Hanke index'!$E1582,Unemployment!$A$1:$BP$1,0),FALSE)</f>
        <v>8.6270000000000007</v>
      </c>
      <c r="I1582" s="4">
        <f>VLOOKUP($C1582,GDP!$A$2:$BP$267,MATCH('Hanke index'!$E1582,GDP!$A$1:$BP$1,0),FALSE)</f>
        <v>-14.54653814901657</v>
      </c>
      <c r="J1582" s="4">
        <f t="shared" si="149"/>
        <v>32.979338920844867</v>
      </c>
    </row>
    <row r="1583" spans="1:10" x14ac:dyDescent="0.45">
      <c r="A1583" s="4">
        <f t="shared" si="150"/>
        <v>66</v>
      </c>
      <c r="B1583" s="4">
        <f t="shared" si="151"/>
        <v>22</v>
      </c>
      <c r="C1583" s="4" t="str">
        <f t="shared" si="146"/>
        <v>Mauritius</v>
      </c>
      <c r="D1583" s="4" t="str">
        <f t="shared" si="147"/>
        <v>Mauritius</v>
      </c>
      <c r="E1583" s="4">
        <f t="shared" si="148"/>
        <v>2021</v>
      </c>
      <c r="F1583" s="4">
        <f>VLOOKUP($C1583,Inflation!$A$2:$BP$267,MATCH('Hanke index'!$E1583,Inflation!$A$1:$BP$1,0),FALSE)</f>
        <v>4.0285288815737603</v>
      </c>
      <c r="G1583" s="4">
        <f>VLOOKUP($C1583,Interest!$A$2:$BP$267,MATCH('Hanke index'!$E1583,Interest!$A$1:$BP$1,0),FALSE)</f>
        <v>6.87083333333333</v>
      </c>
      <c r="H1583" s="4">
        <f>VLOOKUP($C1583,Unemployment!$A$2:$BP$267,MATCH('Hanke index'!$E1583,Unemployment!$A$1:$BP$1,0),FALSE)</f>
        <v>7.7190000000000003</v>
      </c>
      <c r="I1583" s="4">
        <f>VLOOKUP($C1583,GDP!$A$2:$BP$267,MATCH('Hanke index'!$E1583,GDP!$A$1:$BP$1,0),FALSE)</f>
        <v>3.4037986617766194</v>
      </c>
      <c r="J1583" s="4">
        <f t="shared" si="149"/>
        <v>15.214563553130471</v>
      </c>
    </row>
    <row r="1584" spans="1:10" x14ac:dyDescent="0.45">
      <c r="A1584" s="4">
        <f t="shared" si="150"/>
        <v>66</v>
      </c>
      <c r="B1584" s="4">
        <f t="shared" si="151"/>
        <v>23</v>
      </c>
      <c r="C1584" s="4" t="str">
        <f t="shared" si="146"/>
        <v>Mauritius</v>
      </c>
      <c r="D1584" s="4" t="str">
        <f t="shared" si="147"/>
        <v>Mauritius</v>
      </c>
      <c r="E1584" s="4">
        <f t="shared" si="148"/>
        <v>2022</v>
      </c>
      <c r="F1584" s="4">
        <f>VLOOKUP($C1584,Inflation!$A$2:$BP$267,MATCH('Hanke index'!$E1584,Inflation!$A$1:$BP$1,0),FALSE)</f>
        <v>10.773751224289899</v>
      </c>
      <c r="G1584" s="4">
        <f>VLOOKUP($C1584,Interest!$A$2:$BP$267,MATCH('Hanke index'!$E1584,Interest!$A$1:$BP$1,0),FALSE)</f>
        <v>7.50416666666667</v>
      </c>
      <c r="H1584" s="4">
        <f>VLOOKUP($C1584,Unemployment!$A$2:$BP$267,MATCH('Hanke index'!$E1584,Unemployment!$A$1:$BP$1,0),FALSE)</f>
        <v>6.3220000000000001</v>
      </c>
      <c r="I1584" s="4">
        <f>VLOOKUP($C1584,GDP!$A$2:$BP$267,MATCH('Hanke index'!$E1584,GDP!$A$1:$BP$1,0),FALSE)</f>
        <v>8.8798851970097701</v>
      </c>
      <c r="J1584" s="4">
        <f t="shared" si="149"/>
        <v>15.720032693946798</v>
      </c>
    </row>
    <row r="1585" spans="1:10" x14ac:dyDescent="0.45">
      <c r="A1585" s="4">
        <f t="shared" si="150"/>
        <v>66</v>
      </c>
      <c r="B1585" s="4">
        <f t="shared" si="151"/>
        <v>24</v>
      </c>
      <c r="C1585" s="4" t="str">
        <f t="shared" si="146"/>
        <v>Mauritius</v>
      </c>
      <c r="D1585" s="4" t="str">
        <f t="shared" si="147"/>
        <v>Mauritius</v>
      </c>
      <c r="E1585" s="4">
        <f t="shared" si="148"/>
        <v>2023</v>
      </c>
      <c r="F1585" s="4">
        <f>VLOOKUP($C1585,Inflation!$A$2:$BP$267,MATCH('Hanke index'!$E1585,Inflation!$A$1:$BP$1,0),FALSE)</f>
        <v>7.0529823845474304</v>
      </c>
      <c r="G1585" s="4">
        <f>VLOOKUP($C1585,Interest!$A$2:$BP$267,MATCH('Hanke index'!$E1585,Interest!$A$1:$BP$1,0),FALSE)</f>
        <v>9.5</v>
      </c>
      <c r="H1585" s="4">
        <f>VLOOKUP($C1585,Unemployment!$A$2:$BP$267,MATCH('Hanke index'!$E1585,Unemployment!$A$1:$BP$1,0),FALSE)</f>
        <v>5.5709999999999997</v>
      </c>
      <c r="I1585" s="4">
        <f>VLOOKUP($C1585,GDP!$A$2:$BP$267,MATCH('Hanke index'!$E1585,GDP!$A$1:$BP$1,0),FALSE)</f>
        <v>6.9582874032845723</v>
      </c>
      <c r="J1585" s="4">
        <f t="shared" si="149"/>
        <v>15.16569498126286</v>
      </c>
    </row>
    <row r="1586" spans="1:10" x14ac:dyDescent="0.45">
      <c r="A1586" s="4">
        <f t="shared" si="150"/>
        <v>67</v>
      </c>
      <c r="B1586" s="4">
        <f t="shared" si="151"/>
        <v>1</v>
      </c>
      <c r="C1586" s="4" t="str">
        <f t="shared" si="146"/>
        <v>Mexico</v>
      </c>
      <c r="D1586" s="4" t="str">
        <f t="shared" si="147"/>
        <v>Mexico</v>
      </c>
      <c r="E1586" s="4">
        <f t="shared" si="148"/>
        <v>2000</v>
      </c>
      <c r="F1586" s="4">
        <f>VLOOKUP($C1586,Inflation!$A$2:$BP$267,MATCH('Hanke index'!$E1586,Inflation!$A$1:$BP$1,0),FALSE)</f>
        <v>9.4915614943540305</v>
      </c>
      <c r="G1586" s="4">
        <f>VLOOKUP($C1586,Interest!$A$2:$BP$267,MATCH('Hanke index'!$E1586,Interest!$A$1:$BP$1,0),FALSE)</f>
        <v>16.928333333333299</v>
      </c>
      <c r="H1586" s="4">
        <f>VLOOKUP($C1586,Unemployment!$A$2:$BP$267,MATCH('Hanke index'!$E1586,Unemployment!$A$1:$BP$1,0),FALSE)</f>
        <v>2.6459999999999999</v>
      </c>
      <c r="I1586" s="4">
        <f>VLOOKUP($C1586,GDP!$A$2:$BP$267,MATCH('Hanke index'!$E1586,GDP!$A$1:$BP$1,0),FALSE)</f>
        <v>5.029283993782613</v>
      </c>
      <c r="J1586" s="4">
        <f t="shared" si="149"/>
        <v>24.036610833904717</v>
      </c>
    </row>
    <row r="1587" spans="1:10" x14ac:dyDescent="0.45">
      <c r="A1587" s="4">
        <f t="shared" si="150"/>
        <v>67</v>
      </c>
      <c r="B1587" s="4">
        <f t="shared" si="151"/>
        <v>2</v>
      </c>
      <c r="C1587" s="4" t="str">
        <f t="shared" si="146"/>
        <v>Mexico</v>
      </c>
      <c r="D1587" s="4" t="str">
        <f t="shared" si="147"/>
        <v>Mexico</v>
      </c>
      <c r="E1587" s="4">
        <f t="shared" si="148"/>
        <v>2001</v>
      </c>
      <c r="F1587" s="4">
        <f>VLOOKUP($C1587,Inflation!$A$2:$BP$267,MATCH('Hanke index'!$E1587,Inflation!$A$1:$BP$1,0),FALSE)</f>
        <v>6.3677380623503703</v>
      </c>
      <c r="G1587" s="4">
        <f>VLOOKUP($C1587,Interest!$A$2:$BP$267,MATCH('Hanke index'!$E1587,Interest!$A$1:$BP$1,0),FALSE)</f>
        <v>12.795</v>
      </c>
      <c r="H1587" s="4">
        <f>VLOOKUP($C1587,Unemployment!$A$2:$BP$267,MATCH('Hanke index'!$E1587,Unemployment!$A$1:$BP$1,0),FALSE)</f>
        <v>2.6269999999999998</v>
      </c>
      <c r="I1587" s="4">
        <f>VLOOKUP($C1587,GDP!$A$2:$BP$267,MATCH('Hanke index'!$E1587,GDP!$A$1:$BP$1,0),FALSE)</f>
        <v>-0.45084525321594526</v>
      </c>
      <c r="J1587" s="4">
        <f t="shared" si="149"/>
        <v>22.240583315566315</v>
      </c>
    </row>
    <row r="1588" spans="1:10" x14ac:dyDescent="0.45">
      <c r="A1588" s="4">
        <f t="shared" si="150"/>
        <v>67</v>
      </c>
      <c r="B1588" s="4">
        <f t="shared" si="151"/>
        <v>3</v>
      </c>
      <c r="C1588" s="4" t="str">
        <f t="shared" si="146"/>
        <v>Mexico</v>
      </c>
      <c r="D1588" s="4" t="str">
        <f t="shared" si="147"/>
        <v>Mexico</v>
      </c>
      <c r="E1588" s="4">
        <f t="shared" si="148"/>
        <v>2002</v>
      </c>
      <c r="F1588" s="4">
        <f>VLOOKUP($C1588,Inflation!$A$2:$BP$267,MATCH('Hanke index'!$E1588,Inflation!$A$1:$BP$1,0),FALSE)</f>
        <v>5.0307273315129502</v>
      </c>
      <c r="G1588" s="4">
        <f>VLOOKUP($C1588,Interest!$A$2:$BP$267,MATCH('Hanke index'!$E1588,Interest!$A$1:$BP$1,0),FALSE)</f>
        <v>8.2108333333333405</v>
      </c>
      <c r="H1588" s="4">
        <f>VLOOKUP($C1588,Unemployment!$A$2:$BP$267,MATCH('Hanke index'!$E1588,Unemployment!$A$1:$BP$1,0),FALSE)</f>
        <v>3.0030000000000001</v>
      </c>
      <c r="I1588" s="4">
        <f>VLOOKUP($C1588,GDP!$A$2:$BP$267,MATCH('Hanke index'!$E1588,GDP!$A$1:$BP$1,0),FALSE)</f>
        <v>-0.23658800192264096</v>
      </c>
      <c r="J1588" s="4">
        <f t="shared" si="149"/>
        <v>16.481148666768931</v>
      </c>
    </row>
    <row r="1589" spans="1:10" x14ac:dyDescent="0.45">
      <c r="A1589" s="4">
        <f t="shared" si="150"/>
        <v>67</v>
      </c>
      <c r="B1589" s="4">
        <f t="shared" si="151"/>
        <v>4</v>
      </c>
      <c r="C1589" s="4" t="str">
        <f t="shared" si="146"/>
        <v>Mexico</v>
      </c>
      <c r="D1589" s="4" t="str">
        <f t="shared" si="147"/>
        <v>Mexico</v>
      </c>
      <c r="E1589" s="4">
        <f t="shared" si="148"/>
        <v>2003</v>
      </c>
      <c r="F1589" s="4">
        <f>VLOOKUP($C1589,Inflation!$A$2:$BP$267,MATCH('Hanke index'!$E1589,Inflation!$A$1:$BP$1,0),FALSE)</f>
        <v>4.5469001211871802</v>
      </c>
      <c r="G1589" s="4">
        <f>VLOOKUP($C1589,Interest!$A$2:$BP$267,MATCH('Hanke index'!$E1589,Interest!$A$1:$BP$1,0),FALSE)</f>
        <v>7.0225</v>
      </c>
      <c r="H1589" s="4">
        <f>VLOOKUP($C1589,Unemployment!$A$2:$BP$267,MATCH('Hanke index'!$E1589,Unemployment!$A$1:$BP$1,0),FALSE)</f>
        <v>3.4550000000000001</v>
      </c>
      <c r="I1589" s="4">
        <f>VLOOKUP($C1589,GDP!$A$2:$BP$267,MATCH('Hanke index'!$E1589,GDP!$A$1:$BP$1,0),FALSE)</f>
        <v>1.1855448670955866</v>
      </c>
      <c r="J1589" s="4">
        <f t="shared" si="149"/>
        <v>13.838855254091593</v>
      </c>
    </row>
    <row r="1590" spans="1:10" x14ac:dyDescent="0.45">
      <c r="A1590" s="4">
        <f t="shared" si="150"/>
        <v>67</v>
      </c>
      <c r="B1590" s="4">
        <f t="shared" si="151"/>
        <v>5</v>
      </c>
      <c r="C1590" s="4" t="str">
        <f t="shared" si="146"/>
        <v>Mexico</v>
      </c>
      <c r="D1590" s="4" t="str">
        <f t="shared" si="147"/>
        <v>Mexico</v>
      </c>
      <c r="E1590" s="4">
        <f t="shared" si="148"/>
        <v>2004</v>
      </c>
      <c r="F1590" s="4">
        <f>VLOOKUP($C1590,Inflation!$A$2:$BP$267,MATCH('Hanke index'!$E1590,Inflation!$A$1:$BP$1,0),FALSE)</f>
        <v>4.6884088484314299</v>
      </c>
      <c r="G1590" s="4">
        <f>VLOOKUP($C1590,Interest!$A$2:$BP$267,MATCH('Hanke index'!$E1590,Interest!$A$1:$BP$1,0),FALSE)</f>
        <v>7.4383333333333299</v>
      </c>
      <c r="H1590" s="4">
        <f>VLOOKUP($C1590,Unemployment!$A$2:$BP$267,MATCH('Hanke index'!$E1590,Unemployment!$A$1:$BP$1,0),FALSE)</f>
        <v>3.9369999999999998</v>
      </c>
      <c r="I1590" s="4">
        <f>VLOOKUP($C1590,GDP!$A$2:$BP$267,MATCH('Hanke index'!$E1590,GDP!$A$1:$BP$1,0),FALSE)</f>
        <v>3.5654410094684579</v>
      </c>
      <c r="J1590" s="4">
        <f t="shared" si="149"/>
        <v>12.498301172296301</v>
      </c>
    </row>
    <row r="1591" spans="1:10" x14ac:dyDescent="0.45">
      <c r="A1591" s="4">
        <f t="shared" si="150"/>
        <v>67</v>
      </c>
      <c r="B1591" s="4">
        <f t="shared" si="151"/>
        <v>6</v>
      </c>
      <c r="C1591" s="4" t="str">
        <f t="shared" si="146"/>
        <v>Mexico</v>
      </c>
      <c r="D1591" s="4" t="str">
        <f t="shared" si="147"/>
        <v>Mexico</v>
      </c>
      <c r="E1591" s="4">
        <f t="shared" si="148"/>
        <v>2005</v>
      </c>
      <c r="F1591" s="4">
        <f>VLOOKUP($C1591,Inflation!$A$2:$BP$267,MATCH('Hanke index'!$E1591,Inflation!$A$1:$BP$1,0),FALSE)</f>
        <v>3.9880571459743699</v>
      </c>
      <c r="G1591" s="4">
        <f>VLOOKUP($C1591,Interest!$A$2:$BP$267,MATCH('Hanke index'!$E1591,Interest!$A$1:$BP$1,0),FALSE)</f>
        <v>9.6950000000000003</v>
      </c>
      <c r="H1591" s="4">
        <f>VLOOKUP($C1591,Unemployment!$A$2:$BP$267,MATCH('Hanke index'!$E1591,Unemployment!$A$1:$BP$1,0),FALSE)</f>
        <v>3.5579999999999998</v>
      </c>
      <c r="I1591" s="4">
        <f>VLOOKUP($C1591,GDP!$A$2:$BP$267,MATCH('Hanke index'!$E1591,GDP!$A$1:$BP$1,0),FALSE)</f>
        <v>2.1132471258639214</v>
      </c>
      <c r="J1591" s="4">
        <f t="shared" si="149"/>
        <v>15.127810020110449</v>
      </c>
    </row>
    <row r="1592" spans="1:10" x14ac:dyDescent="0.45">
      <c r="A1592" s="4">
        <f t="shared" si="150"/>
        <v>67</v>
      </c>
      <c r="B1592" s="4">
        <f t="shared" si="151"/>
        <v>7</v>
      </c>
      <c r="C1592" s="4" t="str">
        <f t="shared" si="146"/>
        <v>Mexico</v>
      </c>
      <c r="D1592" s="4" t="str">
        <f t="shared" si="147"/>
        <v>Mexico</v>
      </c>
      <c r="E1592" s="4">
        <f t="shared" si="148"/>
        <v>2006</v>
      </c>
      <c r="F1592" s="4">
        <f>VLOOKUP($C1592,Inflation!$A$2:$BP$267,MATCH('Hanke index'!$E1592,Inflation!$A$1:$BP$1,0),FALSE)</f>
        <v>3.62946762439132</v>
      </c>
      <c r="G1592" s="4">
        <f>VLOOKUP($C1592,Interest!$A$2:$BP$267,MATCH('Hanke index'!$E1592,Interest!$A$1:$BP$1,0),FALSE)</f>
        <v>7.5118347806232197</v>
      </c>
      <c r="H1592" s="4">
        <f>VLOOKUP($C1592,Unemployment!$A$2:$BP$267,MATCH('Hanke index'!$E1592,Unemployment!$A$1:$BP$1,0),FALSE)</f>
        <v>3.5659999999999998</v>
      </c>
      <c r="I1592" s="4">
        <f>VLOOKUP($C1592,GDP!$A$2:$BP$267,MATCH('Hanke index'!$E1592,GDP!$A$1:$BP$1,0),FALSE)</f>
        <v>4.8050135274685175</v>
      </c>
      <c r="J1592" s="4">
        <f t="shared" si="149"/>
        <v>9.9022888775460203</v>
      </c>
    </row>
    <row r="1593" spans="1:10" x14ac:dyDescent="0.45">
      <c r="A1593" s="4">
        <f t="shared" si="150"/>
        <v>67</v>
      </c>
      <c r="B1593" s="4">
        <f t="shared" si="151"/>
        <v>8</v>
      </c>
      <c r="C1593" s="4" t="str">
        <f t="shared" si="146"/>
        <v>Mexico</v>
      </c>
      <c r="D1593" s="4" t="str">
        <f t="shared" si="147"/>
        <v>Mexico</v>
      </c>
      <c r="E1593" s="4">
        <f t="shared" si="148"/>
        <v>2007</v>
      </c>
      <c r="F1593" s="4">
        <f>VLOOKUP($C1593,Inflation!$A$2:$BP$267,MATCH('Hanke index'!$E1593,Inflation!$A$1:$BP$1,0),FALSE)</f>
        <v>3.96684905458235</v>
      </c>
      <c r="G1593" s="4">
        <f>VLOOKUP($C1593,Interest!$A$2:$BP$267,MATCH('Hanke index'!$E1593,Interest!$A$1:$BP$1,0),FALSE)</f>
        <v>7.5608333333333304</v>
      </c>
      <c r="H1593" s="4">
        <f>VLOOKUP($C1593,Unemployment!$A$2:$BP$267,MATCH('Hanke index'!$E1593,Unemployment!$A$1:$BP$1,0),FALSE)</f>
        <v>3.6280000000000001</v>
      </c>
      <c r="I1593" s="4">
        <f>VLOOKUP($C1593,GDP!$A$2:$BP$267,MATCH('Hanke index'!$E1593,GDP!$A$1:$BP$1,0),FALSE)</f>
        <v>2.0778639343875369</v>
      </c>
      <c r="J1593" s="4">
        <f t="shared" si="149"/>
        <v>13.077818453528144</v>
      </c>
    </row>
    <row r="1594" spans="1:10" x14ac:dyDescent="0.45">
      <c r="A1594" s="4">
        <f t="shared" si="150"/>
        <v>67</v>
      </c>
      <c r="B1594" s="4">
        <f t="shared" si="151"/>
        <v>9</v>
      </c>
      <c r="C1594" s="4" t="str">
        <f t="shared" si="146"/>
        <v>Mexico</v>
      </c>
      <c r="D1594" s="4" t="str">
        <f t="shared" si="147"/>
        <v>Mexico</v>
      </c>
      <c r="E1594" s="4">
        <f t="shared" si="148"/>
        <v>2008</v>
      </c>
      <c r="F1594" s="4">
        <f>VLOOKUP($C1594,Inflation!$A$2:$BP$267,MATCH('Hanke index'!$E1594,Inflation!$A$1:$BP$1,0),FALSE)</f>
        <v>5.1249827457589596</v>
      </c>
      <c r="G1594" s="4">
        <f>VLOOKUP($C1594,Interest!$A$2:$BP$267,MATCH('Hanke index'!$E1594,Interest!$A$1:$BP$1,0),FALSE)</f>
        <v>8.7057678566322494</v>
      </c>
      <c r="H1594" s="4">
        <f>VLOOKUP($C1594,Unemployment!$A$2:$BP$267,MATCH('Hanke index'!$E1594,Unemployment!$A$1:$BP$1,0),FALSE)</f>
        <v>3.8740000000000001</v>
      </c>
      <c r="I1594" s="4">
        <f>VLOOKUP($C1594,GDP!$A$2:$BP$267,MATCH('Hanke index'!$E1594,GDP!$A$1:$BP$1,0),FALSE)</f>
        <v>0.94333186303690297</v>
      </c>
      <c r="J1594" s="4">
        <f t="shared" si="149"/>
        <v>16.761418739354305</v>
      </c>
    </row>
    <row r="1595" spans="1:10" x14ac:dyDescent="0.45">
      <c r="A1595" s="4">
        <f t="shared" si="150"/>
        <v>67</v>
      </c>
      <c r="B1595" s="4">
        <f t="shared" si="151"/>
        <v>10</v>
      </c>
      <c r="C1595" s="4" t="str">
        <f t="shared" si="146"/>
        <v>Mexico</v>
      </c>
      <c r="D1595" s="4" t="str">
        <f t="shared" si="147"/>
        <v>Mexico</v>
      </c>
      <c r="E1595" s="4">
        <f t="shared" si="148"/>
        <v>2009</v>
      </c>
      <c r="F1595" s="4">
        <f>VLOOKUP($C1595,Inflation!$A$2:$BP$267,MATCH('Hanke index'!$E1595,Inflation!$A$1:$BP$1,0),FALSE)</f>
        <v>5.2973558422885603</v>
      </c>
      <c r="G1595" s="4">
        <f>VLOOKUP($C1595,Interest!$A$2:$BP$267,MATCH('Hanke index'!$E1595,Interest!$A$1:$BP$1,0),FALSE)</f>
        <v>7.0650000000000004</v>
      </c>
      <c r="H1595" s="4">
        <f>VLOOKUP($C1595,Unemployment!$A$2:$BP$267,MATCH('Hanke index'!$E1595,Unemployment!$A$1:$BP$1,0),FALSE)</f>
        <v>5.3559999999999999</v>
      </c>
      <c r="I1595" s="4">
        <f>VLOOKUP($C1595,GDP!$A$2:$BP$267,MATCH('Hanke index'!$E1595,GDP!$A$1:$BP$1,0),FALSE)</f>
        <v>-6.2952505578050193</v>
      </c>
      <c r="J1595" s="4">
        <f t="shared" si="149"/>
        <v>24.013606400093579</v>
      </c>
    </row>
    <row r="1596" spans="1:10" x14ac:dyDescent="0.45">
      <c r="A1596" s="4">
        <f t="shared" si="150"/>
        <v>67</v>
      </c>
      <c r="B1596" s="4">
        <f t="shared" si="151"/>
        <v>11</v>
      </c>
      <c r="C1596" s="4" t="str">
        <f t="shared" si="146"/>
        <v>Mexico</v>
      </c>
      <c r="D1596" s="4" t="str">
        <f t="shared" si="147"/>
        <v>Mexico</v>
      </c>
      <c r="E1596" s="4">
        <f t="shared" si="148"/>
        <v>2010</v>
      </c>
      <c r="F1596" s="4">
        <f>VLOOKUP($C1596,Inflation!$A$2:$BP$267,MATCH('Hanke index'!$E1596,Inflation!$A$1:$BP$1,0),FALSE)</f>
        <v>4.1567272268017401</v>
      </c>
      <c r="G1596" s="4">
        <f>VLOOKUP($C1596,Interest!$A$2:$BP$267,MATCH('Hanke index'!$E1596,Interest!$A$1:$BP$1,0),FALSE)</f>
        <v>5.2808333333333302</v>
      </c>
      <c r="H1596" s="4">
        <f>VLOOKUP($C1596,Unemployment!$A$2:$BP$267,MATCH('Hanke index'!$E1596,Unemployment!$A$1:$BP$1,0),FALSE)</f>
        <v>5.3029999999999999</v>
      </c>
      <c r="I1596" s="4">
        <f>VLOOKUP($C1596,GDP!$A$2:$BP$267,MATCH('Hanke index'!$E1596,GDP!$A$1:$BP$1,0),FALSE)</f>
        <v>4.9713345832195017</v>
      </c>
      <c r="J1596" s="4">
        <f t="shared" si="149"/>
        <v>9.7692259769155676</v>
      </c>
    </row>
    <row r="1597" spans="1:10" x14ac:dyDescent="0.45">
      <c r="A1597" s="4">
        <f t="shared" si="150"/>
        <v>67</v>
      </c>
      <c r="B1597" s="4">
        <f t="shared" si="151"/>
        <v>12</v>
      </c>
      <c r="C1597" s="4" t="str">
        <f t="shared" si="146"/>
        <v>Mexico</v>
      </c>
      <c r="D1597" s="4" t="str">
        <f t="shared" si="147"/>
        <v>Mexico</v>
      </c>
      <c r="E1597" s="4">
        <f t="shared" si="148"/>
        <v>2011</v>
      </c>
      <c r="F1597" s="4">
        <f>VLOOKUP($C1597,Inflation!$A$2:$BP$267,MATCH('Hanke index'!$E1597,Inflation!$A$1:$BP$1,0),FALSE)</f>
        <v>3.4073782460574198</v>
      </c>
      <c r="G1597" s="4">
        <f>VLOOKUP($C1597,Interest!$A$2:$BP$267,MATCH('Hanke index'!$E1597,Interest!$A$1:$BP$1,0),FALSE)</f>
        <v>4.9108333333333301</v>
      </c>
      <c r="H1597" s="4">
        <f>VLOOKUP($C1597,Unemployment!$A$2:$BP$267,MATCH('Hanke index'!$E1597,Unemployment!$A$1:$BP$1,0),FALSE)</f>
        <v>5.1749999999999998</v>
      </c>
      <c r="I1597" s="4">
        <f>VLOOKUP($C1597,GDP!$A$2:$BP$267,MATCH('Hanke index'!$E1597,GDP!$A$1:$BP$1,0),FALSE)</f>
        <v>3.4440450579441801</v>
      </c>
      <c r="J1597" s="4">
        <f t="shared" si="149"/>
        <v>10.049166521446569</v>
      </c>
    </row>
    <row r="1598" spans="1:10" x14ac:dyDescent="0.45">
      <c r="A1598" s="4">
        <f t="shared" si="150"/>
        <v>67</v>
      </c>
      <c r="B1598" s="4">
        <f t="shared" si="151"/>
        <v>13</v>
      </c>
      <c r="C1598" s="4" t="str">
        <f t="shared" si="146"/>
        <v>Mexico</v>
      </c>
      <c r="D1598" s="4" t="str">
        <f t="shared" si="147"/>
        <v>Mexico</v>
      </c>
      <c r="E1598" s="4">
        <f t="shared" si="148"/>
        <v>2012</v>
      </c>
      <c r="F1598" s="4">
        <f>VLOOKUP($C1598,Inflation!$A$2:$BP$267,MATCH('Hanke index'!$E1598,Inflation!$A$1:$BP$1,0),FALSE)</f>
        <v>4.1115098107028896</v>
      </c>
      <c r="G1598" s="4">
        <f>VLOOKUP($C1598,Interest!$A$2:$BP$267,MATCH('Hanke index'!$E1598,Interest!$A$1:$BP$1,0),FALSE)</f>
        <v>4.6808333333333296</v>
      </c>
      <c r="H1598" s="4">
        <f>VLOOKUP($C1598,Unemployment!$A$2:$BP$267,MATCH('Hanke index'!$E1598,Unemployment!$A$1:$BP$1,0),FALSE)</f>
        <v>4.8920000000000003</v>
      </c>
      <c r="I1598" s="4">
        <f>VLOOKUP($C1598,GDP!$A$2:$BP$267,MATCH('Hanke index'!$E1598,GDP!$A$1:$BP$1,0),FALSE)</f>
        <v>3.5532107599352685</v>
      </c>
      <c r="J1598" s="4">
        <f t="shared" si="149"/>
        <v>10.131132384100951</v>
      </c>
    </row>
    <row r="1599" spans="1:10" x14ac:dyDescent="0.45">
      <c r="A1599" s="4">
        <f t="shared" si="150"/>
        <v>67</v>
      </c>
      <c r="B1599" s="4">
        <f t="shared" si="151"/>
        <v>14</v>
      </c>
      <c r="C1599" s="4" t="str">
        <f t="shared" si="146"/>
        <v>Mexico</v>
      </c>
      <c r="D1599" s="4" t="str">
        <f t="shared" si="147"/>
        <v>Mexico</v>
      </c>
      <c r="E1599" s="4">
        <f t="shared" si="148"/>
        <v>2013</v>
      </c>
      <c r="F1599" s="4">
        <f>VLOOKUP($C1599,Inflation!$A$2:$BP$267,MATCH('Hanke index'!$E1599,Inflation!$A$1:$BP$1,0),FALSE)</f>
        <v>3.8063906974720401</v>
      </c>
      <c r="G1599" s="4">
        <f>VLOOKUP($C1599,Interest!$A$2:$BP$267,MATCH('Hanke index'!$E1599,Interest!$A$1:$BP$1,0),FALSE)</f>
        <v>4.2708333333333304</v>
      </c>
      <c r="H1599" s="4">
        <f>VLOOKUP($C1599,Unemployment!$A$2:$BP$267,MATCH('Hanke index'!$E1599,Unemployment!$A$1:$BP$1,0),FALSE)</f>
        <v>4.9210000000000003</v>
      </c>
      <c r="I1599" s="4">
        <f>VLOOKUP($C1599,GDP!$A$2:$BP$267,MATCH('Hanke index'!$E1599,GDP!$A$1:$BP$1,0),FALSE)</f>
        <v>0.85210155941062737</v>
      </c>
      <c r="J1599" s="4">
        <f t="shared" si="149"/>
        <v>12.146122471394744</v>
      </c>
    </row>
    <row r="1600" spans="1:10" x14ac:dyDescent="0.45">
      <c r="A1600" s="4">
        <f t="shared" si="150"/>
        <v>67</v>
      </c>
      <c r="B1600" s="4">
        <f t="shared" si="151"/>
        <v>15</v>
      </c>
      <c r="C1600" s="4" t="str">
        <f t="shared" si="146"/>
        <v>Mexico</v>
      </c>
      <c r="D1600" s="4" t="str">
        <f t="shared" si="147"/>
        <v>Mexico</v>
      </c>
      <c r="E1600" s="4">
        <f t="shared" si="148"/>
        <v>2014</v>
      </c>
      <c r="F1600" s="4">
        <f>VLOOKUP($C1600,Inflation!$A$2:$BP$267,MATCH('Hanke index'!$E1600,Inflation!$A$1:$BP$1,0),FALSE)</f>
        <v>4.0186160807867903</v>
      </c>
      <c r="G1600" s="4">
        <f>VLOOKUP($C1600,Interest!$A$2:$BP$267,MATCH('Hanke index'!$E1600,Interest!$A$1:$BP$1,0),FALSE)</f>
        <v>3.5516666666666699</v>
      </c>
      <c r="H1600" s="4">
        <f>VLOOKUP($C1600,Unemployment!$A$2:$BP$267,MATCH('Hanke index'!$E1600,Unemployment!$A$1:$BP$1,0),FALSE)</f>
        <v>4.819</v>
      </c>
      <c r="I1600" s="4">
        <f>VLOOKUP($C1600,GDP!$A$2:$BP$267,MATCH('Hanke index'!$E1600,GDP!$A$1:$BP$1,0),FALSE)</f>
        <v>2.5037635028866418</v>
      </c>
      <c r="J1600" s="4">
        <f t="shared" si="149"/>
        <v>9.8855192445668187</v>
      </c>
    </row>
    <row r="1601" spans="1:10" x14ac:dyDescent="0.45">
      <c r="A1601" s="4">
        <f t="shared" si="150"/>
        <v>67</v>
      </c>
      <c r="B1601" s="4">
        <f t="shared" si="151"/>
        <v>16</v>
      </c>
      <c r="C1601" s="4" t="str">
        <f t="shared" si="146"/>
        <v>Mexico</v>
      </c>
      <c r="D1601" s="4" t="str">
        <f t="shared" si="147"/>
        <v>Mexico</v>
      </c>
      <c r="E1601" s="4">
        <f t="shared" si="148"/>
        <v>2015</v>
      </c>
      <c r="F1601" s="4">
        <f>VLOOKUP($C1601,Inflation!$A$2:$BP$267,MATCH('Hanke index'!$E1601,Inflation!$A$1:$BP$1,0),FALSE)</f>
        <v>2.72064064964023</v>
      </c>
      <c r="G1601" s="4">
        <f>VLOOKUP($C1601,Interest!$A$2:$BP$267,MATCH('Hanke index'!$E1601,Interest!$A$1:$BP$1,0),FALSE)</f>
        <v>3.43916666666667</v>
      </c>
      <c r="H1601" s="4">
        <f>VLOOKUP($C1601,Unemployment!$A$2:$BP$267,MATCH('Hanke index'!$E1601,Unemployment!$A$1:$BP$1,0),FALSE)</f>
        <v>4.3109999999999999</v>
      </c>
      <c r="I1601" s="4">
        <f>VLOOKUP($C1601,GDP!$A$2:$BP$267,MATCH('Hanke index'!$E1601,GDP!$A$1:$BP$1,0),FALSE)</f>
        <v>2.7023234255064636</v>
      </c>
      <c r="J1601" s="4">
        <f t="shared" si="149"/>
        <v>7.7684838908004359</v>
      </c>
    </row>
    <row r="1602" spans="1:10" x14ac:dyDescent="0.45">
      <c r="A1602" s="4">
        <f t="shared" si="150"/>
        <v>67</v>
      </c>
      <c r="B1602" s="4">
        <f t="shared" si="151"/>
        <v>17</v>
      </c>
      <c r="C1602" s="4" t="str">
        <f t="shared" si="146"/>
        <v>Mexico</v>
      </c>
      <c r="D1602" s="4" t="str">
        <f t="shared" si="147"/>
        <v>Mexico</v>
      </c>
      <c r="E1602" s="4">
        <f t="shared" si="148"/>
        <v>2016</v>
      </c>
      <c r="F1602" s="4">
        <f>VLOOKUP($C1602,Inflation!$A$2:$BP$267,MATCH('Hanke index'!$E1602,Inflation!$A$1:$BP$1,0),FALSE)</f>
        <v>2.8217078474766</v>
      </c>
      <c r="G1602" s="4">
        <f>VLOOKUP($C1602,Interest!$A$2:$BP$267,MATCH('Hanke index'!$E1602,Interest!$A$1:$BP$1,0),FALSE)</f>
        <v>4.75416666666667</v>
      </c>
      <c r="H1602" s="4">
        <f>VLOOKUP($C1602,Unemployment!$A$2:$BP$267,MATCH('Hanke index'!$E1602,Unemployment!$A$1:$BP$1,0),FALSE)</f>
        <v>3.8530000000000002</v>
      </c>
      <c r="I1602" s="4">
        <f>VLOOKUP($C1602,GDP!$A$2:$BP$267,MATCH('Hanke index'!$E1602,GDP!$A$1:$BP$1,0),FALSE)</f>
        <v>1.7724932384539898</v>
      </c>
      <c r="J1602" s="4">
        <f t="shared" si="149"/>
        <v>9.6563812756892808</v>
      </c>
    </row>
    <row r="1603" spans="1:10" x14ac:dyDescent="0.45">
      <c r="A1603" s="4">
        <f t="shared" si="150"/>
        <v>67</v>
      </c>
      <c r="B1603" s="4">
        <f t="shared" si="151"/>
        <v>18</v>
      </c>
      <c r="C1603" s="4" t="str">
        <f t="shared" ref="C1603:C1666" si="152">VLOOKUP(A1603,$P$2:$R$110,2,FALSE)</f>
        <v>Mexico</v>
      </c>
      <c r="D1603" s="4" t="str">
        <f t="shared" ref="D1603:D1666" si="153">VLOOKUP(A1603,$P$2:$S$110,4,FALSE)</f>
        <v>Mexico</v>
      </c>
      <c r="E1603" s="4">
        <f t="shared" ref="E1603:E1666" si="154">VLOOKUP(B1603,$X$2:$Y$25,2,FALSE)</f>
        <v>2017</v>
      </c>
      <c r="F1603" s="4">
        <f>VLOOKUP($C1603,Inflation!$A$2:$BP$267,MATCH('Hanke index'!$E1603,Inflation!$A$1:$BP$1,0),FALSE)</f>
        <v>6.0414572401898603</v>
      </c>
      <c r="G1603" s="4">
        <f>VLOOKUP($C1603,Interest!$A$2:$BP$267,MATCH('Hanke index'!$E1603,Interest!$A$1:$BP$1,0),FALSE)</f>
        <v>7.3324999999999996</v>
      </c>
      <c r="H1603" s="4">
        <f>VLOOKUP($C1603,Unemployment!$A$2:$BP$267,MATCH('Hanke index'!$E1603,Unemployment!$A$1:$BP$1,0),FALSE)</f>
        <v>3.419</v>
      </c>
      <c r="I1603" s="4">
        <f>VLOOKUP($C1603,GDP!$A$2:$BP$267,MATCH('Hanke index'!$E1603,GDP!$A$1:$BP$1,0),FALSE)</f>
        <v>1.8717285332719342</v>
      </c>
      <c r="J1603" s="4">
        <f t="shared" ref="J1603:J1666" si="155">SUM(F1603,G1603,H1603)-I1603</f>
        <v>14.921228706917926</v>
      </c>
    </row>
    <row r="1604" spans="1:10" x14ac:dyDescent="0.45">
      <c r="A1604" s="4">
        <f t="shared" si="150"/>
        <v>67</v>
      </c>
      <c r="B1604" s="4">
        <f t="shared" si="151"/>
        <v>19</v>
      </c>
      <c r="C1604" s="4" t="str">
        <f t="shared" si="152"/>
        <v>Mexico</v>
      </c>
      <c r="D1604" s="4" t="str">
        <f t="shared" si="153"/>
        <v>Mexico</v>
      </c>
      <c r="E1604" s="4">
        <f t="shared" si="154"/>
        <v>2018</v>
      </c>
      <c r="F1604" s="4">
        <f>VLOOKUP($C1604,Inflation!$A$2:$BP$267,MATCH('Hanke index'!$E1604,Inflation!$A$1:$BP$1,0),FALSE)</f>
        <v>4.8993501535655097</v>
      </c>
      <c r="G1604" s="4">
        <f>VLOOKUP($C1604,Interest!$A$2:$BP$267,MATCH('Hanke index'!$E1604,Interest!$A$1:$BP$1,0),FALSE)</f>
        <v>8.0399999999999991</v>
      </c>
      <c r="H1604" s="4">
        <f>VLOOKUP($C1604,Unemployment!$A$2:$BP$267,MATCH('Hanke index'!$E1604,Unemployment!$A$1:$BP$1,0),FALSE)</f>
        <v>3.2749999999999999</v>
      </c>
      <c r="I1604" s="4">
        <f>VLOOKUP($C1604,GDP!$A$2:$BP$267,MATCH('Hanke index'!$E1604,GDP!$A$1:$BP$1,0),FALSE)</f>
        <v>1.9720821024919388</v>
      </c>
      <c r="J1604" s="4">
        <f t="shared" si="155"/>
        <v>14.24226805107357</v>
      </c>
    </row>
    <row r="1605" spans="1:10" x14ac:dyDescent="0.45">
      <c r="A1605" s="4">
        <f t="shared" si="150"/>
        <v>67</v>
      </c>
      <c r="B1605" s="4">
        <f t="shared" si="151"/>
        <v>20</v>
      </c>
      <c r="C1605" s="4" t="str">
        <f t="shared" si="152"/>
        <v>Mexico</v>
      </c>
      <c r="D1605" s="4" t="str">
        <f t="shared" si="153"/>
        <v>Mexico</v>
      </c>
      <c r="E1605" s="4">
        <f t="shared" si="154"/>
        <v>2019</v>
      </c>
      <c r="F1605" s="4">
        <f>VLOOKUP($C1605,Inflation!$A$2:$BP$267,MATCH('Hanke index'!$E1605,Inflation!$A$1:$BP$1,0),FALSE)</f>
        <v>3.6359614212704598</v>
      </c>
      <c r="G1605" s="4">
        <f>VLOOKUP($C1605,Interest!$A$2:$BP$267,MATCH('Hanke index'!$E1605,Interest!$A$1:$BP$1,0),FALSE)</f>
        <v>8.4291666666666707</v>
      </c>
      <c r="H1605" s="4">
        <f>VLOOKUP($C1605,Unemployment!$A$2:$BP$267,MATCH('Hanke index'!$E1605,Unemployment!$A$1:$BP$1,0),FALSE)</f>
        <v>3.4769999999999999</v>
      </c>
      <c r="I1605" s="4">
        <f>VLOOKUP($C1605,GDP!$A$2:$BP$267,MATCH('Hanke index'!$E1605,GDP!$A$1:$BP$1,0),FALSE)</f>
        <v>-0.3926905215792118</v>
      </c>
      <c r="J1605" s="4">
        <f t="shared" si="155"/>
        <v>15.934818609516343</v>
      </c>
    </row>
    <row r="1606" spans="1:10" x14ac:dyDescent="0.45">
      <c r="A1606" s="4">
        <f t="shared" si="150"/>
        <v>67</v>
      </c>
      <c r="B1606" s="4">
        <f t="shared" si="151"/>
        <v>21</v>
      </c>
      <c r="C1606" s="4" t="str">
        <f t="shared" si="152"/>
        <v>Mexico</v>
      </c>
      <c r="D1606" s="4" t="str">
        <f t="shared" si="153"/>
        <v>Mexico</v>
      </c>
      <c r="E1606" s="4">
        <f t="shared" si="154"/>
        <v>2020</v>
      </c>
      <c r="F1606" s="4">
        <f>VLOOKUP($C1606,Inflation!$A$2:$BP$267,MATCH('Hanke index'!$E1606,Inflation!$A$1:$BP$1,0),FALSE)</f>
        <v>3.3968341557000601</v>
      </c>
      <c r="G1606" s="4">
        <f>VLOOKUP($C1606,Interest!$A$2:$BP$267,MATCH('Hanke index'!$E1606,Interest!$A$1:$BP$1,0),FALSE)</f>
        <v>6.3416666666666703</v>
      </c>
      <c r="H1606" s="4">
        <f>VLOOKUP($C1606,Unemployment!$A$2:$BP$267,MATCH('Hanke index'!$E1606,Unemployment!$A$1:$BP$1,0),FALSE)</f>
        <v>4.4409999999999998</v>
      </c>
      <c r="I1606" s="4">
        <f>VLOOKUP($C1606,GDP!$A$2:$BP$267,MATCH('Hanke index'!$E1606,GDP!$A$1:$BP$1,0),FALSE)</f>
        <v>-8.3540345574586041</v>
      </c>
      <c r="J1606" s="4">
        <f t="shared" si="155"/>
        <v>22.533535379825334</v>
      </c>
    </row>
    <row r="1607" spans="1:10" x14ac:dyDescent="0.45">
      <c r="A1607" s="4">
        <f t="shared" si="150"/>
        <v>67</v>
      </c>
      <c r="B1607" s="4">
        <f t="shared" si="151"/>
        <v>22</v>
      </c>
      <c r="C1607" s="4" t="str">
        <f t="shared" si="152"/>
        <v>Mexico</v>
      </c>
      <c r="D1607" s="4" t="str">
        <f t="shared" si="153"/>
        <v>Mexico</v>
      </c>
      <c r="E1607" s="4">
        <f t="shared" si="154"/>
        <v>2021</v>
      </c>
      <c r="F1607" s="4">
        <f>VLOOKUP($C1607,Inflation!$A$2:$BP$267,MATCH('Hanke index'!$E1607,Inflation!$A$1:$BP$1,0),FALSE)</f>
        <v>5.6892084768375302</v>
      </c>
      <c r="G1607" s="4">
        <f>VLOOKUP($C1607,Interest!$A$2:$BP$267,MATCH('Hanke index'!$E1607,Interest!$A$1:$BP$1,0),FALSE)</f>
        <v>4.8916666666666702</v>
      </c>
      <c r="H1607" s="4">
        <f>VLOOKUP($C1607,Unemployment!$A$2:$BP$267,MATCH('Hanke index'!$E1607,Unemployment!$A$1:$BP$1,0),FALSE)</f>
        <v>4.0190000000000001</v>
      </c>
      <c r="I1607" s="4">
        <f>VLOOKUP($C1607,GDP!$A$2:$BP$267,MATCH('Hanke index'!$E1607,GDP!$A$1:$BP$1,0),FALSE)</f>
        <v>6.0484834429050522</v>
      </c>
      <c r="J1607" s="4">
        <f t="shared" si="155"/>
        <v>8.5513917005991491</v>
      </c>
    </row>
    <row r="1608" spans="1:10" x14ac:dyDescent="0.45">
      <c r="A1608" s="4">
        <f t="shared" si="150"/>
        <v>67</v>
      </c>
      <c r="B1608" s="4">
        <f t="shared" si="151"/>
        <v>23</v>
      </c>
      <c r="C1608" s="4" t="str">
        <f t="shared" si="152"/>
        <v>Mexico</v>
      </c>
      <c r="D1608" s="4" t="str">
        <f t="shared" si="153"/>
        <v>Mexico</v>
      </c>
      <c r="E1608" s="4">
        <f t="shared" si="154"/>
        <v>2022</v>
      </c>
      <c r="F1608" s="4">
        <f>VLOOKUP($C1608,Inflation!$A$2:$BP$267,MATCH('Hanke index'!$E1608,Inflation!$A$1:$BP$1,0),FALSE)</f>
        <v>7.8962761916854998</v>
      </c>
      <c r="G1608" s="4">
        <f>VLOOKUP($C1608,Interest!$A$2:$BP$267,MATCH('Hanke index'!$E1608,Interest!$A$1:$BP$1,0),FALSE)</f>
        <v>8.1791666666666707</v>
      </c>
      <c r="H1608" s="4">
        <f>VLOOKUP($C1608,Unemployment!$A$2:$BP$267,MATCH('Hanke index'!$E1608,Unemployment!$A$1:$BP$1,0),FALSE)</f>
        <v>3.2559999999999998</v>
      </c>
      <c r="I1608" s="4">
        <f>VLOOKUP($C1608,GDP!$A$2:$BP$267,MATCH('Hanke index'!$E1608,GDP!$A$1:$BP$1,0),FALSE)</f>
        <v>3.6891110934802498</v>
      </c>
      <c r="J1608" s="4">
        <f t="shared" si="155"/>
        <v>15.642331764871919</v>
      </c>
    </row>
    <row r="1609" spans="1:10" x14ac:dyDescent="0.45">
      <c r="A1609" s="4">
        <f t="shared" si="150"/>
        <v>67</v>
      </c>
      <c r="B1609" s="4">
        <f t="shared" si="151"/>
        <v>24</v>
      </c>
      <c r="C1609" s="4" t="str">
        <f t="shared" si="152"/>
        <v>Mexico</v>
      </c>
      <c r="D1609" s="4" t="str">
        <f t="shared" si="153"/>
        <v>Mexico</v>
      </c>
      <c r="E1609" s="4">
        <f t="shared" si="154"/>
        <v>2023</v>
      </c>
      <c r="F1609" s="4">
        <f>VLOOKUP($C1609,Inflation!$A$2:$BP$267,MATCH('Hanke index'!$E1609,Inflation!$A$1:$BP$1,0),FALSE)</f>
        <v>5.5279608731438898</v>
      </c>
      <c r="G1609" s="4">
        <f>VLOOKUP($C1609,Interest!$A$2:$BP$267,MATCH('Hanke index'!$E1609,Interest!$A$1:$BP$1,0),FALSE)</f>
        <v>11.591666666666701</v>
      </c>
      <c r="H1609" s="4">
        <f>VLOOKUP($C1609,Unemployment!$A$2:$BP$267,MATCH('Hanke index'!$E1609,Unemployment!$A$1:$BP$1,0),FALSE)</f>
        <v>2.7650000000000001</v>
      </c>
      <c r="I1609" s="4">
        <f>VLOOKUP($C1609,GDP!$A$2:$BP$267,MATCH('Hanke index'!$E1609,GDP!$A$1:$BP$1,0),FALSE)</f>
        <v>3.1999811659849229</v>
      </c>
      <c r="J1609" s="4">
        <f t="shared" si="155"/>
        <v>16.684646373825668</v>
      </c>
    </row>
    <row r="1610" spans="1:10" x14ac:dyDescent="0.45">
      <c r="A1610" s="4">
        <f t="shared" si="150"/>
        <v>68</v>
      </c>
      <c r="B1610" s="4">
        <f t="shared" si="151"/>
        <v>1</v>
      </c>
      <c r="C1610" s="4" t="str">
        <f t="shared" si="152"/>
        <v>Moldova</v>
      </c>
      <c r="D1610" s="4" t="str">
        <f t="shared" si="153"/>
        <v>Moldova, Rep. of</v>
      </c>
      <c r="E1610" s="4">
        <f t="shared" si="154"/>
        <v>2000</v>
      </c>
      <c r="F1610" s="4">
        <f>VLOOKUP($C1610,Inflation!$A$2:$BP$267,MATCH('Hanke index'!$E1610,Inflation!$A$1:$BP$1,0),FALSE)</f>
        <v>31.299301581778099</v>
      </c>
      <c r="G1610" s="4">
        <f>VLOOKUP($C1610,Interest!$A$2:$BP$267,MATCH('Hanke index'!$E1610,Interest!$A$1:$BP$1,0),FALSE)</f>
        <v>33.776666666666699</v>
      </c>
      <c r="H1610" s="4">
        <f>VLOOKUP($C1610,Unemployment!$A$2:$BP$267,MATCH('Hanke index'!$E1610,Unemployment!$A$1:$BP$1,0),FALSE)</f>
        <v>8.5389999999999997</v>
      </c>
      <c r="I1610" s="4">
        <f>VLOOKUP($C1610,GDP!$A$2:$BP$267,MATCH('Hanke index'!$E1610,GDP!$A$1:$BP$1,0),FALSE)</f>
        <v>2.1077160820073289</v>
      </c>
      <c r="J1610" s="4">
        <f t="shared" si="155"/>
        <v>71.507252166437468</v>
      </c>
    </row>
    <row r="1611" spans="1:10" x14ac:dyDescent="0.45">
      <c r="A1611" s="4">
        <f t="shared" si="150"/>
        <v>68</v>
      </c>
      <c r="B1611" s="4">
        <f t="shared" si="151"/>
        <v>2</v>
      </c>
      <c r="C1611" s="4" t="str">
        <f t="shared" si="152"/>
        <v>Moldova</v>
      </c>
      <c r="D1611" s="4" t="str">
        <f t="shared" si="153"/>
        <v>Moldova, Rep. of</v>
      </c>
      <c r="E1611" s="4">
        <f t="shared" si="154"/>
        <v>2001</v>
      </c>
      <c r="F1611" s="4">
        <f>VLOOKUP($C1611,Inflation!$A$2:$BP$267,MATCH('Hanke index'!$E1611,Inflation!$A$1:$BP$1,0),FALSE)</f>
        <v>9.7646628575765</v>
      </c>
      <c r="G1611" s="4">
        <f>VLOOKUP($C1611,Interest!$A$2:$BP$267,MATCH('Hanke index'!$E1611,Interest!$A$1:$BP$1,0),FALSE)</f>
        <v>28.6941666666667</v>
      </c>
      <c r="H1611" s="4">
        <f>VLOOKUP($C1611,Unemployment!$A$2:$BP$267,MATCH('Hanke index'!$E1611,Unemployment!$A$1:$BP$1,0),FALSE)</f>
        <v>7.3659999999999997</v>
      </c>
      <c r="I1611" s="4">
        <f>VLOOKUP($C1611,GDP!$A$2:$BP$267,MATCH('Hanke index'!$E1611,GDP!$A$1:$BP$1,0),FALSE)</f>
        <v>6.10000039929173</v>
      </c>
      <c r="J1611" s="4">
        <f t="shared" si="155"/>
        <v>39.724829124951469</v>
      </c>
    </row>
    <row r="1612" spans="1:10" x14ac:dyDescent="0.45">
      <c r="A1612" s="4">
        <f t="shared" si="150"/>
        <v>68</v>
      </c>
      <c r="B1612" s="4">
        <f t="shared" si="151"/>
        <v>3</v>
      </c>
      <c r="C1612" s="4" t="str">
        <f t="shared" si="152"/>
        <v>Moldova</v>
      </c>
      <c r="D1612" s="4" t="str">
        <f t="shared" si="153"/>
        <v>Moldova, Rep. of</v>
      </c>
      <c r="E1612" s="4">
        <f t="shared" si="154"/>
        <v>2002</v>
      </c>
      <c r="F1612" s="4">
        <f>VLOOKUP($C1612,Inflation!$A$2:$BP$267,MATCH('Hanke index'!$E1612,Inflation!$A$1:$BP$1,0),FALSE)</f>
        <v>5.3012439026159699</v>
      </c>
      <c r="G1612" s="4">
        <f>VLOOKUP($C1612,Interest!$A$2:$BP$267,MATCH('Hanke index'!$E1612,Interest!$A$1:$BP$1,0),FALSE)</f>
        <v>23.5216666666667</v>
      </c>
      <c r="H1612" s="4">
        <f>VLOOKUP($C1612,Unemployment!$A$2:$BP$267,MATCH('Hanke index'!$E1612,Unemployment!$A$1:$BP$1,0),FALSE)</f>
        <v>6.8449999999999998</v>
      </c>
      <c r="I1612" s="4">
        <f>VLOOKUP($C1612,GDP!$A$2:$BP$267,MATCH('Hanke index'!$E1612,GDP!$A$1:$BP$1,0),FALSE)</f>
        <v>7.7999996577383257</v>
      </c>
      <c r="J1612" s="4">
        <f t="shared" si="155"/>
        <v>27.867910911544342</v>
      </c>
    </row>
    <row r="1613" spans="1:10" x14ac:dyDescent="0.45">
      <c r="A1613" s="4">
        <f t="shared" si="150"/>
        <v>68</v>
      </c>
      <c r="B1613" s="4">
        <f t="shared" si="151"/>
        <v>4</v>
      </c>
      <c r="C1613" s="4" t="str">
        <f t="shared" si="152"/>
        <v>Moldova</v>
      </c>
      <c r="D1613" s="4" t="str">
        <f t="shared" si="153"/>
        <v>Moldova, Rep. of</v>
      </c>
      <c r="E1613" s="4">
        <f t="shared" si="154"/>
        <v>2003</v>
      </c>
      <c r="F1613" s="4">
        <f>VLOOKUP($C1613,Inflation!$A$2:$BP$267,MATCH('Hanke index'!$E1613,Inflation!$A$1:$BP$1,0),FALSE)</f>
        <v>11.7460792058232</v>
      </c>
      <c r="G1613" s="4">
        <f>VLOOKUP($C1613,Interest!$A$2:$BP$267,MATCH('Hanke index'!$E1613,Interest!$A$1:$BP$1,0),FALSE)</f>
        <v>19.289166666666699</v>
      </c>
      <c r="H1613" s="4">
        <f>VLOOKUP($C1613,Unemployment!$A$2:$BP$267,MATCH('Hanke index'!$E1613,Unemployment!$A$1:$BP$1,0),FALSE)</f>
        <v>6.3780000000000001</v>
      </c>
      <c r="I1613" s="4">
        <f>VLOOKUP($C1613,GDP!$A$2:$BP$267,MATCH('Hanke index'!$E1613,GDP!$A$1:$BP$1,0),FALSE)</f>
        <v>6.5999999577771575</v>
      </c>
      <c r="J1613" s="4">
        <f t="shared" si="155"/>
        <v>30.813245914712738</v>
      </c>
    </row>
    <row r="1614" spans="1:10" x14ac:dyDescent="0.45">
      <c r="A1614" s="4">
        <f t="shared" si="150"/>
        <v>68</v>
      </c>
      <c r="B1614" s="4">
        <f t="shared" si="151"/>
        <v>5</v>
      </c>
      <c r="C1614" s="4" t="str">
        <f t="shared" si="152"/>
        <v>Moldova</v>
      </c>
      <c r="D1614" s="4" t="str">
        <f t="shared" si="153"/>
        <v>Moldova, Rep. of</v>
      </c>
      <c r="E1614" s="4">
        <f t="shared" si="154"/>
        <v>2004</v>
      </c>
      <c r="F1614" s="4">
        <f>VLOOKUP($C1614,Inflation!$A$2:$BP$267,MATCH('Hanke index'!$E1614,Inflation!$A$1:$BP$1,0),FALSE)</f>
        <v>12.524276842822699</v>
      </c>
      <c r="G1614" s="4">
        <f>VLOOKUP($C1614,Interest!$A$2:$BP$267,MATCH('Hanke index'!$E1614,Interest!$A$1:$BP$1,0),FALSE)</f>
        <v>20.938333333333301</v>
      </c>
      <c r="H1614" s="4">
        <f>VLOOKUP($C1614,Unemployment!$A$2:$BP$267,MATCH('Hanke index'!$E1614,Unemployment!$A$1:$BP$1,0),FALSE)</f>
        <v>6.3739999999999997</v>
      </c>
      <c r="I1614" s="4">
        <f>VLOOKUP($C1614,GDP!$A$2:$BP$267,MATCH('Hanke index'!$E1614,GDP!$A$1:$BP$1,0),FALSE)</f>
        <v>7.3999997335818932</v>
      </c>
      <c r="J1614" s="4">
        <f t="shared" si="155"/>
        <v>32.436610442574107</v>
      </c>
    </row>
    <row r="1615" spans="1:10" x14ac:dyDescent="0.45">
      <c r="A1615" s="4">
        <f t="shared" si="150"/>
        <v>68</v>
      </c>
      <c r="B1615" s="4">
        <f t="shared" si="151"/>
        <v>6</v>
      </c>
      <c r="C1615" s="4" t="str">
        <f t="shared" si="152"/>
        <v>Moldova</v>
      </c>
      <c r="D1615" s="4" t="str">
        <f t="shared" si="153"/>
        <v>Moldova, Rep. of</v>
      </c>
      <c r="E1615" s="4">
        <f t="shared" si="154"/>
        <v>2005</v>
      </c>
      <c r="F1615" s="4">
        <f>VLOOKUP($C1615,Inflation!$A$2:$BP$267,MATCH('Hanke index'!$E1615,Inflation!$A$1:$BP$1,0),FALSE)</f>
        <v>11.9591837222127</v>
      </c>
      <c r="G1615" s="4">
        <f>VLOOKUP($C1615,Interest!$A$2:$BP$267,MATCH('Hanke index'!$E1615,Interest!$A$1:$BP$1,0),FALSE)</f>
        <v>19.260833333333299</v>
      </c>
      <c r="H1615" s="4">
        <f>VLOOKUP($C1615,Unemployment!$A$2:$BP$267,MATCH('Hanke index'!$E1615,Unemployment!$A$1:$BP$1,0),FALSE)</f>
        <v>5.633</v>
      </c>
      <c r="I1615" s="4">
        <f>VLOOKUP($C1615,GDP!$A$2:$BP$267,MATCH('Hanke index'!$E1615,GDP!$A$1:$BP$1,0),FALSE)</f>
        <v>7.5000001493725961</v>
      </c>
      <c r="J1615" s="4">
        <f t="shared" si="155"/>
        <v>29.353016906173401</v>
      </c>
    </row>
    <row r="1616" spans="1:10" x14ac:dyDescent="0.45">
      <c r="A1616" s="4">
        <f t="shared" si="150"/>
        <v>68</v>
      </c>
      <c r="B1616" s="4">
        <f t="shared" si="151"/>
        <v>7</v>
      </c>
      <c r="C1616" s="4" t="str">
        <f t="shared" si="152"/>
        <v>Moldova</v>
      </c>
      <c r="D1616" s="4" t="str">
        <f t="shared" si="153"/>
        <v>Moldova, Rep. of</v>
      </c>
      <c r="E1616" s="4">
        <f t="shared" si="154"/>
        <v>2006</v>
      </c>
      <c r="F1616" s="4">
        <f>VLOOKUP($C1616,Inflation!$A$2:$BP$267,MATCH('Hanke index'!$E1616,Inflation!$A$1:$BP$1,0),FALSE)</f>
        <v>12.777755783035101</v>
      </c>
      <c r="G1616" s="4">
        <f>VLOOKUP($C1616,Interest!$A$2:$BP$267,MATCH('Hanke index'!$E1616,Interest!$A$1:$BP$1,0),FALSE)</f>
        <v>18.128333333333298</v>
      </c>
      <c r="H1616" s="4">
        <f>VLOOKUP($C1616,Unemployment!$A$2:$BP$267,MATCH('Hanke index'!$E1616,Unemployment!$A$1:$BP$1,0),FALSE)</f>
        <v>4.2</v>
      </c>
      <c r="I1616" s="4">
        <f>VLOOKUP($C1616,GDP!$A$2:$BP$267,MATCH('Hanke index'!$E1616,GDP!$A$1:$BP$1,0),FALSE)</f>
        <v>4.7999998367083094</v>
      </c>
      <c r="J1616" s="4">
        <f t="shared" si="155"/>
        <v>30.306089279660092</v>
      </c>
    </row>
    <row r="1617" spans="1:10" x14ac:dyDescent="0.45">
      <c r="A1617" s="4">
        <f t="shared" si="150"/>
        <v>68</v>
      </c>
      <c r="B1617" s="4">
        <f t="shared" si="151"/>
        <v>8</v>
      </c>
      <c r="C1617" s="4" t="str">
        <f t="shared" si="152"/>
        <v>Moldova</v>
      </c>
      <c r="D1617" s="4" t="str">
        <f t="shared" si="153"/>
        <v>Moldova, Rep. of</v>
      </c>
      <c r="E1617" s="4">
        <f t="shared" si="154"/>
        <v>2007</v>
      </c>
      <c r="F1617" s="4">
        <f>VLOOKUP($C1617,Inflation!$A$2:$BP$267,MATCH('Hanke index'!$E1617,Inflation!$A$1:$BP$1,0),FALSE)</f>
        <v>12.3671668414301</v>
      </c>
      <c r="G1617" s="4">
        <f>VLOOKUP($C1617,Interest!$A$2:$BP$267,MATCH('Hanke index'!$E1617,Interest!$A$1:$BP$1,0),FALSE)</f>
        <v>18.824999999999999</v>
      </c>
      <c r="H1617" s="4">
        <f>VLOOKUP($C1617,Unemployment!$A$2:$BP$267,MATCH('Hanke index'!$E1617,Unemployment!$A$1:$BP$1,0),FALSE)</f>
        <v>2.7229999999999999</v>
      </c>
      <c r="I1617" s="4">
        <f>VLOOKUP($C1617,GDP!$A$2:$BP$267,MATCH('Hanke index'!$E1617,GDP!$A$1:$BP$1,0),FALSE)</f>
        <v>3.0000002258552456</v>
      </c>
      <c r="J1617" s="4">
        <f t="shared" si="155"/>
        <v>30.915166615574854</v>
      </c>
    </row>
    <row r="1618" spans="1:10" x14ac:dyDescent="0.45">
      <c r="A1618" s="4">
        <f t="shared" si="150"/>
        <v>68</v>
      </c>
      <c r="B1618" s="4">
        <f t="shared" si="151"/>
        <v>9</v>
      </c>
      <c r="C1618" s="4" t="str">
        <f t="shared" si="152"/>
        <v>Moldova</v>
      </c>
      <c r="D1618" s="4" t="str">
        <f t="shared" si="153"/>
        <v>Moldova, Rep. of</v>
      </c>
      <c r="E1618" s="4">
        <f t="shared" si="154"/>
        <v>2008</v>
      </c>
      <c r="F1618" s="4">
        <f>VLOOKUP($C1618,Inflation!$A$2:$BP$267,MATCH('Hanke index'!$E1618,Inflation!$A$1:$BP$1,0),FALSE)</f>
        <v>12.7830472618821</v>
      </c>
      <c r="G1618" s="4">
        <f>VLOOKUP($C1618,Interest!$A$2:$BP$267,MATCH('Hanke index'!$E1618,Interest!$A$1:$BP$1,0),FALSE)</f>
        <v>21.064166666666701</v>
      </c>
      <c r="H1618" s="4">
        <f>VLOOKUP($C1618,Unemployment!$A$2:$BP$267,MATCH('Hanke index'!$E1618,Unemployment!$A$1:$BP$1,0),FALSE)</f>
        <v>2.073</v>
      </c>
      <c r="I1618" s="4">
        <f>VLOOKUP($C1618,GDP!$A$2:$BP$267,MATCH('Hanke index'!$E1618,GDP!$A$1:$BP$1,0),FALSE)</f>
        <v>7.8000001454152255</v>
      </c>
      <c r="J1618" s="4">
        <f t="shared" si="155"/>
        <v>28.120213783133572</v>
      </c>
    </row>
    <row r="1619" spans="1:10" x14ac:dyDescent="0.45">
      <c r="A1619" s="4">
        <f t="shared" si="150"/>
        <v>68</v>
      </c>
      <c r="B1619" s="4">
        <f t="shared" si="151"/>
        <v>10</v>
      </c>
      <c r="C1619" s="4" t="str">
        <f t="shared" si="152"/>
        <v>Moldova</v>
      </c>
      <c r="D1619" s="4" t="str">
        <f t="shared" si="153"/>
        <v>Moldova, Rep. of</v>
      </c>
      <c r="E1619" s="4">
        <f t="shared" si="154"/>
        <v>2009</v>
      </c>
      <c r="F1619" s="4">
        <f>VLOOKUP($C1619,Inflation!$A$2:$BP$267,MATCH('Hanke index'!$E1619,Inflation!$A$1:$BP$1,0),FALSE)</f>
        <v>-6.2718596710879204E-2</v>
      </c>
      <c r="G1619" s="4">
        <f>VLOOKUP($C1619,Interest!$A$2:$BP$267,MATCH('Hanke index'!$E1619,Interest!$A$1:$BP$1,0),FALSE)</f>
        <v>20.544166666666701</v>
      </c>
      <c r="H1619" s="4">
        <f>VLOOKUP($C1619,Unemployment!$A$2:$BP$267,MATCH('Hanke index'!$E1619,Unemployment!$A$1:$BP$1,0),FALSE)</f>
        <v>2.9870000000000001</v>
      </c>
      <c r="I1619" s="4">
        <f>VLOOKUP($C1619,GDP!$A$2:$BP$267,MATCH('Hanke index'!$E1619,GDP!$A$1:$BP$1,0),FALSE)</f>
        <v>-6.0000002635282783</v>
      </c>
      <c r="J1619" s="4">
        <f t="shared" si="155"/>
        <v>29.468448333484098</v>
      </c>
    </row>
    <row r="1620" spans="1:10" x14ac:dyDescent="0.45">
      <c r="A1620" s="4">
        <f t="shared" si="150"/>
        <v>68</v>
      </c>
      <c r="B1620" s="4">
        <f t="shared" si="151"/>
        <v>11</v>
      </c>
      <c r="C1620" s="4" t="str">
        <f t="shared" si="152"/>
        <v>Moldova</v>
      </c>
      <c r="D1620" s="4" t="str">
        <f t="shared" si="153"/>
        <v>Moldova, Rep. of</v>
      </c>
      <c r="E1620" s="4">
        <f t="shared" si="154"/>
        <v>2010</v>
      </c>
      <c r="F1620" s="4">
        <f>VLOOKUP($C1620,Inflation!$A$2:$BP$267,MATCH('Hanke index'!$E1620,Inflation!$A$1:$BP$1,0),FALSE)</f>
        <v>7.4838508635085201</v>
      </c>
      <c r="G1620" s="4">
        <f>VLOOKUP($C1620,Interest!$A$2:$BP$267,MATCH('Hanke index'!$E1620,Interest!$A$1:$BP$1,0),FALSE)</f>
        <v>16.36</v>
      </c>
      <c r="H1620" s="4">
        <f>VLOOKUP($C1620,Unemployment!$A$2:$BP$267,MATCH('Hanke index'!$E1620,Unemployment!$A$1:$BP$1,0),FALSE)</f>
        <v>2.9369999999999998</v>
      </c>
      <c r="I1620" s="4">
        <f>VLOOKUP($C1620,GDP!$A$2:$BP$267,MATCH('Hanke index'!$E1620,GDP!$A$1:$BP$1,0),FALSE)</f>
        <v>7.1000001070583636</v>
      </c>
      <c r="J1620" s="4">
        <f t="shared" si="155"/>
        <v>19.680850756450159</v>
      </c>
    </row>
    <row r="1621" spans="1:10" x14ac:dyDescent="0.45">
      <c r="A1621" s="4">
        <f t="shared" si="150"/>
        <v>68</v>
      </c>
      <c r="B1621" s="4">
        <f t="shared" si="151"/>
        <v>12</v>
      </c>
      <c r="C1621" s="4" t="str">
        <f t="shared" si="152"/>
        <v>Moldova</v>
      </c>
      <c r="D1621" s="4" t="str">
        <f t="shared" si="153"/>
        <v>Moldova, Rep. of</v>
      </c>
      <c r="E1621" s="4">
        <f t="shared" si="154"/>
        <v>2011</v>
      </c>
      <c r="F1621" s="4">
        <f>VLOOKUP($C1621,Inflation!$A$2:$BP$267,MATCH('Hanke index'!$E1621,Inflation!$A$1:$BP$1,0),FALSE)</f>
        <v>7.6872510335618003</v>
      </c>
      <c r="G1621" s="4">
        <f>VLOOKUP($C1621,Interest!$A$2:$BP$267,MATCH('Hanke index'!$E1621,Interest!$A$1:$BP$1,0),FALSE)</f>
        <v>14.4380437873132</v>
      </c>
      <c r="H1621" s="4">
        <f>VLOOKUP($C1621,Unemployment!$A$2:$BP$267,MATCH('Hanke index'!$E1621,Unemployment!$A$1:$BP$1,0),FALSE)</f>
        <v>2.6480000000000001</v>
      </c>
      <c r="I1621" s="4">
        <f>VLOOKUP($C1621,GDP!$A$2:$BP$267,MATCH('Hanke index'!$E1621,GDP!$A$1:$BP$1,0),FALSE)</f>
        <v>5.8181661468482417</v>
      </c>
      <c r="J1621" s="4">
        <f t="shared" si="155"/>
        <v>18.955128674026756</v>
      </c>
    </row>
    <row r="1622" spans="1:10" x14ac:dyDescent="0.45">
      <c r="A1622" s="4">
        <f t="shared" si="150"/>
        <v>68</v>
      </c>
      <c r="B1622" s="4">
        <f t="shared" si="151"/>
        <v>13</v>
      </c>
      <c r="C1622" s="4" t="str">
        <f t="shared" si="152"/>
        <v>Moldova</v>
      </c>
      <c r="D1622" s="4" t="str">
        <f t="shared" si="153"/>
        <v>Moldova, Rep. of</v>
      </c>
      <c r="E1622" s="4">
        <f t="shared" si="154"/>
        <v>2012</v>
      </c>
      <c r="F1622" s="4">
        <f>VLOOKUP($C1622,Inflation!$A$2:$BP$267,MATCH('Hanke index'!$E1622,Inflation!$A$1:$BP$1,0),FALSE)</f>
        <v>4.5463342735529304</v>
      </c>
      <c r="G1622" s="4">
        <f>VLOOKUP($C1622,Interest!$A$2:$BP$267,MATCH('Hanke index'!$E1622,Interest!$A$1:$BP$1,0),FALSE)</f>
        <v>13.418154344452599</v>
      </c>
      <c r="H1622" s="4">
        <f>VLOOKUP($C1622,Unemployment!$A$2:$BP$267,MATCH('Hanke index'!$E1622,Unemployment!$A$1:$BP$1,0),FALSE)</f>
        <v>2.1509999999999998</v>
      </c>
      <c r="I1622" s="4">
        <f>VLOOKUP($C1622,GDP!$A$2:$BP$267,MATCH('Hanke index'!$E1622,GDP!$A$1:$BP$1,0),FALSE)</f>
        <v>-0.58973395476257906</v>
      </c>
      <c r="J1622" s="4">
        <f t="shared" si="155"/>
        <v>20.705222572768108</v>
      </c>
    </row>
    <row r="1623" spans="1:10" x14ac:dyDescent="0.45">
      <c r="A1623" s="4">
        <f t="shared" si="150"/>
        <v>68</v>
      </c>
      <c r="B1623" s="4">
        <f t="shared" si="151"/>
        <v>14</v>
      </c>
      <c r="C1623" s="4" t="str">
        <f t="shared" si="152"/>
        <v>Moldova</v>
      </c>
      <c r="D1623" s="4" t="str">
        <f t="shared" si="153"/>
        <v>Moldova, Rep. of</v>
      </c>
      <c r="E1623" s="4">
        <f t="shared" si="154"/>
        <v>2013</v>
      </c>
      <c r="F1623" s="4">
        <f>VLOOKUP($C1623,Inflation!$A$2:$BP$267,MATCH('Hanke index'!$E1623,Inflation!$A$1:$BP$1,0),FALSE)</f>
        <v>4.5978789736312704</v>
      </c>
      <c r="G1623" s="4">
        <f>VLOOKUP($C1623,Interest!$A$2:$BP$267,MATCH('Hanke index'!$E1623,Interest!$A$1:$BP$1,0),FALSE)</f>
        <v>12.294166666666699</v>
      </c>
      <c r="H1623" s="4">
        <f>VLOOKUP($C1623,Unemployment!$A$2:$BP$267,MATCH('Hanke index'!$E1623,Unemployment!$A$1:$BP$1,0),FALSE)</f>
        <v>1.873</v>
      </c>
      <c r="I1623" s="4">
        <f>VLOOKUP($C1623,GDP!$A$2:$BP$267,MATCH('Hanke index'!$E1623,GDP!$A$1:$BP$1,0),FALSE)</f>
        <v>9.0438656074180983</v>
      </c>
      <c r="J1623" s="4">
        <f t="shared" si="155"/>
        <v>9.7211800328798716</v>
      </c>
    </row>
    <row r="1624" spans="1:10" x14ac:dyDescent="0.45">
      <c r="A1624" s="4">
        <f t="shared" si="150"/>
        <v>68</v>
      </c>
      <c r="B1624" s="4">
        <f t="shared" si="151"/>
        <v>15</v>
      </c>
      <c r="C1624" s="4" t="str">
        <f t="shared" si="152"/>
        <v>Moldova</v>
      </c>
      <c r="D1624" s="4" t="str">
        <f t="shared" si="153"/>
        <v>Moldova, Rep. of</v>
      </c>
      <c r="E1624" s="4">
        <f t="shared" si="154"/>
        <v>2014</v>
      </c>
      <c r="F1624" s="4">
        <f>VLOOKUP($C1624,Inflation!$A$2:$BP$267,MATCH('Hanke index'!$E1624,Inflation!$A$1:$BP$1,0),FALSE)</f>
        <v>5.0887855462587899</v>
      </c>
      <c r="G1624" s="4">
        <f>VLOOKUP($C1624,Interest!$A$2:$BP$267,MATCH('Hanke index'!$E1624,Interest!$A$1:$BP$1,0),FALSE)</f>
        <v>11.012499999999999</v>
      </c>
      <c r="H1624" s="4">
        <f>VLOOKUP($C1624,Unemployment!$A$2:$BP$267,MATCH('Hanke index'!$E1624,Unemployment!$A$1:$BP$1,0),FALSE)</f>
        <v>1.425</v>
      </c>
      <c r="I1624" s="4">
        <f>VLOOKUP($C1624,GDP!$A$2:$BP$267,MATCH('Hanke index'!$E1624,GDP!$A$1:$BP$1,0),FALSE)</f>
        <v>4.9996258540765552</v>
      </c>
      <c r="J1624" s="4">
        <f t="shared" si="155"/>
        <v>12.526659692182236</v>
      </c>
    </row>
    <row r="1625" spans="1:10" x14ac:dyDescent="0.45">
      <c r="A1625" s="4">
        <f t="shared" si="150"/>
        <v>68</v>
      </c>
      <c r="B1625" s="4">
        <f t="shared" si="151"/>
        <v>16</v>
      </c>
      <c r="C1625" s="4" t="str">
        <f t="shared" si="152"/>
        <v>Moldova</v>
      </c>
      <c r="D1625" s="4" t="str">
        <f t="shared" si="153"/>
        <v>Moldova, Rep. of</v>
      </c>
      <c r="E1625" s="4">
        <f t="shared" si="154"/>
        <v>2015</v>
      </c>
      <c r="F1625" s="4">
        <f>VLOOKUP($C1625,Inflation!$A$2:$BP$267,MATCH('Hanke index'!$E1625,Inflation!$A$1:$BP$1,0),FALSE)</f>
        <v>9.6762403310185992</v>
      </c>
      <c r="G1625" s="4">
        <f>VLOOKUP($C1625,Interest!$A$2:$BP$267,MATCH('Hanke index'!$E1625,Interest!$A$1:$BP$1,0),FALSE)</f>
        <v>14.149244170668499</v>
      </c>
      <c r="H1625" s="4">
        <f>VLOOKUP($C1625,Unemployment!$A$2:$BP$267,MATCH('Hanke index'!$E1625,Unemployment!$A$1:$BP$1,0),FALSE)</f>
        <v>1.742</v>
      </c>
      <c r="I1625" s="4">
        <f>VLOOKUP($C1625,GDP!$A$2:$BP$267,MATCH('Hanke index'!$E1625,GDP!$A$1:$BP$1,0),FALSE)</f>
        <v>-0.33823562238720228</v>
      </c>
      <c r="J1625" s="4">
        <f t="shared" si="155"/>
        <v>25.905720124074303</v>
      </c>
    </row>
    <row r="1626" spans="1:10" x14ac:dyDescent="0.45">
      <c r="A1626" s="4">
        <f t="shared" si="150"/>
        <v>68</v>
      </c>
      <c r="B1626" s="4">
        <f t="shared" si="151"/>
        <v>17</v>
      </c>
      <c r="C1626" s="4" t="str">
        <f t="shared" si="152"/>
        <v>Moldova</v>
      </c>
      <c r="D1626" s="4" t="str">
        <f t="shared" si="153"/>
        <v>Moldova, Rep. of</v>
      </c>
      <c r="E1626" s="4">
        <f t="shared" si="154"/>
        <v>2016</v>
      </c>
      <c r="F1626" s="4">
        <f>VLOOKUP($C1626,Inflation!$A$2:$BP$267,MATCH('Hanke index'!$E1626,Inflation!$A$1:$BP$1,0),FALSE)</f>
        <v>6.3593089803793204</v>
      </c>
      <c r="G1626" s="4">
        <f>VLOOKUP($C1626,Interest!$A$2:$BP$267,MATCH('Hanke index'!$E1626,Interest!$A$1:$BP$1,0),FALSE)</f>
        <v>14.2760252993571</v>
      </c>
      <c r="H1626" s="4">
        <f>VLOOKUP($C1626,Unemployment!$A$2:$BP$267,MATCH('Hanke index'!$E1626,Unemployment!$A$1:$BP$1,0),FALSE)</f>
        <v>1.5569999999999999</v>
      </c>
      <c r="I1626" s="4">
        <f>VLOOKUP($C1626,GDP!$A$2:$BP$267,MATCH('Hanke index'!$E1626,GDP!$A$1:$BP$1,0),FALSE)</f>
        <v>4.6460143625940873</v>
      </c>
      <c r="J1626" s="4">
        <f t="shared" si="155"/>
        <v>17.546319917142331</v>
      </c>
    </row>
    <row r="1627" spans="1:10" x14ac:dyDescent="0.45">
      <c r="A1627" s="4">
        <f t="shared" ref="A1627:A1690" si="156">A1603+1</f>
        <v>68</v>
      </c>
      <c r="B1627" s="4">
        <f t="shared" ref="B1627:B1690" si="157">B1603</f>
        <v>18</v>
      </c>
      <c r="C1627" s="4" t="str">
        <f t="shared" si="152"/>
        <v>Moldova</v>
      </c>
      <c r="D1627" s="4" t="str">
        <f t="shared" si="153"/>
        <v>Moldova, Rep. of</v>
      </c>
      <c r="E1627" s="4">
        <f t="shared" si="154"/>
        <v>2017</v>
      </c>
      <c r="F1627" s="4">
        <f>VLOOKUP($C1627,Inflation!$A$2:$BP$267,MATCH('Hanke index'!$E1627,Inflation!$A$1:$BP$1,0),FALSE)</f>
        <v>6.5702299745560504</v>
      </c>
      <c r="G1627" s="4">
        <f>VLOOKUP($C1627,Interest!$A$2:$BP$267,MATCH('Hanke index'!$E1627,Interest!$A$1:$BP$1,0),FALSE)</f>
        <v>10.3627060330686</v>
      </c>
      <c r="H1627" s="4">
        <f>VLOOKUP($C1627,Unemployment!$A$2:$BP$267,MATCH('Hanke index'!$E1627,Unemployment!$A$1:$BP$1,0),FALSE)</f>
        <v>1.5860000000000001</v>
      </c>
      <c r="I1627" s="4">
        <f>VLOOKUP($C1627,GDP!$A$2:$BP$267,MATCH('Hanke index'!$E1627,GDP!$A$1:$BP$1,0),FALSE)</f>
        <v>4.1756120510627852</v>
      </c>
      <c r="J1627" s="4">
        <f t="shared" si="155"/>
        <v>14.343323956561864</v>
      </c>
    </row>
    <row r="1628" spans="1:10" x14ac:dyDescent="0.45">
      <c r="A1628" s="4">
        <f t="shared" si="156"/>
        <v>68</v>
      </c>
      <c r="B1628" s="4">
        <f t="shared" si="157"/>
        <v>19</v>
      </c>
      <c r="C1628" s="4" t="str">
        <f t="shared" si="152"/>
        <v>Moldova</v>
      </c>
      <c r="D1628" s="4" t="str">
        <f t="shared" si="153"/>
        <v>Moldova, Rep. of</v>
      </c>
      <c r="E1628" s="4">
        <f t="shared" si="154"/>
        <v>2018</v>
      </c>
      <c r="F1628" s="4">
        <f>VLOOKUP($C1628,Inflation!$A$2:$BP$267,MATCH('Hanke index'!$E1628,Inflation!$A$1:$BP$1,0),FALSE)</f>
        <v>3.04505397337071</v>
      </c>
      <c r="G1628" s="4">
        <f>VLOOKUP($C1628,Interest!$A$2:$BP$267,MATCH('Hanke index'!$E1628,Interest!$A$1:$BP$1,0),FALSE)</f>
        <v>8.8475000000000001</v>
      </c>
      <c r="H1628" s="4">
        <f>VLOOKUP($C1628,Unemployment!$A$2:$BP$267,MATCH('Hanke index'!$E1628,Unemployment!$A$1:$BP$1,0),FALSE)</f>
        <v>1.196</v>
      </c>
      <c r="I1628" s="4">
        <f>VLOOKUP($C1628,GDP!$A$2:$BP$267,MATCH('Hanke index'!$E1628,GDP!$A$1:$BP$1,0),FALSE)</f>
        <v>4.0755954658503413</v>
      </c>
      <c r="J1628" s="4">
        <f t="shared" si="155"/>
        <v>9.0129585075203682</v>
      </c>
    </row>
    <row r="1629" spans="1:10" x14ac:dyDescent="0.45">
      <c r="A1629" s="4">
        <f t="shared" si="156"/>
        <v>68</v>
      </c>
      <c r="B1629" s="4">
        <f t="shared" si="157"/>
        <v>20</v>
      </c>
      <c r="C1629" s="4" t="str">
        <f t="shared" si="152"/>
        <v>Moldova</v>
      </c>
      <c r="D1629" s="4" t="str">
        <f t="shared" si="153"/>
        <v>Moldova, Rep. of</v>
      </c>
      <c r="E1629" s="4">
        <f t="shared" si="154"/>
        <v>2019</v>
      </c>
      <c r="F1629" s="4">
        <f>VLOOKUP($C1629,Inflation!$A$2:$BP$267,MATCH('Hanke index'!$E1629,Inflation!$A$1:$BP$1,0),FALSE)</f>
        <v>4.8377835142872803</v>
      </c>
      <c r="G1629" s="4">
        <f>VLOOKUP($C1629,Interest!$A$2:$BP$267,MATCH('Hanke index'!$E1629,Interest!$A$1:$BP$1,0),FALSE)</f>
        <v>8.25</v>
      </c>
      <c r="H1629" s="4">
        <f>VLOOKUP($C1629,Unemployment!$A$2:$BP$267,MATCH('Hanke index'!$E1629,Unemployment!$A$1:$BP$1,0),FALSE)</f>
        <v>1.466</v>
      </c>
      <c r="I1629" s="4">
        <f>VLOOKUP($C1629,GDP!$A$2:$BP$267,MATCH('Hanke index'!$E1629,GDP!$A$1:$BP$1,0),FALSE)</f>
        <v>3.5523140853476036</v>
      </c>
      <c r="J1629" s="4">
        <f t="shared" si="155"/>
        <v>11.001469428939677</v>
      </c>
    </row>
    <row r="1630" spans="1:10" x14ac:dyDescent="0.45">
      <c r="A1630" s="4">
        <f t="shared" si="156"/>
        <v>68</v>
      </c>
      <c r="B1630" s="4">
        <f t="shared" si="157"/>
        <v>21</v>
      </c>
      <c r="C1630" s="4" t="str">
        <f t="shared" si="152"/>
        <v>Moldova</v>
      </c>
      <c r="D1630" s="4" t="str">
        <f t="shared" si="153"/>
        <v>Moldova, Rep. of</v>
      </c>
      <c r="E1630" s="4">
        <f t="shared" si="154"/>
        <v>2020</v>
      </c>
      <c r="F1630" s="4">
        <f>VLOOKUP($C1630,Inflation!$A$2:$BP$267,MATCH('Hanke index'!$E1630,Inflation!$A$1:$BP$1,0),FALSE)</f>
        <v>3.7659712224535098</v>
      </c>
      <c r="G1630" s="4">
        <f>VLOOKUP($C1630,Interest!$A$2:$BP$267,MATCH('Hanke index'!$E1630,Interest!$A$1:$BP$1,0),FALSE)</f>
        <v>8.18</v>
      </c>
      <c r="H1630" s="4">
        <f>VLOOKUP($C1630,Unemployment!$A$2:$BP$267,MATCH('Hanke index'!$E1630,Unemployment!$A$1:$BP$1,0),FALSE)</f>
        <v>1.1859999999999999</v>
      </c>
      <c r="I1630" s="4">
        <f>VLOOKUP($C1630,GDP!$A$2:$BP$267,MATCH('Hanke index'!$E1630,GDP!$A$1:$BP$1,0),FALSE)</f>
        <v>-8.2759783197694929</v>
      </c>
      <c r="J1630" s="4">
        <f t="shared" si="155"/>
        <v>21.407949542223001</v>
      </c>
    </row>
    <row r="1631" spans="1:10" x14ac:dyDescent="0.45">
      <c r="A1631" s="4">
        <f t="shared" si="156"/>
        <v>68</v>
      </c>
      <c r="B1631" s="4">
        <f t="shared" si="157"/>
        <v>22</v>
      </c>
      <c r="C1631" s="4" t="str">
        <f t="shared" si="152"/>
        <v>Moldova</v>
      </c>
      <c r="D1631" s="4" t="str">
        <f t="shared" si="153"/>
        <v>Moldova, Rep. of</v>
      </c>
      <c r="E1631" s="4">
        <f t="shared" si="154"/>
        <v>2021</v>
      </c>
      <c r="F1631" s="4">
        <f>VLOOKUP($C1631,Inflation!$A$2:$BP$267,MATCH('Hanke index'!$E1631,Inflation!$A$1:$BP$1,0),FALSE)</f>
        <v>5.1064112900284098</v>
      </c>
      <c r="G1631" s="4">
        <f>VLOOKUP($C1631,Interest!$A$2:$BP$267,MATCH('Hanke index'!$E1631,Interest!$A$1:$BP$1,0),FALSE)</f>
        <v>7.3966666666666701</v>
      </c>
      <c r="H1631" s="4">
        <f>VLOOKUP($C1631,Unemployment!$A$2:$BP$267,MATCH('Hanke index'!$E1631,Unemployment!$A$1:$BP$1,0),FALSE)</f>
        <v>0.78500000000000003</v>
      </c>
      <c r="I1631" s="4">
        <f>VLOOKUP($C1631,GDP!$A$2:$BP$267,MATCH('Hanke index'!$E1631,GDP!$A$1:$BP$1,0),FALSE)</f>
        <v>13.929999788978577</v>
      </c>
      <c r="J1631" s="4">
        <f t="shared" si="155"/>
        <v>-0.6419218322834972</v>
      </c>
    </row>
    <row r="1632" spans="1:10" x14ac:dyDescent="0.45">
      <c r="A1632" s="4">
        <f t="shared" si="156"/>
        <v>68</v>
      </c>
      <c r="B1632" s="4">
        <f t="shared" si="157"/>
        <v>23</v>
      </c>
      <c r="C1632" s="4" t="str">
        <f t="shared" si="152"/>
        <v>Moldova</v>
      </c>
      <c r="D1632" s="4" t="str">
        <f t="shared" si="153"/>
        <v>Moldova, Rep. of</v>
      </c>
      <c r="E1632" s="4">
        <f t="shared" si="154"/>
        <v>2022</v>
      </c>
      <c r="F1632" s="4">
        <f>VLOOKUP($C1632,Inflation!$A$2:$BP$267,MATCH('Hanke index'!$E1632,Inflation!$A$1:$BP$1,0),FALSE)</f>
        <v>28.737297676623498</v>
      </c>
      <c r="G1632" s="4">
        <f>VLOOKUP($C1632,Interest!$A$2:$BP$267,MATCH('Hanke index'!$E1632,Interest!$A$1:$BP$1,0),FALSE)</f>
        <v>11.796666666666701</v>
      </c>
      <c r="H1632" s="4">
        <f>VLOOKUP($C1632,Unemployment!$A$2:$BP$267,MATCH('Hanke index'!$E1632,Unemployment!$A$1:$BP$1,0),FALSE)</f>
        <v>0.89700000000000002</v>
      </c>
      <c r="I1632" s="4">
        <f>VLOOKUP($C1632,GDP!$A$2:$BP$267,MATCH('Hanke index'!$E1632,GDP!$A$1:$BP$1,0),FALSE)</f>
        <v>-5.0154823192408884</v>
      </c>
      <c r="J1632" s="4">
        <f t="shared" si="155"/>
        <v>46.446446662531088</v>
      </c>
    </row>
    <row r="1633" spans="1:10" x14ac:dyDescent="0.45">
      <c r="A1633" s="4">
        <f t="shared" si="156"/>
        <v>68</v>
      </c>
      <c r="B1633" s="4">
        <f t="shared" si="157"/>
        <v>24</v>
      </c>
      <c r="C1633" s="4" t="str">
        <f t="shared" si="152"/>
        <v>Moldova</v>
      </c>
      <c r="D1633" s="4" t="str">
        <f t="shared" si="153"/>
        <v>Moldova, Rep. of</v>
      </c>
      <c r="E1633" s="4">
        <f t="shared" si="154"/>
        <v>2023</v>
      </c>
      <c r="F1633" s="4">
        <f>VLOOKUP($C1633,Inflation!$A$2:$BP$267,MATCH('Hanke index'!$E1633,Inflation!$A$1:$BP$1,0),FALSE)</f>
        <v>13.417010438129999</v>
      </c>
      <c r="G1633" s="4">
        <f>VLOOKUP($C1633,Interest!$A$2:$BP$267,MATCH('Hanke index'!$E1633,Interest!$A$1:$BP$1,0),FALSE)</f>
        <v>12.332334636073901</v>
      </c>
      <c r="H1633" s="4">
        <f>VLOOKUP($C1633,Unemployment!$A$2:$BP$267,MATCH('Hanke index'!$E1633,Unemployment!$A$1:$BP$1,0),FALSE)</f>
        <v>1.5549999999999999</v>
      </c>
      <c r="I1633" s="4">
        <f>VLOOKUP($C1633,GDP!$A$2:$BP$267,MATCH('Hanke index'!$E1633,GDP!$A$1:$BP$1,0),FALSE)</f>
        <v>0.7832427096938801</v>
      </c>
      <c r="J1633" s="4">
        <f t="shared" si="155"/>
        <v>26.521102364510021</v>
      </c>
    </row>
    <row r="1634" spans="1:10" x14ac:dyDescent="0.45">
      <c r="A1634" s="4">
        <f t="shared" si="156"/>
        <v>69</v>
      </c>
      <c r="B1634" s="4">
        <f t="shared" si="157"/>
        <v>1</v>
      </c>
      <c r="C1634" s="4" t="str">
        <f t="shared" si="152"/>
        <v>Montenegro</v>
      </c>
      <c r="D1634" s="4" t="str">
        <f t="shared" si="153"/>
        <v>Montenegro</v>
      </c>
      <c r="E1634" s="4">
        <f t="shared" si="154"/>
        <v>2000</v>
      </c>
      <c r="F1634" s="4">
        <f>VLOOKUP($C1634,Inflation!$A$2:$BP$267,MATCH('Hanke index'!$E1634,Inflation!$A$1:$BP$1,0),FALSE)</f>
        <v>0</v>
      </c>
      <c r="G1634" s="4">
        <f>VLOOKUP($C1634,Interest!$A$2:$BP$267,MATCH('Hanke index'!$E1634,Interest!$A$1:$BP$1,0),FALSE)</f>
        <v>0</v>
      </c>
      <c r="H1634" s="4">
        <f>VLOOKUP($C1634,Unemployment!$A$2:$BP$267,MATCH('Hanke index'!$E1634,Unemployment!$A$1:$BP$1,0),FALSE)</f>
        <v>0</v>
      </c>
      <c r="I1634" s="4">
        <f>VLOOKUP($C1634,GDP!$A$2:$BP$267,MATCH('Hanke index'!$E1634,GDP!$A$1:$BP$1,0),FALSE)</f>
        <v>3.10000005928039</v>
      </c>
      <c r="J1634" s="4">
        <f t="shared" si="155"/>
        <v>-3.10000005928039</v>
      </c>
    </row>
    <row r="1635" spans="1:10" x14ac:dyDescent="0.45">
      <c r="A1635" s="4">
        <f t="shared" si="156"/>
        <v>69</v>
      </c>
      <c r="B1635" s="4">
        <f t="shared" si="157"/>
        <v>2</v>
      </c>
      <c r="C1635" s="4" t="str">
        <f t="shared" si="152"/>
        <v>Montenegro</v>
      </c>
      <c r="D1635" s="4" t="str">
        <f t="shared" si="153"/>
        <v>Montenegro</v>
      </c>
      <c r="E1635" s="4">
        <f t="shared" si="154"/>
        <v>2001</v>
      </c>
      <c r="F1635" s="4">
        <f>VLOOKUP($C1635,Inflation!$A$2:$BP$267,MATCH('Hanke index'!$E1635,Inflation!$A$1:$BP$1,0),FALSE)</f>
        <v>0</v>
      </c>
      <c r="G1635" s="4">
        <f>VLOOKUP($C1635,Interest!$A$2:$BP$267,MATCH('Hanke index'!$E1635,Interest!$A$1:$BP$1,0),FALSE)</f>
        <v>0</v>
      </c>
      <c r="H1635" s="4">
        <f>VLOOKUP($C1635,Unemployment!$A$2:$BP$267,MATCH('Hanke index'!$E1635,Unemployment!$A$1:$BP$1,0),FALSE)</f>
        <v>0</v>
      </c>
      <c r="I1635" s="4">
        <f>VLOOKUP($C1635,GDP!$A$2:$BP$267,MATCH('Hanke index'!$E1635,GDP!$A$1:$BP$1,0),FALSE)</f>
        <v>1.0998387093706725</v>
      </c>
      <c r="J1635" s="4">
        <f t="shared" si="155"/>
        <v>-1.0998387093706725</v>
      </c>
    </row>
    <row r="1636" spans="1:10" x14ac:dyDescent="0.45">
      <c r="A1636" s="4">
        <f t="shared" si="156"/>
        <v>69</v>
      </c>
      <c r="B1636" s="4">
        <f t="shared" si="157"/>
        <v>3</v>
      </c>
      <c r="C1636" s="4" t="str">
        <f t="shared" si="152"/>
        <v>Montenegro</v>
      </c>
      <c r="D1636" s="4" t="str">
        <f t="shared" si="153"/>
        <v>Montenegro</v>
      </c>
      <c r="E1636" s="4">
        <f t="shared" si="154"/>
        <v>2002</v>
      </c>
      <c r="F1636" s="4">
        <f>VLOOKUP($C1636,Inflation!$A$2:$BP$267,MATCH('Hanke index'!$E1636,Inflation!$A$1:$BP$1,0),FALSE)</f>
        <v>0</v>
      </c>
      <c r="G1636" s="4">
        <f>VLOOKUP($C1636,Interest!$A$2:$BP$267,MATCH('Hanke index'!$E1636,Interest!$A$1:$BP$1,0),FALSE)</f>
        <v>0</v>
      </c>
      <c r="H1636" s="4">
        <f>VLOOKUP($C1636,Unemployment!$A$2:$BP$267,MATCH('Hanke index'!$E1636,Unemployment!$A$1:$BP$1,0),FALSE)</f>
        <v>0</v>
      </c>
      <c r="I1636" s="4">
        <f>VLOOKUP($C1636,GDP!$A$2:$BP$267,MATCH('Hanke index'!$E1636,GDP!$A$1:$BP$1,0),FALSE)</f>
        <v>1.9039367333292034</v>
      </c>
      <c r="J1636" s="4">
        <f t="shared" si="155"/>
        <v>-1.9039367333292034</v>
      </c>
    </row>
    <row r="1637" spans="1:10" x14ac:dyDescent="0.45">
      <c r="A1637" s="4">
        <f t="shared" si="156"/>
        <v>69</v>
      </c>
      <c r="B1637" s="4">
        <f t="shared" si="157"/>
        <v>4</v>
      </c>
      <c r="C1637" s="4" t="str">
        <f t="shared" si="152"/>
        <v>Montenegro</v>
      </c>
      <c r="D1637" s="4" t="str">
        <f t="shared" si="153"/>
        <v>Montenegro</v>
      </c>
      <c r="E1637" s="4">
        <f t="shared" si="154"/>
        <v>2003</v>
      </c>
      <c r="F1637" s="4">
        <f>VLOOKUP($C1637,Inflation!$A$2:$BP$267,MATCH('Hanke index'!$E1637,Inflation!$A$1:$BP$1,0),FALSE)</f>
        <v>0</v>
      </c>
      <c r="G1637" s="4">
        <f>VLOOKUP($C1637,Interest!$A$2:$BP$267,MATCH('Hanke index'!$E1637,Interest!$A$1:$BP$1,0),FALSE)</f>
        <v>0</v>
      </c>
      <c r="H1637" s="4">
        <f>VLOOKUP($C1637,Unemployment!$A$2:$BP$267,MATCH('Hanke index'!$E1637,Unemployment!$A$1:$BP$1,0),FALSE)</f>
        <v>0</v>
      </c>
      <c r="I1637" s="4">
        <f>VLOOKUP($C1637,GDP!$A$2:$BP$267,MATCH('Hanke index'!$E1637,GDP!$A$1:$BP$1,0),FALSE)</f>
        <v>2.4826592287848399</v>
      </c>
      <c r="J1637" s="4">
        <f t="shared" si="155"/>
        <v>-2.4826592287848399</v>
      </c>
    </row>
    <row r="1638" spans="1:10" x14ac:dyDescent="0.45">
      <c r="A1638" s="4">
        <f t="shared" si="156"/>
        <v>69</v>
      </c>
      <c r="B1638" s="4">
        <f t="shared" si="157"/>
        <v>5</v>
      </c>
      <c r="C1638" s="4" t="str">
        <f t="shared" si="152"/>
        <v>Montenegro</v>
      </c>
      <c r="D1638" s="4" t="str">
        <f t="shared" si="153"/>
        <v>Montenegro</v>
      </c>
      <c r="E1638" s="4">
        <f t="shared" si="154"/>
        <v>2004</v>
      </c>
      <c r="F1638" s="4">
        <f>VLOOKUP($C1638,Inflation!$A$2:$BP$267,MATCH('Hanke index'!$E1638,Inflation!$A$1:$BP$1,0),FALSE)</f>
        <v>0</v>
      </c>
      <c r="G1638" s="4">
        <f>VLOOKUP($C1638,Interest!$A$2:$BP$267,MATCH('Hanke index'!$E1638,Interest!$A$1:$BP$1,0),FALSE)</f>
        <v>0</v>
      </c>
      <c r="H1638" s="4">
        <f>VLOOKUP($C1638,Unemployment!$A$2:$BP$267,MATCH('Hanke index'!$E1638,Unemployment!$A$1:$BP$1,0),FALSE)</f>
        <v>0</v>
      </c>
      <c r="I1638" s="4">
        <f>VLOOKUP($C1638,GDP!$A$2:$BP$267,MATCH('Hanke index'!$E1638,GDP!$A$1:$BP$1,0),FALSE)</f>
        <v>4.4260507174510195</v>
      </c>
      <c r="J1638" s="4">
        <f t="shared" si="155"/>
        <v>-4.4260507174510195</v>
      </c>
    </row>
    <row r="1639" spans="1:10" x14ac:dyDescent="0.45">
      <c r="A1639" s="4">
        <f t="shared" si="156"/>
        <v>69</v>
      </c>
      <c r="B1639" s="4">
        <f t="shared" si="157"/>
        <v>6</v>
      </c>
      <c r="C1639" s="4" t="str">
        <f t="shared" si="152"/>
        <v>Montenegro</v>
      </c>
      <c r="D1639" s="4" t="str">
        <f t="shared" si="153"/>
        <v>Montenegro</v>
      </c>
      <c r="E1639" s="4">
        <f t="shared" si="154"/>
        <v>2005</v>
      </c>
      <c r="F1639" s="4">
        <f>VLOOKUP($C1639,Inflation!$A$2:$BP$267,MATCH('Hanke index'!$E1639,Inflation!$A$1:$BP$1,0),FALSE)</f>
        <v>0</v>
      </c>
      <c r="G1639" s="4">
        <f>VLOOKUP($C1639,Interest!$A$2:$BP$267,MATCH('Hanke index'!$E1639,Interest!$A$1:$BP$1,0),FALSE)</f>
        <v>12.4133333333333</v>
      </c>
      <c r="H1639" s="4">
        <f>VLOOKUP($C1639,Unemployment!$A$2:$BP$267,MATCH('Hanke index'!$E1639,Unemployment!$A$1:$BP$1,0),FALSE)</f>
        <v>30.31</v>
      </c>
      <c r="I1639" s="4">
        <f>VLOOKUP($C1639,GDP!$A$2:$BP$267,MATCH('Hanke index'!$E1639,GDP!$A$1:$BP$1,0),FALSE)</f>
        <v>4.1806045088547563</v>
      </c>
      <c r="J1639" s="4">
        <f t="shared" si="155"/>
        <v>38.542728824478544</v>
      </c>
    </row>
    <row r="1640" spans="1:10" x14ac:dyDescent="0.45">
      <c r="A1640" s="4">
        <f t="shared" si="156"/>
        <v>69</v>
      </c>
      <c r="B1640" s="4">
        <f t="shared" si="157"/>
        <v>7</v>
      </c>
      <c r="C1640" s="4" t="str">
        <f t="shared" si="152"/>
        <v>Montenegro</v>
      </c>
      <c r="D1640" s="4" t="str">
        <f t="shared" si="153"/>
        <v>Montenegro</v>
      </c>
      <c r="E1640" s="4">
        <f t="shared" si="154"/>
        <v>2006</v>
      </c>
      <c r="F1640" s="4">
        <f>VLOOKUP($C1640,Inflation!$A$2:$BP$267,MATCH('Hanke index'!$E1640,Inflation!$A$1:$BP$1,0),FALSE)</f>
        <v>2.9245125812364798</v>
      </c>
      <c r="G1640" s="4">
        <f>VLOOKUP($C1640,Interest!$A$2:$BP$267,MATCH('Hanke index'!$E1640,Interest!$A$1:$BP$1,0),FALSE)</f>
        <v>11.154166666666701</v>
      </c>
      <c r="H1640" s="4">
        <f>VLOOKUP($C1640,Unemployment!$A$2:$BP$267,MATCH('Hanke index'!$E1640,Unemployment!$A$1:$BP$1,0),FALSE)</f>
        <v>0</v>
      </c>
      <c r="I1640" s="4">
        <f>VLOOKUP($C1640,GDP!$A$2:$BP$267,MATCH('Hanke index'!$E1640,GDP!$A$1:$BP$1,0),FALSE)</f>
        <v>8.5664180296420653</v>
      </c>
      <c r="J1640" s="4">
        <f t="shared" si="155"/>
        <v>5.5122612182611146</v>
      </c>
    </row>
    <row r="1641" spans="1:10" x14ac:dyDescent="0.45">
      <c r="A1641" s="4">
        <f t="shared" si="156"/>
        <v>69</v>
      </c>
      <c r="B1641" s="4">
        <f t="shared" si="157"/>
        <v>8</v>
      </c>
      <c r="C1641" s="4" t="str">
        <f t="shared" si="152"/>
        <v>Montenegro</v>
      </c>
      <c r="D1641" s="4" t="str">
        <f t="shared" si="153"/>
        <v>Montenegro</v>
      </c>
      <c r="E1641" s="4">
        <f t="shared" si="154"/>
        <v>2007</v>
      </c>
      <c r="F1641" s="4">
        <f>VLOOKUP($C1641,Inflation!$A$2:$BP$267,MATCH('Hanke index'!$E1641,Inflation!$A$1:$BP$1,0),FALSE)</f>
        <v>4.3471221565611202</v>
      </c>
      <c r="G1641" s="4">
        <f>VLOOKUP($C1641,Interest!$A$2:$BP$267,MATCH('Hanke index'!$E1641,Interest!$A$1:$BP$1,0),FALSE)</f>
        <v>9.2025000000000006</v>
      </c>
      <c r="H1641" s="4">
        <f>VLOOKUP($C1641,Unemployment!$A$2:$BP$267,MATCH('Hanke index'!$E1641,Unemployment!$A$1:$BP$1,0),FALSE)</f>
        <v>19.399999999999999</v>
      </c>
      <c r="I1641" s="4">
        <f>VLOOKUP($C1641,GDP!$A$2:$BP$267,MATCH('Hanke index'!$E1641,GDP!$A$1:$BP$1,0),FALSE)</f>
        <v>6.8101501252699137</v>
      </c>
      <c r="J1641" s="4">
        <f t="shared" si="155"/>
        <v>26.139472031291206</v>
      </c>
    </row>
    <row r="1642" spans="1:10" x14ac:dyDescent="0.45">
      <c r="A1642" s="4">
        <f t="shared" si="156"/>
        <v>69</v>
      </c>
      <c r="B1642" s="4">
        <f t="shared" si="157"/>
        <v>9</v>
      </c>
      <c r="C1642" s="4" t="str">
        <f t="shared" si="152"/>
        <v>Montenegro</v>
      </c>
      <c r="D1642" s="4" t="str">
        <f t="shared" si="153"/>
        <v>Montenegro</v>
      </c>
      <c r="E1642" s="4">
        <f t="shared" si="154"/>
        <v>2008</v>
      </c>
      <c r="F1642" s="4">
        <f>VLOOKUP($C1642,Inflation!$A$2:$BP$267,MATCH('Hanke index'!$E1642,Inflation!$A$1:$BP$1,0),FALSE)</f>
        <v>8.7587276958879805</v>
      </c>
      <c r="G1642" s="4">
        <f>VLOOKUP($C1642,Interest!$A$2:$BP$267,MATCH('Hanke index'!$E1642,Interest!$A$1:$BP$1,0),FALSE)</f>
        <v>9.2383333333333297</v>
      </c>
      <c r="H1642" s="4">
        <f>VLOOKUP($C1642,Unemployment!$A$2:$BP$267,MATCH('Hanke index'!$E1642,Unemployment!$A$1:$BP$1,0),FALSE)</f>
        <v>17.149999999999999</v>
      </c>
      <c r="I1642" s="4">
        <f>VLOOKUP($C1642,GDP!$A$2:$BP$267,MATCH('Hanke index'!$E1642,GDP!$A$1:$BP$1,0),FALSE)</f>
        <v>7.2227525921252607</v>
      </c>
      <c r="J1642" s="4">
        <f t="shared" si="155"/>
        <v>27.924308437096045</v>
      </c>
    </row>
    <row r="1643" spans="1:10" x14ac:dyDescent="0.45">
      <c r="A1643" s="4">
        <f t="shared" si="156"/>
        <v>69</v>
      </c>
      <c r="B1643" s="4">
        <f t="shared" si="157"/>
        <v>10</v>
      </c>
      <c r="C1643" s="4" t="str">
        <f t="shared" si="152"/>
        <v>Montenegro</v>
      </c>
      <c r="D1643" s="4" t="str">
        <f t="shared" si="153"/>
        <v>Montenegro</v>
      </c>
      <c r="E1643" s="4">
        <f t="shared" si="154"/>
        <v>2009</v>
      </c>
      <c r="F1643" s="4">
        <f>VLOOKUP($C1643,Inflation!$A$2:$BP$267,MATCH('Hanke index'!$E1643,Inflation!$A$1:$BP$1,0),FALSE)</f>
        <v>3.4667237320779298</v>
      </c>
      <c r="G1643" s="4">
        <f>VLOOKUP($C1643,Interest!$A$2:$BP$267,MATCH('Hanke index'!$E1643,Interest!$A$1:$BP$1,0),FALSE)</f>
        <v>9.3591666666666704</v>
      </c>
      <c r="H1643" s="4">
        <f>VLOOKUP($C1643,Unemployment!$A$2:$BP$267,MATCH('Hanke index'!$E1643,Unemployment!$A$1:$BP$1,0),FALSE)</f>
        <v>19.09</v>
      </c>
      <c r="I1643" s="4">
        <f>VLOOKUP($C1643,GDP!$A$2:$BP$267,MATCH('Hanke index'!$E1643,GDP!$A$1:$BP$1,0),FALSE)</f>
        <v>-5.795096994772436</v>
      </c>
      <c r="J1643" s="4">
        <f t="shared" si="155"/>
        <v>37.710987393517037</v>
      </c>
    </row>
    <row r="1644" spans="1:10" x14ac:dyDescent="0.45">
      <c r="A1644" s="4">
        <f t="shared" si="156"/>
        <v>69</v>
      </c>
      <c r="B1644" s="4">
        <f t="shared" si="157"/>
        <v>11</v>
      </c>
      <c r="C1644" s="4" t="str">
        <f t="shared" si="152"/>
        <v>Montenegro</v>
      </c>
      <c r="D1644" s="4" t="str">
        <f t="shared" si="153"/>
        <v>Montenegro</v>
      </c>
      <c r="E1644" s="4">
        <f t="shared" si="154"/>
        <v>2010</v>
      </c>
      <c r="F1644" s="4">
        <f>VLOOKUP($C1644,Inflation!$A$2:$BP$267,MATCH('Hanke index'!$E1644,Inflation!$A$1:$BP$1,0),FALSE)</f>
        <v>0.65494657014847901</v>
      </c>
      <c r="G1644" s="4">
        <f>VLOOKUP($C1644,Interest!$A$2:$BP$267,MATCH('Hanke index'!$E1644,Interest!$A$1:$BP$1,0),FALSE)</f>
        <v>9.5299999999999994</v>
      </c>
      <c r="H1644" s="4">
        <f>VLOOKUP($C1644,Unemployment!$A$2:$BP$267,MATCH('Hanke index'!$E1644,Unemployment!$A$1:$BP$1,0),FALSE)</f>
        <v>19.649000000000001</v>
      </c>
      <c r="I1644" s="4">
        <f>VLOOKUP($C1644,GDP!$A$2:$BP$267,MATCH('Hanke index'!$E1644,GDP!$A$1:$BP$1,0),FALSE)</f>
        <v>2.7343310823382865</v>
      </c>
      <c r="J1644" s="4">
        <f t="shared" si="155"/>
        <v>27.09961548781019</v>
      </c>
    </row>
    <row r="1645" spans="1:10" x14ac:dyDescent="0.45">
      <c r="A1645" s="4">
        <f t="shared" si="156"/>
        <v>69</v>
      </c>
      <c r="B1645" s="4">
        <f t="shared" si="157"/>
        <v>12</v>
      </c>
      <c r="C1645" s="4" t="str">
        <f t="shared" si="152"/>
        <v>Montenegro</v>
      </c>
      <c r="D1645" s="4" t="str">
        <f t="shared" si="153"/>
        <v>Montenegro</v>
      </c>
      <c r="E1645" s="4">
        <f t="shared" si="154"/>
        <v>2011</v>
      </c>
      <c r="F1645" s="4">
        <f>VLOOKUP($C1645,Inflation!$A$2:$BP$267,MATCH('Hanke index'!$E1645,Inflation!$A$1:$BP$1,0),FALSE)</f>
        <v>3.4501431124869</v>
      </c>
      <c r="G1645" s="4">
        <f>VLOOKUP($C1645,Interest!$A$2:$BP$267,MATCH('Hanke index'!$E1645,Interest!$A$1:$BP$1,0),FALSE)</f>
        <v>9.6866666666666692</v>
      </c>
      <c r="H1645" s="4">
        <f>VLOOKUP($C1645,Unemployment!$A$2:$BP$267,MATCH('Hanke index'!$E1645,Unemployment!$A$1:$BP$1,0),FALSE)</f>
        <v>19.759</v>
      </c>
      <c r="I1645" s="4">
        <f>VLOOKUP($C1645,GDP!$A$2:$BP$267,MATCH('Hanke index'!$E1645,GDP!$A$1:$BP$1,0),FALSE)</f>
        <v>3.2284510206106063</v>
      </c>
      <c r="J1645" s="4">
        <f t="shared" si="155"/>
        <v>29.66735875854296</v>
      </c>
    </row>
    <row r="1646" spans="1:10" x14ac:dyDescent="0.45">
      <c r="A1646" s="4">
        <f t="shared" si="156"/>
        <v>69</v>
      </c>
      <c r="B1646" s="4">
        <f t="shared" si="157"/>
        <v>13</v>
      </c>
      <c r="C1646" s="4" t="str">
        <f t="shared" si="152"/>
        <v>Montenegro</v>
      </c>
      <c r="D1646" s="4" t="str">
        <f t="shared" si="153"/>
        <v>Montenegro</v>
      </c>
      <c r="E1646" s="4">
        <f t="shared" si="154"/>
        <v>2012</v>
      </c>
      <c r="F1646" s="4">
        <f>VLOOKUP($C1646,Inflation!$A$2:$BP$267,MATCH('Hanke index'!$E1646,Inflation!$A$1:$BP$1,0),FALSE)</f>
        <v>4.1452472498111899</v>
      </c>
      <c r="G1646" s="4">
        <f>VLOOKUP($C1646,Interest!$A$2:$BP$267,MATCH('Hanke index'!$E1646,Interest!$A$1:$BP$1,0),FALSE)</f>
        <v>9.5625</v>
      </c>
      <c r="H1646" s="4">
        <f>VLOOKUP($C1646,Unemployment!$A$2:$BP$267,MATCH('Hanke index'!$E1646,Unemployment!$A$1:$BP$1,0),FALSE)</f>
        <v>19.808</v>
      </c>
      <c r="I1646" s="4">
        <f>VLOOKUP($C1646,GDP!$A$2:$BP$267,MATCH('Hanke index'!$E1646,GDP!$A$1:$BP$1,0),FALSE)</f>
        <v>-2.723790771306227</v>
      </c>
      <c r="J1646" s="4">
        <f t="shared" si="155"/>
        <v>36.239538021117419</v>
      </c>
    </row>
    <row r="1647" spans="1:10" x14ac:dyDescent="0.45">
      <c r="A1647" s="4">
        <f t="shared" si="156"/>
        <v>69</v>
      </c>
      <c r="B1647" s="4">
        <f t="shared" si="157"/>
        <v>14</v>
      </c>
      <c r="C1647" s="4" t="str">
        <f t="shared" si="152"/>
        <v>Montenegro</v>
      </c>
      <c r="D1647" s="4" t="str">
        <f t="shared" si="153"/>
        <v>Montenegro</v>
      </c>
      <c r="E1647" s="4">
        <f t="shared" si="154"/>
        <v>2013</v>
      </c>
      <c r="F1647" s="4">
        <f>VLOOKUP($C1647,Inflation!$A$2:$BP$267,MATCH('Hanke index'!$E1647,Inflation!$A$1:$BP$1,0),FALSE)</f>
        <v>2.2058926814117799</v>
      </c>
      <c r="G1647" s="4">
        <f>VLOOKUP($C1647,Interest!$A$2:$BP$267,MATCH('Hanke index'!$E1647,Interest!$A$1:$BP$1,0),FALSE)</f>
        <v>9.39</v>
      </c>
      <c r="H1647" s="4">
        <f>VLOOKUP($C1647,Unemployment!$A$2:$BP$267,MATCH('Hanke index'!$E1647,Unemployment!$A$1:$BP$1,0),FALSE)</f>
        <v>19.585000000000001</v>
      </c>
      <c r="I1647" s="4">
        <f>VLOOKUP($C1647,GDP!$A$2:$BP$267,MATCH('Hanke index'!$E1647,GDP!$A$1:$BP$1,0),FALSE)</f>
        <v>3.5489799124505765</v>
      </c>
      <c r="J1647" s="4">
        <f t="shared" si="155"/>
        <v>27.631912768961204</v>
      </c>
    </row>
    <row r="1648" spans="1:10" x14ac:dyDescent="0.45">
      <c r="A1648" s="4">
        <f t="shared" si="156"/>
        <v>69</v>
      </c>
      <c r="B1648" s="4">
        <f t="shared" si="157"/>
        <v>15</v>
      </c>
      <c r="C1648" s="4" t="str">
        <f t="shared" si="152"/>
        <v>Montenegro</v>
      </c>
      <c r="D1648" s="4" t="str">
        <f t="shared" si="153"/>
        <v>Montenegro</v>
      </c>
      <c r="E1648" s="4">
        <f t="shared" si="154"/>
        <v>2014</v>
      </c>
      <c r="F1648" s="4">
        <f>VLOOKUP($C1648,Inflation!$A$2:$BP$267,MATCH('Hanke index'!$E1648,Inflation!$A$1:$BP$1,0),FALSE)</f>
        <v>-0.71051405171022697</v>
      </c>
      <c r="G1648" s="4">
        <f>VLOOKUP($C1648,Interest!$A$2:$BP$267,MATCH('Hanke index'!$E1648,Interest!$A$1:$BP$1,0),FALSE)</f>
        <v>9.4124999999999996</v>
      </c>
      <c r="H1648" s="4">
        <f>VLOOKUP($C1648,Unemployment!$A$2:$BP$267,MATCH('Hanke index'!$E1648,Unemployment!$A$1:$BP$1,0),FALSE)</f>
        <v>18.053999999999998</v>
      </c>
      <c r="I1648" s="4">
        <f>VLOOKUP($C1648,GDP!$A$2:$BP$267,MATCH('Hanke index'!$E1648,GDP!$A$1:$BP$1,0),FALSE)</f>
        <v>1.7836985810670143</v>
      </c>
      <c r="J1648" s="4">
        <f t="shared" si="155"/>
        <v>24.972287367222755</v>
      </c>
    </row>
    <row r="1649" spans="1:10" x14ac:dyDescent="0.45">
      <c r="A1649" s="4">
        <f t="shared" si="156"/>
        <v>69</v>
      </c>
      <c r="B1649" s="4">
        <f t="shared" si="157"/>
        <v>16</v>
      </c>
      <c r="C1649" s="4" t="str">
        <f t="shared" si="152"/>
        <v>Montenegro</v>
      </c>
      <c r="D1649" s="4" t="str">
        <f t="shared" si="153"/>
        <v>Montenegro</v>
      </c>
      <c r="E1649" s="4">
        <f t="shared" si="154"/>
        <v>2015</v>
      </c>
      <c r="F1649" s="4">
        <f>VLOOKUP($C1649,Inflation!$A$2:$BP$267,MATCH('Hanke index'!$E1649,Inflation!$A$1:$BP$1,0),FALSE)</f>
        <v>1.5486915822248599</v>
      </c>
      <c r="G1649" s="4">
        <f>VLOOKUP($C1649,Interest!$A$2:$BP$267,MATCH('Hanke index'!$E1649,Interest!$A$1:$BP$1,0),FALSE)</f>
        <v>8.93333333333333</v>
      </c>
      <c r="H1649" s="4">
        <f>VLOOKUP($C1649,Unemployment!$A$2:$BP$267,MATCH('Hanke index'!$E1649,Unemployment!$A$1:$BP$1,0),FALSE)</f>
        <v>17.555</v>
      </c>
      <c r="I1649" s="4">
        <f>VLOOKUP($C1649,GDP!$A$2:$BP$267,MATCH('Hanke index'!$E1649,GDP!$A$1:$BP$1,0),FALSE)</f>
        <v>3.3903813971207342</v>
      </c>
      <c r="J1649" s="4">
        <f t="shared" si="155"/>
        <v>24.646643518437457</v>
      </c>
    </row>
    <row r="1650" spans="1:10" x14ac:dyDescent="0.45">
      <c r="A1650" s="4">
        <f t="shared" si="156"/>
        <v>69</v>
      </c>
      <c r="B1650" s="4">
        <f t="shared" si="157"/>
        <v>17</v>
      </c>
      <c r="C1650" s="4" t="str">
        <f t="shared" si="152"/>
        <v>Montenegro</v>
      </c>
      <c r="D1650" s="4" t="str">
        <f t="shared" si="153"/>
        <v>Montenegro</v>
      </c>
      <c r="E1650" s="4">
        <f t="shared" si="154"/>
        <v>2016</v>
      </c>
      <c r="F1650" s="4">
        <f>VLOOKUP($C1650,Inflation!$A$2:$BP$267,MATCH('Hanke index'!$E1650,Inflation!$A$1:$BP$1,0),FALSE)</f>
        <v>-0.27138502338517601</v>
      </c>
      <c r="G1650" s="4">
        <f>VLOOKUP($C1650,Interest!$A$2:$BP$267,MATCH('Hanke index'!$E1650,Interest!$A$1:$BP$1,0),FALSE)</f>
        <v>7.9716666666666702</v>
      </c>
      <c r="H1650" s="4">
        <f>VLOOKUP($C1650,Unemployment!$A$2:$BP$267,MATCH('Hanke index'!$E1650,Unemployment!$A$1:$BP$1,0),FALSE)</f>
        <v>17.731999999999999</v>
      </c>
      <c r="I1650" s="4">
        <f>VLOOKUP($C1650,GDP!$A$2:$BP$267,MATCH('Hanke index'!$E1650,GDP!$A$1:$BP$1,0),FALSE)</f>
        <v>2.949280320975106</v>
      </c>
      <c r="J1650" s="4">
        <f t="shared" si="155"/>
        <v>22.483001322306386</v>
      </c>
    </row>
    <row r="1651" spans="1:10" x14ac:dyDescent="0.45">
      <c r="A1651" s="4">
        <f t="shared" si="156"/>
        <v>69</v>
      </c>
      <c r="B1651" s="4">
        <f t="shared" si="157"/>
        <v>18</v>
      </c>
      <c r="C1651" s="4" t="str">
        <f t="shared" si="152"/>
        <v>Montenegro</v>
      </c>
      <c r="D1651" s="4" t="str">
        <f t="shared" si="153"/>
        <v>Montenegro</v>
      </c>
      <c r="E1651" s="4">
        <f t="shared" si="154"/>
        <v>2017</v>
      </c>
      <c r="F1651" s="4">
        <f>VLOOKUP($C1651,Inflation!$A$2:$BP$267,MATCH('Hanke index'!$E1651,Inflation!$A$1:$BP$1,0),FALSE)</f>
        <v>2.3802359905313</v>
      </c>
      <c r="G1651" s="4">
        <f>VLOOKUP($C1651,Interest!$A$2:$BP$267,MATCH('Hanke index'!$E1651,Interest!$A$1:$BP$1,0),FALSE)</f>
        <v>7.1966666666666699</v>
      </c>
      <c r="H1651" s="4">
        <f>VLOOKUP($C1651,Unemployment!$A$2:$BP$267,MATCH('Hanke index'!$E1651,Unemployment!$A$1:$BP$1,0),FALSE)</f>
        <v>16.082000000000001</v>
      </c>
      <c r="I1651" s="4">
        <f>VLOOKUP($C1651,GDP!$A$2:$BP$267,MATCH('Hanke index'!$E1651,GDP!$A$1:$BP$1,0),FALSE)</f>
        <v>4.7164652757203385</v>
      </c>
      <c r="J1651" s="4">
        <f t="shared" si="155"/>
        <v>20.942437381477632</v>
      </c>
    </row>
    <row r="1652" spans="1:10" x14ac:dyDescent="0.45">
      <c r="A1652" s="4">
        <f t="shared" si="156"/>
        <v>69</v>
      </c>
      <c r="B1652" s="4">
        <f t="shared" si="157"/>
        <v>19</v>
      </c>
      <c r="C1652" s="4" t="str">
        <f t="shared" si="152"/>
        <v>Montenegro</v>
      </c>
      <c r="D1652" s="4" t="str">
        <f t="shared" si="153"/>
        <v>Montenegro</v>
      </c>
      <c r="E1652" s="4">
        <f t="shared" si="154"/>
        <v>2018</v>
      </c>
      <c r="F1652" s="4">
        <f>VLOOKUP($C1652,Inflation!$A$2:$BP$267,MATCH('Hanke index'!$E1652,Inflation!$A$1:$BP$1,0),FALSE)</f>
        <v>2.611223782638</v>
      </c>
      <c r="G1652" s="4">
        <f>VLOOKUP($C1652,Interest!$A$2:$BP$267,MATCH('Hanke index'!$E1652,Interest!$A$1:$BP$1,0),FALSE)</f>
        <v>6.5291666666666703</v>
      </c>
      <c r="H1652" s="4">
        <f>VLOOKUP($C1652,Unemployment!$A$2:$BP$267,MATCH('Hanke index'!$E1652,Unemployment!$A$1:$BP$1,0),FALSE)</f>
        <v>15.19</v>
      </c>
      <c r="I1652" s="4">
        <f>VLOOKUP($C1652,GDP!$A$2:$BP$267,MATCH('Hanke index'!$E1652,GDP!$A$1:$BP$1,0),FALSE)</f>
        <v>5.0778888113380987</v>
      </c>
      <c r="J1652" s="4">
        <f t="shared" si="155"/>
        <v>19.252501637966571</v>
      </c>
    </row>
    <row r="1653" spans="1:10" x14ac:dyDescent="0.45">
      <c r="A1653" s="4">
        <f t="shared" si="156"/>
        <v>69</v>
      </c>
      <c r="B1653" s="4">
        <f t="shared" si="157"/>
        <v>20</v>
      </c>
      <c r="C1653" s="4" t="str">
        <f t="shared" si="152"/>
        <v>Montenegro</v>
      </c>
      <c r="D1653" s="4" t="str">
        <f t="shared" si="153"/>
        <v>Montenegro</v>
      </c>
      <c r="E1653" s="4">
        <f t="shared" si="154"/>
        <v>2019</v>
      </c>
      <c r="F1653" s="4">
        <f>VLOOKUP($C1653,Inflation!$A$2:$BP$267,MATCH('Hanke index'!$E1653,Inflation!$A$1:$BP$1,0),FALSE)</f>
        <v>0.36156370454076697</v>
      </c>
      <c r="G1653" s="4">
        <f>VLOOKUP($C1653,Interest!$A$2:$BP$267,MATCH('Hanke index'!$E1653,Interest!$A$1:$BP$1,0),FALSE)</f>
        <v>6.1749999999999998</v>
      </c>
      <c r="H1653" s="4">
        <f>VLOOKUP($C1653,Unemployment!$A$2:$BP$267,MATCH('Hanke index'!$E1653,Unemployment!$A$1:$BP$1,0),FALSE)</f>
        <v>15.128</v>
      </c>
      <c r="I1653" s="4">
        <f>VLOOKUP($C1653,GDP!$A$2:$BP$267,MATCH('Hanke index'!$E1653,GDP!$A$1:$BP$1,0),FALSE)</f>
        <v>4.0629449916719693</v>
      </c>
      <c r="J1653" s="4">
        <f t="shared" si="155"/>
        <v>17.601618712868799</v>
      </c>
    </row>
    <row r="1654" spans="1:10" x14ac:dyDescent="0.45">
      <c r="A1654" s="4">
        <f t="shared" si="156"/>
        <v>69</v>
      </c>
      <c r="B1654" s="4">
        <f t="shared" si="157"/>
        <v>21</v>
      </c>
      <c r="C1654" s="4" t="str">
        <f t="shared" si="152"/>
        <v>Montenegro</v>
      </c>
      <c r="D1654" s="4" t="str">
        <f t="shared" si="153"/>
        <v>Montenegro</v>
      </c>
      <c r="E1654" s="4">
        <f t="shared" si="154"/>
        <v>2020</v>
      </c>
      <c r="F1654" s="4">
        <f>VLOOKUP($C1654,Inflation!$A$2:$BP$267,MATCH('Hanke index'!$E1654,Inflation!$A$1:$BP$1,0),FALSE)</f>
        <v>-0.25565569984855102</v>
      </c>
      <c r="G1654" s="4">
        <f>VLOOKUP($C1654,Interest!$A$2:$BP$267,MATCH('Hanke index'!$E1654,Interest!$A$1:$BP$1,0),FALSE)</f>
        <v>5.9066666666666698</v>
      </c>
      <c r="H1654" s="4">
        <f>VLOOKUP($C1654,Unemployment!$A$2:$BP$267,MATCH('Hanke index'!$E1654,Unemployment!$A$1:$BP$1,0),FALSE)</f>
        <v>17.878</v>
      </c>
      <c r="I1654" s="4">
        <f>VLOOKUP($C1654,GDP!$A$2:$BP$267,MATCH('Hanke index'!$E1654,GDP!$A$1:$BP$1,0),FALSE)</f>
        <v>-15.306893757040655</v>
      </c>
      <c r="J1654" s="4">
        <f t="shared" si="155"/>
        <v>38.835904723858775</v>
      </c>
    </row>
    <row r="1655" spans="1:10" x14ac:dyDescent="0.45">
      <c r="A1655" s="4">
        <f t="shared" si="156"/>
        <v>69</v>
      </c>
      <c r="B1655" s="4">
        <f t="shared" si="157"/>
        <v>22</v>
      </c>
      <c r="C1655" s="4" t="str">
        <f t="shared" si="152"/>
        <v>Montenegro</v>
      </c>
      <c r="D1655" s="4" t="str">
        <f t="shared" si="153"/>
        <v>Montenegro</v>
      </c>
      <c r="E1655" s="4">
        <f t="shared" si="154"/>
        <v>2021</v>
      </c>
      <c r="F1655" s="4">
        <f>VLOOKUP($C1655,Inflation!$A$2:$BP$267,MATCH('Hanke index'!$E1655,Inflation!$A$1:$BP$1,0),FALSE)</f>
        <v>2.4108019840316501</v>
      </c>
      <c r="G1655" s="4">
        <f>VLOOKUP($C1655,Interest!$A$2:$BP$267,MATCH('Hanke index'!$E1655,Interest!$A$1:$BP$1,0),FALSE)</f>
        <v>5.7608333333333297</v>
      </c>
      <c r="H1655" s="4">
        <f>VLOOKUP($C1655,Unemployment!$A$2:$BP$267,MATCH('Hanke index'!$E1655,Unemployment!$A$1:$BP$1,0),FALSE)</f>
        <v>16.542999999999999</v>
      </c>
      <c r="I1655" s="4">
        <f>VLOOKUP($C1655,GDP!$A$2:$BP$267,MATCH('Hanke index'!$E1655,GDP!$A$1:$BP$1,0),FALSE)</f>
        <v>13.043464252155232</v>
      </c>
      <c r="J1655" s="4">
        <f t="shared" si="155"/>
        <v>11.671171065209748</v>
      </c>
    </row>
    <row r="1656" spans="1:10" x14ac:dyDescent="0.45">
      <c r="A1656" s="4">
        <f t="shared" si="156"/>
        <v>69</v>
      </c>
      <c r="B1656" s="4">
        <f t="shared" si="157"/>
        <v>23</v>
      </c>
      <c r="C1656" s="4" t="str">
        <f t="shared" si="152"/>
        <v>Montenegro</v>
      </c>
      <c r="D1656" s="4" t="str">
        <f t="shared" si="153"/>
        <v>Montenegro</v>
      </c>
      <c r="E1656" s="4">
        <f t="shared" si="154"/>
        <v>2022</v>
      </c>
      <c r="F1656" s="4">
        <f>VLOOKUP($C1656,Inflation!$A$2:$BP$267,MATCH('Hanke index'!$E1656,Inflation!$A$1:$BP$1,0),FALSE)</f>
        <v>13.0403036347004</v>
      </c>
      <c r="G1656" s="4">
        <f>VLOOKUP($C1656,Interest!$A$2:$BP$267,MATCH('Hanke index'!$E1656,Interest!$A$1:$BP$1,0),FALSE)</f>
        <v>5.6383333333333301</v>
      </c>
      <c r="H1656" s="4">
        <f>VLOOKUP($C1656,Unemployment!$A$2:$BP$267,MATCH('Hanke index'!$E1656,Unemployment!$A$1:$BP$1,0),FALSE)</f>
        <v>14.852</v>
      </c>
      <c r="I1656" s="4">
        <f>VLOOKUP($C1656,GDP!$A$2:$BP$267,MATCH('Hanke index'!$E1656,GDP!$A$1:$BP$1,0),FALSE)</f>
        <v>6.4066803287927456</v>
      </c>
      <c r="J1656" s="4">
        <f t="shared" si="155"/>
        <v>27.123956639240987</v>
      </c>
    </row>
    <row r="1657" spans="1:10" x14ac:dyDescent="0.45">
      <c r="A1657" s="4">
        <f t="shared" si="156"/>
        <v>69</v>
      </c>
      <c r="B1657" s="4">
        <f t="shared" si="157"/>
        <v>24</v>
      </c>
      <c r="C1657" s="4" t="str">
        <f t="shared" si="152"/>
        <v>Montenegro</v>
      </c>
      <c r="D1657" s="4" t="str">
        <f t="shared" si="153"/>
        <v>Montenegro</v>
      </c>
      <c r="E1657" s="4">
        <f t="shared" si="154"/>
        <v>2023</v>
      </c>
      <c r="F1657" s="4">
        <f>VLOOKUP($C1657,Inflation!$A$2:$BP$267,MATCH('Hanke index'!$E1657,Inflation!$A$1:$BP$1,0),FALSE)</f>
        <v>8.5847691045540309</v>
      </c>
      <c r="G1657" s="4">
        <f>VLOOKUP($C1657,Interest!$A$2:$BP$267,MATCH('Hanke index'!$E1657,Interest!$A$1:$BP$1,0),FALSE)</f>
        <v>6.3449999999999998</v>
      </c>
      <c r="H1657" s="4">
        <f>VLOOKUP($C1657,Unemployment!$A$2:$BP$267,MATCH('Hanke index'!$E1657,Unemployment!$A$1:$BP$1,0),FALSE)</f>
        <v>0</v>
      </c>
      <c r="I1657" s="4">
        <f>VLOOKUP($C1657,GDP!$A$2:$BP$267,MATCH('Hanke index'!$E1657,GDP!$A$1:$BP$1,0),FALSE)</f>
        <v>6.3376975424354782</v>
      </c>
      <c r="J1657" s="4">
        <f t="shared" si="155"/>
        <v>8.5920715621185515</v>
      </c>
    </row>
    <row r="1658" spans="1:10" x14ac:dyDescent="0.45">
      <c r="A1658" s="4">
        <f t="shared" si="156"/>
        <v>70</v>
      </c>
      <c r="B1658" s="4">
        <f t="shared" si="157"/>
        <v>1</v>
      </c>
      <c r="C1658" s="4" t="str">
        <f t="shared" si="152"/>
        <v>Mozambique</v>
      </c>
      <c r="D1658" s="4" t="str">
        <f t="shared" si="153"/>
        <v>Mozambique, Rep. of</v>
      </c>
      <c r="E1658" s="4">
        <f t="shared" si="154"/>
        <v>2000</v>
      </c>
      <c r="F1658" s="4">
        <f>VLOOKUP($C1658,Inflation!$A$2:$BP$267,MATCH('Hanke index'!$E1658,Inflation!$A$1:$BP$1,0),FALSE)</f>
        <v>0</v>
      </c>
      <c r="G1658" s="4">
        <f>VLOOKUP($C1658,Interest!$A$2:$BP$267,MATCH('Hanke index'!$E1658,Interest!$A$1:$BP$1,0),FALSE)</f>
        <v>19.039166666666699</v>
      </c>
      <c r="H1658" s="4">
        <f>VLOOKUP($C1658,Unemployment!$A$2:$BP$267,MATCH('Hanke index'!$E1658,Unemployment!$A$1:$BP$1,0),FALSE)</f>
        <v>0</v>
      </c>
      <c r="I1658" s="4">
        <f>VLOOKUP($C1658,GDP!$A$2:$BP$267,MATCH('Hanke index'!$E1658,GDP!$A$1:$BP$1,0),FALSE)</f>
        <v>0.76623495577344158</v>
      </c>
      <c r="J1658" s="4">
        <f t="shared" si="155"/>
        <v>18.272931710893257</v>
      </c>
    </row>
    <row r="1659" spans="1:10" x14ac:dyDescent="0.45">
      <c r="A1659" s="4">
        <f t="shared" si="156"/>
        <v>70</v>
      </c>
      <c r="B1659" s="4">
        <f t="shared" si="157"/>
        <v>2</v>
      </c>
      <c r="C1659" s="4" t="str">
        <f t="shared" si="152"/>
        <v>Mozambique</v>
      </c>
      <c r="D1659" s="4" t="str">
        <f t="shared" si="153"/>
        <v>Mozambique, Rep. of</v>
      </c>
      <c r="E1659" s="4">
        <f t="shared" si="154"/>
        <v>2001</v>
      </c>
      <c r="F1659" s="4">
        <f>VLOOKUP($C1659,Inflation!$A$2:$BP$267,MATCH('Hanke index'!$E1659,Inflation!$A$1:$BP$1,0),FALSE)</f>
        <v>0</v>
      </c>
      <c r="G1659" s="4">
        <f>VLOOKUP($C1659,Interest!$A$2:$BP$267,MATCH('Hanke index'!$E1659,Interest!$A$1:$BP$1,0),FALSE)</f>
        <v>22.7291666666667</v>
      </c>
      <c r="H1659" s="4">
        <f>VLOOKUP($C1659,Unemployment!$A$2:$BP$267,MATCH('Hanke index'!$E1659,Unemployment!$A$1:$BP$1,0),FALSE)</f>
        <v>0</v>
      </c>
      <c r="I1659" s="4">
        <f>VLOOKUP($C1659,GDP!$A$2:$BP$267,MATCH('Hanke index'!$E1659,GDP!$A$1:$BP$1,0),FALSE)</f>
        <v>12.85168202077358</v>
      </c>
      <c r="J1659" s="4">
        <f t="shared" si="155"/>
        <v>9.8774846458931194</v>
      </c>
    </row>
    <row r="1660" spans="1:10" x14ac:dyDescent="0.45">
      <c r="A1660" s="4">
        <f t="shared" si="156"/>
        <v>70</v>
      </c>
      <c r="B1660" s="4">
        <f t="shared" si="157"/>
        <v>3</v>
      </c>
      <c r="C1660" s="4" t="str">
        <f t="shared" si="152"/>
        <v>Mozambique</v>
      </c>
      <c r="D1660" s="4" t="str">
        <f t="shared" si="153"/>
        <v>Mozambique, Rep. of</v>
      </c>
      <c r="E1660" s="4">
        <f t="shared" si="154"/>
        <v>2002</v>
      </c>
      <c r="F1660" s="4">
        <f>VLOOKUP($C1660,Inflation!$A$2:$BP$267,MATCH('Hanke index'!$E1660,Inflation!$A$1:$BP$1,0),FALSE)</f>
        <v>0</v>
      </c>
      <c r="G1660" s="4">
        <f>VLOOKUP($C1660,Interest!$A$2:$BP$267,MATCH('Hanke index'!$E1660,Interest!$A$1:$BP$1,0),FALSE)</f>
        <v>26.7083333333333</v>
      </c>
      <c r="H1660" s="4">
        <f>VLOOKUP($C1660,Unemployment!$A$2:$BP$267,MATCH('Hanke index'!$E1660,Unemployment!$A$1:$BP$1,0),FALSE)</f>
        <v>0</v>
      </c>
      <c r="I1660" s="4">
        <f>VLOOKUP($C1660,GDP!$A$2:$BP$267,MATCH('Hanke index'!$E1660,GDP!$A$1:$BP$1,0),FALSE)</f>
        <v>9.6685053466942747</v>
      </c>
      <c r="J1660" s="4">
        <f t="shared" si="155"/>
        <v>17.039827986639025</v>
      </c>
    </row>
    <row r="1661" spans="1:10" x14ac:dyDescent="0.45">
      <c r="A1661" s="4">
        <f t="shared" si="156"/>
        <v>70</v>
      </c>
      <c r="B1661" s="4">
        <f t="shared" si="157"/>
        <v>4</v>
      </c>
      <c r="C1661" s="4" t="str">
        <f t="shared" si="152"/>
        <v>Mozambique</v>
      </c>
      <c r="D1661" s="4" t="str">
        <f t="shared" si="153"/>
        <v>Mozambique, Rep. of</v>
      </c>
      <c r="E1661" s="4">
        <f t="shared" si="154"/>
        <v>2003</v>
      </c>
      <c r="F1661" s="4">
        <f>VLOOKUP($C1661,Inflation!$A$2:$BP$267,MATCH('Hanke index'!$E1661,Inflation!$A$1:$BP$1,0),FALSE)</f>
        <v>0</v>
      </c>
      <c r="G1661" s="4">
        <f>VLOOKUP($C1661,Interest!$A$2:$BP$267,MATCH('Hanke index'!$E1661,Interest!$A$1:$BP$1,0),FALSE)</f>
        <v>24.69</v>
      </c>
      <c r="H1661" s="4">
        <f>VLOOKUP($C1661,Unemployment!$A$2:$BP$267,MATCH('Hanke index'!$E1661,Unemployment!$A$1:$BP$1,0),FALSE)</f>
        <v>0</v>
      </c>
      <c r="I1661" s="4">
        <f>VLOOKUP($C1661,GDP!$A$2:$BP$267,MATCH('Hanke index'!$E1661,GDP!$A$1:$BP$1,0),FALSE)</f>
        <v>7.2177008656965569</v>
      </c>
      <c r="J1661" s="4">
        <f t="shared" si="155"/>
        <v>17.472299134303444</v>
      </c>
    </row>
    <row r="1662" spans="1:10" x14ac:dyDescent="0.45">
      <c r="A1662" s="4">
        <f t="shared" si="156"/>
        <v>70</v>
      </c>
      <c r="B1662" s="4">
        <f t="shared" si="157"/>
        <v>5</v>
      </c>
      <c r="C1662" s="4" t="str">
        <f t="shared" si="152"/>
        <v>Mozambique</v>
      </c>
      <c r="D1662" s="4" t="str">
        <f t="shared" si="153"/>
        <v>Mozambique, Rep. of</v>
      </c>
      <c r="E1662" s="4">
        <f t="shared" si="154"/>
        <v>2004</v>
      </c>
      <c r="F1662" s="4">
        <f>VLOOKUP($C1662,Inflation!$A$2:$BP$267,MATCH('Hanke index'!$E1662,Inflation!$A$1:$BP$1,0),FALSE)</f>
        <v>0</v>
      </c>
      <c r="G1662" s="4">
        <f>VLOOKUP($C1662,Interest!$A$2:$BP$267,MATCH('Hanke index'!$E1662,Interest!$A$1:$BP$1,0),FALSE)</f>
        <v>22.074999999999999</v>
      </c>
      <c r="H1662" s="4">
        <f>VLOOKUP($C1662,Unemployment!$A$2:$BP$267,MATCH('Hanke index'!$E1662,Unemployment!$A$1:$BP$1,0),FALSE)</f>
        <v>0</v>
      </c>
      <c r="I1662" s="4">
        <f>VLOOKUP($C1662,GDP!$A$2:$BP$267,MATCH('Hanke index'!$E1662,GDP!$A$1:$BP$1,0),FALSE)</f>
        <v>8.204704947885773</v>
      </c>
      <c r="J1662" s="4">
        <f t="shared" si="155"/>
        <v>13.870295052114226</v>
      </c>
    </row>
    <row r="1663" spans="1:10" x14ac:dyDescent="0.45">
      <c r="A1663" s="4">
        <f t="shared" si="156"/>
        <v>70</v>
      </c>
      <c r="B1663" s="4">
        <f t="shared" si="157"/>
        <v>6</v>
      </c>
      <c r="C1663" s="4" t="str">
        <f t="shared" si="152"/>
        <v>Mozambique</v>
      </c>
      <c r="D1663" s="4" t="str">
        <f t="shared" si="153"/>
        <v>Mozambique, Rep. of</v>
      </c>
      <c r="E1663" s="4">
        <f t="shared" si="154"/>
        <v>2005</v>
      </c>
      <c r="F1663" s="4">
        <f>VLOOKUP($C1663,Inflation!$A$2:$BP$267,MATCH('Hanke index'!$E1663,Inflation!$A$1:$BP$1,0),FALSE)</f>
        <v>6.4275527807009203</v>
      </c>
      <c r="G1663" s="4">
        <f>VLOOKUP($C1663,Interest!$A$2:$BP$267,MATCH('Hanke index'!$E1663,Interest!$A$1:$BP$1,0),FALSE)</f>
        <v>19.467166666666699</v>
      </c>
      <c r="H1663" s="4">
        <f>VLOOKUP($C1663,Unemployment!$A$2:$BP$267,MATCH('Hanke index'!$E1663,Unemployment!$A$1:$BP$1,0),FALSE)</f>
        <v>0</v>
      </c>
      <c r="I1663" s="4">
        <f>VLOOKUP($C1663,GDP!$A$2:$BP$267,MATCH('Hanke index'!$E1663,GDP!$A$1:$BP$1,0),FALSE)</f>
        <v>6.3120237802319252</v>
      </c>
      <c r="J1663" s="4">
        <f t="shared" si="155"/>
        <v>19.582695667135695</v>
      </c>
    </row>
    <row r="1664" spans="1:10" x14ac:dyDescent="0.45">
      <c r="A1664" s="4">
        <f t="shared" si="156"/>
        <v>70</v>
      </c>
      <c r="B1664" s="4">
        <f t="shared" si="157"/>
        <v>7</v>
      </c>
      <c r="C1664" s="4" t="str">
        <f t="shared" si="152"/>
        <v>Mozambique</v>
      </c>
      <c r="D1664" s="4" t="str">
        <f t="shared" si="153"/>
        <v>Mozambique, Rep. of</v>
      </c>
      <c r="E1664" s="4">
        <f t="shared" si="154"/>
        <v>2006</v>
      </c>
      <c r="F1664" s="4">
        <f>VLOOKUP($C1664,Inflation!$A$2:$BP$267,MATCH('Hanke index'!$E1664,Inflation!$A$1:$BP$1,0),FALSE)</f>
        <v>13.2450879070998</v>
      </c>
      <c r="G1664" s="4">
        <f>VLOOKUP($C1664,Interest!$A$2:$BP$267,MATCH('Hanke index'!$E1664,Interest!$A$1:$BP$1,0),FALSE)</f>
        <v>18.561333333333302</v>
      </c>
      <c r="H1664" s="4">
        <f>VLOOKUP($C1664,Unemployment!$A$2:$BP$267,MATCH('Hanke index'!$E1664,Unemployment!$A$1:$BP$1,0),FALSE)</f>
        <v>0</v>
      </c>
      <c r="I1664" s="4">
        <f>VLOOKUP($C1664,GDP!$A$2:$BP$267,MATCH('Hanke index'!$E1664,GDP!$A$1:$BP$1,0),FALSE)</f>
        <v>9.9106775678291541</v>
      </c>
      <c r="J1664" s="4">
        <f t="shared" si="155"/>
        <v>21.895743672603949</v>
      </c>
    </row>
    <row r="1665" spans="1:10" x14ac:dyDescent="0.45">
      <c r="A1665" s="4">
        <f t="shared" si="156"/>
        <v>70</v>
      </c>
      <c r="B1665" s="4">
        <f t="shared" si="157"/>
        <v>8</v>
      </c>
      <c r="C1665" s="4" t="str">
        <f t="shared" si="152"/>
        <v>Mozambique</v>
      </c>
      <c r="D1665" s="4" t="str">
        <f t="shared" si="153"/>
        <v>Mozambique, Rep. of</v>
      </c>
      <c r="E1665" s="4">
        <f t="shared" si="154"/>
        <v>2007</v>
      </c>
      <c r="F1665" s="4">
        <f>VLOOKUP($C1665,Inflation!$A$2:$BP$267,MATCH('Hanke index'!$E1665,Inflation!$A$1:$BP$1,0),FALSE)</f>
        <v>8.4894867549745499</v>
      </c>
      <c r="G1665" s="4">
        <f>VLOOKUP($C1665,Interest!$A$2:$BP$267,MATCH('Hanke index'!$E1665,Interest!$A$1:$BP$1,0),FALSE)</f>
        <v>19.517333333333301</v>
      </c>
      <c r="H1665" s="4">
        <f>VLOOKUP($C1665,Unemployment!$A$2:$BP$267,MATCH('Hanke index'!$E1665,Unemployment!$A$1:$BP$1,0),FALSE)</f>
        <v>0</v>
      </c>
      <c r="I1665" s="4">
        <f>VLOOKUP($C1665,GDP!$A$2:$BP$267,MATCH('Hanke index'!$E1665,GDP!$A$1:$BP$1,0),FALSE)</f>
        <v>7.649353937958665</v>
      </c>
      <c r="J1665" s="4">
        <f t="shared" si="155"/>
        <v>20.357466150349186</v>
      </c>
    </row>
    <row r="1666" spans="1:10" x14ac:dyDescent="0.45">
      <c r="A1666" s="4">
        <f t="shared" si="156"/>
        <v>70</v>
      </c>
      <c r="B1666" s="4">
        <f t="shared" si="157"/>
        <v>9</v>
      </c>
      <c r="C1666" s="4" t="str">
        <f t="shared" si="152"/>
        <v>Mozambique</v>
      </c>
      <c r="D1666" s="4" t="str">
        <f t="shared" si="153"/>
        <v>Mozambique, Rep. of</v>
      </c>
      <c r="E1666" s="4">
        <f t="shared" si="154"/>
        <v>2008</v>
      </c>
      <c r="F1666" s="4">
        <f>VLOOKUP($C1666,Inflation!$A$2:$BP$267,MATCH('Hanke index'!$E1666,Inflation!$A$1:$BP$1,0),FALSE)</f>
        <v>14.5028053002268</v>
      </c>
      <c r="G1666" s="4">
        <f>VLOOKUP($C1666,Interest!$A$2:$BP$267,MATCH('Hanke index'!$E1666,Interest!$A$1:$BP$1,0),FALSE)</f>
        <v>18.309999999999999</v>
      </c>
      <c r="H1666" s="4">
        <f>VLOOKUP($C1666,Unemployment!$A$2:$BP$267,MATCH('Hanke index'!$E1666,Unemployment!$A$1:$BP$1,0),FALSE)</f>
        <v>0</v>
      </c>
      <c r="I1666" s="4">
        <f>VLOOKUP($C1666,GDP!$A$2:$BP$267,MATCH('Hanke index'!$E1666,GDP!$A$1:$BP$1,0),FALSE)</f>
        <v>6.8780294256099523</v>
      </c>
      <c r="J1666" s="4">
        <f t="shared" si="155"/>
        <v>25.934775874616847</v>
      </c>
    </row>
    <row r="1667" spans="1:10" x14ac:dyDescent="0.45">
      <c r="A1667" s="4">
        <f t="shared" si="156"/>
        <v>70</v>
      </c>
      <c r="B1667" s="4">
        <f t="shared" si="157"/>
        <v>10</v>
      </c>
      <c r="C1667" s="4" t="str">
        <f t="shared" ref="C1667:C1730" si="158">VLOOKUP(A1667,$P$2:$R$110,2,FALSE)</f>
        <v>Mozambique</v>
      </c>
      <c r="D1667" s="4" t="str">
        <f t="shared" ref="D1667:D1730" si="159">VLOOKUP(A1667,$P$2:$S$110,4,FALSE)</f>
        <v>Mozambique, Rep. of</v>
      </c>
      <c r="E1667" s="4">
        <f t="shared" ref="E1667:E1730" si="160">VLOOKUP(B1667,$X$2:$Y$25,2,FALSE)</f>
        <v>2009</v>
      </c>
      <c r="F1667" s="4">
        <f>VLOOKUP($C1667,Inflation!$A$2:$BP$267,MATCH('Hanke index'!$E1667,Inflation!$A$1:$BP$1,0),FALSE)</f>
        <v>3.7886133091462799</v>
      </c>
      <c r="G1667" s="4">
        <f>VLOOKUP($C1667,Interest!$A$2:$BP$267,MATCH('Hanke index'!$E1667,Interest!$A$1:$BP$1,0),FALSE)</f>
        <v>15.6756666666667</v>
      </c>
      <c r="H1667" s="4">
        <f>VLOOKUP($C1667,Unemployment!$A$2:$BP$267,MATCH('Hanke index'!$E1667,Unemployment!$A$1:$BP$1,0),FALSE)</f>
        <v>0</v>
      </c>
      <c r="I1667" s="4">
        <f>VLOOKUP($C1667,GDP!$A$2:$BP$267,MATCH('Hanke index'!$E1667,GDP!$A$1:$BP$1,0),FALSE)</f>
        <v>5.9289718746081519</v>
      </c>
      <c r="J1667" s="4">
        <f t="shared" ref="J1667:J1730" si="161">SUM(F1667,G1667,H1667)-I1667</f>
        <v>13.535308101204826</v>
      </c>
    </row>
    <row r="1668" spans="1:10" x14ac:dyDescent="0.45">
      <c r="A1668" s="4">
        <f t="shared" si="156"/>
        <v>70</v>
      </c>
      <c r="B1668" s="4">
        <f t="shared" si="157"/>
        <v>11</v>
      </c>
      <c r="C1668" s="4" t="str">
        <f t="shared" si="158"/>
        <v>Mozambique</v>
      </c>
      <c r="D1668" s="4" t="str">
        <f t="shared" si="159"/>
        <v>Mozambique, Rep. of</v>
      </c>
      <c r="E1668" s="4">
        <f t="shared" si="160"/>
        <v>2010</v>
      </c>
      <c r="F1668" s="4">
        <f>VLOOKUP($C1668,Inflation!$A$2:$BP$267,MATCH('Hanke index'!$E1668,Inflation!$A$1:$BP$1,0),FALSE)</f>
        <v>12.425542173515501</v>
      </c>
      <c r="G1668" s="4">
        <f>VLOOKUP($C1668,Interest!$A$2:$BP$267,MATCH('Hanke index'!$E1668,Interest!$A$1:$BP$1,0),FALSE)</f>
        <v>16.2626666666667</v>
      </c>
      <c r="H1668" s="4">
        <f>VLOOKUP($C1668,Unemployment!$A$2:$BP$267,MATCH('Hanke index'!$E1668,Unemployment!$A$1:$BP$1,0),FALSE)</f>
        <v>0</v>
      </c>
      <c r="I1668" s="4">
        <f>VLOOKUP($C1668,GDP!$A$2:$BP$267,MATCH('Hanke index'!$E1668,GDP!$A$1:$BP$1,0),FALSE)</f>
        <v>6.6797293566286413</v>
      </c>
      <c r="J1668" s="4">
        <f t="shared" si="161"/>
        <v>22.008479483553558</v>
      </c>
    </row>
    <row r="1669" spans="1:10" x14ac:dyDescent="0.45">
      <c r="A1669" s="4">
        <f t="shared" si="156"/>
        <v>70</v>
      </c>
      <c r="B1669" s="4">
        <f t="shared" si="157"/>
        <v>12</v>
      </c>
      <c r="C1669" s="4" t="str">
        <f t="shared" si="158"/>
        <v>Mozambique</v>
      </c>
      <c r="D1669" s="4" t="str">
        <f t="shared" si="159"/>
        <v>Mozambique, Rep. of</v>
      </c>
      <c r="E1669" s="4">
        <f t="shared" si="160"/>
        <v>2011</v>
      </c>
      <c r="F1669" s="4">
        <f>VLOOKUP($C1669,Inflation!$A$2:$BP$267,MATCH('Hanke index'!$E1669,Inflation!$A$1:$BP$1,0),FALSE)</f>
        <v>11.1666056127875</v>
      </c>
      <c r="G1669" s="4">
        <f>VLOOKUP($C1669,Interest!$A$2:$BP$267,MATCH('Hanke index'!$E1669,Interest!$A$1:$BP$1,0),FALSE)</f>
        <v>19.099605952381001</v>
      </c>
      <c r="H1669" s="4">
        <f>VLOOKUP($C1669,Unemployment!$A$2:$BP$267,MATCH('Hanke index'!$E1669,Unemployment!$A$1:$BP$1,0),FALSE)</f>
        <v>0</v>
      </c>
      <c r="I1669" s="4">
        <f>VLOOKUP($C1669,GDP!$A$2:$BP$267,MATCH('Hanke index'!$E1669,GDP!$A$1:$BP$1,0),FALSE)</f>
        <v>7.134058423004447</v>
      </c>
      <c r="J1669" s="4">
        <f t="shared" si="161"/>
        <v>23.132153142164054</v>
      </c>
    </row>
    <row r="1670" spans="1:10" x14ac:dyDescent="0.45">
      <c r="A1670" s="4">
        <f t="shared" si="156"/>
        <v>70</v>
      </c>
      <c r="B1670" s="4">
        <f t="shared" si="157"/>
        <v>13</v>
      </c>
      <c r="C1670" s="4" t="str">
        <f t="shared" si="158"/>
        <v>Mozambique</v>
      </c>
      <c r="D1670" s="4" t="str">
        <f t="shared" si="159"/>
        <v>Mozambique, Rep. of</v>
      </c>
      <c r="E1670" s="4">
        <f t="shared" si="160"/>
        <v>2012</v>
      </c>
      <c r="F1670" s="4">
        <f>VLOOKUP($C1670,Inflation!$A$2:$BP$267,MATCH('Hanke index'!$E1670,Inflation!$A$1:$BP$1,0),FALSE)</f>
        <v>2.6024545695660901</v>
      </c>
      <c r="G1670" s="4">
        <f>VLOOKUP($C1670,Interest!$A$2:$BP$267,MATCH('Hanke index'!$E1670,Interest!$A$1:$BP$1,0),FALSE)</f>
        <v>16.813541666666701</v>
      </c>
      <c r="H1670" s="4">
        <f>VLOOKUP($C1670,Unemployment!$A$2:$BP$267,MATCH('Hanke index'!$E1670,Unemployment!$A$1:$BP$1,0),FALSE)</f>
        <v>0</v>
      </c>
      <c r="I1670" s="4">
        <f>VLOOKUP($C1670,GDP!$A$2:$BP$267,MATCH('Hanke index'!$E1670,GDP!$A$1:$BP$1,0),FALSE)</f>
        <v>7.9945031610722026</v>
      </c>
      <c r="J1670" s="4">
        <f t="shared" si="161"/>
        <v>11.421493075160591</v>
      </c>
    </row>
    <row r="1671" spans="1:10" x14ac:dyDescent="0.45">
      <c r="A1671" s="4">
        <f t="shared" si="156"/>
        <v>70</v>
      </c>
      <c r="B1671" s="4">
        <f t="shared" si="157"/>
        <v>14</v>
      </c>
      <c r="C1671" s="4" t="str">
        <f t="shared" si="158"/>
        <v>Mozambique</v>
      </c>
      <c r="D1671" s="4" t="str">
        <f t="shared" si="159"/>
        <v>Mozambique, Rep. of</v>
      </c>
      <c r="E1671" s="4">
        <f t="shared" si="160"/>
        <v>2013</v>
      </c>
      <c r="F1671" s="4">
        <f>VLOOKUP($C1671,Inflation!$A$2:$BP$267,MATCH('Hanke index'!$E1671,Inflation!$A$1:$BP$1,0),FALSE)</f>
        <v>4.2613525094197202</v>
      </c>
      <c r="G1671" s="4">
        <f>VLOOKUP($C1671,Interest!$A$2:$BP$267,MATCH('Hanke index'!$E1671,Interest!$A$1:$BP$1,0),FALSE)</f>
        <v>15.3206018518518</v>
      </c>
      <c r="H1671" s="4">
        <f>VLOOKUP($C1671,Unemployment!$A$2:$BP$267,MATCH('Hanke index'!$E1671,Unemployment!$A$1:$BP$1,0),FALSE)</f>
        <v>0</v>
      </c>
      <c r="I1671" s="4">
        <f>VLOOKUP($C1671,GDP!$A$2:$BP$267,MATCH('Hanke index'!$E1671,GDP!$A$1:$BP$1,0),FALSE)</f>
        <v>6.5714138966553719</v>
      </c>
      <c r="J1671" s="4">
        <f t="shared" si="161"/>
        <v>13.010540464616149</v>
      </c>
    </row>
    <row r="1672" spans="1:10" x14ac:dyDescent="0.45">
      <c r="A1672" s="4">
        <f t="shared" si="156"/>
        <v>70</v>
      </c>
      <c r="B1672" s="4">
        <f t="shared" si="157"/>
        <v>15</v>
      </c>
      <c r="C1672" s="4" t="str">
        <f t="shared" si="158"/>
        <v>Mozambique</v>
      </c>
      <c r="D1672" s="4" t="str">
        <f t="shared" si="159"/>
        <v>Mozambique, Rep. of</v>
      </c>
      <c r="E1672" s="4">
        <f t="shared" si="160"/>
        <v>2014</v>
      </c>
      <c r="F1672" s="4">
        <f>VLOOKUP($C1672,Inflation!$A$2:$BP$267,MATCH('Hanke index'!$E1672,Inflation!$A$1:$BP$1,0),FALSE)</f>
        <v>2.5597487584429501</v>
      </c>
      <c r="G1672" s="4">
        <f>VLOOKUP($C1672,Interest!$A$2:$BP$267,MATCH('Hanke index'!$E1672,Interest!$A$1:$BP$1,0),FALSE)</f>
        <v>14.797916666666699</v>
      </c>
      <c r="H1672" s="4">
        <f>VLOOKUP($C1672,Unemployment!$A$2:$BP$267,MATCH('Hanke index'!$E1672,Unemployment!$A$1:$BP$1,0),FALSE)</f>
        <v>0</v>
      </c>
      <c r="I1672" s="4">
        <f>VLOOKUP($C1672,GDP!$A$2:$BP$267,MATCH('Hanke index'!$E1672,GDP!$A$1:$BP$1,0),FALSE)</f>
        <v>7.7025684483930945</v>
      </c>
      <c r="J1672" s="4">
        <f t="shared" si="161"/>
        <v>9.6550969767165569</v>
      </c>
    </row>
    <row r="1673" spans="1:10" x14ac:dyDescent="0.45">
      <c r="A1673" s="4">
        <f t="shared" si="156"/>
        <v>70</v>
      </c>
      <c r="B1673" s="4">
        <f t="shared" si="157"/>
        <v>16</v>
      </c>
      <c r="C1673" s="4" t="str">
        <f t="shared" si="158"/>
        <v>Mozambique</v>
      </c>
      <c r="D1673" s="4" t="str">
        <f t="shared" si="159"/>
        <v>Mozambique, Rep. of</v>
      </c>
      <c r="E1673" s="4">
        <f t="shared" si="160"/>
        <v>2015</v>
      </c>
      <c r="F1673" s="4">
        <f>VLOOKUP($C1673,Inflation!$A$2:$BP$267,MATCH('Hanke index'!$E1673,Inflation!$A$1:$BP$1,0),FALSE)</f>
        <v>3.5507596735674598</v>
      </c>
      <c r="G1673" s="4">
        <f>VLOOKUP($C1673,Interest!$A$2:$BP$267,MATCH('Hanke index'!$E1673,Interest!$A$1:$BP$1,0),FALSE)</f>
        <v>14.8665</v>
      </c>
      <c r="H1673" s="4">
        <f>VLOOKUP($C1673,Unemployment!$A$2:$BP$267,MATCH('Hanke index'!$E1673,Unemployment!$A$1:$BP$1,0),FALSE)</f>
        <v>3.4260000000000002</v>
      </c>
      <c r="I1673" s="4">
        <f>VLOOKUP($C1673,GDP!$A$2:$BP$267,MATCH('Hanke index'!$E1673,GDP!$A$1:$BP$1,0),FALSE)</f>
        <v>7.3930936986376992</v>
      </c>
      <c r="J1673" s="4">
        <f t="shared" si="161"/>
        <v>14.45016597492976</v>
      </c>
    </row>
    <row r="1674" spans="1:10" x14ac:dyDescent="0.45">
      <c r="A1674" s="4">
        <f t="shared" si="156"/>
        <v>70</v>
      </c>
      <c r="B1674" s="4">
        <f t="shared" si="157"/>
        <v>17</v>
      </c>
      <c r="C1674" s="4" t="str">
        <f t="shared" si="158"/>
        <v>Mozambique</v>
      </c>
      <c r="D1674" s="4" t="str">
        <f t="shared" si="159"/>
        <v>Mozambique, Rep. of</v>
      </c>
      <c r="E1674" s="4">
        <f t="shared" si="160"/>
        <v>2016</v>
      </c>
      <c r="F1674" s="4">
        <f>VLOOKUP($C1674,Inflation!$A$2:$BP$267,MATCH('Hanke index'!$E1674,Inflation!$A$1:$BP$1,0),FALSE)</f>
        <v>17.418041819759701</v>
      </c>
      <c r="G1674" s="4">
        <f>VLOOKUP($C1674,Interest!$A$2:$BP$267,MATCH('Hanke index'!$E1674,Interest!$A$1:$BP$1,0),FALSE)</f>
        <v>21.176003276545799</v>
      </c>
      <c r="H1674" s="4">
        <f>VLOOKUP($C1674,Unemployment!$A$2:$BP$267,MATCH('Hanke index'!$E1674,Unemployment!$A$1:$BP$1,0),FALSE)</f>
        <v>0</v>
      </c>
      <c r="I1674" s="4">
        <f>VLOOKUP($C1674,GDP!$A$2:$BP$267,MATCH('Hanke index'!$E1674,GDP!$A$1:$BP$1,0),FALSE)</f>
        <v>4.6969902422579537</v>
      </c>
      <c r="J1674" s="4">
        <f t="shared" si="161"/>
        <v>33.897054854047546</v>
      </c>
    </row>
    <row r="1675" spans="1:10" x14ac:dyDescent="0.45">
      <c r="A1675" s="4">
        <f t="shared" si="156"/>
        <v>70</v>
      </c>
      <c r="B1675" s="4">
        <f t="shared" si="157"/>
        <v>18</v>
      </c>
      <c r="C1675" s="4" t="str">
        <f t="shared" si="158"/>
        <v>Mozambique</v>
      </c>
      <c r="D1675" s="4" t="str">
        <f t="shared" si="159"/>
        <v>Mozambique, Rep. of</v>
      </c>
      <c r="E1675" s="4">
        <f t="shared" si="160"/>
        <v>2017</v>
      </c>
      <c r="F1675" s="4">
        <f>VLOOKUP($C1675,Inflation!$A$2:$BP$267,MATCH('Hanke index'!$E1675,Inflation!$A$1:$BP$1,0),FALSE)</f>
        <v>15.113207389938401</v>
      </c>
      <c r="G1675" s="4">
        <f>VLOOKUP($C1675,Interest!$A$2:$BP$267,MATCH('Hanke index'!$E1675,Interest!$A$1:$BP$1,0),FALSE)</f>
        <v>27.8561208892752</v>
      </c>
      <c r="H1675" s="4">
        <f>VLOOKUP($C1675,Unemployment!$A$2:$BP$267,MATCH('Hanke index'!$E1675,Unemployment!$A$1:$BP$1,0),FALSE)</f>
        <v>0</v>
      </c>
      <c r="I1675" s="4">
        <f>VLOOKUP($C1675,GDP!$A$2:$BP$267,MATCH('Hanke index'!$E1675,GDP!$A$1:$BP$1,0),FALSE)</f>
        <v>2.6382073731065816</v>
      </c>
      <c r="J1675" s="4">
        <f t="shared" si="161"/>
        <v>40.331120906107017</v>
      </c>
    </row>
    <row r="1676" spans="1:10" x14ac:dyDescent="0.45">
      <c r="A1676" s="4">
        <f t="shared" si="156"/>
        <v>70</v>
      </c>
      <c r="B1676" s="4">
        <f t="shared" si="157"/>
        <v>19</v>
      </c>
      <c r="C1676" s="4" t="str">
        <f t="shared" si="158"/>
        <v>Mozambique</v>
      </c>
      <c r="D1676" s="4" t="str">
        <f t="shared" si="159"/>
        <v>Mozambique, Rep. of</v>
      </c>
      <c r="E1676" s="4">
        <f t="shared" si="160"/>
        <v>2018</v>
      </c>
      <c r="F1676" s="4">
        <f>VLOOKUP($C1676,Inflation!$A$2:$BP$267,MATCH('Hanke index'!$E1676,Inflation!$A$1:$BP$1,0),FALSE)</f>
        <v>3.9113343999072301</v>
      </c>
      <c r="G1676" s="4">
        <f>VLOOKUP($C1676,Interest!$A$2:$BP$267,MATCH('Hanke index'!$E1676,Interest!$A$1:$BP$1,0),FALSE)</f>
        <v>22.983333333333299</v>
      </c>
      <c r="H1676" s="4">
        <f>VLOOKUP($C1676,Unemployment!$A$2:$BP$267,MATCH('Hanke index'!$E1676,Unemployment!$A$1:$BP$1,0),FALSE)</f>
        <v>0</v>
      </c>
      <c r="I1676" s="4">
        <f>VLOOKUP($C1676,GDP!$A$2:$BP$267,MATCH('Hanke index'!$E1676,GDP!$A$1:$BP$1,0),FALSE)</f>
        <v>3.4849320242278168</v>
      </c>
      <c r="J1676" s="4">
        <f t="shared" si="161"/>
        <v>23.409735709012711</v>
      </c>
    </row>
    <row r="1677" spans="1:10" x14ac:dyDescent="0.45">
      <c r="A1677" s="4">
        <f t="shared" si="156"/>
        <v>70</v>
      </c>
      <c r="B1677" s="4">
        <f t="shared" si="157"/>
        <v>20</v>
      </c>
      <c r="C1677" s="4" t="str">
        <f t="shared" si="158"/>
        <v>Mozambique</v>
      </c>
      <c r="D1677" s="4" t="str">
        <f t="shared" si="159"/>
        <v>Mozambique, Rep. of</v>
      </c>
      <c r="E1677" s="4">
        <f t="shared" si="160"/>
        <v>2019</v>
      </c>
      <c r="F1677" s="4">
        <f>VLOOKUP($C1677,Inflation!$A$2:$BP$267,MATCH('Hanke index'!$E1677,Inflation!$A$1:$BP$1,0),FALSE)</f>
        <v>2.8027030792810601</v>
      </c>
      <c r="G1677" s="4">
        <f>VLOOKUP($C1677,Interest!$A$2:$BP$267,MATCH('Hanke index'!$E1677,Interest!$A$1:$BP$1,0),FALSE)</f>
        <v>18.9583333333333</v>
      </c>
      <c r="H1677" s="4">
        <f>VLOOKUP($C1677,Unemployment!$A$2:$BP$267,MATCH('Hanke index'!$E1677,Unemployment!$A$1:$BP$1,0),FALSE)</f>
        <v>0</v>
      </c>
      <c r="I1677" s="4">
        <f>VLOOKUP($C1677,GDP!$A$2:$BP$267,MATCH('Hanke index'!$E1677,GDP!$A$1:$BP$1,0),FALSE)</f>
        <v>2.3178139482147486</v>
      </c>
      <c r="J1677" s="4">
        <f t="shared" si="161"/>
        <v>19.443222464399611</v>
      </c>
    </row>
    <row r="1678" spans="1:10" x14ac:dyDescent="0.45">
      <c r="A1678" s="4">
        <f t="shared" si="156"/>
        <v>70</v>
      </c>
      <c r="B1678" s="4">
        <f t="shared" si="157"/>
        <v>21</v>
      </c>
      <c r="C1678" s="4" t="str">
        <f t="shared" si="158"/>
        <v>Mozambique</v>
      </c>
      <c r="D1678" s="4" t="str">
        <f t="shared" si="159"/>
        <v>Mozambique, Rep. of</v>
      </c>
      <c r="E1678" s="4">
        <f t="shared" si="160"/>
        <v>2020</v>
      </c>
      <c r="F1678" s="4">
        <f>VLOOKUP($C1678,Inflation!$A$2:$BP$267,MATCH('Hanke index'!$E1678,Inflation!$A$1:$BP$1,0),FALSE)</f>
        <v>3.48393567493209</v>
      </c>
      <c r="G1678" s="4">
        <f>VLOOKUP($C1678,Interest!$A$2:$BP$267,MATCH('Hanke index'!$E1678,Interest!$A$1:$BP$1,0),FALSE)</f>
        <v>17.074999999999999</v>
      </c>
      <c r="H1678" s="4">
        <f>VLOOKUP($C1678,Unemployment!$A$2:$BP$267,MATCH('Hanke index'!$E1678,Unemployment!$A$1:$BP$1,0),FALSE)</f>
        <v>0</v>
      </c>
      <c r="I1678" s="4">
        <f>VLOOKUP($C1678,GDP!$A$2:$BP$267,MATCH('Hanke index'!$E1678,GDP!$A$1:$BP$1,0),FALSE)</f>
        <v>-1.2195225001119212</v>
      </c>
      <c r="J1678" s="4">
        <f t="shared" si="161"/>
        <v>21.778458175044012</v>
      </c>
    </row>
    <row r="1679" spans="1:10" x14ac:dyDescent="0.45">
      <c r="A1679" s="4">
        <f t="shared" si="156"/>
        <v>70</v>
      </c>
      <c r="B1679" s="4">
        <f t="shared" si="157"/>
        <v>22</v>
      </c>
      <c r="C1679" s="4" t="str">
        <f t="shared" si="158"/>
        <v>Mozambique</v>
      </c>
      <c r="D1679" s="4" t="str">
        <f t="shared" si="159"/>
        <v>Mozambique, Rep. of</v>
      </c>
      <c r="E1679" s="4">
        <f t="shared" si="160"/>
        <v>2021</v>
      </c>
      <c r="F1679" s="4">
        <f>VLOOKUP($C1679,Inflation!$A$2:$BP$267,MATCH('Hanke index'!$E1679,Inflation!$A$1:$BP$1,0),FALSE)</f>
        <v>6.4084765297569204</v>
      </c>
      <c r="G1679" s="4">
        <f>VLOOKUP($C1679,Interest!$A$2:$BP$267,MATCH('Hanke index'!$E1679,Interest!$A$1:$BP$1,0),FALSE)</f>
        <v>18.1666666666667</v>
      </c>
      <c r="H1679" s="4">
        <f>VLOOKUP($C1679,Unemployment!$A$2:$BP$267,MATCH('Hanke index'!$E1679,Unemployment!$A$1:$BP$1,0),FALSE)</f>
        <v>0</v>
      </c>
      <c r="I1679" s="4">
        <f>VLOOKUP($C1679,GDP!$A$2:$BP$267,MATCH('Hanke index'!$E1679,GDP!$A$1:$BP$1,0),FALSE)</f>
        <v>2.3774357276150653</v>
      </c>
      <c r="J1679" s="4">
        <f t="shared" si="161"/>
        <v>22.197707468808556</v>
      </c>
    </row>
    <row r="1680" spans="1:10" x14ac:dyDescent="0.45">
      <c r="A1680" s="4">
        <f t="shared" si="156"/>
        <v>70</v>
      </c>
      <c r="B1680" s="4">
        <f t="shared" si="157"/>
        <v>23</v>
      </c>
      <c r="C1680" s="4" t="str">
        <f t="shared" si="158"/>
        <v>Mozambique</v>
      </c>
      <c r="D1680" s="4" t="str">
        <f t="shared" si="159"/>
        <v>Mozambique, Rep. of</v>
      </c>
      <c r="E1680" s="4">
        <f t="shared" si="160"/>
        <v>2022</v>
      </c>
      <c r="F1680" s="4">
        <f>VLOOKUP($C1680,Inflation!$A$2:$BP$267,MATCH('Hanke index'!$E1680,Inflation!$A$1:$BP$1,0),FALSE)</f>
        <v>10.279401809342099</v>
      </c>
      <c r="G1680" s="4">
        <f>VLOOKUP($C1680,Interest!$A$2:$BP$267,MATCH('Hanke index'!$E1680,Interest!$A$1:$BP$1,0),FALSE)</f>
        <v>20.133333333333301</v>
      </c>
      <c r="H1680" s="4">
        <f>VLOOKUP($C1680,Unemployment!$A$2:$BP$267,MATCH('Hanke index'!$E1680,Unemployment!$A$1:$BP$1,0),FALSE)</f>
        <v>0</v>
      </c>
      <c r="I1680" s="4">
        <f>VLOOKUP($C1680,GDP!$A$2:$BP$267,MATCH('Hanke index'!$E1680,GDP!$A$1:$BP$1,0),FALSE)</f>
        <v>4.3644507453543611</v>
      </c>
      <c r="J1680" s="4">
        <f t="shared" si="161"/>
        <v>26.048284397321041</v>
      </c>
    </row>
    <row r="1681" spans="1:10" x14ac:dyDescent="0.45">
      <c r="A1681" s="4">
        <f t="shared" si="156"/>
        <v>70</v>
      </c>
      <c r="B1681" s="4">
        <f t="shared" si="157"/>
        <v>24</v>
      </c>
      <c r="C1681" s="4" t="str">
        <f t="shared" si="158"/>
        <v>Mozambique</v>
      </c>
      <c r="D1681" s="4" t="str">
        <f t="shared" si="159"/>
        <v>Mozambique, Rep. of</v>
      </c>
      <c r="E1681" s="4">
        <f t="shared" si="160"/>
        <v>2023</v>
      </c>
      <c r="F1681" s="4">
        <f>VLOOKUP($C1681,Inflation!$A$2:$BP$267,MATCH('Hanke index'!$E1681,Inflation!$A$1:$BP$1,0),FALSE)</f>
        <v>7.1269748213185098</v>
      </c>
      <c r="G1681" s="4">
        <f>VLOOKUP($C1681,Interest!$A$2:$BP$267,MATCH('Hanke index'!$E1681,Interest!$A$1:$BP$1,0),FALSE)</f>
        <v>23.7</v>
      </c>
      <c r="H1681" s="4">
        <f>VLOOKUP($C1681,Unemployment!$A$2:$BP$267,MATCH('Hanke index'!$E1681,Unemployment!$A$1:$BP$1,0),FALSE)</f>
        <v>0</v>
      </c>
      <c r="I1681" s="4">
        <f>VLOOKUP($C1681,GDP!$A$2:$BP$267,MATCH('Hanke index'!$E1681,GDP!$A$1:$BP$1,0),FALSE)</f>
        <v>5.4368591218863429</v>
      </c>
      <c r="J1681" s="4">
        <f t="shared" si="161"/>
        <v>25.390115699432165</v>
      </c>
    </row>
    <row r="1682" spans="1:10" x14ac:dyDescent="0.45">
      <c r="A1682" s="4">
        <f t="shared" si="156"/>
        <v>71</v>
      </c>
      <c r="B1682" s="4">
        <f t="shared" si="157"/>
        <v>1</v>
      </c>
      <c r="C1682" s="4" t="str">
        <f t="shared" si="158"/>
        <v>Namibia</v>
      </c>
      <c r="D1682" s="4" t="str">
        <f t="shared" si="159"/>
        <v>Namibia</v>
      </c>
      <c r="E1682" s="4">
        <f t="shared" si="160"/>
        <v>2000</v>
      </c>
      <c r="F1682" s="4">
        <f>VLOOKUP($C1682,Inflation!$A$2:$BP$267,MATCH('Hanke index'!$E1682,Inflation!$A$1:$BP$1,0),FALSE)</f>
        <v>0</v>
      </c>
      <c r="G1682" s="4">
        <f>VLOOKUP($C1682,Interest!$A$2:$BP$267,MATCH('Hanke index'!$E1682,Interest!$A$1:$BP$1,0),FALSE)</f>
        <v>15.2783333333333</v>
      </c>
      <c r="H1682" s="4">
        <f>VLOOKUP($C1682,Unemployment!$A$2:$BP$267,MATCH('Hanke index'!$E1682,Unemployment!$A$1:$BP$1,0),FALSE)</f>
        <v>20.3</v>
      </c>
      <c r="I1682" s="4">
        <f>VLOOKUP($C1682,GDP!$A$2:$BP$267,MATCH('Hanke index'!$E1682,GDP!$A$1:$BP$1,0),FALSE)</f>
        <v>3.4921833636517761</v>
      </c>
      <c r="J1682" s="4">
        <f t="shared" si="161"/>
        <v>32.086149969681529</v>
      </c>
    </row>
    <row r="1683" spans="1:10" x14ac:dyDescent="0.45">
      <c r="A1683" s="4">
        <f t="shared" si="156"/>
        <v>71</v>
      </c>
      <c r="B1683" s="4">
        <f t="shared" si="157"/>
        <v>2</v>
      </c>
      <c r="C1683" s="4" t="str">
        <f t="shared" si="158"/>
        <v>Namibia</v>
      </c>
      <c r="D1683" s="4" t="str">
        <f t="shared" si="159"/>
        <v>Namibia</v>
      </c>
      <c r="E1683" s="4">
        <f t="shared" si="160"/>
        <v>2001</v>
      </c>
      <c r="F1683" s="4">
        <f>VLOOKUP($C1683,Inflation!$A$2:$BP$267,MATCH('Hanke index'!$E1683,Inflation!$A$1:$BP$1,0),FALSE)</f>
        <v>0</v>
      </c>
      <c r="G1683" s="4">
        <f>VLOOKUP($C1683,Interest!$A$2:$BP$267,MATCH('Hanke index'!$E1683,Interest!$A$1:$BP$1,0),FALSE)</f>
        <v>14.5316666666667</v>
      </c>
      <c r="H1683" s="4">
        <f>VLOOKUP($C1683,Unemployment!$A$2:$BP$267,MATCH('Hanke index'!$E1683,Unemployment!$A$1:$BP$1,0),FALSE)</f>
        <v>0</v>
      </c>
      <c r="I1683" s="4">
        <f>VLOOKUP($C1683,GDP!$A$2:$BP$267,MATCH('Hanke index'!$E1683,GDP!$A$1:$BP$1,0),FALSE)</f>
        <v>1.1779486946791735</v>
      </c>
      <c r="J1683" s="4">
        <f t="shared" si="161"/>
        <v>13.353717971987527</v>
      </c>
    </row>
    <row r="1684" spans="1:10" x14ac:dyDescent="0.45">
      <c r="A1684" s="4">
        <f t="shared" si="156"/>
        <v>71</v>
      </c>
      <c r="B1684" s="4">
        <f t="shared" si="157"/>
        <v>3</v>
      </c>
      <c r="C1684" s="4" t="str">
        <f t="shared" si="158"/>
        <v>Namibia</v>
      </c>
      <c r="D1684" s="4" t="str">
        <f t="shared" si="159"/>
        <v>Namibia</v>
      </c>
      <c r="E1684" s="4">
        <f t="shared" si="160"/>
        <v>2002</v>
      </c>
      <c r="F1684" s="4">
        <f>VLOOKUP($C1684,Inflation!$A$2:$BP$267,MATCH('Hanke index'!$E1684,Inflation!$A$1:$BP$1,0),FALSE)</f>
        <v>0</v>
      </c>
      <c r="G1684" s="4">
        <f>VLOOKUP($C1684,Interest!$A$2:$BP$267,MATCH('Hanke index'!$E1684,Interest!$A$1:$BP$1,0),FALSE)</f>
        <v>13.8375</v>
      </c>
      <c r="H1684" s="4">
        <f>VLOOKUP($C1684,Unemployment!$A$2:$BP$267,MATCH('Hanke index'!$E1684,Unemployment!$A$1:$BP$1,0),FALSE)</f>
        <v>0</v>
      </c>
      <c r="I1684" s="4">
        <f>VLOOKUP($C1684,GDP!$A$2:$BP$267,MATCH('Hanke index'!$E1684,GDP!$A$1:$BP$1,0),FALSE)</f>
        <v>4.7886612188211046</v>
      </c>
      <c r="J1684" s="4">
        <f t="shared" si="161"/>
        <v>9.0488387811788957</v>
      </c>
    </row>
    <row r="1685" spans="1:10" x14ac:dyDescent="0.45">
      <c r="A1685" s="4">
        <f t="shared" si="156"/>
        <v>71</v>
      </c>
      <c r="B1685" s="4">
        <f t="shared" si="157"/>
        <v>4</v>
      </c>
      <c r="C1685" s="4" t="str">
        <f t="shared" si="158"/>
        <v>Namibia</v>
      </c>
      <c r="D1685" s="4" t="str">
        <f t="shared" si="159"/>
        <v>Namibia</v>
      </c>
      <c r="E1685" s="4">
        <f t="shared" si="160"/>
        <v>2003</v>
      </c>
      <c r="F1685" s="4">
        <f>VLOOKUP($C1685,Inflation!$A$2:$BP$267,MATCH('Hanke index'!$E1685,Inflation!$A$1:$BP$1,0),FALSE)</f>
        <v>7.1361531145862998</v>
      </c>
      <c r="G1685" s="4">
        <f>VLOOKUP($C1685,Interest!$A$2:$BP$267,MATCH('Hanke index'!$E1685,Interest!$A$1:$BP$1,0),FALSE)</f>
        <v>14.7008333333333</v>
      </c>
      <c r="H1685" s="4">
        <f>VLOOKUP($C1685,Unemployment!$A$2:$BP$267,MATCH('Hanke index'!$E1685,Unemployment!$A$1:$BP$1,0),FALSE)</f>
        <v>0</v>
      </c>
      <c r="I1685" s="4">
        <f>VLOOKUP($C1685,GDP!$A$2:$BP$267,MATCH('Hanke index'!$E1685,GDP!$A$1:$BP$1,0),FALSE)</f>
        <v>4.239794295821369</v>
      </c>
      <c r="J1685" s="4">
        <f t="shared" si="161"/>
        <v>17.597192152098231</v>
      </c>
    </row>
    <row r="1686" spans="1:10" x14ac:dyDescent="0.45">
      <c r="A1686" s="4">
        <f t="shared" si="156"/>
        <v>71</v>
      </c>
      <c r="B1686" s="4">
        <f t="shared" si="157"/>
        <v>5</v>
      </c>
      <c r="C1686" s="4" t="str">
        <f t="shared" si="158"/>
        <v>Namibia</v>
      </c>
      <c r="D1686" s="4" t="str">
        <f t="shared" si="159"/>
        <v>Namibia</v>
      </c>
      <c r="E1686" s="4">
        <f t="shared" si="160"/>
        <v>2004</v>
      </c>
      <c r="F1686" s="4">
        <f>VLOOKUP($C1686,Inflation!$A$2:$BP$267,MATCH('Hanke index'!$E1686,Inflation!$A$1:$BP$1,0),FALSE)</f>
        <v>4.1366321314474801</v>
      </c>
      <c r="G1686" s="4">
        <f>VLOOKUP($C1686,Interest!$A$2:$BP$267,MATCH('Hanke index'!$E1686,Interest!$A$1:$BP$1,0),FALSE)</f>
        <v>11.3891666666667</v>
      </c>
      <c r="H1686" s="4">
        <f>VLOOKUP($C1686,Unemployment!$A$2:$BP$267,MATCH('Hanke index'!$E1686,Unemployment!$A$1:$BP$1,0),FALSE)</f>
        <v>22.09</v>
      </c>
      <c r="I1686" s="4">
        <f>VLOOKUP($C1686,GDP!$A$2:$BP$267,MATCH('Hanke index'!$E1686,GDP!$A$1:$BP$1,0),FALSE)</f>
        <v>12.269548103676883</v>
      </c>
      <c r="J1686" s="4">
        <f t="shared" si="161"/>
        <v>25.346250694437302</v>
      </c>
    </row>
    <row r="1687" spans="1:10" x14ac:dyDescent="0.45">
      <c r="A1687" s="4">
        <f t="shared" si="156"/>
        <v>71</v>
      </c>
      <c r="B1687" s="4">
        <f t="shared" si="157"/>
        <v>6</v>
      </c>
      <c r="C1687" s="4" t="str">
        <f t="shared" si="158"/>
        <v>Namibia</v>
      </c>
      <c r="D1687" s="4" t="str">
        <f t="shared" si="159"/>
        <v>Namibia</v>
      </c>
      <c r="E1687" s="4">
        <f t="shared" si="160"/>
        <v>2005</v>
      </c>
      <c r="F1687" s="4">
        <f>VLOOKUP($C1687,Inflation!$A$2:$BP$267,MATCH('Hanke index'!$E1687,Inflation!$A$1:$BP$1,0),FALSE)</f>
        <v>2.2819460702430701</v>
      </c>
      <c r="G1687" s="4">
        <f>VLOOKUP($C1687,Interest!$A$2:$BP$267,MATCH('Hanke index'!$E1687,Interest!$A$1:$BP$1,0),FALSE)</f>
        <v>10.61</v>
      </c>
      <c r="H1687" s="4">
        <f>VLOOKUP($C1687,Unemployment!$A$2:$BP$267,MATCH('Hanke index'!$E1687,Unemployment!$A$1:$BP$1,0),FALSE)</f>
        <v>0</v>
      </c>
      <c r="I1687" s="4">
        <f>VLOOKUP($C1687,GDP!$A$2:$BP$267,MATCH('Hanke index'!$E1687,GDP!$A$1:$BP$1,0),FALSE)</f>
        <v>2.5292626581902198</v>
      </c>
      <c r="J1687" s="4">
        <f t="shared" si="161"/>
        <v>10.362683412052849</v>
      </c>
    </row>
    <row r="1688" spans="1:10" x14ac:dyDescent="0.45">
      <c r="A1688" s="4">
        <f t="shared" si="156"/>
        <v>71</v>
      </c>
      <c r="B1688" s="4">
        <f t="shared" si="157"/>
        <v>7</v>
      </c>
      <c r="C1688" s="4" t="str">
        <f t="shared" si="158"/>
        <v>Namibia</v>
      </c>
      <c r="D1688" s="4" t="str">
        <f t="shared" si="159"/>
        <v>Namibia</v>
      </c>
      <c r="E1688" s="4">
        <f t="shared" si="160"/>
        <v>2006</v>
      </c>
      <c r="F1688" s="4">
        <f>VLOOKUP($C1688,Inflation!$A$2:$BP$267,MATCH('Hanke index'!$E1688,Inflation!$A$1:$BP$1,0),FALSE)</f>
        <v>4.9611668929891604</v>
      </c>
      <c r="G1688" s="4">
        <f>VLOOKUP($C1688,Interest!$A$2:$BP$267,MATCH('Hanke index'!$E1688,Interest!$A$1:$BP$1,0),FALSE)</f>
        <v>11.1808333333333</v>
      </c>
      <c r="H1688" s="4">
        <f>VLOOKUP($C1688,Unemployment!$A$2:$BP$267,MATCH('Hanke index'!$E1688,Unemployment!$A$1:$BP$1,0),FALSE)</f>
        <v>0</v>
      </c>
      <c r="I1688" s="4">
        <f>VLOOKUP($C1688,GDP!$A$2:$BP$267,MATCH('Hanke index'!$E1688,GDP!$A$1:$BP$1,0),FALSE)</f>
        <v>7.0731753184582544</v>
      </c>
      <c r="J1688" s="4">
        <f t="shared" si="161"/>
        <v>9.0688249078642045</v>
      </c>
    </row>
    <row r="1689" spans="1:10" x14ac:dyDescent="0.45">
      <c r="A1689" s="4">
        <f t="shared" si="156"/>
        <v>71</v>
      </c>
      <c r="B1689" s="4">
        <f t="shared" si="157"/>
        <v>8</v>
      </c>
      <c r="C1689" s="4" t="str">
        <f t="shared" si="158"/>
        <v>Namibia</v>
      </c>
      <c r="D1689" s="4" t="str">
        <f t="shared" si="159"/>
        <v>Namibia</v>
      </c>
      <c r="E1689" s="4">
        <f t="shared" si="160"/>
        <v>2007</v>
      </c>
      <c r="F1689" s="4">
        <f>VLOOKUP($C1689,Inflation!$A$2:$BP$267,MATCH('Hanke index'!$E1689,Inflation!$A$1:$BP$1,0),FALSE)</f>
        <v>6.5478814110171699</v>
      </c>
      <c r="G1689" s="4">
        <f>VLOOKUP($C1689,Interest!$A$2:$BP$267,MATCH('Hanke index'!$E1689,Interest!$A$1:$BP$1,0),FALSE)</f>
        <v>12.884166666666699</v>
      </c>
      <c r="H1689" s="4">
        <f>VLOOKUP($C1689,Unemployment!$A$2:$BP$267,MATCH('Hanke index'!$E1689,Unemployment!$A$1:$BP$1,0),FALSE)</f>
        <v>0</v>
      </c>
      <c r="I1689" s="4">
        <f>VLOOKUP($C1689,GDP!$A$2:$BP$267,MATCH('Hanke index'!$E1689,GDP!$A$1:$BP$1,0),FALSE)</f>
        <v>5.374044151676344</v>
      </c>
      <c r="J1689" s="4">
        <f t="shared" si="161"/>
        <v>14.058003926007526</v>
      </c>
    </row>
    <row r="1690" spans="1:10" x14ac:dyDescent="0.45">
      <c r="A1690" s="4">
        <f t="shared" si="156"/>
        <v>71</v>
      </c>
      <c r="B1690" s="4">
        <f t="shared" si="157"/>
        <v>9</v>
      </c>
      <c r="C1690" s="4" t="str">
        <f t="shared" si="158"/>
        <v>Namibia</v>
      </c>
      <c r="D1690" s="4" t="str">
        <f t="shared" si="159"/>
        <v>Namibia</v>
      </c>
      <c r="E1690" s="4">
        <f t="shared" si="160"/>
        <v>2008</v>
      </c>
      <c r="F1690" s="4">
        <f>VLOOKUP($C1690,Inflation!$A$2:$BP$267,MATCH('Hanke index'!$E1690,Inflation!$A$1:$BP$1,0),FALSE)</f>
        <v>9.0946430719281004</v>
      </c>
      <c r="G1690" s="4">
        <f>VLOOKUP($C1690,Interest!$A$2:$BP$267,MATCH('Hanke index'!$E1690,Interest!$A$1:$BP$1,0),FALSE)</f>
        <v>13.7366666666667</v>
      </c>
      <c r="H1690" s="4">
        <f>VLOOKUP($C1690,Unemployment!$A$2:$BP$267,MATCH('Hanke index'!$E1690,Unemployment!$A$1:$BP$1,0),FALSE)</f>
        <v>0</v>
      </c>
      <c r="I1690" s="4">
        <f>VLOOKUP($C1690,GDP!$A$2:$BP$267,MATCH('Hanke index'!$E1690,GDP!$A$1:$BP$1,0),FALSE)</f>
        <v>2.6498120378026755</v>
      </c>
      <c r="J1690" s="4">
        <f t="shared" si="161"/>
        <v>20.181497700792125</v>
      </c>
    </row>
    <row r="1691" spans="1:10" x14ac:dyDescent="0.45">
      <c r="A1691" s="4">
        <f t="shared" ref="A1691:A1754" si="162">A1667+1</f>
        <v>71</v>
      </c>
      <c r="B1691" s="4">
        <f t="shared" ref="B1691:B1754" si="163">B1667</f>
        <v>10</v>
      </c>
      <c r="C1691" s="4" t="str">
        <f t="shared" si="158"/>
        <v>Namibia</v>
      </c>
      <c r="D1691" s="4" t="str">
        <f t="shared" si="159"/>
        <v>Namibia</v>
      </c>
      <c r="E1691" s="4">
        <f t="shared" si="160"/>
        <v>2009</v>
      </c>
      <c r="F1691" s="4">
        <f>VLOOKUP($C1691,Inflation!$A$2:$BP$267,MATCH('Hanke index'!$E1691,Inflation!$A$1:$BP$1,0),FALSE)</f>
        <v>9.4517265152170502</v>
      </c>
      <c r="G1691" s="4">
        <f>VLOOKUP($C1691,Interest!$A$2:$BP$267,MATCH('Hanke index'!$E1691,Interest!$A$1:$BP$1,0),FALSE)</f>
        <v>11.1183333333333</v>
      </c>
      <c r="H1691" s="4">
        <f>VLOOKUP($C1691,Unemployment!$A$2:$BP$267,MATCH('Hanke index'!$E1691,Unemployment!$A$1:$BP$1,0),FALSE)</f>
        <v>0</v>
      </c>
      <c r="I1691" s="4">
        <f>VLOOKUP($C1691,GDP!$A$2:$BP$267,MATCH('Hanke index'!$E1691,GDP!$A$1:$BP$1,0),FALSE)</f>
        <v>0.29597091400108866</v>
      </c>
      <c r="J1691" s="4">
        <f t="shared" si="161"/>
        <v>20.274088934549262</v>
      </c>
    </row>
    <row r="1692" spans="1:10" x14ac:dyDescent="0.45">
      <c r="A1692" s="4">
        <f t="shared" si="162"/>
        <v>71</v>
      </c>
      <c r="B1692" s="4">
        <f t="shared" si="163"/>
        <v>11</v>
      </c>
      <c r="C1692" s="4" t="str">
        <f t="shared" si="158"/>
        <v>Namibia</v>
      </c>
      <c r="D1692" s="4" t="str">
        <f t="shared" si="159"/>
        <v>Namibia</v>
      </c>
      <c r="E1692" s="4">
        <f t="shared" si="160"/>
        <v>2010</v>
      </c>
      <c r="F1692" s="4">
        <f>VLOOKUP($C1692,Inflation!$A$2:$BP$267,MATCH('Hanke index'!$E1692,Inflation!$A$1:$BP$1,0),FALSE)</f>
        <v>4.8749198764394999</v>
      </c>
      <c r="G1692" s="4">
        <f>VLOOKUP($C1692,Interest!$A$2:$BP$267,MATCH('Hanke index'!$E1692,Interest!$A$1:$BP$1,0),FALSE)</f>
        <v>9.7200000000000006</v>
      </c>
      <c r="H1692" s="4">
        <f>VLOOKUP($C1692,Unemployment!$A$2:$BP$267,MATCH('Hanke index'!$E1692,Unemployment!$A$1:$BP$1,0),FALSE)</f>
        <v>22.12</v>
      </c>
      <c r="I1692" s="4">
        <f>VLOOKUP($C1692,GDP!$A$2:$BP$267,MATCH('Hanke index'!$E1692,GDP!$A$1:$BP$1,0),FALSE)</f>
        <v>6.0392494795585776</v>
      </c>
      <c r="J1692" s="4">
        <f t="shared" si="161"/>
        <v>30.675670396880925</v>
      </c>
    </row>
    <row r="1693" spans="1:10" x14ac:dyDescent="0.45">
      <c r="A1693" s="4">
        <f t="shared" si="162"/>
        <v>71</v>
      </c>
      <c r="B1693" s="4">
        <f t="shared" si="163"/>
        <v>12</v>
      </c>
      <c r="C1693" s="4" t="str">
        <f t="shared" si="158"/>
        <v>Namibia</v>
      </c>
      <c r="D1693" s="4" t="str">
        <f t="shared" si="159"/>
        <v>Namibia</v>
      </c>
      <c r="E1693" s="4">
        <f t="shared" si="160"/>
        <v>2011</v>
      </c>
      <c r="F1693" s="4">
        <f>VLOOKUP($C1693,Inflation!$A$2:$BP$267,MATCH('Hanke index'!$E1693,Inflation!$A$1:$BP$1,0),FALSE)</f>
        <v>5.0055951808119996</v>
      </c>
      <c r="G1693" s="4">
        <f>VLOOKUP($C1693,Interest!$A$2:$BP$267,MATCH('Hanke index'!$E1693,Interest!$A$1:$BP$1,0),FALSE)</f>
        <v>8.73</v>
      </c>
      <c r="H1693" s="4">
        <f>VLOOKUP($C1693,Unemployment!$A$2:$BP$267,MATCH('Hanke index'!$E1693,Unemployment!$A$1:$BP$1,0),FALSE)</f>
        <v>0</v>
      </c>
      <c r="I1693" s="4">
        <f>VLOOKUP($C1693,GDP!$A$2:$BP$267,MATCH('Hanke index'!$E1693,GDP!$A$1:$BP$1,0),FALSE)</f>
        <v>5.0913381386433798</v>
      </c>
      <c r="J1693" s="4">
        <f t="shared" si="161"/>
        <v>8.6442570421686202</v>
      </c>
    </row>
    <row r="1694" spans="1:10" x14ac:dyDescent="0.45">
      <c r="A1694" s="4">
        <f t="shared" si="162"/>
        <v>71</v>
      </c>
      <c r="B1694" s="4">
        <f t="shared" si="163"/>
        <v>13</v>
      </c>
      <c r="C1694" s="4" t="str">
        <f t="shared" si="158"/>
        <v>Namibia</v>
      </c>
      <c r="D1694" s="4" t="str">
        <f t="shared" si="159"/>
        <v>Namibia</v>
      </c>
      <c r="E1694" s="4">
        <f t="shared" si="160"/>
        <v>2012</v>
      </c>
      <c r="F1694" s="4">
        <f>VLOOKUP($C1694,Inflation!$A$2:$BP$267,MATCH('Hanke index'!$E1694,Inflation!$A$1:$BP$1,0),FALSE)</f>
        <v>6.7219977733488596</v>
      </c>
      <c r="G1694" s="4">
        <f>VLOOKUP($C1694,Interest!$A$2:$BP$267,MATCH('Hanke index'!$E1694,Interest!$A$1:$BP$1,0),FALSE)</f>
        <v>8.6518750000000004</v>
      </c>
      <c r="H1694" s="4">
        <f>VLOOKUP($C1694,Unemployment!$A$2:$BP$267,MATCH('Hanke index'!$E1694,Unemployment!$A$1:$BP$1,0),FALSE)</f>
        <v>16.771000000000001</v>
      </c>
      <c r="I1694" s="4">
        <f>VLOOKUP($C1694,GDP!$A$2:$BP$267,MATCH('Hanke index'!$E1694,GDP!$A$1:$BP$1,0),FALSE)</f>
        <v>5.0616820696264</v>
      </c>
      <c r="J1694" s="4">
        <f t="shared" si="161"/>
        <v>27.083190703722465</v>
      </c>
    </row>
    <row r="1695" spans="1:10" x14ac:dyDescent="0.45">
      <c r="A1695" s="4">
        <f t="shared" si="162"/>
        <v>71</v>
      </c>
      <c r="B1695" s="4">
        <f t="shared" si="163"/>
        <v>14</v>
      </c>
      <c r="C1695" s="4" t="str">
        <f t="shared" si="158"/>
        <v>Namibia</v>
      </c>
      <c r="D1695" s="4" t="str">
        <f t="shared" si="159"/>
        <v>Namibia</v>
      </c>
      <c r="E1695" s="4">
        <f t="shared" si="160"/>
        <v>2013</v>
      </c>
      <c r="F1695" s="4">
        <f>VLOOKUP($C1695,Inflation!$A$2:$BP$267,MATCH('Hanke index'!$E1695,Inflation!$A$1:$BP$1,0),FALSE)</f>
        <v>5.6009250229040104</v>
      </c>
      <c r="G1695" s="4">
        <f>VLOOKUP($C1695,Interest!$A$2:$BP$267,MATCH('Hanke index'!$E1695,Interest!$A$1:$BP$1,0),FALSE)</f>
        <v>8.2891666666666701</v>
      </c>
      <c r="H1695" s="4">
        <f>VLOOKUP($C1695,Unemployment!$A$2:$BP$267,MATCH('Hanke index'!$E1695,Unemployment!$A$1:$BP$1,0),FALSE)</f>
        <v>19.027999999999999</v>
      </c>
      <c r="I1695" s="4">
        <f>VLOOKUP($C1695,GDP!$A$2:$BP$267,MATCH('Hanke index'!$E1695,GDP!$A$1:$BP$1,0),FALSE)</f>
        <v>5.6147196225448539</v>
      </c>
      <c r="J1695" s="4">
        <f t="shared" si="161"/>
        <v>27.303372067025826</v>
      </c>
    </row>
    <row r="1696" spans="1:10" x14ac:dyDescent="0.45">
      <c r="A1696" s="4">
        <f t="shared" si="162"/>
        <v>71</v>
      </c>
      <c r="B1696" s="4">
        <f t="shared" si="163"/>
        <v>15</v>
      </c>
      <c r="C1696" s="4" t="str">
        <f t="shared" si="158"/>
        <v>Namibia</v>
      </c>
      <c r="D1696" s="4" t="str">
        <f t="shared" si="159"/>
        <v>Namibia</v>
      </c>
      <c r="E1696" s="4">
        <f t="shared" si="160"/>
        <v>2014</v>
      </c>
      <c r="F1696" s="4">
        <f>VLOOKUP($C1696,Inflation!$A$2:$BP$267,MATCH('Hanke index'!$E1696,Inflation!$A$1:$BP$1,0),FALSE)</f>
        <v>5.3501696685960196</v>
      </c>
      <c r="G1696" s="4">
        <f>VLOOKUP($C1696,Interest!$A$2:$BP$267,MATCH('Hanke index'!$E1696,Interest!$A$1:$BP$1,0),FALSE)</f>
        <v>8.6991666666666596</v>
      </c>
      <c r="H1696" s="4">
        <f>VLOOKUP($C1696,Unemployment!$A$2:$BP$267,MATCH('Hanke index'!$E1696,Unemployment!$A$1:$BP$1,0),FALSE)</f>
        <v>18.521000000000001</v>
      </c>
      <c r="I1696" s="4">
        <f>VLOOKUP($C1696,GDP!$A$2:$BP$267,MATCH('Hanke index'!$E1696,GDP!$A$1:$BP$1,0),FALSE)</f>
        <v>6.092519159779556</v>
      </c>
      <c r="J1696" s="4">
        <f t="shared" si="161"/>
        <v>26.477817175483125</v>
      </c>
    </row>
    <row r="1697" spans="1:10" x14ac:dyDescent="0.45">
      <c r="A1697" s="4">
        <f t="shared" si="162"/>
        <v>71</v>
      </c>
      <c r="B1697" s="4">
        <f t="shared" si="163"/>
        <v>16</v>
      </c>
      <c r="C1697" s="4" t="str">
        <f t="shared" si="158"/>
        <v>Namibia</v>
      </c>
      <c r="D1697" s="4" t="str">
        <f t="shared" si="159"/>
        <v>Namibia</v>
      </c>
      <c r="E1697" s="4">
        <f t="shared" si="160"/>
        <v>2015</v>
      </c>
      <c r="F1697" s="4">
        <f>VLOOKUP($C1697,Inflation!$A$2:$BP$267,MATCH('Hanke index'!$E1697,Inflation!$A$1:$BP$1,0),FALSE)</f>
        <v>3.39401538410559</v>
      </c>
      <c r="G1697" s="4">
        <f>VLOOKUP($C1697,Interest!$A$2:$BP$267,MATCH('Hanke index'!$E1697,Interest!$A$1:$BP$1,0),FALSE)</f>
        <v>9.3241666666666703</v>
      </c>
      <c r="H1697" s="4">
        <f>VLOOKUP($C1697,Unemployment!$A$2:$BP$267,MATCH('Hanke index'!$E1697,Unemployment!$A$1:$BP$1,0),FALSE)</f>
        <v>0</v>
      </c>
      <c r="I1697" s="4">
        <f>VLOOKUP($C1697,GDP!$A$2:$BP$267,MATCH('Hanke index'!$E1697,GDP!$A$1:$BP$1,0),FALSE)</f>
        <v>4.2641745376367481</v>
      </c>
      <c r="J1697" s="4">
        <f t="shared" si="161"/>
        <v>8.4540075131355117</v>
      </c>
    </row>
    <row r="1698" spans="1:10" x14ac:dyDescent="0.45">
      <c r="A1698" s="4">
        <f t="shared" si="162"/>
        <v>71</v>
      </c>
      <c r="B1698" s="4">
        <f t="shared" si="163"/>
        <v>17</v>
      </c>
      <c r="C1698" s="4" t="str">
        <f t="shared" si="158"/>
        <v>Namibia</v>
      </c>
      <c r="D1698" s="4" t="str">
        <f t="shared" si="159"/>
        <v>Namibia</v>
      </c>
      <c r="E1698" s="4">
        <f t="shared" si="160"/>
        <v>2016</v>
      </c>
      <c r="F1698" s="4">
        <f>VLOOKUP($C1698,Inflation!$A$2:$BP$267,MATCH('Hanke index'!$E1698,Inflation!$A$1:$BP$1,0),FALSE)</f>
        <v>6.72858234593338</v>
      </c>
      <c r="G1698" s="4">
        <f>VLOOKUP($C1698,Interest!$A$2:$BP$267,MATCH('Hanke index'!$E1698,Interest!$A$1:$BP$1,0),FALSE)</f>
        <v>9.8444325926022103</v>
      </c>
      <c r="H1698" s="4">
        <f>VLOOKUP($C1698,Unemployment!$A$2:$BP$267,MATCH('Hanke index'!$E1698,Unemployment!$A$1:$BP$1,0),FALSE)</f>
        <v>23.352</v>
      </c>
      <c r="I1698" s="4">
        <f>VLOOKUP($C1698,GDP!$A$2:$BP$267,MATCH('Hanke index'!$E1698,GDP!$A$1:$BP$1,0),FALSE)</f>
        <v>3.3794450206329429E-2</v>
      </c>
      <c r="J1698" s="4">
        <f t="shared" si="161"/>
        <v>39.89122048832926</v>
      </c>
    </row>
    <row r="1699" spans="1:10" x14ac:dyDescent="0.45">
      <c r="A1699" s="4">
        <f t="shared" si="162"/>
        <v>71</v>
      </c>
      <c r="B1699" s="4">
        <f t="shared" si="163"/>
        <v>18</v>
      </c>
      <c r="C1699" s="4" t="str">
        <f t="shared" si="158"/>
        <v>Namibia</v>
      </c>
      <c r="D1699" s="4" t="str">
        <f t="shared" si="159"/>
        <v>Namibia</v>
      </c>
      <c r="E1699" s="4">
        <f t="shared" si="160"/>
        <v>2017</v>
      </c>
      <c r="F1699" s="4">
        <f>VLOOKUP($C1699,Inflation!$A$2:$BP$267,MATCH('Hanke index'!$E1699,Inflation!$A$1:$BP$1,0),FALSE)</f>
        <v>6.1457998111116403</v>
      </c>
      <c r="G1699" s="4">
        <f>VLOOKUP($C1699,Interest!$A$2:$BP$267,MATCH('Hanke index'!$E1699,Interest!$A$1:$BP$1,0),FALSE)</f>
        <v>10.0267531057121</v>
      </c>
      <c r="H1699" s="4">
        <f>VLOOKUP($C1699,Unemployment!$A$2:$BP$267,MATCH('Hanke index'!$E1699,Unemployment!$A$1:$BP$1,0),FALSE)</f>
        <v>0</v>
      </c>
      <c r="I1699" s="4">
        <f>VLOOKUP($C1699,GDP!$A$2:$BP$267,MATCH('Hanke index'!$E1699,GDP!$A$1:$BP$1,0),FALSE)</f>
        <v>-1.0272480885670916</v>
      </c>
      <c r="J1699" s="4">
        <f t="shared" si="161"/>
        <v>17.199801005390832</v>
      </c>
    </row>
    <row r="1700" spans="1:10" x14ac:dyDescent="0.45">
      <c r="A1700" s="4">
        <f t="shared" si="162"/>
        <v>71</v>
      </c>
      <c r="B1700" s="4">
        <f t="shared" si="163"/>
        <v>19</v>
      </c>
      <c r="C1700" s="4" t="str">
        <f t="shared" si="158"/>
        <v>Namibia</v>
      </c>
      <c r="D1700" s="4" t="str">
        <f t="shared" si="159"/>
        <v>Namibia</v>
      </c>
      <c r="E1700" s="4">
        <f t="shared" si="160"/>
        <v>2018</v>
      </c>
      <c r="F1700" s="4">
        <f>VLOOKUP($C1700,Inflation!$A$2:$BP$267,MATCH('Hanke index'!$E1700,Inflation!$A$1:$BP$1,0),FALSE)</f>
        <v>4.2915910533787498</v>
      </c>
      <c r="G1700" s="4">
        <f>VLOOKUP($C1700,Interest!$A$2:$BP$267,MATCH('Hanke index'!$E1700,Interest!$A$1:$BP$1,0),FALSE)</f>
        <v>10.142175997326101</v>
      </c>
      <c r="H1700" s="4">
        <f>VLOOKUP($C1700,Unemployment!$A$2:$BP$267,MATCH('Hanke index'!$E1700,Unemployment!$A$1:$BP$1,0),FALSE)</f>
        <v>19.876999999999999</v>
      </c>
      <c r="I1700" s="4">
        <f>VLOOKUP($C1700,GDP!$A$2:$BP$267,MATCH('Hanke index'!$E1700,GDP!$A$1:$BP$1,0),FALSE)</f>
        <v>1.0599394986075197</v>
      </c>
      <c r="J1700" s="4">
        <f t="shared" si="161"/>
        <v>33.250827552097334</v>
      </c>
    </row>
    <row r="1701" spans="1:10" x14ac:dyDescent="0.45">
      <c r="A1701" s="4">
        <f t="shared" si="162"/>
        <v>71</v>
      </c>
      <c r="B1701" s="4">
        <f t="shared" si="163"/>
        <v>20</v>
      </c>
      <c r="C1701" s="4" t="str">
        <f t="shared" si="158"/>
        <v>Namibia</v>
      </c>
      <c r="D1701" s="4" t="str">
        <f t="shared" si="159"/>
        <v>Namibia</v>
      </c>
      <c r="E1701" s="4">
        <f t="shared" si="160"/>
        <v>2019</v>
      </c>
      <c r="F1701" s="4">
        <f>VLOOKUP($C1701,Inflation!$A$2:$BP$267,MATCH('Hanke index'!$E1701,Inflation!$A$1:$BP$1,0),FALSE)</f>
        <v>3.7223941442269499</v>
      </c>
      <c r="G1701" s="4">
        <f>VLOOKUP($C1701,Interest!$A$2:$BP$267,MATCH('Hanke index'!$E1701,Interest!$A$1:$BP$1,0),FALSE)</f>
        <v>9.8758333333333308</v>
      </c>
      <c r="H1701" s="4">
        <f>VLOOKUP($C1701,Unemployment!$A$2:$BP$267,MATCH('Hanke index'!$E1701,Unemployment!$A$1:$BP$1,0),FALSE)</f>
        <v>0</v>
      </c>
      <c r="I1701" s="4">
        <f>VLOOKUP($C1701,GDP!$A$2:$BP$267,MATCH('Hanke index'!$E1701,GDP!$A$1:$BP$1,0),FALSE)</f>
        <v>-0.83915216341935661</v>
      </c>
      <c r="J1701" s="4">
        <f t="shared" si="161"/>
        <v>14.437379640979637</v>
      </c>
    </row>
    <row r="1702" spans="1:10" x14ac:dyDescent="0.45">
      <c r="A1702" s="4">
        <f t="shared" si="162"/>
        <v>71</v>
      </c>
      <c r="B1702" s="4">
        <f t="shared" si="163"/>
        <v>21</v>
      </c>
      <c r="C1702" s="4" t="str">
        <f t="shared" si="158"/>
        <v>Namibia</v>
      </c>
      <c r="D1702" s="4" t="str">
        <f t="shared" si="159"/>
        <v>Namibia</v>
      </c>
      <c r="E1702" s="4">
        <f t="shared" si="160"/>
        <v>2020</v>
      </c>
      <c r="F1702" s="4">
        <f>VLOOKUP($C1702,Inflation!$A$2:$BP$267,MATCH('Hanke index'!$E1702,Inflation!$A$1:$BP$1,0),FALSE)</f>
        <v>2.2093823693346901</v>
      </c>
      <c r="G1702" s="4">
        <f>VLOOKUP($C1702,Interest!$A$2:$BP$267,MATCH('Hanke index'!$E1702,Interest!$A$1:$BP$1,0),FALSE)</f>
        <v>7.8686283380342799</v>
      </c>
      <c r="H1702" s="4">
        <f>VLOOKUP($C1702,Unemployment!$A$2:$BP$267,MATCH('Hanke index'!$E1702,Unemployment!$A$1:$BP$1,0),FALSE)</f>
        <v>0</v>
      </c>
      <c r="I1702" s="4">
        <f>VLOOKUP($C1702,GDP!$A$2:$BP$267,MATCH('Hanke index'!$E1702,GDP!$A$1:$BP$1,0),FALSE)</f>
        <v>-8.1014020144331909</v>
      </c>
      <c r="J1702" s="4">
        <f t="shared" si="161"/>
        <v>18.179412721802159</v>
      </c>
    </row>
    <row r="1703" spans="1:10" x14ac:dyDescent="0.45">
      <c r="A1703" s="4">
        <f t="shared" si="162"/>
        <v>71</v>
      </c>
      <c r="B1703" s="4">
        <f t="shared" si="163"/>
        <v>22</v>
      </c>
      <c r="C1703" s="4" t="str">
        <f t="shared" si="158"/>
        <v>Namibia</v>
      </c>
      <c r="D1703" s="4" t="str">
        <f t="shared" si="159"/>
        <v>Namibia</v>
      </c>
      <c r="E1703" s="4">
        <f t="shared" si="160"/>
        <v>2021</v>
      </c>
      <c r="F1703" s="4">
        <f>VLOOKUP($C1703,Inflation!$A$2:$BP$267,MATCH('Hanke index'!$E1703,Inflation!$A$1:$BP$1,0),FALSE)</f>
        <v>3.6169053010881398</v>
      </c>
      <c r="G1703" s="4">
        <f>VLOOKUP($C1703,Interest!$A$2:$BP$267,MATCH('Hanke index'!$E1703,Interest!$A$1:$BP$1,0),FALSE)</f>
        <v>6.8600603215067597</v>
      </c>
      <c r="H1703" s="4">
        <f>VLOOKUP($C1703,Unemployment!$A$2:$BP$267,MATCH('Hanke index'!$E1703,Unemployment!$A$1:$BP$1,0),FALSE)</f>
        <v>0</v>
      </c>
      <c r="I1703" s="4">
        <f>VLOOKUP($C1703,GDP!$A$2:$BP$267,MATCH('Hanke index'!$E1703,GDP!$A$1:$BP$1,0),FALSE)</f>
        <v>3.6038291924870265</v>
      </c>
      <c r="J1703" s="4">
        <f t="shared" si="161"/>
        <v>6.8731364301078735</v>
      </c>
    </row>
    <row r="1704" spans="1:10" x14ac:dyDescent="0.45">
      <c r="A1704" s="4">
        <f t="shared" si="162"/>
        <v>71</v>
      </c>
      <c r="B1704" s="4">
        <f t="shared" si="163"/>
        <v>23</v>
      </c>
      <c r="C1704" s="4" t="str">
        <f t="shared" si="158"/>
        <v>Namibia</v>
      </c>
      <c r="D1704" s="4" t="str">
        <f t="shared" si="159"/>
        <v>Namibia</v>
      </c>
      <c r="E1704" s="4">
        <f t="shared" si="160"/>
        <v>2022</v>
      </c>
      <c r="F1704" s="4">
        <f>VLOOKUP($C1704,Inflation!$A$2:$BP$267,MATCH('Hanke index'!$E1704,Inflation!$A$1:$BP$1,0),FALSE)</f>
        <v>6.0812811411241299</v>
      </c>
      <c r="G1704" s="4">
        <f>VLOOKUP($C1704,Interest!$A$2:$BP$267,MATCH('Hanke index'!$E1704,Interest!$A$1:$BP$1,0),FALSE)</f>
        <v>8.6125332139456994</v>
      </c>
      <c r="H1704" s="4">
        <f>VLOOKUP($C1704,Unemployment!$A$2:$BP$267,MATCH('Hanke index'!$E1704,Unemployment!$A$1:$BP$1,0),FALSE)</f>
        <v>0</v>
      </c>
      <c r="I1704" s="4">
        <f>VLOOKUP($C1704,GDP!$A$2:$BP$267,MATCH('Hanke index'!$E1704,GDP!$A$1:$BP$1,0),FALSE)</f>
        <v>5.3496640855910158</v>
      </c>
      <c r="J1704" s="4">
        <f t="shared" si="161"/>
        <v>9.3441502694788134</v>
      </c>
    </row>
    <row r="1705" spans="1:10" x14ac:dyDescent="0.45">
      <c r="A1705" s="4">
        <f t="shared" si="162"/>
        <v>71</v>
      </c>
      <c r="B1705" s="4">
        <f t="shared" si="163"/>
        <v>24</v>
      </c>
      <c r="C1705" s="4" t="str">
        <f t="shared" si="158"/>
        <v>Namibia</v>
      </c>
      <c r="D1705" s="4" t="str">
        <f t="shared" si="159"/>
        <v>Namibia</v>
      </c>
      <c r="E1705" s="4">
        <f t="shared" si="160"/>
        <v>2023</v>
      </c>
      <c r="F1705" s="4">
        <f>VLOOKUP($C1705,Inflation!$A$2:$BP$267,MATCH('Hanke index'!$E1705,Inflation!$A$1:$BP$1,0),FALSE)</f>
        <v>5.8799346328427502</v>
      </c>
      <c r="G1705" s="4">
        <f>VLOOKUP($C1705,Interest!$A$2:$BP$267,MATCH('Hanke index'!$E1705,Interest!$A$1:$BP$1,0),FALSE)</f>
        <v>10.9267372727146</v>
      </c>
      <c r="H1705" s="4">
        <f>VLOOKUP($C1705,Unemployment!$A$2:$BP$267,MATCH('Hanke index'!$E1705,Unemployment!$A$1:$BP$1,0),FALSE)</f>
        <v>0</v>
      </c>
      <c r="I1705" s="4">
        <f>VLOOKUP($C1705,GDP!$A$2:$BP$267,MATCH('Hanke index'!$E1705,GDP!$A$1:$BP$1,0),FALSE)</f>
        <v>4.1599857549980044</v>
      </c>
      <c r="J1705" s="4">
        <f t="shared" si="161"/>
        <v>12.646686150559347</v>
      </c>
    </row>
    <row r="1706" spans="1:10" x14ac:dyDescent="0.45">
      <c r="A1706" s="4">
        <f t="shared" si="162"/>
        <v>72</v>
      </c>
      <c r="B1706" s="4">
        <f t="shared" si="163"/>
        <v>1</v>
      </c>
      <c r="C1706" s="4" t="str">
        <f t="shared" si="158"/>
        <v>Nepal</v>
      </c>
      <c r="D1706" s="4" t="str">
        <f t="shared" si="159"/>
        <v>Nepal</v>
      </c>
      <c r="E1706" s="4">
        <f t="shared" si="160"/>
        <v>2000</v>
      </c>
      <c r="F1706" s="4">
        <f>VLOOKUP($C1706,Inflation!$A$2:$BP$267,MATCH('Hanke index'!$E1706,Inflation!$A$1:$BP$1,0),FALSE)</f>
        <v>2.4788202070913199</v>
      </c>
      <c r="G1706" s="4">
        <f>VLOOKUP($C1706,Interest!$A$2:$BP$267,MATCH('Hanke index'!$E1706,Interest!$A$1:$BP$1,0),FALSE)</f>
        <v>0</v>
      </c>
      <c r="H1706" s="4">
        <f>VLOOKUP($C1706,Unemployment!$A$2:$BP$267,MATCH('Hanke index'!$E1706,Unemployment!$A$1:$BP$1,0),FALSE)</f>
        <v>0</v>
      </c>
      <c r="I1706" s="4">
        <f>VLOOKUP($C1706,GDP!$A$2:$BP$267,MATCH('Hanke index'!$E1706,GDP!$A$1:$BP$1,0),FALSE)</f>
        <v>6.1999999819223603</v>
      </c>
      <c r="J1706" s="4">
        <f t="shared" si="161"/>
        <v>-3.7211797748310405</v>
      </c>
    </row>
    <row r="1707" spans="1:10" x14ac:dyDescent="0.45">
      <c r="A1707" s="4">
        <f t="shared" si="162"/>
        <v>72</v>
      </c>
      <c r="B1707" s="4">
        <f t="shared" si="163"/>
        <v>2</v>
      </c>
      <c r="C1707" s="4" t="str">
        <f t="shared" si="158"/>
        <v>Nepal</v>
      </c>
      <c r="D1707" s="4" t="str">
        <f t="shared" si="159"/>
        <v>Nepal</v>
      </c>
      <c r="E1707" s="4">
        <f t="shared" si="160"/>
        <v>2001</v>
      </c>
      <c r="F1707" s="4">
        <f>VLOOKUP($C1707,Inflation!$A$2:$BP$267,MATCH('Hanke index'!$E1707,Inflation!$A$1:$BP$1,0),FALSE)</f>
        <v>2.68830373545629</v>
      </c>
      <c r="G1707" s="4">
        <f>VLOOKUP($C1707,Interest!$A$2:$BP$267,MATCH('Hanke index'!$E1707,Interest!$A$1:$BP$1,0),FALSE)</f>
        <v>0</v>
      </c>
      <c r="H1707" s="4">
        <f>VLOOKUP($C1707,Unemployment!$A$2:$BP$267,MATCH('Hanke index'!$E1707,Unemployment!$A$1:$BP$1,0),FALSE)</f>
        <v>0</v>
      </c>
      <c r="I1707" s="4">
        <f>VLOOKUP($C1707,GDP!$A$2:$BP$267,MATCH('Hanke index'!$E1707,GDP!$A$1:$BP$1,0),FALSE)</f>
        <v>4.7998921425540715</v>
      </c>
      <c r="J1707" s="4">
        <f t="shared" si="161"/>
        <v>-2.1115884070977815</v>
      </c>
    </row>
    <row r="1708" spans="1:10" x14ac:dyDescent="0.45">
      <c r="A1708" s="4">
        <f t="shared" si="162"/>
        <v>72</v>
      </c>
      <c r="B1708" s="4">
        <f t="shared" si="163"/>
        <v>3</v>
      </c>
      <c r="C1708" s="4" t="str">
        <f t="shared" si="158"/>
        <v>Nepal</v>
      </c>
      <c r="D1708" s="4" t="str">
        <f t="shared" si="159"/>
        <v>Nepal</v>
      </c>
      <c r="E1708" s="4">
        <f t="shared" si="160"/>
        <v>2002</v>
      </c>
      <c r="F1708" s="4">
        <f>VLOOKUP($C1708,Inflation!$A$2:$BP$267,MATCH('Hanke index'!$E1708,Inflation!$A$1:$BP$1,0),FALSE)</f>
        <v>3.02939948714896</v>
      </c>
      <c r="G1708" s="4">
        <f>VLOOKUP($C1708,Interest!$A$2:$BP$267,MATCH('Hanke index'!$E1708,Interest!$A$1:$BP$1,0),FALSE)</f>
        <v>0</v>
      </c>
      <c r="H1708" s="4">
        <f>VLOOKUP($C1708,Unemployment!$A$2:$BP$267,MATCH('Hanke index'!$E1708,Unemployment!$A$1:$BP$1,0),FALSE)</f>
        <v>0</v>
      </c>
      <c r="I1708" s="4">
        <f>VLOOKUP($C1708,GDP!$A$2:$BP$267,MATCH('Hanke index'!$E1708,GDP!$A$1:$BP$1,0),FALSE)</f>
        <v>0.12014317736941393</v>
      </c>
      <c r="J1708" s="4">
        <f t="shared" si="161"/>
        <v>2.9092563097795461</v>
      </c>
    </row>
    <row r="1709" spans="1:10" x14ac:dyDescent="0.45">
      <c r="A1709" s="4">
        <f t="shared" si="162"/>
        <v>72</v>
      </c>
      <c r="B1709" s="4">
        <f t="shared" si="163"/>
        <v>4</v>
      </c>
      <c r="C1709" s="4" t="str">
        <f t="shared" si="158"/>
        <v>Nepal</v>
      </c>
      <c r="D1709" s="4" t="str">
        <f t="shared" si="159"/>
        <v>Nepal</v>
      </c>
      <c r="E1709" s="4">
        <f t="shared" si="160"/>
        <v>2003</v>
      </c>
      <c r="F1709" s="4">
        <f>VLOOKUP($C1709,Inflation!$A$2:$BP$267,MATCH('Hanke index'!$E1709,Inflation!$A$1:$BP$1,0),FALSE)</f>
        <v>5.7070093187473701</v>
      </c>
      <c r="G1709" s="4">
        <f>VLOOKUP($C1709,Interest!$A$2:$BP$267,MATCH('Hanke index'!$E1709,Interest!$A$1:$BP$1,0),FALSE)</f>
        <v>0</v>
      </c>
      <c r="H1709" s="4">
        <f>VLOOKUP($C1709,Unemployment!$A$2:$BP$267,MATCH('Hanke index'!$E1709,Unemployment!$A$1:$BP$1,0),FALSE)</f>
        <v>0</v>
      </c>
      <c r="I1709" s="4">
        <f>VLOOKUP($C1709,GDP!$A$2:$BP$267,MATCH('Hanke index'!$E1709,GDP!$A$1:$BP$1,0),FALSE)</f>
        <v>3.9450377605111555</v>
      </c>
      <c r="J1709" s="4">
        <f t="shared" si="161"/>
        <v>1.7619715582362145</v>
      </c>
    </row>
    <row r="1710" spans="1:10" x14ac:dyDescent="0.45">
      <c r="A1710" s="4">
        <f t="shared" si="162"/>
        <v>72</v>
      </c>
      <c r="B1710" s="4">
        <f t="shared" si="163"/>
        <v>5</v>
      </c>
      <c r="C1710" s="4" t="str">
        <f t="shared" si="158"/>
        <v>Nepal</v>
      </c>
      <c r="D1710" s="4" t="str">
        <f t="shared" si="159"/>
        <v>Nepal</v>
      </c>
      <c r="E1710" s="4">
        <f t="shared" si="160"/>
        <v>2004</v>
      </c>
      <c r="F1710" s="4">
        <f>VLOOKUP($C1710,Inflation!$A$2:$BP$267,MATCH('Hanke index'!$E1710,Inflation!$A$1:$BP$1,0),FALSE)</f>
        <v>2.8418113124897801</v>
      </c>
      <c r="G1710" s="4">
        <f>VLOOKUP($C1710,Interest!$A$2:$BP$267,MATCH('Hanke index'!$E1710,Interest!$A$1:$BP$1,0),FALSE)</f>
        <v>0</v>
      </c>
      <c r="H1710" s="4">
        <f>VLOOKUP($C1710,Unemployment!$A$2:$BP$267,MATCH('Hanke index'!$E1710,Unemployment!$A$1:$BP$1,0),FALSE)</f>
        <v>0</v>
      </c>
      <c r="I1710" s="4">
        <f>VLOOKUP($C1710,GDP!$A$2:$BP$267,MATCH('Hanke index'!$E1710,GDP!$A$1:$BP$1,0),FALSE)</f>
        <v>4.6826032515294429</v>
      </c>
      <c r="J1710" s="4">
        <f t="shared" si="161"/>
        <v>-1.8407919390396628</v>
      </c>
    </row>
    <row r="1711" spans="1:10" x14ac:dyDescent="0.45">
      <c r="A1711" s="4">
        <f t="shared" si="162"/>
        <v>72</v>
      </c>
      <c r="B1711" s="4">
        <f t="shared" si="163"/>
        <v>6</v>
      </c>
      <c r="C1711" s="4" t="str">
        <f t="shared" si="158"/>
        <v>Nepal</v>
      </c>
      <c r="D1711" s="4" t="str">
        <f t="shared" si="159"/>
        <v>Nepal</v>
      </c>
      <c r="E1711" s="4">
        <f t="shared" si="160"/>
        <v>2005</v>
      </c>
      <c r="F1711" s="4">
        <f>VLOOKUP($C1711,Inflation!$A$2:$BP$267,MATCH('Hanke index'!$E1711,Inflation!$A$1:$BP$1,0),FALSE)</f>
        <v>6.8363326589287503</v>
      </c>
      <c r="G1711" s="4">
        <f>VLOOKUP($C1711,Interest!$A$2:$BP$267,MATCH('Hanke index'!$E1711,Interest!$A$1:$BP$1,0),FALSE)</f>
        <v>0</v>
      </c>
      <c r="H1711" s="4">
        <f>VLOOKUP($C1711,Unemployment!$A$2:$BP$267,MATCH('Hanke index'!$E1711,Unemployment!$A$1:$BP$1,0),FALSE)</f>
        <v>0</v>
      </c>
      <c r="I1711" s="4">
        <f>VLOOKUP($C1711,GDP!$A$2:$BP$267,MATCH('Hanke index'!$E1711,GDP!$A$1:$BP$1,0),FALSE)</f>
        <v>3.4791810482949614</v>
      </c>
      <c r="J1711" s="4">
        <f t="shared" si="161"/>
        <v>3.3571516106337889</v>
      </c>
    </row>
    <row r="1712" spans="1:10" x14ac:dyDescent="0.45">
      <c r="A1712" s="4">
        <f t="shared" si="162"/>
        <v>72</v>
      </c>
      <c r="B1712" s="4">
        <f t="shared" si="163"/>
        <v>7</v>
      </c>
      <c r="C1712" s="4" t="str">
        <f t="shared" si="158"/>
        <v>Nepal</v>
      </c>
      <c r="D1712" s="4" t="str">
        <f t="shared" si="159"/>
        <v>Nepal</v>
      </c>
      <c r="E1712" s="4">
        <f t="shared" si="160"/>
        <v>2006</v>
      </c>
      <c r="F1712" s="4">
        <f>VLOOKUP($C1712,Inflation!$A$2:$BP$267,MATCH('Hanke index'!$E1712,Inflation!$A$1:$BP$1,0),FALSE)</f>
        <v>6.9203358070758698</v>
      </c>
      <c r="G1712" s="4">
        <f>VLOOKUP($C1712,Interest!$A$2:$BP$267,MATCH('Hanke index'!$E1712,Interest!$A$1:$BP$1,0),FALSE)</f>
        <v>0</v>
      </c>
      <c r="H1712" s="4">
        <f>VLOOKUP($C1712,Unemployment!$A$2:$BP$267,MATCH('Hanke index'!$E1712,Unemployment!$A$1:$BP$1,0),FALSE)</f>
        <v>0</v>
      </c>
      <c r="I1712" s="4">
        <f>VLOOKUP($C1712,GDP!$A$2:$BP$267,MATCH('Hanke index'!$E1712,GDP!$A$1:$BP$1,0),FALSE)</f>
        <v>3.3646147805627749</v>
      </c>
      <c r="J1712" s="4">
        <f t="shared" si="161"/>
        <v>3.555721026513095</v>
      </c>
    </row>
    <row r="1713" spans="1:10" x14ac:dyDescent="0.45">
      <c r="A1713" s="4">
        <f t="shared" si="162"/>
        <v>72</v>
      </c>
      <c r="B1713" s="4">
        <f t="shared" si="163"/>
        <v>8</v>
      </c>
      <c r="C1713" s="4" t="str">
        <f t="shared" si="158"/>
        <v>Nepal</v>
      </c>
      <c r="D1713" s="4" t="str">
        <f t="shared" si="159"/>
        <v>Nepal</v>
      </c>
      <c r="E1713" s="4">
        <f t="shared" si="160"/>
        <v>2007</v>
      </c>
      <c r="F1713" s="4">
        <f>VLOOKUP($C1713,Inflation!$A$2:$BP$267,MATCH('Hanke index'!$E1713,Inflation!$A$1:$BP$1,0),FALSE)</f>
        <v>2.26921924439073</v>
      </c>
      <c r="G1713" s="4">
        <f>VLOOKUP($C1713,Interest!$A$2:$BP$267,MATCH('Hanke index'!$E1713,Interest!$A$1:$BP$1,0),FALSE)</f>
        <v>0</v>
      </c>
      <c r="H1713" s="4">
        <f>VLOOKUP($C1713,Unemployment!$A$2:$BP$267,MATCH('Hanke index'!$E1713,Unemployment!$A$1:$BP$1,0),FALSE)</f>
        <v>0</v>
      </c>
      <c r="I1713" s="4">
        <f>VLOOKUP($C1713,GDP!$A$2:$BP$267,MATCH('Hanke index'!$E1713,GDP!$A$1:$BP$1,0),FALSE)</f>
        <v>3.4115602798027567</v>
      </c>
      <c r="J1713" s="4">
        <f t="shared" si="161"/>
        <v>-1.1423410354120267</v>
      </c>
    </row>
    <row r="1714" spans="1:10" x14ac:dyDescent="0.45">
      <c r="A1714" s="4">
        <f t="shared" si="162"/>
        <v>72</v>
      </c>
      <c r="B1714" s="4">
        <f t="shared" si="163"/>
        <v>9</v>
      </c>
      <c r="C1714" s="4" t="str">
        <f t="shared" si="158"/>
        <v>Nepal</v>
      </c>
      <c r="D1714" s="4" t="str">
        <f t="shared" si="159"/>
        <v>Nepal</v>
      </c>
      <c r="E1714" s="4">
        <f t="shared" si="160"/>
        <v>2008</v>
      </c>
      <c r="F1714" s="4">
        <f>VLOOKUP($C1714,Inflation!$A$2:$BP$267,MATCH('Hanke index'!$E1714,Inflation!$A$1:$BP$1,0),FALSE)</f>
        <v>9.9078300530647905</v>
      </c>
      <c r="G1714" s="4">
        <f>VLOOKUP($C1714,Interest!$A$2:$BP$267,MATCH('Hanke index'!$E1714,Interest!$A$1:$BP$1,0),FALSE)</f>
        <v>0</v>
      </c>
      <c r="H1714" s="4">
        <f>VLOOKUP($C1714,Unemployment!$A$2:$BP$267,MATCH('Hanke index'!$E1714,Unemployment!$A$1:$BP$1,0),FALSE)</f>
        <v>1.3280000000000001</v>
      </c>
      <c r="I1714" s="4">
        <f>VLOOKUP($C1714,GDP!$A$2:$BP$267,MATCH('Hanke index'!$E1714,GDP!$A$1:$BP$1,0),FALSE)</f>
        <v>6.1046391437347154</v>
      </c>
      <c r="J1714" s="4">
        <f t="shared" si="161"/>
        <v>5.1311909093300745</v>
      </c>
    </row>
    <row r="1715" spans="1:10" x14ac:dyDescent="0.45">
      <c r="A1715" s="4">
        <f t="shared" si="162"/>
        <v>72</v>
      </c>
      <c r="B1715" s="4">
        <f t="shared" si="163"/>
        <v>10</v>
      </c>
      <c r="C1715" s="4" t="str">
        <f t="shared" si="158"/>
        <v>Nepal</v>
      </c>
      <c r="D1715" s="4" t="str">
        <f t="shared" si="159"/>
        <v>Nepal</v>
      </c>
      <c r="E1715" s="4">
        <f t="shared" si="160"/>
        <v>2009</v>
      </c>
      <c r="F1715" s="4">
        <f>VLOOKUP($C1715,Inflation!$A$2:$BP$267,MATCH('Hanke index'!$E1715,Inflation!$A$1:$BP$1,0),FALSE)</f>
        <v>11.0948237386987</v>
      </c>
      <c r="G1715" s="4">
        <f>VLOOKUP($C1715,Interest!$A$2:$BP$267,MATCH('Hanke index'!$E1715,Interest!$A$1:$BP$1,0),FALSE)</f>
        <v>0</v>
      </c>
      <c r="H1715" s="4">
        <f>VLOOKUP($C1715,Unemployment!$A$2:$BP$267,MATCH('Hanke index'!$E1715,Unemployment!$A$1:$BP$1,0),FALSE)</f>
        <v>0</v>
      </c>
      <c r="I1715" s="4">
        <f>VLOOKUP($C1715,GDP!$A$2:$BP$267,MATCH('Hanke index'!$E1715,GDP!$A$1:$BP$1,0),FALSE)</f>
        <v>4.533078724648604</v>
      </c>
      <c r="J1715" s="4">
        <f t="shared" si="161"/>
        <v>6.5617450140500964</v>
      </c>
    </row>
    <row r="1716" spans="1:10" x14ac:dyDescent="0.45">
      <c r="A1716" s="4">
        <f t="shared" si="162"/>
        <v>72</v>
      </c>
      <c r="B1716" s="4">
        <f t="shared" si="163"/>
        <v>11</v>
      </c>
      <c r="C1716" s="4" t="str">
        <f t="shared" si="158"/>
        <v>Nepal</v>
      </c>
      <c r="D1716" s="4" t="str">
        <f t="shared" si="159"/>
        <v>Nepal</v>
      </c>
      <c r="E1716" s="4">
        <f t="shared" si="160"/>
        <v>2010</v>
      </c>
      <c r="F1716" s="4">
        <f>VLOOKUP($C1716,Inflation!$A$2:$BP$267,MATCH('Hanke index'!$E1716,Inflation!$A$1:$BP$1,0),FALSE)</f>
        <v>9.3265041074539408</v>
      </c>
      <c r="G1716" s="4">
        <f>VLOOKUP($C1716,Interest!$A$2:$BP$267,MATCH('Hanke index'!$E1716,Interest!$A$1:$BP$1,0),FALSE)</f>
        <v>0</v>
      </c>
      <c r="H1716" s="4">
        <f>VLOOKUP($C1716,Unemployment!$A$2:$BP$267,MATCH('Hanke index'!$E1716,Unemployment!$A$1:$BP$1,0),FALSE)</f>
        <v>0</v>
      </c>
      <c r="I1716" s="4">
        <f>VLOOKUP($C1716,GDP!$A$2:$BP$267,MATCH('Hanke index'!$E1716,GDP!$A$1:$BP$1,0),FALSE)</f>
        <v>4.8164146469457307</v>
      </c>
      <c r="J1716" s="4">
        <f t="shared" si="161"/>
        <v>4.51008946050821</v>
      </c>
    </row>
    <row r="1717" spans="1:10" x14ac:dyDescent="0.45">
      <c r="A1717" s="4">
        <f t="shared" si="162"/>
        <v>72</v>
      </c>
      <c r="B1717" s="4">
        <f t="shared" si="163"/>
        <v>12</v>
      </c>
      <c r="C1717" s="4" t="str">
        <f t="shared" si="158"/>
        <v>Nepal</v>
      </c>
      <c r="D1717" s="4" t="str">
        <f t="shared" si="159"/>
        <v>Nepal</v>
      </c>
      <c r="E1717" s="4">
        <f t="shared" si="160"/>
        <v>2011</v>
      </c>
      <c r="F1717" s="4">
        <f>VLOOKUP($C1717,Inflation!$A$2:$BP$267,MATCH('Hanke index'!$E1717,Inflation!$A$1:$BP$1,0),FALSE)</f>
        <v>9.2270754612595098</v>
      </c>
      <c r="G1717" s="4">
        <f>VLOOKUP($C1717,Interest!$A$2:$BP$267,MATCH('Hanke index'!$E1717,Interest!$A$1:$BP$1,0),FALSE)</f>
        <v>0</v>
      </c>
      <c r="H1717" s="4">
        <f>VLOOKUP($C1717,Unemployment!$A$2:$BP$267,MATCH('Hanke index'!$E1717,Unemployment!$A$1:$BP$1,0),FALSE)</f>
        <v>0</v>
      </c>
      <c r="I1717" s="4">
        <f>VLOOKUP($C1717,GDP!$A$2:$BP$267,MATCH('Hanke index'!$E1717,GDP!$A$1:$BP$1,0),FALSE)</f>
        <v>3.4218087011616234</v>
      </c>
      <c r="J1717" s="4">
        <f t="shared" si="161"/>
        <v>5.8052667600978864</v>
      </c>
    </row>
    <row r="1718" spans="1:10" x14ac:dyDescent="0.45">
      <c r="A1718" s="4">
        <f t="shared" si="162"/>
        <v>72</v>
      </c>
      <c r="B1718" s="4">
        <f t="shared" si="163"/>
        <v>13</v>
      </c>
      <c r="C1718" s="4" t="str">
        <f t="shared" si="158"/>
        <v>Nepal</v>
      </c>
      <c r="D1718" s="4" t="str">
        <f t="shared" si="159"/>
        <v>Nepal</v>
      </c>
      <c r="E1718" s="4">
        <f t="shared" si="160"/>
        <v>2012</v>
      </c>
      <c r="F1718" s="4">
        <f>VLOOKUP($C1718,Inflation!$A$2:$BP$267,MATCH('Hanke index'!$E1718,Inflation!$A$1:$BP$1,0),FALSE)</f>
        <v>9.4598098035713498</v>
      </c>
      <c r="G1718" s="4">
        <f>VLOOKUP($C1718,Interest!$A$2:$BP$267,MATCH('Hanke index'!$E1718,Interest!$A$1:$BP$1,0),FALSE)</f>
        <v>0</v>
      </c>
      <c r="H1718" s="4">
        <f>VLOOKUP($C1718,Unemployment!$A$2:$BP$267,MATCH('Hanke index'!$E1718,Unemployment!$A$1:$BP$1,0),FALSE)</f>
        <v>0</v>
      </c>
      <c r="I1718" s="4">
        <f>VLOOKUP($C1718,GDP!$A$2:$BP$267,MATCH('Hanke index'!$E1718,GDP!$A$1:$BP$1,0),FALSE)</f>
        <v>4.670141924469533</v>
      </c>
      <c r="J1718" s="4">
        <f t="shared" si="161"/>
        <v>4.7896678791018168</v>
      </c>
    </row>
    <row r="1719" spans="1:10" x14ac:dyDescent="0.45">
      <c r="A1719" s="4">
        <f t="shared" si="162"/>
        <v>72</v>
      </c>
      <c r="B1719" s="4">
        <f t="shared" si="163"/>
        <v>14</v>
      </c>
      <c r="C1719" s="4" t="str">
        <f t="shared" si="158"/>
        <v>Nepal</v>
      </c>
      <c r="D1719" s="4" t="str">
        <f t="shared" si="159"/>
        <v>Nepal</v>
      </c>
      <c r="E1719" s="4">
        <f t="shared" si="160"/>
        <v>2013</v>
      </c>
      <c r="F1719" s="4">
        <f>VLOOKUP($C1719,Inflation!$A$2:$BP$267,MATCH('Hanke index'!$E1719,Inflation!$A$1:$BP$1,0),FALSE)</f>
        <v>9.0401631191763592</v>
      </c>
      <c r="G1719" s="4">
        <f>VLOOKUP($C1719,Interest!$A$2:$BP$267,MATCH('Hanke index'!$E1719,Interest!$A$1:$BP$1,0),FALSE)</f>
        <v>0</v>
      </c>
      <c r="H1719" s="4">
        <f>VLOOKUP($C1719,Unemployment!$A$2:$BP$267,MATCH('Hanke index'!$E1719,Unemployment!$A$1:$BP$1,0),FALSE)</f>
        <v>0</v>
      </c>
      <c r="I1719" s="4">
        <f>VLOOKUP($C1719,GDP!$A$2:$BP$267,MATCH('Hanke index'!$E1719,GDP!$A$1:$BP$1,0),FALSE)</f>
        <v>3.5251531712914925</v>
      </c>
      <c r="J1719" s="4">
        <f t="shared" si="161"/>
        <v>5.5150099478848666</v>
      </c>
    </row>
    <row r="1720" spans="1:10" x14ac:dyDescent="0.45">
      <c r="A1720" s="4">
        <f t="shared" si="162"/>
        <v>72</v>
      </c>
      <c r="B1720" s="4">
        <f t="shared" si="163"/>
        <v>15</v>
      </c>
      <c r="C1720" s="4" t="str">
        <f t="shared" si="158"/>
        <v>Nepal</v>
      </c>
      <c r="D1720" s="4" t="str">
        <f t="shared" si="159"/>
        <v>Nepal</v>
      </c>
      <c r="E1720" s="4">
        <f t="shared" si="160"/>
        <v>2014</v>
      </c>
      <c r="F1720" s="4">
        <f>VLOOKUP($C1720,Inflation!$A$2:$BP$267,MATCH('Hanke index'!$E1720,Inflation!$A$1:$BP$1,0),FALSE)</f>
        <v>8.3641546965956302</v>
      </c>
      <c r="G1720" s="4">
        <f>VLOOKUP($C1720,Interest!$A$2:$BP$267,MATCH('Hanke index'!$E1720,Interest!$A$1:$BP$1,0),FALSE)</f>
        <v>0</v>
      </c>
      <c r="H1720" s="4">
        <f>VLOOKUP($C1720,Unemployment!$A$2:$BP$267,MATCH('Hanke index'!$E1720,Unemployment!$A$1:$BP$1,0),FALSE)</f>
        <v>0</v>
      </c>
      <c r="I1720" s="4">
        <f>VLOOKUP($C1720,GDP!$A$2:$BP$267,MATCH('Hanke index'!$E1720,GDP!$A$1:$BP$1,0),FALSE)</f>
        <v>6.0114828425044067</v>
      </c>
      <c r="J1720" s="4">
        <f t="shared" si="161"/>
        <v>2.3526718540912235</v>
      </c>
    </row>
    <row r="1721" spans="1:10" x14ac:dyDescent="0.45">
      <c r="A1721" s="4">
        <f t="shared" si="162"/>
        <v>72</v>
      </c>
      <c r="B1721" s="4">
        <f t="shared" si="163"/>
        <v>16</v>
      </c>
      <c r="C1721" s="4" t="str">
        <f t="shared" si="158"/>
        <v>Nepal</v>
      </c>
      <c r="D1721" s="4" t="str">
        <f t="shared" si="159"/>
        <v>Nepal</v>
      </c>
      <c r="E1721" s="4">
        <f t="shared" si="160"/>
        <v>2015</v>
      </c>
      <c r="F1721" s="4">
        <f>VLOOKUP($C1721,Inflation!$A$2:$BP$267,MATCH('Hanke index'!$E1721,Inflation!$A$1:$BP$1,0),FALSE)</f>
        <v>7.8689089559089904</v>
      </c>
      <c r="G1721" s="4">
        <f>VLOOKUP($C1721,Interest!$A$2:$BP$267,MATCH('Hanke index'!$E1721,Interest!$A$1:$BP$1,0),FALSE)</f>
        <v>0</v>
      </c>
      <c r="H1721" s="4">
        <f>VLOOKUP($C1721,Unemployment!$A$2:$BP$267,MATCH('Hanke index'!$E1721,Unemployment!$A$1:$BP$1,0),FALSE)</f>
        <v>3.1</v>
      </c>
      <c r="I1721" s="4">
        <f>VLOOKUP($C1721,GDP!$A$2:$BP$267,MATCH('Hanke index'!$E1721,GDP!$A$1:$BP$1,0),FALSE)</f>
        <v>3.9760532716297092</v>
      </c>
      <c r="J1721" s="4">
        <f t="shared" si="161"/>
        <v>6.9928556842792808</v>
      </c>
    </row>
    <row r="1722" spans="1:10" x14ac:dyDescent="0.45">
      <c r="A1722" s="4">
        <f t="shared" si="162"/>
        <v>72</v>
      </c>
      <c r="B1722" s="4">
        <f t="shared" si="163"/>
        <v>17</v>
      </c>
      <c r="C1722" s="4" t="str">
        <f t="shared" si="158"/>
        <v>Nepal</v>
      </c>
      <c r="D1722" s="4" t="str">
        <f t="shared" si="159"/>
        <v>Nepal</v>
      </c>
      <c r="E1722" s="4">
        <f t="shared" si="160"/>
        <v>2016</v>
      </c>
      <c r="F1722" s="4">
        <f>VLOOKUP($C1722,Inflation!$A$2:$BP$267,MATCH('Hanke index'!$E1722,Inflation!$A$1:$BP$1,0),FALSE)</f>
        <v>8.7903433200463308</v>
      </c>
      <c r="G1722" s="4">
        <f>VLOOKUP($C1722,Interest!$A$2:$BP$267,MATCH('Hanke index'!$E1722,Interest!$A$1:$BP$1,0),FALSE)</f>
        <v>0</v>
      </c>
      <c r="H1722" s="4">
        <f>VLOOKUP($C1722,Unemployment!$A$2:$BP$267,MATCH('Hanke index'!$E1722,Unemployment!$A$1:$BP$1,0),FALSE)</f>
        <v>0</v>
      </c>
      <c r="I1722" s="4">
        <f>VLOOKUP($C1722,GDP!$A$2:$BP$267,MATCH('Hanke index'!$E1722,GDP!$A$1:$BP$1,0),FALSE)</f>
        <v>0.43311371938152377</v>
      </c>
      <c r="J1722" s="4">
        <f t="shared" si="161"/>
        <v>8.357229600664807</v>
      </c>
    </row>
    <row r="1723" spans="1:10" x14ac:dyDescent="0.45">
      <c r="A1723" s="4">
        <f t="shared" si="162"/>
        <v>72</v>
      </c>
      <c r="B1723" s="4">
        <f t="shared" si="163"/>
        <v>18</v>
      </c>
      <c r="C1723" s="4" t="str">
        <f t="shared" si="158"/>
        <v>Nepal</v>
      </c>
      <c r="D1723" s="4" t="str">
        <f t="shared" si="159"/>
        <v>Nepal</v>
      </c>
      <c r="E1723" s="4">
        <f t="shared" si="160"/>
        <v>2017</v>
      </c>
      <c r="F1723" s="4">
        <f>VLOOKUP($C1723,Inflation!$A$2:$BP$267,MATCH('Hanke index'!$E1723,Inflation!$A$1:$BP$1,0),FALSE)</f>
        <v>3.6270961069660701</v>
      </c>
      <c r="G1723" s="4">
        <f>VLOOKUP($C1723,Interest!$A$2:$BP$267,MATCH('Hanke index'!$E1723,Interest!$A$1:$BP$1,0),FALSE)</f>
        <v>0</v>
      </c>
      <c r="H1723" s="4">
        <f>VLOOKUP($C1723,Unemployment!$A$2:$BP$267,MATCH('Hanke index'!$E1723,Unemployment!$A$1:$BP$1,0),FALSE)</f>
        <v>10.66</v>
      </c>
      <c r="I1723" s="4">
        <f>VLOOKUP($C1723,GDP!$A$2:$BP$267,MATCH('Hanke index'!$E1723,GDP!$A$1:$BP$1,0),FALSE)</f>
        <v>8.9772793564346642</v>
      </c>
      <c r="J1723" s="4">
        <f t="shared" si="161"/>
        <v>5.3098167505314056</v>
      </c>
    </row>
    <row r="1724" spans="1:10" x14ac:dyDescent="0.45">
      <c r="A1724" s="4">
        <f t="shared" si="162"/>
        <v>72</v>
      </c>
      <c r="B1724" s="4">
        <f t="shared" si="163"/>
        <v>19</v>
      </c>
      <c r="C1724" s="4" t="str">
        <f t="shared" si="158"/>
        <v>Nepal</v>
      </c>
      <c r="D1724" s="4" t="str">
        <f t="shared" si="159"/>
        <v>Nepal</v>
      </c>
      <c r="E1724" s="4">
        <f t="shared" si="160"/>
        <v>2018</v>
      </c>
      <c r="F1724" s="4">
        <f>VLOOKUP($C1724,Inflation!$A$2:$BP$267,MATCH('Hanke index'!$E1724,Inflation!$A$1:$BP$1,0),FALSE)</f>
        <v>4.0611633875106996</v>
      </c>
      <c r="G1724" s="4">
        <f>VLOOKUP($C1724,Interest!$A$2:$BP$267,MATCH('Hanke index'!$E1724,Interest!$A$1:$BP$1,0),FALSE)</f>
        <v>0</v>
      </c>
      <c r="H1724" s="4">
        <f>VLOOKUP($C1724,Unemployment!$A$2:$BP$267,MATCH('Hanke index'!$E1724,Unemployment!$A$1:$BP$1,0),FALSE)</f>
        <v>0</v>
      </c>
      <c r="I1724" s="4">
        <f>VLOOKUP($C1724,GDP!$A$2:$BP$267,MATCH('Hanke index'!$E1724,GDP!$A$1:$BP$1,0),FALSE)</f>
        <v>7.6223761039793487</v>
      </c>
      <c r="J1724" s="4">
        <f t="shared" si="161"/>
        <v>-3.5612127164686491</v>
      </c>
    </row>
    <row r="1725" spans="1:10" x14ac:dyDescent="0.45">
      <c r="A1725" s="4">
        <f t="shared" si="162"/>
        <v>72</v>
      </c>
      <c r="B1725" s="4">
        <f t="shared" si="163"/>
        <v>20</v>
      </c>
      <c r="C1725" s="4" t="str">
        <f t="shared" si="158"/>
        <v>Nepal</v>
      </c>
      <c r="D1725" s="4" t="str">
        <f t="shared" si="159"/>
        <v>Nepal</v>
      </c>
      <c r="E1725" s="4">
        <f t="shared" si="160"/>
        <v>2019</v>
      </c>
      <c r="F1725" s="4">
        <f>VLOOKUP($C1725,Inflation!$A$2:$BP$267,MATCH('Hanke index'!$E1725,Inflation!$A$1:$BP$1,0),FALSE)</f>
        <v>5.5686854778492902</v>
      </c>
      <c r="G1725" s="4">
        <f>VLOOKUP($C1725,Interest!$A$2:$BP$267,MATCH('Hanke index'!$E1725,Interest!$A$1:$BP$1,0),FALSE)</f>
        <v>0</v>
      </c>
      <c r="H1725" s="4">
        <f>VLOOKUP($C1725,Unemployment!$A$2:$BP$267,MATCH('Hanke index'!$E1725,Unemployment!$A$1:$BP$1,0),FALSE)</f>
        <v>0</v>
      </c>
      <c r="I1725" s="4">
        <f>VLOOKUP($C1725,GDP!$A$2:$BP$267,MATCH('Hanke index'!$E1725,GDP!$A$1:$BP$1,0),FALSE)</f>
        <v>6.6570554311046664</v>
      </c>
      <c r="J1725" s="4">
        <f t="shared" si="161"/>
        <v>-1.0883699532553761</v>
      </c>
    </row>
    <row r="1726" spans="1:10" x14ac:dyDescent="0.45">
      <c r="A1726" s="4">
        <f t="shared" si="162"/>
        <v>72</v>
      </c>
      <c r="B1726" s="4">
        <f t="shared" si="163"/>
        <v>21</v>
      </c>
      <c r="C1726" s="4" t="str">
        <f t="shared" si="158"/>
        <v>Nepal</v>
      </c>
      <c r="D1726" s="4" t="str">
        <f t="shared" si="159"/>
        <v>Nepal</v>
      </c>
      <c r="E1726" s="4">
        <f t="shared" si="160"/>
        <v>2020</v>
      </c>
      <c r="F1726" s="4">
        <f>VLOOKUP($C1726,Inflation!$A$2:$BP$267,MATCH('Hanke index'!$E1726,Inflation!$A$1:$BP$1,0),FALSE)</f>
        <v>5.0523665528921198</v>
      </c>
      <c r="G1726" s="4">
        <f>VLOOKUP($C1726,Interest!$A$2:$BP$267,MATCH('Hanke index'!$E1726,Interest!$A$1:$BP$1,0),FALSE)</f>
        <v>0</v>
      </c>
      <c r="H1726" s="4">
        <f>VLOOKUP($C1726,Unemployment!$A$2:$BP$267,MATCH('Hanke index'!$E1726,Unemployment!$A$1:$BP$1,0),FALSE)</f>
        <v>0</v>
      </c>
      <c r="I1726" s="4">
        <f>VLOOKUP($C1726,GDP!$A$2:$BP$267,MATCH('Hanke index'!$E1726,GDP!$A$1:$BP$1,0),FALSE)</f>
        <v>-2.3696206292072048</v>
      </c>
      <c r="J1726" s="4">
        <f t="shared" si="161"/>
        <v>7.4219871820993246</v>
      </c>
    </row>
    <row r="1727" spans="1:10" x14ac:dyDescent="0.45">
      <c r="A1727" s="4">
        <f t="shared" si="162"/>
        <v>72</v>
      </c>
      <c r="B1727" s="4">
        <f t="shared" si="163"/>
        <v>22</v>
      </c>
      <c r="C1727" s="4" t="str">
        <f t="shared" si="158"/>
        <v>Nepal</v>
      </c>
      <c r="D1727" s="4" t="str">
        <f t="shared" si="159"/>
        <v>Nepal</v>
      </c>
      <c r="E1727" s="4">
        <f t="shared" si="160"/>
        <v>2021</v>
      </c>
      <c r="F1727" s="4">
        <f>VLOOKUP($C1727,Inflation!$A$2:$BP$267,MATCH('Hanke index'!$E1727,Inflation!$A$1:$BP$1,0),FALSE)</f>
        <v>4.1496800336026398</v>
      </c>
      <c r="G1727" s="4">
        <f>VLOOKUP($C1727,Interest!$A$2:$BP$267,MATCH('Hanke index'!$E1727,Interest!$A$1:$BP$1,0),FALSE)</f>
        <v>0</v>
      </c>
      <c r="H1727" s="4">
        <f>VLOOKUP($C1727,Unemployment!$A$2:$BP$267,MATCH('Hanke index'!$E1727,Unemployment!$A$1:$BP$1,0),FALSE)</f>
        <v>0</v>
      </c>
      <c r="I1727" s="4">
        <f>VLOOKUP($C1727,GDP!$A$2:$BP$267,MATCH('Hanke index'!$E1727,GDP!$A$1:$BP$1,0),FALSE)</f>
        <v>4.8381496141149967</v>
      </c>
      <c r="J1727" s="4">
        <f t="shared" si="161"/>
        <v>-0.68846958051235685</v>
      </c>
    </row>
    <row r="1728" spans="1:10" x14ac:dyDescent="0.45">
      <c r="A1728" s="4">
        <f t="shared" si="162"/>
        <v>72</v>
      </c>
      <c r="B1728" s="4">
        <f t="shared" si="163"/>
        <v>23</v>
      </c>
      <c r="C1728" s="4" t="str">
        <f t="shared" si="158"/>
        <v>Nepal</v>
      </c>
      <c r="D1728" s="4" t="str">
        <f t="shared" si="159"/>
        <v>Nepal</v>
      </c>
      <c r="E1728" s="4">
        <f t="shared" si="160"/>
        <v>2022</v>
      </c>
      <c r="F1728" s="4">
        <f>VLOOKUP($C1728,Inflation!$A$2:$BP$267,MATCH('Hanke index'!$E1728,Inflation!$A$1:$BP$1,0),FALSE)</f>
        <v>7.6507917679853001</v>
      </c>
      <c r="G1728" s="4">
        <f>VLOOKUP($C1728,Interest!$A$2:$BP$267,MATCH('Hanke index'!$E1728,Interest!$A$1:$BP$1,0),FALSE)</f>
        <v>0</v>
      </c>
      <c r="H1728" s="4">
        <f>VLOOKUP($C1728,Unemployment!$A$2:$BP$267,MATCH('Hanke index'!$E1728,Unemployment!$A$1:$BP$1,0),FALSE)</f>
        <v>0</v>
      </c>
      <c r="I1728" s="4">
        <f>VLOOKUP($C1728,GDP!$A$2:$BP$267,MATCH('Hanke index'!$E1728,GDP!$A$1:$BP$1,0),FALSE)</f>
        <v>5.6313145587174631</v>
      </c>
      <c r="J1728" s="4">
        <f t="shared" si="161"/>
        <v>2.019477209267837</v>
      </c>
    </row>
    <row r="1729" spans="1:10" x14ac:dyDescent="0.45">
      <c r="A1729" s="4">
        <f t="shared" si="162"/>
        <v>72</v>
      </c>
      <c r="B1729" s="4">
        <f t="shared" si="163"/>
        <v>24</v>
      </c>
      <c r="C1729" s="4" t="str">
        <f t="shared" si="158"/>
        <v>Nepal</v>
      </c>
      <c r="D1729" s="4" t="str">
        <f t="shared" si="159"/>
        <v>Nepal</v>
      </c>
      <c r="E1729" s="4">
        <f t="shared" si="160"/>
        <v>2023</v>
      </c>
      <c r="F1729" s="4">
        <f>VLOOKUP($C1729,Inflation!$A$2:$BP$267,MATCH('Hanke index'!$E1729,Inflation!$A$1:$BP$1,0),FALSE)</f>
        <v>7.11475951738199</v>
      </c>
      <c r="G1729" s="4">
        <f>VLOOKUP($C1729,Interest!$A$2:$BP$267,MATCH('Hanke index'!$E1729,Interest!$A$1:$BP$1,0),FALSE)</f>
        <v>0</v>
      </c>
      <c r="H1729" s="4">
        <f>VLOOKUP($C1729,Unemployment!$A$2:$BP$267,MATCH('Hanke index'!$E1729,Unemployment!$A$1:$BP$1,0),FALSE)</f>
        <v>0</v>
      </c>
      <c r="I1729" s="4">
        <f>VLOOKUP($C1729,GDP!$A$2:$BP$267,MATCH('Hanke index'!$E1729,GDP!$A$1:$BP$1,0),FALSE)</f>
        <v>1.9525446326434661</v>
      </c>
      <c r="J1729" s="4">
        <f t="shared" si="161"/>
        <v>5.1622148847385239</v>
      </c>
    </row>
    <row r="1730" spans="1:10" x14ac:dyDescent="0.45">
      <c r="A1730" s="4">
        <f t="shared" si="162"/>
        <v>73</v>
      </c>
      <c r="B1730" s="4">
        <f t="shared" si="163"/>
        <v>1</v>
      </c>
      <c r="C1730" s="4" t="str">
        <f t="shared" si="158"/>
        <v>Nicaragua</v>
      </c>
      <c r="D1730" s="4" t="str">
        <f t="shared" si="159"/>
        <v>Nicaragua</v>
      </c>
      <c r="E1730" s="4">
        <f t="shared" si="160"/>
        <v>2000</v>
      </c>
      <c r="F1730" s="4">
        <f>VLOOKUP($C1730,Inflation!$A$2:$BP$267,MATCH('Hanke index'!$E1730,Inflation!$A$1:$BP$1,0),FALSE)</f>
        <v>7.0699135225251704</v>
      </c>
      <c r="G1730" s="4">
        <f>VLOOKUP($C1730,Interest!$A$2:$BP$267,MATCH('Hanke index'!$E1730,Interest!$A$1:$BP$1,0),FALSE)</f>
        <v>18.143253001332798</v>
      </c>
      <c r="H1730" s="4">
        <f>VLOOKUP($C1730,Unemployment!$A$2:$BP$267,MATCH('Hanke index'!$E1730,Unemployment!$A$1:$BP$1,0),FALSE)</f>
        <v>0</v>
      </c>
      <c r="I1730" s="4">
        <f>VLOOKUP($C1730,GDP!$A$2:$BP$267,MATCH('Hanke index'!$E1730,GDP!$A$1:$BP$1,0),FALSE)</f>
        <v>4.1015902507343753</v>
      </c>
      <c r="J1730" s="4">
        <f t="shared" si="161"/>
        <v>21.111576273123593</v>
      </c>
    </row>
    <row r="1731" spans="1:10" x14ac:dyDescent="0.45">
      <c r="A1731" s="4">
        <f t="shared" si="162"/>
        <v>73</v>
      </c>
      <c r="B1731" s="4">
        <f t="shared" si="163"/>
        <v>2</v>
      </c>
      <c r="C1731" s="4" t="str">
        <f t="shared" ref="C1731:C1794" si="164">VLOOKUP(A1731,$P$2:$R$110,2,FALSE)</f>
        <v>Nicaragua</v>
      </c>
      <c r="D1731" s="4" t="str">
        <f t="shared" ref="D1731:D1794" si="165">VLOOKUP(A1731,$P$2:$S$110,4,FALSE)</f>
        <v>Nicaragua</v>
      </c>
      <c r="E1731" s="4">
        <f t="shared" ref="E1731:E1794" si="166">VLOOKUP(B1731,$X$2:$Y$25,2,FALSE)</f>
        <v>2001</v>
      </c>
      <c r="F1731" s="4">
        <f>VLOOKUP($C1731,Inflation!$A$2:$BP$267,MATCH('Hanke index'!$E1731,Inflation!$A$1:$BP$1,0),FALSE)</f>
        <v>5.9860418627951804</v>
      </c>
      <c r="G1731" s="4">
        <f>VLOOKUP($C1731,Interest!$A$2:$BP$267,MATCH('Hanke index'!$E1731,Interest!$A$1:$BP$1,0),FALSE)</f>
        <v>18.553052152749601</v>
      </c>
      <c r="H1731" s="4">
        <f>VLOOKUP($C1731,Unemployment!$A$2:$BP$267,MATCH('Hanke index'!$E1731,Unemployment!$A$1:$BP$1,0),FALSE)</f>
        <v>4.12</v>
      </c>
      <c r="I1731" s="4">
        <f>VLOOKUP($C1731,GDP!$A$2:$BP$267,MATCH('Hanke index'!$E1731,GDP!$A$1:$BP$1,0),FALSE)</f>
        <v>2.9608434905727279</v>
      </c>
      <c r="J1731" s="4">
        <f t="shared" ref="J1731:J1794" si="167">SUM(F1731,G1731,H1731)-I1731</f>
        <v>25.698250524972053</v>
      </c>
    </row>
    <row r="1732" spans="1:10" x14ac:dyDescent="0.45">
      <c r="A1732" s="4">
        <f t="shared" si="162"/>
        <v>73</v>
      </c>
      <c r="B1732" s="4">
        <f t="shared" si="163"/>
        <v>3</v>
      </c>
      <c r="C1732" s="4" t="str">
        <f t="shared" si="164"/>
        <v>Nicaragua</v>
      </c>
      <c r="D1732" s="4" t="str">
        <f t="shared" si="165"/>
        <v>Nicaragua</v>
      </c>
      <c r="E1732" s="4">
        <f t="shared" si="166"/>
        <v>2002</v>
      </c>
      <c r="F1732" s="4">
        <f>VLOOKUP($C1732,Inflation!$A$2:$BP$267,MATCH('Hanke index'!$E1732,Inflation!$A$1:$BP$1,0),FALSE)</f>
        <v>3.75017465778466</v>
      </c>
      <c r="G1732" s="4">
        <f>VLOOKUP($C1732,Interest!$A$2:$BP$267,MATCH('Hanke index'!$E1732,Interest!$A$1:$BP$1,0),FALSE)</f>
        <v>18.295185397416098</v>
      </c>
      <c r="H1732" s="4">
        <f>VLOOKUP($C1732,Unemployment!$A$2:$BP$267,MATCH('Hanke index'!$E1732,Unemployment!$A$1:$BP$1,0),FALSE)</f>
        <v>0</v>
      </c>
      <c r="I1732" s="4">
        <f>VLOOKUP($C1732,GDP!$A$2:$BP$267,MATCH('Hanke index'!$E1732,GDP!$A$1:$BP$1,0),FALSE)</f>
        <v>0.75393887607957311</v>
      </c>
      <c r="J1732" s="4">
        <f t="shared" si="167"/>
        <v>21.291421179121187</v>
      </c>
    </row>
    <row r="1733" spans="1:10" x14ac:dyDescent="0.45">
      <c r="A1733" s="4">
        <f t="shared" si="162"/>
        <v>73</v>
      </c>
      <c r="B1733" s="4">
        <f t="shared" si="163"/>
        <v>4</v>
      </c>
      <c r="C1733" s="4" t="str">
        <f t="shared" si="164"/>
        <v>Nicaragua</v>
      </c>
      <c r="D1733" s="4" t="str">
        <f t="shared" si="165"/>
        <v>Nicaragua</v>
      </c>
      <c r="E1733" s="4">
        <f t="shared" si="166"/>
        <v>2003</v>
      </c>
      <c r="F1733" s="4">
        <f>VLOOKUP($C1733,Inflation!$A$2:$BP$267,MATCH('Hanke index'!$E1733,Inflation!$A$1:$BP$1,0),FALSE)</f>
        <v>5.3023877321993602</v>
      </c>
      <c r="G1733" s="4">
        <f>VLOOKUP($C1733,Interest!$A$2:$BP$267,MATCH('Hanke index'!$E1733,Interest!$A$1:$BP$1,0),FALSE)</f>
        <v>15.549219017098901</v>
      </c>
      <c r="H1733" s="4">
        <f>VLOOKUP($C1733,Unemployment!$A$2:$BP$267,MATCH('Hanke index'!$E1733,Unemployment!$A$1:$BP$1,0),FALSE)</f>
        <v>7.6</v>
      </c>
      <c r="I1733" s="4">
        <f>VLOOKUP($C1733,GDP!$A$2:$BP$267,MATCH('Hanke index'!$E1733,GDP!$A$1:$BP$1,0),FALSE)</f>
        <v>2.5207328955144703</v>
      </c>
      <c r="J1733" s="4">
        <f t="shared" si="167"/>
        <v>25.930873853783794</v>
      </c>
    </row>
    <row r="1734" spans="1:10" x14ac:dyDescent="0.45">
      <c r="A1734" s="4">
        <f t="shared" si="162"/>
        <v>73</v>
      </c>
      <c r="B1734" s="4">
        <f t="shared" si="163"/>
        <v>5</v>
      </c>
      <c r="C1734" s="4" t="str">
        <f t="shared" si="164"/>
        <v>Nicaragua</v>
      </c>
      <c r="D1734" s="4" t="str">
        <f t="shared" si="165"/>
        <v>Nicaragua</v>
      </c>
      <c r="E1734" s="4">
        <f t="shared" si="166"/>
        <v>2004</v>
      </c>
      <c r="F1734" s="4">
        <f>VLOOKUP($C1734,Inflation!$A$2:$BP$267,MATCH('Hanke index'!$E1734,Inflation!$A$1:$BP$1,0),FALSE)</f>
        <v>8.4702106358407701</v>
      </c>
      <c r="G1734" s="4">
        <f>VLOOKUP($C1734,Interest!$A$2:$BP$267,MATCH('Hanke index'!$E1734,Interest!$A$1:$BP$1,0),FALSE)</f>
        <v>13.491436454565401</v>
      </c>
      <c r="H1734" s="4">
        <f>VLOOKUP($C1734,Unemployment!$A$2:$BP$267,MATCH('Hanke index'!$E1734,Unemployment!$A$1:$BP$1,0),FALSE)</f>
        <v>6.41</v>
      </c>
      <c r="I1734" s="4">
        <f>VLOOKUP($C1734,GDP!$A$2:$BP$267,MATCH('Hanke index'!$E1734,GDP!$A$1:$BP$1,0),FALSE)</f>
        <v>5.3121705695073871</v>
      </c>
      <c r="J1734" s="4">
        <f t="shared" si="167"/>
        <v>23.059476520898784</v>
      </c>
    </row>
    <row r="1735" spans="1:10" x14ac:dyDescent="0.45">
      <c r="A1735" s="4">
        <f t="shared" si="162"/>
        <v>73</v>
      </c>
      <c r="B1735" s="4">
        <f t="shared" si="163"/>
        <v>6</v>
      </c>
      <c r="C1735" s="4" t="str">
        <f t="shared" si="164"/>
        <v>Nicaragua</v>
      </c>
      <c r="D1735" s="4" t="str">
        <f t="shared" si="165"/>
        <v>Nicaragua</v>
      </c>
      <c r="E1735" s="4">
        <f t="shared" si="166"/>
        <v>2005</v>
      </c>
      <c r="F1735" s="4">
        <f>VLOOKUP($C1735,Inflation!$A$2:$BP$267,MATCH('Hanke index'!$E1735,Inflation!$A$1:$BP$1,0),FALSE)</f>
        <v>9.5990998606442499</v>
      </c>
      <c r="G1735" s="4">
        <f>VLOOKUP($C1735,Interest!$A$2:$BP$267,MATCH('Hanke index'!$E1735,Interest!$A$1:$BP$1,0),FALSE)</f>
        <v>12.1013604539054</v>
      </c>
      <c r="H1735" s="4">
        <f>VLOOKUP($C1735,Unemployment!$A$2:$BP$267,MATCH('Hanke index'!$E1735,Unemployment!$A$1:$BP$1,0),FALSE)</f>
        <v>5.37</v>
      </c>
      <c r="I1735" s="4">
        <f>VLOOKUP($C1735,GDP!$A$2:$BP$267,MATCH('Hanke index'!$E1735,GDP!$A$1:$BP$1,0),FALSE)</f>
        <v>4.2823983377065389</v>
      </c>
      <c r="J1735" s="4">
        <f t="shared" si="167"/>
        <v>22.788061976843114</v>
      </c>
    </row>
    <row r="1736" spans="1:10" x14ac:dyDescent="0.45">
      <c r="A1736" s="4">
        <f t="shared" si="162"/>
        <v>73</v>
      </c>
      <c r="B1736" s="4">
        <f t="shared" si="163"/>
        <v>7</v>
      </c>
      <c r="C1736" s="4" t="str">
        <f t="shared" si="164"/>
        <v>Nicaragua</v>
      </c>
      <c r="D1736" s="4" t="str">
        <f t="shared" si="165"/>
        <v>Nicaragua</v>
      </c>
      <c r="E1736" s="4">
        <f t="shared" si="166"/>
        <v>2006</v>
      </c>
      <c r="F1736" s="4">
        <f>VLOOKUP($C1736,Inflation!$A$2:$BP$267,MATCH('Hanke index'!$E1736,Inflation!$A$1:$BP$1,0),FALSE)</f>
        <v>9.1401996677771997</v>
      </c>
      <c r="G1736" s="4">
        <f>VLOOKUP($C1736,Interest!$A$2:$BP$267,MATCH('Hanke index'!$E1736,Interest!$A$1:$BP$1,0),FALSE)</f>
        <v>11.5757937339595</v>
      </c>
      <c r="H1736" s="4">
        <f>VLOOKUP($C1736,Unemployment!$A$2:$BP$267,MATCH('Hanke index'!$E1736,Unemployment!$A$1:$BP$1,0),FALSE)</f>
        <v>5.31</v>
      </c>
      <c r="I1736" s="4">
        <f>VLOOKUP($C1736,GDP!$A$2:$BP$267,MATCH('Hanke index'!$E1736,GDP!$A$1:$BP$1,0),FALSE)</f>
        <v>4.1531995879039698</v>
      </c>
      <c r="J1736" s="4">
        <f t="shared" si="167"/>
        <v>21.872793813832729</v>
      </c>
    </row>
    <row r="1737" spans="1:10" x14ac:dyDescent="0.45">
      <c r="A1737" s="4">
        <f t="shared" si="162"/>
        <v>73</v>
      </c>
      <c r="B1737" s="4">
        <f t="shared" si="163"/>
        <v>8</v>
      </c>
      <c r="C1737" s="4" t="str">
        <f t="shared" si="164"/>
        <v>Nicaragua</v>
      </c>
      <c r="D1737" s="4" t="str">
        <f t="shared" si="165"/>
        <v>Nicaragua</v>
      </c>
      <c r="E1737" s="4">
        <f t="shared" si="166"/>
        <v>2007</v>
      </c>
      <c r="F1737" s="4">
        <f>VLOOKUP($C1737,Inflation!$A$2:$BP$267,MATCH('Hanke index'!$E1737,Inflation!$A$1:$BP$1,0),FALSE)</f>
        <v>11.1269347446118</v>
      </c>
      <c r="G1737" s="4">
        <f>VLOOKUP($C1737,Interest!$A$2:$BP$267,MATCH('Hanke index'!$E1737,Interest!$A$1:$BP$1,0),FALSE)</f>
        <v>13.0414649627968</v>
      </c>
      <c r="H1737" s="4">
        <f>VLOOKUP($C1737,Unemployment!$A$2:$BP$267,MATCH('Hanke index'!$E1737,Unemployment!$A$1:$BP$1,0),FALSE)</f>
        <v>4.8899999999999997</v>
      </c>
      <c r="I1737" s="4">
        <f>VLOOKUP($C1737,GDP!$A$2:$BP$267,MATCH('Hanke index'!$E1737,GDP!$A$1:$BP$1,0),FALSE)</f>
        <v>5.0758174994530236</v>
      </c>
      <c r="J1737" s="4">
        <f t="shared" si="167"/>
        <v>23.982582207955577</v>
      </c>
    </row>
    <row r="1738" spans="1:10" x14ac:dyDescent="0.45">
      <c r="A1738" s="4">
        <f t="shared" si="162"/>
        <v>73</v>
      </c>
      <c r="B1738" s="4">
        <f t="shared" si="163"/>
        <v>9</v>
      </c>
      <c r="C1738" s="4" t="str">
        <f t="shared" si="164"/>
        <v>Nicaragua</v>
      </c>
      <c r="D1738" s="4" t="str">
        <f t="shared" si="165"/>
        <v>Nicaragua</v>
      </c>
      <c r="E1738" s="4">
        <f t="shared" si="166"/>
        <v>2008</v>
      </c>
      <c r="F1738" s="4">
        <f>VLOOKUP($C1738,Inflation!$A$2:$BP$267,MATCH('Hanke index'!$E1738,Inflation!$A$1:$BP$1,0),FALSE)</f>
        <v>19.8262031287429</v>
      </c>
      <c r="G1738" s="4">
        <f>VLOOKUP($C1738,Interest!$A$2:$BP$267,MATCH('Hanke index'!$E1738,Interest!$A$1:$BP$1,0),FALSE)</f>
        <v>13.169350360388099</v>
      </c>
      <c r="H1738" s="4">
        <f>VLOOKUP($C1738,Unemployment!$A$2:$BP$267,MATCH('Hanke index'!$E1738,Unemployment!$A$1:$BP$1,0),FALSE)</f>
        <v>6.2</v>
      </c>
      <c r="I1738" s="4">
        <f>VLOOKUP($C1738,GDP!$A$2:$BP$267,MATCH('Hanke index'!$E1738,GDP!$A$1:$BP$1,0),FALSE)</f>
        <v>3.4347721630495727</v>
      </c>
      <c r="J1738" s="4">
        <f t="shared" si="167"/>
        <v>35.760781326081428</v>
      </c>
    </row>
    <row r="1739" spans="1:10" x14ac:dyDescent="0.45">
      <c r="A1739" s="4">
        <f t="shared" si="162"/>
        <v>73</v>
      </c>
      <c r="B1739" s="4">
        <f t="shared" si="163"/>
        <v>10</v>
      </c>
      <c r="C1739" s="4" t="str">
        <f t="shared" si="164"/>
        <v>Nicaragua</v>
      </c>
      <c r="D1739" s="4" t="str">
        <f t="shared" si="165"/>
        <v>Nicaragua</v>
      </c>
      <c r="E1739" s="4">
        <f t="shared" si="166"/>
        <v>2009</v>
      </c>
      <c r="F1739" s="4">
        <f>VLOOKUP($C1739,Inflation!$A$2:$BP$267,MATCH('Hanke index'!$E1739,Inflation!$A$1:$BP$1,0),FALSE)</f>
        <v>3.6870016049879699</v>
      </c>
      <c r="G1739" s="4">
        <f>VLOOKUP($C1739,Interest!$A$2:$BP$267,MATCH('Hanke index'!$E1739,Interest!$A$1:$BP$1,0),FALSE)</f>
        <v>14.0446746261656</v>
      </c>
      <c r="H1739" s="4">
        <f>VLOOKUP($C1739,Unemployment!$A$2:$BP$267,MATCH('Hanke index'!$E1739,Unemployment!$A$1:$BP$1,0),FALSE)</f>
        <v>8.16</v>
      </c>
      <c r="I1739" s="4">
        <f>VLOOKUP($C1739,GDP!$A$2:$BP$267,MATCH('Hanke index'!$E1739,GDP!$A$1:$BP$1,0),FALSE)</f>
        <v>-3.2912921283069636</v>
      </c>
      <c r="J1739" s="4">
        <f t="shared" si="167"/>
        <v>29.182968359460535</v>
      </c>
    </row>
    <row r="1740" spans="1:10" x14ac:dyDescent="0.45">
      <c r="A1740" s="4">
        <f t="shared" si="162"/>
        <v>73</v>
      </c>
      <c r="B1740" s="4">
        <f t="shared" si="163"/>
        <v>11</v>
      </c>
      <c r="C1740" s="4" t="str">
        <f t="shared" si="164"/>
        <v>Nicaragua</v>
      </c>
      <c r="D1740" s="4" t="str">
        <f t="shared" si="165"/>
        <v>Nicaragua</v>
      </c>
      <c r="E1740" s="4">
        <f t="shared" si="166"/>
        <v>2010</v>
      </c>
      <c r="F1740" s="4">
        <f>VLOOKUP($C1740,Inflation!$A$2:$BP$267,MATCH('Hanke index'!$E1740,Inflation!$A$1:$BP$1,0),FALSE)</f>
        <v>5.4551342588742298</v>
      </c>
      <c r="G1740" s="4">
        <f>VLOOKUP($C1740,Interest!$A$2:$BP$267,MATCH('Hanke index'!$E1740,Interest!$A$1:$BP$1,0),FALSE)</f>
        <v>13.319966855687399</v>
      </c>
      <c r="H1740" s="4">
        <f>VLOOKUP($C1740,Unemployment!$A$2:$BP$267,MATCH('Hanke index'!$E1740,Unemployment!$A$1:$BP$1,0),FALSE)</f>
        <v>7.83</v>
      </c>
      <c r="I1740" s="4">
        <f>VLOOKUP($C1740,GDP!$A$2:$BP$267,MATCH('Hanke index'!$E1740,GDP!$A$1:$BP$1,0),FALSE)</f>
        <v>4.4096454990873326</v>
      </c>
      <c r="J1740" s="4">
        <f t="shared" si="167"/>
        <v>22.195455615474295</v>
      </c>
    </row>
    <row r="1741" spans="1:10" x14ac:dyDescent="0.45">
      <c r="A1741" s="4">
        <f t="shared" si="162"/>
        <v>73</v>
      </c>
      <c r="B1741" s="4">
        <f t="shared" si="163"/>
        <v>12</v>
      </c>
      <c r="C1741" s="4" t="str">
        <f t="shared" si="164"/>
        <v>Nicaragua</v>
      </c>
      <c r="D1741" s="4" t="str">
        <f t="shared" si="165"/>
        <v>Nicaragua</v>
      </c>
      <c r="E1741" s="4">
        <f t="shared" si="166"/>
        <v>2011</v>
      </c>
      <c r="F1741" s="4">
        <f>VLOOKUP($C1741,Inflation!$A$2:$BP$267,MATCH('Hanke index'!$E1741,Inflation!$A$1:$BP$1,0),FALSE)</f>
        <v>8.0823879809909993</v>
      </c>
      <c r="G1741" s="4">
        <f>VLOOKUP($C1741,Interest!$A$2:$BP$267,MATCH('Hanke index'!$E1741,Interest!$A$1:$BP$1,0),FALSE)</f>
        <v>10.537835089206499</v>
      </c>
      <c r="H1741" s="4">
        <f>VLOOKUP($C1741,Unemployment!$A$2:$BP$267,MATCH('Hanke index'!$E1741,Unemployment!$A$1:$BP$1,0),FALSE)</f>
        <v>0</v>
      </c>
      <c r="I1741" s="4">
        <f>VLOOKUP($C1741,GDP!$A$2:$BP$267,MATCH('Hanke index'!$E1741,GDP!$A$1:$BP$1,0),FALSE)</f>
        <v>6.3174763832658556</v>
      </c>
      <c r="J1741" s="4">
        <f t="shared" si="167"/>
        <v>12.302746686931641</v>
      </c>
    </row>
    <row r="1742" spans="1:10" x14ac:dyDescent="0.45">
      <c r="A1742" s="4">
        <f t="shared" si="162"/>
        <v>73</v>
      </c>
      <c r="B1742" s="4">
        <f t="shared" si="163"/>
        <v>13</v>
      </c>
      <c r="C1742" s="4" t="str">
        <f t="shared" si="164"/>
        <v>Nicaragua</v>
      </c>
      <c r="D1742" s="4" t="str">
        <f t="shared" si="165"/>
        <v>Nicaragua</v>
      </c>
      <c r="E1742" s="4">
        <f t="shared" si="166"/>
        <v>2012</v>
      </c>
      <c r="F1742" s="4">
        <f>VLOOKUP($C1742,Inflation!$A$2:$BP$267,MATCH('Hanke index'!$E1742,Inflation!$A$1:$BP$1,0),FALSE)</f>
        <v>7.1935505333896002</v>
      </c>
      <c r="G1742" s="4">
        <f>VLOOKUP($C1742,Interest!$A$2:$BP$267,MATCH('Hanke index'!$E1742,Interest!$A$1:$BP$1,0),FALSE)</f>
        <v>11.9943081563015</v>
      </c>
      <c r="H1742" s="4">
        <f>VLOOKUP($C1742,Unemployment!$A$2:$BP$267,MATCH('Hanke index'!$E1742,Unemployment!$A$1:$BP$1,0),FALSE)</f>
        <v>5.2080000000000002</v>
      </c>
      <c r="I1742" s="4">
        <f>VLOOKUP($C1742,GDP!$A$2:$BP$267,MATCH('Hanke index'!$E1742,GDP!$A$1:$BP$1,0),FALSE)</f>
        <v>6.4959792290216711</v>
      </c>
      <c r="J1742" s="4">
        <f t="shared" si="167"/>
        <v>17.899879460669432</v>
      </c>
    </row>
    <row r="1743" spans="1:10" x14ac:dyDescent="0.45">
      <c r="A1743" s="4">
        <f t="shared" si="162"/>
        <v>73</v>
      </c>
      <c r="B1743" s="4">
        <f t="shared" si="163"/>
        <v>14</v>
      </c>
      <c r="C1743" s="4" t="str">
        <f t="shared" si="164"/>
        <v>Nicaragua</v>
      </c>
      <c r="D1743" s="4" t="str">
        <f t="shared" si="165"/>
        <v>Nicaragua</v>
      </c>
      <c r="E1743" s="4">
        <f t="shared" si="166"/>
        <v>2013</v>
      </c>
      <c r="F1743" s="4">
        <f>VLOOKUP($C1743,Inflation!$A$2:$BP$267,MATCH('Hanke index'!$E1743,Inflation!$A$1:$BP$1,0),FALSE)</f>
        <v>7.1354678528940703</v>
      </c>
      <c r="G1743" s="4">
        <f>VLOOKUP($C1743,Interest!$A$2:$BP$267,MATCH('Hanke index'!$E1743,Interest!$A$1:$BP$1,0),FALSE)</f>
        <v>14.9846018898851</v>
      </c>
      <c r="H1743" s="4">
        <f>VLOOKUP($C1743,Unemployment!$A$2:$BP$267,MATCH('Hanke index'!$E1743,Unemployment!$A$1:$BP$1,0),FALSE)</f>
        <v>5.28</v>
      </c>
      <c r="I1743" s="4">
        <f>VLOOKUP($C1743,GDP!$A$2:$BP$267,MATCH('Hanke index'!$E1743,GDP!$A$1:$BP$1,0),FALSE)</f>
        <v>4.9261150465251831</v>
      </c>
      <c r="J1743" s="4">
        <f t="shared" si="167"/>
        <v>22.47395469625399</v>
      </c>
    </row>
    <row r="1744" spans="1:10" x14ac:dyDescent="0.45">
      <c r="A1744" s="4">
        <f t="shared" si="162"/>
        <v>73</v>
      </c>
      <c r="B1744" s="4">
        <f t="shared" si="163"/>
        <v>15</v>
      </c>
      <c r="C1744" s="4" t="str">
        <f t="shared" si="164"/>
        <v>Nicaragua</v>
      </c>
      <c r="D1744" s="4" t="str">
        <f t="shared" si="165"/>
        <v>Nicaragua</v>
      </c>
      <c r="E1744" s="4">
        <f t="shared" si="166"/>
        <v>2014</v>
      </c>
      <c r="F1744" s="4">
        <f>VLOOKUP($C1744,Inflation!$A$2:$BP$267,MATCH('Hanke index'!$E1744,Inflation!$A$1:$BP$1,0),FALSE)</f>
        <v>6.03596861798425</v>
      </c>
      <c r="G1744" s="4">
        <f>VLOOKUP($C1744,Interest!$A$2:$BP$267,MATCH('Hanke index'!$E1744,Interest!$A$1:$BP$1,0),FALSE)</f>
        <v>13.5379413593366</v>
      </c>
      <c r="H1744" s="4">
        <f>VLOOKUP($C1744,Unemployment!$A$2:$BP$267,MATCH('Hanke index'!$E1744,Unemployment!$A$1:$BP$1,0),FALSE)</f>
        <v>4.5199999999999996</v>
      </c>
      <c r="I1744" s="4">
        <f>VLOOKUP($C1744,GDP!$A$2:$BP$267,MATCH('Hanke index'!$E1744,GDP!$A$1:$BP$1,0),FALSE)</f>
        <v>4.7864924872205421</v>
      </c>
      <c r="J1744" s="4">
        <f t="shared" si="167"/>
        <v>19.307417490100306</v>
      </c>
    </row>
    <row r="1745" spans="1:10" x14ac:dyDescent="0.45">
      <c r="A1745" s="4">
        <f t="shared" si="162"/>
        <v>73</v>
      </c>
      <c r="B1745" s="4">
        <f t="shared" si="163"/>
        <v>16</v>
      </c>
      <c r="C1745" s="4" t="str">
        <f t="shared" si="164"/>
        <v>Nicaragua</v>
      </c>
      <c r="D1745" s="4" t="str">
        <f t="shared" si="165"/>
        <v>Nicaragua</v>
      </c>
      <c r="E1745" s="4">
        <f t="shared" si="166"/>
        <v>2015</v>
      </c>
      <c r="F1745" s="4">
        <f>VLOOKUP($C1745,Inflation!$A$2:$BP$267,MATCH('Hanke index'!$E1745,Inflation!$A$1:$BP$1,0),FALSE)</f>
        <v>3.99737996694396</v>
      </c>
      <c r="G1745" s="4">
        <f>VLOOKUP($C1745,Interest!$A$2:$BP$267,MATCH('Hanke index'!$E1745,Interest!$A$1:$BP$1,0),FALSE)</f>
        <v>12.052354618758899</v>
      </c>
      <c r="H1745" s="4">
        <f>VLOOKUP($C1745,Unemployment!$A$2:$BP$267,MATCH('Hanke index'!$E1745,Unemployment!$A$1:$BP$1,0),FALSE)</f>
        <v>4.7</v>
      </c>
      <c r="I1745" s="4">
        <f>VLOOKUP($C1745,GDP!$A$2:$BP$267,MATCH('Hanke index'!$E1745,GDP!$A$1:$BP$1,0),FALSE)</f>
        <v>4.7914408199467857</v>
      </c>
      <c r="J1745" s="4">
        <f t="shared" si="167"/>
        <v>15.958293765756071</v>
      </c>
    </row>
    <row r="1746" spans="1:10" x14ac:dyDescent="0.45">
      <c r="A1746" s="4">
        <f t="shared" si="162"/>
        <v>73</v>
      </c>
      <c r="B1746" s="4">
        <f t="shared" si="163"/>
        <v>17</v>
      </c>
      <c r="C1746" s="4" t="str">
        <f t="shared" si="164"/>
        <v>Nicaragua</v>
      </c>
      <c r="D1746" s="4" t="str">
        <f t="shared" si="165"/>
        <v>Nicaragua</v>
      </c>
      <c r="E1746" s="4">
        <f t="shared" si="166"/>
        <v>2016</v>
      </c>
      <c r="F1746" s="4">
        <f>VLOOKUP($C1746,Inflation!$A$2:$BP$267,MATCH('Hanke index'!$E1746,Inflation!$A$1:$BP$1,0),FALSE)</f>
        <v>3.5231731762847298</v>
      </c>
      <c r="G1746" s="4">
        <f>VLOOKUP($C1746,Interest!$A$2:$BP$267,MATCH('Hanke index'!$E1746,Interest!$A$1:$BP$1,0),FALSE)</f>
        <v>11.4382974497807</v>
      </c>
      <c r="H1746" s="4">
        <f>VLOOKUP($C1746,Unemployment!$A$2:$BP$267,MATCH('Hanke index'!$E1746,Unemployment!$A$1:$BP$1,0),FALSE)</f>
        <v>3.9</v>
      </c>
      <c r="I1746" s="4">
        <f>VLOOKUP($C1746,GDP!$A$2:$BP$267,MATCH('Hanke index'!$E1746,GDP!$A$1:$BP$1,0),FALSE)</f>
        <v>4.5629544292339403</v>
      </c>
      <c r="J1746" s="4">
        <f t="shared" si="167"/>
        <v>14.298516196831489</v>
      </c>
    </row>
    <row r="1747" spans="1:10" x14ac:dyDescent="0.45">
      <c r="A1747" s="4">
        <f t="shared" si="162"/>
        <v>73</v>
      </c>
      <c r="B1747" s="4">
        <f t="shared" si="163"/>
        <v>18</v>
      </c>
      <c r="C1747" s="4" t="str">
        <f t="shared" si="164"/>
        <v>Nicaragua</v>
      </c>
      <c r="D1747" s="4" t="str">
        <f t="shared" si="165"/>
        <v>Nicaragua</v>
      </c>
      <c r="E1747" s="4">
        <f t="shared" si="166"/>
        <v>2017</v>
      </c>
      <c r="F1747" s="4">
        <f>VLOOKUP($C1747,Inflation!$A$2:$BP$267,MATCH('Hanke index'!$E1747,Inflation!$A$1:$BP$1,0),FALSE)</f>
        <v>3.8506716628472701</v>
      </c>
      <c r="G1747" s="4">
        <f>VLOOKUP($C1747,Interest!$A$2:$BP$267,MATCH('Hanke index'!$E1747,Interest!$A$1:$BP$1,0),FALSE)</f>
        <v>10.7806044298079</v>
      </c>
      <c r="H1747" s="4">
        <f>VLOOKUP($C1747,Unemployment!$A$2:$BP$267,MATCH('Hanke index'!$E1747,Unemployment!$A$1:$BP$1,0),FALSE)</f>
        <v>3.3</v>
      </c>
      <c r="I1747" s="4">
        <f>VLOOKUP($C1747,GDP!$A$2:$BP$267,MATCH('Hanke index'!$E1747,GDP!$A$1:$BP$1,0),FALSE)</f>
        <v>4.6325339809099688</v>
      </c>
      <c r="J1747" s="4">
        <f t="shared" si="167"/>
        <v>13.298742111745202</v>
      </c>
    </row>
    <row r="1748" spans="1:10" x14ac:dyDescent="0.45">
      <c r="A1748" s="4">
        <f t="shared" si="162"/>
        <v>73</v>
      </c>
      <c r="B1748" s="4">
        <f t="shared" si="163"/>
        <v>19</v>
      </c>
      <c r="C1748" s="4" t="str">
        <f t="shared" si="164"/>
        <v>Nicaragua</v>
      </c>
      <c r="D1748" s="4" t="str">
        <f t="shared" si="165"/>
        <v>Nicaragua</v>
      </c>
      <c r="E1748" s="4">
        <f t="shared" si="166"/>
        <v>2018</v>
      </c>
      <c r="F1748" s="4">
        <f>VLOOKUP($C1748,Inflation!$A$2:$BP$267,MATCH('Hanke index'!$E1748,Inflation!$A$1:$BP$1,0),FALSE)</f>
        <v>4.94723728039886</v>
      </c>
      <c r="G1748" s="4">
        <f>VLOOKUP($C1748,Interest!$A$2:$BP$267,MATCH('Hanke index'!$E1748,Interest!$A$1:$BP$1,0),FALSE)</f>
        <v>10.8957854531661</v>
      </c>
      <c r="H1748" s="4">
        <f>VLOOKUP($C1748,Unemployment!$A$2:$BP$267,MATCH('Hanke index'!$E1748,Unemployment!$A$1:$BP$1,0),FALSE)</f>
        <v>5.2</v>
      </c>
      <c r="I1748" s="4">
        <f>VLOOKUP($C1748,GDP!$A$2:$BP$267,MATCH('Hanke index'!$E1748,GDP!$A$1:$BP$1,0),FALSE)</f>
        <v>-3.3636876460633403</v>
      </c>
      <c r="J1748" s="4">
        <f t="shared" si="167"/>
        <v>24.406710379628301</v>
      </c>
    </row>
    <row r="1749" spans="1:10" x14ac:dyDescent="0.45">
      <c r="A1749" s="4">
        <f t="shared" si="162"/>
        <v>73</v>
      </c>
      <c r="B1749" s="4">
        <f t="shared" si="163"/>
        <v>20</v>
      </c>
      <c r="C1749" s="4" t="str">
        <f t="shared" si="164"/>
        <v>Nicaragua</v>
      </c>
      <c r="D1749" s="4" t="str">
        <f t="shared" si="165"/>
        <v>Nicaragua</v>
      </c>
      <c r="E1749" s="4">
        <f t="shared" si="166"/>
        <v>2019</v>
      </c>
      <c r="F1749" s="4">
        <f>VLOOKUP($C1749,Inflation!$A$2:$BP$267,MATCH('Hanke index'!$E1749,Inflation!$A$1:$BP$1,0),FALSE)</f>
        <v>5.3762899084412599</v>
      </c>
      <c r="G1749" s="4">
        <f>VLOOKUP($C1749,Interest!$A$2:$BP$267,MATCH('Hanke index'!$E1749,Interest!$A$1:$BP$1,0),FALSE)</f>
        <v>12.4572600828874</v>
      </c>
      <c r="H1749" s="4">
        <f>VLOOKUP($C1749,Unemployment!$A$2:$BP$267,MATCH('Hanke index'!$E1749,Unemployment!$A$1:$BP$1,0),FALSE)</f>
        <v>0</v>
      </c>
      <c r="I1749" s="4">
        <f>VLOOKUP($C1749,GDP!$A$2:$BP$267,MATCH('Hanke index'!$E1749,GDP!$A$1:$BP$1,0),FALSE)</f>
        <v>-2.8970279195436888</v>
      </c>
      <c r="J1749" s="4">
        <f t="shared" si="167"/>
        <v>20.730577910872348</v>
      </c>
    </row>
    <row r="1750" spans="1:10" x14ac:dyDescent="0.45">
      <c r="A1750" s="4">
        <f t="shared" si="162"/>
        <v>73</v>
      </c>
      <c r="B1750" s="4">
        <f t="shared" si="163"/>
        <v>21</v>
      </c>
      <c r="C1750" s="4" t="str">
        <f t="shared" si="164"/>
        <v>Nicaragua</v>
      </c>
      <c r="D1750" s="4" t="str">
        <f t="shared" si="165"/>
        <v>Nicaragua</v>
      </c>
      <c r="E1750" s="4">
        <f t="shared" si="166"/>
        <v>2020</v>
      </c>
      <c r="F1750" s="4">
        <f>VLOOKUP($C1750,Inflation!$A$2:$BP$267,MATCH('Hanke index'!$E1750,Inflation!$A$1:$BP$1,0),FALSE)</f>
        <v>3.6818134162557201</v>
      </c>
      <c r="G1750" s="4">
        <f>VLOOKUP($C1750,Interest!$A$2:$BP$267,MATCH('Hanke index'!$E1750,Interest!$A$1:$BP$1,0),FALSE)</f>
        <v>11.1753990283182</v>
      </c>
      <c r="H1750" s="4">
        <f>VLOOKUP($C1750,Unemployment!$A$2:$BP$267,MATCH('Hanke index'!$E1750,Unemployment!$A$1:$BP$1,0),FALSE)</f>
        <v>0</v>
      </c>
      <c r="I1750" s="4">
        <f>VLOOKUP($C1750,GDP!$A$2:$BP$267,MATCH('Hanke index'!$E1750,GDP!$A$1:$BP$1,0),FALSE)</f>
        <v>-1.7559528921408685</v>
      </c>
      <c r="J1750" s="4">
        <f t="shared" si="167"/>
        <v>16.613165336714786</v>
      </c>
    </row>
    <row r="1751" spans="1:10" x14ac:dyDescent="0.45">
      <c r="A1751" s="4">
        <f t="shared" si="162"/>
        <v>73</v>
      </c>
      <c r="B1751" s="4">
        <f t="shared" si="163"/>
        <v>22</v>
      </c>
      <c r="C1751" s="4" t="str">
        <f t="shared" si="164"/>
        <v>Nicaragua</v>
      </c>
      <c r="D1751" s="4" t="str">
        <f t="shared" si="165"/>
        <v>Nicaragua</v>
      </c>
      <c r="E1751" s="4">
        <f t="shared" si="166"/>
        <v>2021</v>
      </c>
      <c r="F1751" s="4">
        <f>VLOOKUP($C1751,Inflation!$A$2:$BP$267,MATCH('Hanke index'!$E1751,Inflation!$A$1:$BP$1,0),FALSE)</f>
        <v>4.9284139694896796</v>
      </c>
      <c r="G1751" s="4">
        <f>VLOOKUP($C1751,Interest!$A$2:$BP$267,MATCH('Hanke index'!$E1751,Interest!$A$1:$BP$1,0),FALSE)</f>
        <v>9.6198733971713306</v>
      </c>
      <c r="H1751" s="4">
        <f>VLOOKUP($C1751,Unemployment!$A$2:$BP$267,MATCH('Hanke index'!$E1751,Unemployment!$A$1:$BP$1,0),FALSE)</f>
        <v>0</v>
      </c>
      <c r="I1751" s="4">
        <f>VLOOKUP($C1751,GDP!$A$2:$BP$267,MATCH('Hanke index'!$E1751,GDP!$A$1:$BP$1,0),FALSE)</f>
        <v>10.316091284179123</v>
      </c>
      <c r="J1751" s="4">
        <f t="shared" si="167"/>
        <v>4.2321960824818881</v>
      </c>
    </row>
    <row r="1752" spans="1:10" x14ac:dyDescent="0.45">
      <c r="A1752" s="4">
        <f t="shared" si="162"/>
        <v>73</v>
      </c>
      <c r="B1752" s="4">
        <f t="shared" si="163"/>
        <v>23</v>
      </c>
      <c r="C1752" s="4" t="str">
        <f t="shared" si="164"/>
        <v>Nicaragua</v>
      </c>
      <c r="D1752" s="4" t="str">
        <f t="shared" si="165"/>
        <v>Nicaragua</v>
      </c>
      <c r="E1752" s="4">
        <f t="shared" si="166"/>
        <v>2022</v>
      </c>
      <c r="F1752" s="4">
        <f>VLOOKUP($C1752,Inflation!$A$2:$BP$267,MATCH('Hanke index'!$E1752,Inflation!$A$1:$BP$1,0),FALSE)</f>
        <v>10.4674244465991</v>
      </c>
      <c r="G1752" s="4">
        <f>VLOOKUP($C1752,Interest!$A$2:$BP$267,MATCH('Hanke index'!$E1752,Interest!$A$1:$BP$1,0),FALSE)</f>
        <v>9.2285436378573902</v>
      </c>
      <c r="H1752" s="4">
        <f>VLOOKUP($C1752,Unemployment!$A$2:$BP$267,MATCH('Hanke index'!$E1752,Unemployment!$A$1:$BP$1,0),FALSE)</f>
        <v>0</v>
      </c>
      <c r="I1752" s="4">
        <f>VLOOKUP($C1752,GDP!$A$2:$BP$267,MATCH('Hanke index'!$E1752,GDP!$A$1:$BP$1,0),FALSE)</f>
        <v>3.7522847573666809</v>
      </c>
      <c r="J1752" s="4">
        <f t="shared" si="167"/>
        <v>15.943683327089808</v>
      </c>
    </row>
    <row r="1753" spans="1:10" x14ac:dyDescent="0.45">
      <c r="A1753" s="4">
        <f t="shared" si="162"/>
        <v>73</v>
      </c>
      <c r="B1753" s="4">
        <f t="shared" si="163"/>
        <v>24</v>
      </c>
      <c r="C1753" s="4" t="str">
        <f t="shared" si="164"/>
        <v>Nicaragua</v>
      </c>
      <c r="D1753" s="4" t="str">
        <f t="shared" si="165"/>
        <v>Nicaragua</v>
      </c>
      <c r="E1753" s="4">
        <f t="shared" si="166"/>
        <v>2023</v>
      </c>
      <c r="F1753" s="4">
        <f>VLOOKUP($C1753,Inflation!$A$2:$BP$267,MATCH('Hanke index'!$E1753,Inflation!$A$1:$BP$1,0),FALSE)</f>
        <v>8.3876585487253603</v>
      </c>
      <c r="G1753" s="4">
        <f>VLOOKUP($C1753,Interest!$A$2:$BP$267,MATCH('Hanke index'!$E1753,Interest!$A$1:$BP$1,0),FALSE)</f>
        <v>9.4815621545658502</v>
      </c>
      <c r="H1753" s="4">
        <f>VLOOKUP($C1753,Unemployment!$A$2:$BP$267,MATCH('Hanke index'!$E1753,Unemployment!$A$1:$BP$1,0),FALSE)</f>
        <v>0</v>
      </c>
      <c r="I1753" s="4">
        <f>VLOOKUP($C1753,GDP!$A$2:$BP$267,MATCH('Hanke index'!$E1753,GDP!$A$1:$BP$1,0),FALSE)</f>
        <v>4.5692231709614504</v>
      </c>
      <c r="J1753" s="4">
        <f t="shared" si="167"/>
        <v>13.299997532329762</v>
      </c>
    </row>
    <row r="1754" spans="1:10" x14ac:dyDescent="0.45">
      <c r="A1754" s="4">
        <f t="shared" si="162"/>
        <v>74</v>
      </c>
      <c r="B1754" s="4">
        <f t="shared" si="163"/>
        <v>1</v>
      </c>
      <c r="C1754" s="4" t="str">
        <f t="shared" si="164"/>
        <v>Nigeria</v>
      </c>
      <c r="D1754" s="4" t="str">
        <f t="shared" si="165"/>
        <v>Nigeria</v>
      </c>
      <c r="E1754" s="4">
        <f t="shared" si="166"/>
        <v>2000</v>
      </c>
      <c r="F1754" s="4">
        <f>VLOOKUP($C1754,Inflation!$A$2:$BP$267,MATCH('Hanke index'!$E1754,Inflation!$A$1:$BP$1,0),FALSE)</f>
        <v>6.9332921556516096</v>
      </c>
      <c r="G1754" s="4">
        <f>VLOOKUP($C1754,Interest!$A$2:$BP$267,MATCH('Hanke index'!$E1754,Interest!$A$1:$BP$1,0),FALSE)</f>
        <v>21.274166666666702</v>
      </c>
      <c r="H1754" s="4">
        <f>VLOOKUP($C1754,Unemployment!$A$2:$BP$267,MATCH('Hanke index'!$E1754,Unemployment!$A$1:$BP$1,0),FALSE)</f>
        <v>0</v>
      </c>
      <c r="I1754" s="4">
        <f>VLOOKUP($C1754,GDP!$A$2:$BP$267,MATCH('Hanke index'!$E1754,GDP!$A$1:$BP$1,0),FALSE)</f>
        <v>5.0159347593115911</v>
      </c>
      <c r="J1754" s="4">
        <f t="shared" si="167"/>
        <v>23.191524063006721</v>
      </c>
    </row>
    <row r="1755" spans="1:10" x14ac:dyDescent="0.45">
      <c r="A1755" s="4">
        <f t="shared" ref="A1755:A1818" si="168">A1731+1</f>
        <v>74</v>
      </c>
      <c r="B1755" s="4">
        <f t="shared" ref="B1755:B1818" si="169">B1731</f>
        <v>2</v>
      </c>
      <c r="C1755" s="4" t="str">
        <f t="shared" si="164"/>
        <v>Nigeria</v>
      </c>
      <c r="D1755" s="4" t="str">
        <f t="shared" si="165"/>
        <v>Nigeria</v>
      </c>
      <c r="E1755" s="4">
        <f t="shared" si="166"/>
        <v>2001</v>
      </c>
      <c r="F1755" s="4">
        <f>VLOOKUP($C1755,Inflation!$A$2:$BP$267,MATCH('Hanke index'!$E1755,Inflation!$A$1:$BP$1,0),FALSE)</f>
        <v>18.873646209386202</v>
      </c>
      <c r="G1755" s="4">
        <f>VLOOKUP($C1755,Interest!$A$2:$BP$267,MATCH('Hanke index'!$E1755,Interest!$A$1:$BP$1,0),FALSE)</f>
        <v>23.438333333333301</v>
      </c>
      <c r="H1755" s="4">
        <f>VLOOKUP($C1755,Unemployment!$A$2:$BP$267,MATCH('Hanke index'!$E1755,Unemployment!$A$1:$BP$1,0),FALSE)</f>
        <v>0</v>
      </c>
      <c r="I1755" s="4">
        <f>VLOOKUP($C1755,GDP!$A$2:$BP$267,MATCH('Hanke index'!$E1755,GDP!$A$1:$BP$1,0),FALSE)</f>
        <v>5.9176846492036788</v>
      </c>
      <c r="J1755" s="4">
        <f t="shared" si="167"/>
        <v>36.39429489351582</v>
      </c>
    </row>
    <row r="1756" spans="1:10" x14ac:dyDescent="0.45">
      <c r="A1756" s="4">
        <f t="shared" si="168"/>
        <v>74</v>
      </c>
      <c r="B1756" s="4">
        <f t="shared" si="169"/>
        <v>3</v>
      </c>
      <c r="C1756" s="4" t="str">
        <f t="shared" si="164"/>
        <v>Nigeria</v>
      </c>
      <c r="D1756" s="4" t="str">
        <f t="shared" si="165"/>
        <v>Nigeria</v>
      </c>
      <c r="E1756" s="4">
        <f t="shared" si="166"/>
        <v>2002</v>
      </c>
      <c r="F1756" s="4">
        <f>VLOOKUP($C1756,Inflation!$A$2:$BP$267,MATCH('Hanke index'!$E1756,Inflation!$A$1:$BP$1,0),FALSE)</f>
        <v>12.8765792031099</v>
      </c>
      <c r="G1756" s="4">
        <f>VLOOKUP($C1756,Interest!$A$2:$BP$267,MATCH('Hanke index'!$E1756,Interest!$A$1:$BP$1,0),FALSE)</f>
        <v>24.7708333333333</v>
      </c>
      <c r="H1756" s="4">
        <f>VLOOKUP($C1756,Unemployment!$A$2:$BP$267,MATCH('Hanke index'!$E1756,Unemployment!$A$1:$BP$1,0),FALSE)</f>
        <v>0</v>
      </c>
      <c r="I1756" s="4">
        <f>VLOOKUP($C1756,GDP!$A$2:$BP$267,MATCH('Hanke index'!$E1756,GDP!$A$1:$BP$1,0),FALSE)</f>
        <v>15.32915574095594</v>
      </c>
      <c r="J1756" s="4">
        <f t="shared" si="167"/>
        <v>22.318256795487258</v>
      </c>
    </row>
    <row r="1757" spans="1:10" x14ac:dyDescent="0.45">
      <c r="A1757" s="4">
        <f t="shared" si="168"/>
        <v>74</v>
      </c>
      <c r="B1757" s="4">
        <f t="shared" si="169"/>
        <v>4</v>
      </c>
      <c r="C1757" s="4" t="str">
        <f t="shared" si="164"/>
        <v>Nigeria</v>
      </c>
      <c r="D1757" s="4" t="str">
        <f t="shared" si="165"/>
        <v>Nigeria</v>
      </c>
      <c r="E1757" s="4">
        <f t="shared" si="166"/>
        <v>2003</v>
      </c>
      <c r="F1757" s="4">
        <f>VLOOKUP($C1757,Inflation!$A$2:$BP$267,MATCH('Hanke index'!$E1757,Inflation!$A$1:$BP$1,0),FALSE)</f>
        <v>14.0317836131437</v>
      </c>
      <c r="G1757" s="4">
        <f>VLOOKUP($C1757,Interest!$A$2:$BP$267,MATCH('Hanke index'!$E1757,Interest!$A$1:$BP$1,0),FALSE)</f>
        <v>20.714166666666699</v>
      </c>
      <c r="H1757" s="4">
        <f>VLOOKUP($C1757,Unemployment!$A$2:$BP$267,MATCH('Hanke index'!$E1757,Unemployment!$A$1:$BP$1,0),FALSE)</f>
        <v>0</v>
      </c>
      <c r="I1757" s="4">
        <f>VLOOKUP($C1757,GDP!$A$2:$BP$267,MATCH('Hanke index'!$E1757,GDP!$A$1:$BP$1,0),FALSE)</f>
        <v>7.3471949679948523</v>
      </c>
      <c r="J1757" s="4">
        <f t="shared" si="167"/>
        <v>27.398755311815549</v>
      </c>
    </row>
    <row r="1758" spans="1:10" x14ac:dyDescent="0.45">
      <c r="A1758" s="4">
        <f t="shared" si="168"/>
        <v>74</v>
      </c>
      <c r="B1758" s="4">
        <f t="shared" si="169"/>
        <v>5</v>
      </c>
      <c r="C1758" s="4" t="str">
        <f t="shared" si="164"/>
        <v>Nigeria</v>
      </c>
      <c r="D1758" s="4" t="str">
        <f t="shared" si="165"/>
        <v>Nigeria</v>
      </c>
      <c r="E1758" s="4">
        <f t="shared" si="166"/>
        <v>2004</v>
      </c>
      <c r="F1758" s="4">
        <f>VLOOKUP($C1758,Inflation!$A$2:$BP$267,MATCH('Hanke index'!$E1758,Inflation!$A$1:$BP$1,0),FALSE)</f>
        <v>14.9980338183251</v>
      </c>
      <c r="G1758" s="4">
        <f>VLOOKUP($C1758,Interest!$A$2:$BP$267,MATCH('Hanke index'!$E1758,Interest!$A$1:$BP$1,0),FALSE)</f>
        <v>19.1808333333333</v>
      </c>
      <c r="H1758" s="4">
        <f>VLOOKUP($C1758,Unemployment!$A$2:$BP$267,MATCH('Hanke index'!$E1758,Unemployment!$A$1:$BP$1,0),FALSE)</f>
        <v>0</v>
      </c>
      <c r="I1758" s="4">
        <f>VLOOKUP($C1758,GDP!$A$2:$BP$267,MATCH('Hanke index'!$E1758,GDP!$A$1:$BP$1,0),FALSE)</f>
        <v>9.25055822917993</v>
      </c>
      <c r="J1758" s="4">
        <f t="shared" si="167"/>
        <v>24.928308922478472</v>
      </c>
    </row>
    <row r="1759" spans="1:10" x14ac:dyDescent="0.45">
      <c r="A1759" s="4">
        <f t="shared" si="168"/>
        <v>74</v>
      </c>
      <c r="B1759" s="4">
        <f t="shared" si="169"/>
        <v>6</v>
      </c>
      <c r="C1759" s="4" t="str">
        <f t="shared" si="164"/>
        <v>Nigeria</v>
      </c>
      <c r="D1759" s="4" t="str">
        <f t="shared" si="165"/>
        <v>Nigeria</v>
      </c>
      <c r="E1759" s="4">
        <f t="shared" si="166"/>
        <v>2005</v>
      </c>
      <c r="F1759" s="4">
        <f>VLOOKUP($C1759,Inflation!$A$2:$BP$267,MATCH('Hanke index'!$E1759,Inflation!$A$1:$BP$1,0),FALSE)</f>
        <v>17.863493366160501</v>
      </c>
      <c r="G1759" s="4">
        <f>VLOOKUP($C1759,Interest!$A$2:$BP$267,MATCH('Hanke index'!$E1759,Interest!$A$1:$BP$1,0),FALSE)</f>
        <v>17.948333333333299</v>
      </c>
      <c r="H1759" s="4">
        <f>VLOOKUP($C1759,Unemployment!$A$2:$BP$267,MATCH('Hanke index'!$E1759,Unemployment!$A$1:$BP$1,0),FALSE)</f>
        <v>0</v>
      </c>
      <c r="I1759" s="4">
        <f>VLOOKUP($C1759,GDP!$A$2:$BP$267,MATCH('Hanke index'!$E1759,GDP!$A$1:$BP$1,0),FALSE)</f>
        <v>6.4385165253831929</v>
      </c>
      <c r="J1759" s="4">
        <f t="shared" si="167"/>
        <v>29.373310174110607</v>
      </c>
    </row>
    <row r="1760" spans="1:10" x14ac:dyDescent="0.45">
      <c r="A1760" s="4">
        <f t="shared" si="168"/>
        <v>74</v>
      </c>
      <c r="B1760" s="4">
        <f t="shared" si="169"/>
        <v>7</v>
      </c>
      <c r="C1760" s="4" t="str">
        <f t="shared" si="164"/>
        <v>Nigeria</v>
      </c>
      <c r="D1760" s="4" t="str">
        <f t="shared" si="165"/>
        <v>Nigeria</v>
      </c>
      <c r="E1760" s="4">
        <f t="shared" si="166"/>
        <v>2006</v>
      </c>
      <c r="F1760" s="4">
        <f>VLOOKUP($C1760,Inflation!$A$2:$BP$267,MATCH('Hanke index'!$E1760,Inflation!$A$1:$BP$1,0),FALSE)</f>
        <v>8.2252215201704804</v>
      </c>
      <c r="G1760" s="4">
        <f>VLOOKUP($C1760,Interest!$A$2:$BP$267,MATCH('Hanke index'!$E1760,Interest!$A$1:$BP$1,0),FALSE)</f>
        <v>16.893333333333299</v>
      </c>
      <c r="H1760" s="4">
        <f>VLOOKUP($C1760,Unemployment!$A$2:$BP$267,MATCH('Hanke index'!$E1760,Unemployment!$A$1:$BP$1,0),FALSE)</f>
        <v>0</v>
      </c>
      <c r="I1760" s="4">
        <f>VLOOKUP($C1760,GDP!$A$2:$BP$267,MATCH('Hanke index'!$E1760,GDP!$A$1:$BP$1,0),FALSE)</f>
        <v>6.0594280320291176</v>
      </c>
      <c r="J1760" s="4">
        <f t="shared" si="167"/>
        <v>19.059126821474663</v>
      </c>
    </row>
    <row r="1761" spans="1:10" x14ac:dyDescent="0.45">
      <c r="A1761" s="4">
        <f t="shared" si="168"/>
        <v>74</v>
      </c>
      <c r="B1761" s="4">
        <f t="shared" si="169"/>
        <v>8</v>
      </c>
      <c r="C1761" s="4" t="str">
        <f t="shared" si="164"/>
        <v>Nigeria</v>
      </c>
      <c r="D1761" s="4" t="str">
        <f t="shared" si="165"/>
        <v>Nigeria</v>
      </c>
      <c r="E1761" s="4">
        <f t="shared" si="166"/>
        <v>2007</v>
      </c>
      <c r="F1761" s="4">
        <f>VLOOKUP($C1761,Inflation!$A$2:$BP$267,MATCH('Hanke index'!$E1761,Inflation!$A$1:$BP$1,0),FALSE)</f>
        <v>5.3880079685863</v>
      </c>
      <c r="G1761" s="4">
        <f>VLOOKUP($C1761,Interest!$A$2:$BP$267,MATCH('Hanke index'!$E1761,Interest!$A$1:$BP$1,0),FALSE)</f>
        <v>16.939166666666701</v>
      </c>
      <c r="H1761" s="4">
        <f>VLOOKUP($C1761,Unemployment!$A$2:$BP$267,MATCH('Hanke index'!$E1761,Unemployment!$A$1:$BP$1,0),FALSE)</f>
        <v>0</v>
      </c>
      <c r="I1761" s="4">
        <f>VLOOKUP($C1761,GDP!$A$2:$BP$267,MATCH('Hanke index'!$E1761,GDP!$A$1:$BP$1,0),FALSE)</f>
        <v>6.5911303606873446</v>
      </c>
      <c r="J1761" s="4">
        <f t="shared" si="167"/>
        <v>15.736044274565657</v>
      </c>
    </row>
    <row r="1762" spans="1:10" x14ac:dyDescent="0.45">
      <c r="A1762" s="4">
        <f t="shared" si="168"/>
        <v>74</v>
      </c>
      <c r="B1762" s="4">
        <f t="shared" si="169"/>
        <v>9</v>
      </c>
      <c r="C1762" s="4" t="str">
        <f t="shared" si="164"/>
        <v>Nigeria</v>
      </c>
      <c r="D1762" s="4" t="str">
        <f t="shared" si="165"/>
        <v>Nigeria</v>
      </c>
      <c r="E1762" s="4">
        <f t="shared" si="166"/>
        <v>2008</v>
      </c>
      <c r="F1762" s="4">
        <f>VLOOKUP($C1762,Inflation!$A$2:$BP$267,MATCH('Hanke index'!$E1762,Inflation!$A$1:$BP$1,0),FALSE)</f>
        <v>11.5810751748252</v>
      </c>
      <c r="G1762" s="4">
        <f>VLOOKUP($C1762,Interest!$A$2:$BP$267,MATCH('Hanke index'!$E1762,Interest!$A$1:$BP$1,0),FALSE)</f>
        <v>15.1358333333333</v>
      </c>
      <c r="H1762" s="4">
        <f>VLOOKUP($C1762,Unemployment!$A$2:$BP$267,MATCH('Hanke index'!$E1762,Unemployment!$A$1:$BP$1,0),FALSE)</f>
        <v>0</v>
      </c>
      <c r="I1762" s="4">
        <f>VLOOKUP($C1762,GDP!$A$2:$BP$267,MATCH('Hanke index'!$E1762,GDP!$A$1:$BP$1,0),FALSE)</f>
        <v>6.7644727778017</v>
      </c>
      <c r="J1762" s="4">
        <f t="shared" si="167"/>
        <v>19.9524357303568</v>
      </c>
    </row>
    <row r="1763" spans="1:10" x14ac:dyDescent="0.45">
      <c r="A1763" s="4">
        <f t="shared" si="168"/>
        <v>74</v>
      </c>
      <c r="B1763" s="4">
        <f t="shared" si="169"/>
        <v>10</v>
      </c>
      <c r="C1763" s="4" t="str">
        <f t="shared" si="164"/>
        <v>Nigeria</v>
      </c>
      <c r="D1763" s="4" t="str">
        <f t="shared" si="165"/>
        <v>Nigeria</v>
      </c>
      <c r="E1763" s="4">
        <f t="shared" si="166"/>
        <v>2009</v>
      </c>
      <c r="F1763" s="4">
        <f>VLOOKUP($C1763,Inflation!$A$2:$BP$267,MATCH('Hanke index'!$E1763,Inflation!$A$1:$BP$1,0),FALSE)</f>
        <v>12.5378277304689</v>
      </c>
      <c r="G1763" s="4">
        <f>VLOOKUP($C1763,Interest!$A$2:$BP$267,MATCH('Hanke index'!$E1763,Interest!$A$1:$BP$1,0),FALSE)</f>
        <v>18.990833333333299</v>
      </c>
      <c r="H1763" s="4">
        <f>VLOOKUP($C1763,Unemployment!$A$2:$BP$267,MATCH('Hanke index'!$E1763,Unemployment!$A$1:$BP$1,0),FALSE)</f>
        <v>0</v>
      </c>
      <c r="I1763" s="4">
        <f>VLOOKUP($C1763,GDP!$A$2:$BP$267,MATCH('Hanke index'!$E1763,GDP!$A$1:$BP$1,0),FALSE)</f>
        <v>8.0369251009906719</v>
      </c>
      <c r="J1763" s="4">
        <f t="shared" si="167"/>
        <v>23.491735962811525</v>
      </c>
    </row>
    <row r="1764" spans="1:10" x14ac:dyDescent="0.45">
      <c r="A1764" s="4">
        <f t="shared" si="168"/>
        <v>74</v>
      </c>
      <c r="B1764" s="4">
        <f t="shared" si="169"/>
        <v>11</v>
      </c>
      <c r="C1764" s="4" t="str">
        <f t="shared" si="164"/>
        <v>Nigeria</v>
      </c>
      <c r="D1764" s="4" t="str">
        <f t="shared" si="165"/>
        <v>Nigeria</v>
      </c>
      <c r="E1764" s="4">
        <f t="shared" si="166"/>
        <v>2010</v>
      </c>
      <c r="F1764" s="4">
        <f>VLOOKUP($C1764,Inflation!$A$2:$BP$267,MATCH('Hanke index'!$E1764,Inflation!$A$1:$BP$1,0),FALSE)</f>
        <v>13.7400521363694</v>
      </c>
      <c r="G1764" s="4">
        <f>VLOOKUP($C1764,Interest!$A$2:$BP$267,MATCH('Hanke index'!$E1764,Interest!$A$1:$BP$1,0),FALSE)</f>
        <v>17.585000000000001</v>
      </c>
      <c r="H1764" s="4">
        <f>VLOOKUP($C1764,Unemployment!$A$2:$BP$267,MATCH('Hanke index'!$E1764,Unemployment!$A$1:$BP$1,0),FALSE)</f>
        <v>0</v>
      </c>
      <c r="I1764" s="4">
        <f>VLOOKUP($C1764,GDP!$A$2:$BP$267,MATCH('Hanke index'!$E1764,GDP!$A$1:$BP$1,0),FALSE)</f>
        <v>8.0056559162864573</v>
      </c>
      <c r="J1764" s="4">
        <f t="shared" si="167"/>
        <v>23.319396220082943</v>
      </c>
    </row>
    <row r="1765" spans="1:10" x14ac:dyDescent="0.45">
      <c r="A1765" s="4">
        <f t="shared" si="168"/>
        <v>74</v>
      </c>
      <c r="B1765" s="4">
        <f t="shared" si="169"/>
        <v>12</v>
      </c>
      <c r="C1765" s="4" t="str">
        <f t="shared" si="164"/>
        <v>Nigeria</v>
      </c>
      <c r="D1765" s="4" t="str">
        <f t="shared" si="165"/>
        <v>Nigeria</v>
      </c>
      <c r="E1765" s="4">
        <f t="shared" si="166"/>
        <v>2011</v>
      </c>
      <c r="F1765" s="4">
        <f>VLOOKUP($C1765,Inflation!$A$2:$BP$267,MATCH('Hanke index'!$E1765,Inflation!$A$1:$BP$1,0),FALSE)</f>
        <v>10.826137188001701</v>
      </c>
      <c r="G1765" s="4">
        <f>VLOOKUP($C1765,Interest!$A$2:$BP$267,MATCH('Hanke index'!$E1765,Interest!$A$1:$BP$1,0),FALSE)</f>
        <v>16.02</v>
      </c>
      <c r="H1765" s="4">
        <f>VLOOKUP($C1765,Unemployment!$A$2:$BP$267,MATCH('Hanke index'!$E1765,Unemployment!$A$1:$BP$1,0),FALSE)</f>
        <v>3.77</v>
      </c>
      <c r="I1765" s="4">
        <f>VLOOKUP($C1765,GDP!$A$2:$BP$267,MATCH('Hanke index'!$E1765,GDP!$A$1:$BP$1,0),FALSE)</f>
        <v>5.3079242028951228</v>
      </c>
      <c r="J1765" s="4">
        <f t="shared" si="167"/>
        <v>25.308212985106575</v>
      </c>
    </row>
    <row r="1766" spans="1:10" x14ac:dyDescent="0.45">
      <c r="A1766" s="4">
        <f t="shared" si="168"/>
        <v>74</v>
      </c>
      <c r="B1766" s="4">
        <f t="shared" si="169"/>
        <v>13</v>
      </c>
      <c r="C1766" s="4" t="str">
        <f t="shared" si="164"/>
        <v>Nigeria</v>
      </c>
      <c r="D1766" s="4" t="str">
        <f t="shared" si="165"/>
        <v>Nigeria</v>
      </c>
      <c r="E1766" s="4">
        <f t="shared" si="166"/>
        <v>2012</v>
      </c>
      <c r="F1766" s="4">
        <f>VLOOKUP($C1766,Inflation!$A$2:$BP$267,MATCH('Hanke index'!$E1766,Inflation!$A$1:$BP$1,0),FALSE)</f>
        <v>12.224241302058299</v>
      </c>
      <c r="G1766" s="4">
        <f>VLOOKUP($C1766,Interest!$A$2:$BP$267,MATCH('Hanke index'!$E1766,Interest!$A$1:$BP$1,0),FALSE)</f>
        <v>16.7916666666667</v>
      </c>
      <c r="H1766" s="4">
        <f>VLOOKUP($C1766,Unemployment!$A$2:$BP$267,MATCH('Hanke index'!$E1766,Unemployment!$A$1:$BP$1,0),FALSE)</f>
        <v>0</v>
      </c>
      <c r="I1766" s="4">
        <f>VLOOKUP($C1766,GDP!$A$2:$BP$267,MATCH('Hanke index'!$E1766,GDP!$A$1:$BP$1,0),FALSE)</f>
        <v>4.2300611749316772</v>
      </c>
      <c r="J1766" s="4">
        <f t="shared" si="167"/>
        <v>24.785846793793322</v>
      </c>
    </row>
    <row r="1767" spans="1:10" x14ac:dyDescent="0.45">
      <c r="A1767" s="4">
        <f t="shared" si="168"/>
        <v>74</v>
      </c>
      <c r="B1767" s="4">
        <f t="shared" si="169"/>
        <v>14</v>
      </c>
      <c r="C1767" s="4" t="str">
        <f t="shared" si="164"/>
        <v>Nigeria</v>
      </c>
      <c r="D1767" s="4" t="str">
        <f t="shared" si="165"/>
        <v>Nigeria</v>
      </c>
      <c r="E1767" s="4">
        <f t="shared" si="166"/>
        <v>2013</v>
      </c>
      <c r="F1767" s="4">
        <f>VLOOKUP($C1767,Inflation!$A$2:$BP$267,MATCH('Hanke index'!$E1767,Inflation!$A$1:$BP$1,0),FALSE)</f>
        <v>8.4955183826567797</v>
      </c>
      <c r="G1767" s="4">
        <f>VLOOKUP($C1767,Interest!$A$2:$BP$267,MATCH('Hanke index'!$E1767,Interest!$A$1:$BP$1,0),FALSE)</f>
        <v>16.7225</v>
      </c>
      <c r="H1767" s="4">
        <f>VLOOKUP($C1767,Unemployment!$A$2:$BP$267,MATCH('Hanke index'!$E1767,Unemployment!$A$1:$BP$1,0),FALSE)</f>
        <v>3.7109999999999999</v>
      </c>
      <c r="I1767" s="4">
        <f>VLOOKUP($C1767,GDP!$A$2:$BP$267,MATCH('Hanke index'!$E1767,GDP!$A$1:$BP$1,0),FALSE)</f>
        <v>6.6713353930617245</v>
      </c>
      <c r="J1767" s="4">
        <f t="shared" si="167"/>
        <v>22.257682989595054</v>
      </c>
    </row>
    <row r="1768" spans="1:10" x14ac:dyDescent="0.45">
      <c r="A1768" s="4">
        <f t="shared" si="168"/>
        <v>74</v>
      </c>
      <c r="B1768" s="4">
        <f t="shared" si="169"/>
        <v>15</v>
      </c>
      <c r="C1768" s="4" t="str">
        <f t="shared" si="164"/>
        <v>Nigeria</v>
      </c>
      <c r="D1768" s="4" t="str">
        <f t="shared" si="165"/>
        <v>Nigeria</v>
      </c>
      <c r="E1768" s="4">
        <f t="shared" si="166"/>
        <v>2014</v>
      </c>
      <c r="F1768" s="4">
        <f>VLOOKUP($C1768,Inflation!$A$2:$BP$267,MATCH('Hanke index'!$E1768,Inflation!$A$1:$BP$1,0),FALSE)</f>
        <v>8.0474108796790702</v>
      </c>
      <c r="G1768" s="4">
        <f>VLOOKUP($C1768,Interest!$A$2:$BP$267,MATCH('Hanke index'!$E1768,Interest!$A$1:$BP$1,0),FALSE)</f>
        <v>16.5483333333333</v>
      </c>
      <c r="H1768" s="4">
        <f>VLOOKUP($C1768,Unemployment!$A$2:$BP$267,MATCH('Hanke index'!$E1768,Unemployment!$A$1:$BP$1,0),FALSE)</f>
        <v>4.5620000000000003</v>
      </c>
      <c r="I1768" s="4">
        <f>VLOOKUP($C1768,GDP!$A$2:$BP$267,MATCH('Hanke index'!$E1768,GDP!$A$1:$BP$1,0),FALSE)</f>
        <v>6.3097186552546702</v>
      </c>
      <c r="J1768" s="4">
        <f t="shared" si="167"/>
        <v>22.848025557757701</v>
      </c>
    </row>
    <row r="1769" spans="1:10" x14ac:dyDescent="0.45">
      <c r="A1769" s="4">
        <f t="shared" si="168"/>
        <v>74</v>
      </c>
      <c r="B1769" s="4">
        <f t="shared" si="169"/>
        <v>16</v>
      </c>
      <c r="C1769" s="4" t="str">
        <f t="shared" si="164"/>
        <v>Nigeria</v>
      </c>
      <c r="D1769" s="4" t="str">
        <f t="shared" si="165"/>
        <v>Nigeria</v>
      </c>
      <c r="E1769" s="4">
        <f t="shared" si="166"/>
        <v>2015</v>
      </c>
      <c r="F1769" s="4">
        <f>VLOOKUP($C1769,Inflation!$A$2:$BP$267,MATCH('Hanke index'!$E1769,Inflation!$A$1:$BP$1,0),FALSE)</f>
        <v>9.0094349800769908</v>
      </c>
      <c r="G1769" s="4">
        <f>VLOOKUP($C1769,Interest!$A$2:$BP$267,MATCH('Hanke index'!$E1769,Interest!$A$1:$BP$1,0),FALSE)</f>
        <v>16.849166666666701</v>
      </c>
      <c r="H1769" s="4">
        <f>VLOOKUP($C1769,Unemployment!$A$2:$BP$267,MATCH('Hanke index'!$E1769,Unemployment!$A$1:$BP$1,0),FALSE)</f>
        <v>4.3109999999999999</v>
      </c>
      <c r="I1769" s="4">
        <f>VLOOKUP($C1769,GDP!$A$2:$BP$267,MATCH('Hanke index'!$E1769,GDP!$A$1:$BP$1,0),FALSE)</f>
        <v>2.6526932954300264</v>
      </c>
      <c r="J1769" s="4">
        <f t="shared" si="167"/>
        <v>27.516908351313667</v>
      </c>
    </row>
    <row r="1770" spans="1:10" x14ac:dyDescent="0.45">
      <c r="A1770" s="4">
        <f t="shared" si="168"/>
        <v>74</v>
      </c>
      <c r="B1770" s="4">
        <f t="shared" si="169"/>
        <v>17</v>
      </c>
      <c r="C1770" s="4" t="str">
        <f t="shared" si="164"/>
        <v>Nigeria</v>
      </c>
      <c r="D1770" s="4" t="str">
        <f t="shared" si="165"/>
        <v>Nigeria</v>
      </c>
      <c r="E1770" s="4">
        <f t="shared" si="166"/>
        <v>2016</v>
      </c>
      <c r="F1770" s="4">
        <f>VLOOKUP($C1770,Inflation!$A$2:$BP$267,MATCH('Hanke index'!$E1770,Inflation!$A$1:$BP$1,0),FALSE)</f>
        <v>15.6968126387972</v>
      </c>
      <c r="G1770" s="4">
        <f>VLOOKUP($C1770,Interest!$A$2:$BP$267,MATCH('Hanke index'!$E1770,Interest!$A$1:$BP$1,0),FALSE)</f>
        <v>16.8680157641191</v>
      </c>
      <c r="H1770" s="4">
        <f>VLOOKUP($C1770,Unemployment!$A$2:$BP$267,MATCH('Hanke index'!$E1770,Unemployment!$A$1:$BP$1,0),FALSE)</f>
        <v>7.06</v>
      </c>
      <c r="I1770" s="4">
        <f>VLOOKUP($C1770,GDP!$A$2:$BP$267,MATCH('Hanke index'!$E1770,GDP!$A$1:$BP$1,0),FALSE)</f>
        <v>-1.6168689490652923</v>
      </c>
      <c r="J1770" s="4">
        <f t="shared" si="167"/>
        <v>41.241697351981593</v>
      </c>
    </row>
    <row r="1771" spans="1:10" x14ac:dyDescent="0.45">
      <c r="A1771" s="4">
        <f t="shared" si="168"/>
        <v>74</v>
      </c>
      <c r="B1771" s="4">
        <f t="shared" si="169"/>
        <v>18</v>
      </c>
      <c r="C1771" s="4" t="str">
        <f t="shared" si="164"/>
        <v>Nigeria</v>
      </c>
      <c r="D1771" s="4" t="str">
        <f t="shared" si="165"/>
        <v>Nigeria</v>
      </c>
      <c r="E1771" s="4">
        <f t="shared" si="166"/>
        <v>2017</v>
      </c>
      <c r="F1771" s="4">
        <f>VLOOKUP($C1771,Inflation!$A$2:$BP$267,MATCH('Hanke index'!$E1771,Inflation!$A$1:$BP$1,0),FALSE)</f>
        <v>16.502266213964099</v>
      </c>
      <c r="G1771" s="4">
        <f>VLOOKUP($C1771,Interest!$A$2:$BP$267,MATCH('Hanke index'!$E1771,Interest!$A$1:$BP$1,0),FALSE)</f>
        <v>17.553333333333299</v>
      </c>
      <c r="H1771" s="4">
        <f>VLOOKUP($C1771,Unemployment!$A$2:$BP$267,MATCH('Hanke index'!$E1771,Unemployment!$A$1:$BP$1,0),FALSE)</f>
        <v>8.3889999999999993</v>
      </c>
      <c r="I1771" s="4">
        <f>VLOOKUP($C1771,GDP!$A$2:$BP$267,MATCH('Hanke index'!$E1771,GDP!$A$1:$BP$1,0),FALSE)</f>
        <v>0.80588661910221049</v>
      </c>
      <c r="J1771" s="4">
        <f t="shared" si="167"/>
        <v>41.63871292819519</v>
      </c>
    </row>
    <row r="1772" spans="1:10" x14ac:dyDescent="0.45">
      <c r="A1772" s="4">
        <f t="shared" si="168"/>
        <v>74</v>
      </c>
      <c r="B1772" s="4">
        <f t="shared" si="169"/>
        <v>19</v>
      </c>
      <c r="C1772" s="4" t="str">
        <f t="shared" si="164"/>
        <v>Nigeria</v>
      </c>
      <c r="D1772" s="4" t="str">
        <f t="shared" si="165"/>
        <v>Nigeria</v>
      </c>
      <c r="E1772" s="4">
        <f t="shared" si="166"/>
        <v>2018</v>
      </c>
      <c r="F1772" s="4">
        <f>VLOOKUP($C1772,Inflation!$A$2:$BP$267,MATCH('Hanke index'!$E1772,Inflation!$A$1:$BP$1,0),FALSE)</f>
        <v>12.095106517343201</v>
      </c>
      <c r="G1772" s="4">
        <f>VLOOKUP($C1772,Interest!$A$2:$BP$267,MATCH('Hanke index'!$E1772,Interest!$A$1:$BP$1,0),FALSE)</f>
        <v>16.903896964688599</v>
      </c>
      <c r="H1772" s="4">
        <f>VLOOKUP($C1772,Unemployment!$A$2:$BP$267,MATCH('Hanke index'!$E1772,Unemployment!$A$1:$BP$1,0),FALSE)</f>
        <v>0</v>
      </c>
      <c r="I1772" s="4">
        <f>VLOOKUP($C1772,GDP!$A$2:$BP$267,MATCH('Hanke index'!$E1772,GDP!$A$1:$BP$1,0),FALSE)</f>
        <v>1.9227573420065056</v>
      </c>
      <c r="J1772" s="4">
        <f t="shared" si="167"/>
        <v>27.076246140025294</v>
      </c>
    </row>
    <row r="1773" spans="1:10" x14ac:dyDescent="0.45">
      <c r="A1773" s="4">
        <f t="shared" si="168"/>
        <v>74</v>
      </c>
      <c r="B1773" s="4">
        <f t="shared" si="169"/>
        <v>20</v>
      </c>
      <c r="C1773" s="4" t="str">
        <f t="shared" si="164"/>
        <v>Nigeria</v>
      </c>
      <c r="D1773" s="4" t="str">
        <f t="shared" si="165"/>
        <v>Nigeria</v>
      </c>
      <c r="E1773" s="4">
        <f t="shared" si="166"/>
        <v>2019</v>
      </c>
      <c r="F1773" s="4">
        <f>VLOOKUP($C1773,Inflation!$A$2:$BP$267,MATCH('Hanke index'!$E1773,Inflation!$A$1:$BP$1,0),FALSE)</f>
        <v>11.396422337811501</v>
      </c>
      <c r="G1773" s="4">
        <f>VLOOKUP($C1773,Interest!$A$2:$BP$267,MATCH('Hanke index'!$E1773,Interest!$A$1:$BP$1,0),FALSE)</f>
        <v>15.3765869808333</v>
      </c>
      <c r="H1773" s="4">
        <f>VLOOKUP($C1773,Unemployment!$A$2:$BP$267,MATCH('Hanke index'!$E1773,Unemployment!$A$1:$BP$1,0),FALSE)</f>
        <v>10.695</v>
      </c>
      <c r="I1773" s="4">
        <f>VLOOKUP($C1773,GDP!$A$2:$BP$267,MATCH('Hanke index'!$E1773,GDP!$A$1:$BP$1,0),FALSE)</f>
        <v>2.2084292771488094</v>
      </c>
      <c r="J1773" s="4">
        <f t="shared" si="167"/>
        <v>35.259580041495994</v>
      </c>
    </row>
    <row r="1774" spans="1:10" x14ac:dyDescent="0.45">
      <c r="A1774" s="4">
        <f t="shared" si="168"/>
        <v>74</v>
      </c>
      <c r="B1774" s="4">
        <f t="shared" si="169"/>
        <v>21</v>
      </c>
      <c r="C1774" s="4" t="str">
        <f t="shared" si="164"/>
        <v>Nigeria</v>
      </c>
      <c r="D1774" s="4" t="str">
        <f t="shared" si="165"/>
        <v>Nigeria</v>
      </c>
      <c r="E1774" s="4">
        <f t="shared" si="166"/>
        <v>2020</v>
      </c>
      <c r="F1774" s="4">
        <f>VLOOKUP($C1774,Inflation!$A$2:$BP$267,MATCH('Hanke index'!$E1774,Inflation!$A$1:$BP$1,0),FALSE)</f>
        <v>13.246023427659701</v>
      </c>
      <c r="G1774" s="4">
        <f>VLOOKUP($C1774,Interest!$A$2:$BP$267,MATCH('Hanke index'!$E1774,Interest!$A$1:$BP$1,0),FALSE)</f>
        <v>13.642021671879601</v>
      </c>
      <c r="H1774" s="4">
        <f>VLOOKUP($C1774,Unemployment!$A$2:$BP$267,MATCH('Hanke index'!$E1774,Unemployment!$A$1:$BP$1,0),FALSE)</f>
        <v>0</v>
      </c>
      <c r="I1774" s="4">
        <f>VLOOKUP($C1774,GDP!$A$2:$BP$267,MATCH('Hanke index'!$E1774,GDP!$A$1:$BP$1,0),FALSE)</f>
        <v>-1.7942530827445751</v>
      </c>
      <c r="J1774" s="4">
        <f t="shared" si="167"/>
        <v>28.682298182283876</v>
      </c>
    </row>
    <row r="1775" spans="1:10" x14ac:dyDescent="0.45">
      <c r="A1775" s="4">
        <f t="shared" si="168"/>
        <v>74</v>
      </c>
      <c r="B1775" s="4">
        <f t="shared" si="169"/>
        <v>22</v>
      </c>
      <c r="C1775" s="4" t="str">
        <f t="shared" si="164"/>
        <v>Nigeria</v>
      </c>
      <c r="D1775" s="4" t="str">
        <f t="shared" si="165"/>
        <v>Nigeria</v>
      </c>
      <c r="E1775" s="4">
        <f t="shared" si="166"/>
        <v>2021</v>
      </c>
      <c r="F1775" s="4">
        <f>VLOOKUP($C1775,Inflation!$A$2:$BP$267,MATCH('Hanke index'!$E1775,Inflation!$A$1:$BP$1,0),FALSE)</f>
        <v>16.952845722160799</v>
      </c>
      <c r="G1775" s="4">
        <f>VLOOKUP($C1775,Interest!$A$2:$BP$267,MATCH('Hanke index'!$E1775,Interest!$A$1:$BP$1,0),FALSE)</f>
        <v>11.483132794713701</v>
      </c>
      <c r="H1775" s="4">
        <f>VLOOKUP($C1775,Unemployment!$A$2:$BP$267,MATCH('Hanke index'!$E1775,Unemployment!$A$1:$BP$1,0),FALSE)</f>
        <v>0</v>
      </c>
      <c r="I1775" s="4">
        <f>VLOOKUP($C1775,GDP!$A$2:$BP$267,MATCH('Hanke index'!$E1775,GDP!$A$1:$BP$1,0),FALSE)</f>
        <v>3.6471865407244621</v>
      </c>
      <c r="J1775" s="4">
        <f t="shared" si="167"/>
        <v>24.788791976150037</v>
      </c>
    </row>
    <row r="1776" spans="1:10" x14ac:dyDescent="0.45">
      <c r="A1776" s="4">
        <f t="shared" si="168"/>
        <v>74</v>
      </c>
      <c r="B1776" s="4">
        <f t="shared" si="169"/>
        <v>23</v>
      </c>
      <c r="C1776" s="4" t="str">
        <f t="shared" si="164"/>
        <v>Nigeria</v>
      </c>
      <c r="D1776" s="4" t="str">
        <f t="shared" si="165"/>
        <v>Nigeria</v>
      </c>
      <c r="E1776" s="4">
        <f t="shared" si="166"/>
        <v>2022</v>
      </c>
      <c r="F1776" s="4">
        <f>VLOOKUP($C1776,Inflation!$A$2:$BP$267,MATCH('Hanke index'!$E1776,Inflation!$A$1:$BP$1,0),FALSE)</f>
        <v>18.847187784327399</v>
      </c>
      <c r="G1776" s="4">
        <f>VLOOKUP($C1776,Interest!$A$2:$BP$267,MATCH('Hanke index'!$E1776,Interest!$A$1:$BP$1,0),FALSE)</f>
        <v>12.334544235232601</v>
      </c>
      <c r="H1776" s="4">
        <f>VLOOKUP($C1776,Unemployment!$A$2:$BP$267,MATCH('Hanke index'!$E1776,Unemployment!$A$1:$BP$1,0),FALSE)</f>
        <v>3.8210000000000002</v>
      </c>
      <c r="I1776" s="4">
        <f>VLOOKUP($C1776,GDP!$A$2:$BP$267,MATCH('Hanke index'!$E1776,GDP!$A$1:$BP$1,0),FALSE)</f>
        <v>3.251681408270926</v>
      </c>
      <c r="J1776" s="4">
        <f t="shared" si="167"/>
        <v>31.751050611289074</v>
      </c>
    </row>
    <row r="1777" spans="1:10" x14ac:dyDescent="0.45">
      <c r="A1777" s="4">
        <f t="shared" si="168"/>
        <v>74</v>
      </c>
      <c r="B1777" s="4">
        <f t="shared" si="169"/>
        <v>24</v>
      </c>
      <c r="C1777" s="4" t="str">
        <f t="shared" si="164"/>
        <v>Nigeria</v>
      </c>
      <c r="D1777" s="4" t="str">
        <f t="shared" si="165"/>
        <v>Nigeria</v>
      </c>
      <c r="E1777" s="4">
        <f t="shared" si="166"/>
        <v>2023</v>
      </c>
      <c r="F1777" s="4">
        <f>VLOOKUP($C1777,Inflation!$A$2:$BP$267,MATCH('Hanke index'!$E1777,Inflation!$A$1:$BP$1,0),FALSE)</f>
        <v>24.659550203113898</v>
      </c>
      <c r="G1777" s="4">
        <f>VLOOKUP($C1777,Interest!$A$2:$BP$267,MATCH('Hanke index'!$E1777,Interest!$A$1:$BP$1,0),FALSE)</f>
        <v>14.010553734975</v>
      </c>
      <c r="H1777" s="4">
        <f>VLOOKUP($C1777,Unemployment!$A$2:$BP$267,MATCH('Hanke index'!$E1777,Unemployment!$A$1:$BP$1,0),FALSE)</f>
        <v>0</v>
      </c>
      <c r="I1777" s="4">
        <f>VLOOKUP($C1777,GDP!$A$2:$BP$267,MATCH('Hanke index'!$E1777,GDP!$A$1:$BP$1,0),FALSE)</f>
        <v>2.8602149910836374</v>
      </c>
      <c r="J1777" s="4">
        <f t="shared" si="167"/>
        <v>35.809888947005263</v>
      </c>
    </row>
    <row r="1778" spans="1:10" x14ac:dyDescent="0.45">
      <c r="A1778" s="4">
        <f t="shared" si="168"/>
        <v>75</v>
      </c>
      <c r="B1778" s="4">
        <f t="shared" si="169"/>
        <v>1</v>
      </c>
      <c r="C1778" s="4" t="str">
        <f t="shared" si="164"/>
        <v>North Macedonia</v>
      </c>
      <c r="D1778" s="4" t="str">
        <f t="shared" si="165"/>
        <v>North Macedonia, Republic of</v>
      </c>
      <c r="E1778" s="4">
        <f t="shared" si="166"/>
        <v>2000</v>
      </c>
      <c r="F1778" s="4">
        <f>VLOOKUP($C1778,Inflation!$A$2:$BP$267,MATCH('Hanke index'!$E1778,Inflation!$A$1:$BP$1,0),FALSE)</f>
        <v>6.6074229103853597</v>
      </c>
      <c r="G1778" s="4">
        <f>VLOOKUP($C1778,Interest!$A$2:$BP$267,MATCH('Hanke index'!$E1778,Interest!$A$1:$BP$1,0),FALSE)</f>
        <v>0</v>
      </c>
      <c r="H1778" s="4">
        <f>VLOOKUP($C1778,Unemployment!$A$2:$BP$267,MATCH('Hanke index'!$E1778,Unemployment!$A$1:$BP$1,0),FALSE)</f>
        <v>32.200000000000003</v>
      </c>
      <c r="I1778" s="4">
        <f>VLOOKUP($C1778,GDP!$A$2:$BP$267,MATCH('Hanke index'!$E1778,GDP!$A$1:$BP$1,0),FALSE)</f>
        <v>4.5491357828887402</v>
      </c>
      <c r="J1778" s="4">
        <f t="shared" si="167"/>
        <v>34.258287127496622</v>
      </c>
    </row>
    <row r="1779" spans="1:10" x14ac:dyDescent="0.45">
      <c r="A1779" s="4">
        <f t="shared" si="168"/>
        <v>75</v>
      </c>
      <c r="B1779" s="4">
        <f t="shared" si="169"/>
        <v>2</v>
      </c>
      <c r="C1779" s="4" t="str">
        <f t="shared" si="164"/>
        <v>North Macedonia</v>
      </c>
      <c r="D1779" s="4" t="str">
        <f t="shared" si="165"/>
        <v>North Macedonia, Republic of</v>
      </c>
      <c r="E1779" s="4">
        <f t="shared" si="166"/>
        <v>2001</v>
      </c>
      <c r="F1779" s="4">
        <f>VLOOKUP($C1779,Inflation!$A$2:$BP$267,MATCH('Hanke index'!$E1779,Inflation!$A$1:$BP$1,0),FALSE)</f>
        <v>5.1988852574404802</v>
      </c>
      <c r="G1779" s="4">
        <f>VLOOKUP($C1779,Interest!$A$2:$BP$267,MATCH('Hanke index'!$E1779,Interest!$A$1:$BP$1,0),FALSE)</f>
        <v>0</v>
      </c>
      <c r="H1779" s="4">
        <f>VLOOKUP($C1779,Unemployment!$A$2:$BP$267,MATCH('Hanke index'!$E1779,Unemployment!$A$1:$BP$1,0),FALSE)</f>
        <v>30.52</v>
      </c>
      <c r="I1779" s="4">
        <f>VLOOKUP($C1779,GDP!$A$2:$BP$267,MATCH('Hanke index'!$E1779,GDP!$A$1:$BP$1,0),FALSE)</f>
        <v>-3.0672566245166166</v>
      </c>
      <c r="J1779" s="4">
        <f t="shared" si="167"/>
        <v>38.786141881957093</v>
      </c>
    </row>
    <row r="1780" spans="1:10" x14ac:dyDescent="0.45">
      <c r="A1780" s="4">
        <f t="shared" si="168"/>
        <v>75</v>
      </c>
      <c r="B1780" s="4">
        <f t="shared" si="169"/>
        <v>3</v>
      </c>
      <c r="C1780" s="4" t="str">
        <f t="shared" si="164"/>
        <v>North Macedonia</v>
      </c>
      <c r="D1780" s="4" t="str">
        <f t="shared" si="165"/>
        <v>North Macedonia, Republic of</v>
      </c>
      <c r="E1780" s="4">
        <f t="shared" si="166"/>
        <v>2002</v>
      </c>
      <c r="F1780" s="4">
        <f>VLOOKUP($C1780,Inflation!$A$2:$BP$267,MATCH('Hanke index'!$E1780,Inflation!$A$1:$BP$1,0),FALSE)</f>
        <v>2.3145979408321899</v>
      </c>
      <c r="G1780" s="4">
        <f>VLOOKUP($C1780,Interest!$A$2:$BP$267,MATCH('Hanke index'!$E1780,Interest!$A$1:$BP$1,0),FALSE)</f>
        <v>0</v>
      </c>
      <c r="H1780" s="4">
        <f>VLOOKUP($C1780,Unemployment!$A$2:$BP$267,MATCH('Hanke index'!$E1780,Unemployment!$A$1:$BP$1,0),FALSE)</f>
        <v>31.94</v>
      </c>
      <c r="I1780" s="4">
        <f>VLOOKUP($C1780,GDP!$A$2:$BP$267,MATCH('Hanke index'!$E1780,GDP!$A$1:$BP$1,0),FALSE)</f>
        <v>1.4936654720292779</v>
      </c>
      <c r="J1780" s="4">
        <f t="shared" si="167"/>
        <v>32.760932468802913</v>
      </c>
    </row>
    <row r="1781" spans="1:10" x14ac:dyDescent="0.45">
      <c r="A1781" s="4">
        <f t="shared" si="168"/>
        <v>75</v>
      </c>
      <c r="B1781" s="4">
        <f t="shared" si="169"/>
        <v>4</v>
      </c>
      <c r="C1781" s="4" t="str">
        <f t="shared" si="164"/>
        <v>North Macedonia</v>
      </c>
      <c r="D1781" s="4" t="str">
        <f t="shared" si="165"/>
        <v>North Macedonia, Republic of</v>
      </c>
      <c r="E1781" s="4">
        <f t="shared" si="166"/>
        <v>2003</v>
      </c>
      <c r="F1781" s="4">
        <f>VLOOKUP($C1781,Inflation!$A$2:$BP$267,MATCH('Hanke index'!$E1781,Inflation!$A$1:$BP$1,0),FALSE)</f>
        <v>0.85556212272423104</v>
      </c>
      <c r="G1781" s="4">
        <f>VLOOKUP($C1781,Interest!$A$2:$BP$267,MATCH('Hanke index'!$E1781,Interest!$A$1:$BP$1,0),FALSE)</f>
        <v>0</v>
      </c>
      <c r="H1781" s="4">
        <f>VLOOKUP($C1781,Unemployment!$A$2:$BP$267,MATCH('Hanke index'!$E1781,Unemployment!$A$1:$BP$1,0),FALSE)</f>
        <v>36.69</v>
      </c>
      <c r="I1781" s="4">
        <f>VLOOKUP($C1781,GDP!$A$2:$BP$267,MATCH('Hanke index'!$E1781,GDP!$A$1:$BP$1,0),FALSE)</f>
        <v>2.2226016573240912</v>
      </c>
      <c r="J1781" s="4">
        <f t="shared" si="167"/>
        <v>35.322960465400136</v>
      </c>
    </row>
    <row r="1782" spans="1:10" x14ac:dyDescent="0.45">
      <c r="A1782" s="4">
        <f t="shared" si="168"/>
        <v>75</v>
      </c>
      <c r="B1782" s="4">
        <f t="shared" si="169"/>
        <v>5</v>
      </c>
      <c r="C1782" s="4" t="str">
        <f t="shared" si="164"/>
        <v>North Macedonia</v>
      </c>
      <c r="D1782" s="4" t="str">
        <f t="shared" si="165"/>
        <v>North Macedonia, Republic of</v>
      </c>
      <c r="E1782" s="4">
        <f t="shared" si="166"/>
        <v>2004</v>
      </c>
      <c r="F1782" s="4">
        <f>VLOOKUP($C1782,Inflation!$A$2:$BP$267,MATCH('Hanke index'!$E1782,Inflation!$A$1:$BP$1,0),FALSE)</f>
        <v>-0.44865020655203802</v>
      </c>
      <c r="G1782" s="4">
        <f>VLOOKUP($C1782,Interest!$A$2:$BP$267,MATCH('Hanke index'!$E1782,Interest!$A$1:$BP$1,0),FALSE)</f>
        <v>0</v>
      </c>
      <c r="H1782" s="4">
        <f>VLOOKUP($C1782,Unemployment!$A$2:$BP$267,MATCH('Hanke index'!$E1782,Unemployment!$A$1:$BP$1,0),FALSE)</f>
        <v>37.161000000000001</v>
      </c>
      <c r="I1782" s="4">
        <f>VLOOKUP($C1782,GDP!$A$2:$BP$267,MATCH('Hanke index'!$E1782,GDP!$A$1:$BP$1,0),FALSE)</f>
        <v>4.6740895796091593</v>
      </c>
      <c r="J1782" s="4">
        <f t="shared" si="167"/>
        <v>32.038260213838804</v>
      </c>
    </row>
    <row r="1783" spans="1:10" x14ac:dyDescent="0.45">
      <c r="A1783" s="4">
        <f t="shared" si="168"/>
        <v>75</v>
      </c>
      <c r="B1783" s="4">
        <f t="shared" si="169"/>
        <v>6</v>
      </c>
      <c r="C1783" s="4" t="str">
        <f t="shared" si="164"/>
        <v>North Macedonia</v>
      </c>
      <c r="D1783" s="4" t="str">
        <f t="shared" si="165"/>
        <v>North Macedonia, Republic of</v>
      </c>
      <c r="E1783" s="4">
        <f t="shared" si="166"/>
        <v>2005</v>
      </c>
      <c r="F1783" s="4">
        <f>VLOOKUP($C1783,Inflation!$A$2:$BP$267,MATCH('Hanke index'!$E1783,Inflation!$A$1:$BP$1,0),FALSE)</f>
        <v>0.52551595071428203</v>
      </c>
      <c r="G1783" s="4">
        <f>VLOOKUP($C1783,Interest!$A$2:$BP$267,MATCH('Hanke index'!$E1783,Interest!$A$1:$BP$1,0),FALSE)</f>
        <v>12.516763172789901</v>
      </c>
      <c r="H1783" s="4">
        <f>VLOOKUP($C1783,Unemployment!$A$2:$BP$267,MATCH('Hanke index'!$E1783,Unemployment!$A$1:$BP$1,0),FALSE)</f>
        <v>37.32</v>
      </c>
      <c r="I1783" s="4">
        <f>VLOOKUP($C1783,GDP!$A$2:$BP$267,MATCH('Hanke index'!$E1783,GDP!$A$1:$BP$1,0),FALSE)</f>
        <v>4.724088642019737</v>
      </c>
      <c r="J1783" s="4">
        <f t="shared" si="167"/>
        <v>45.638190481484443</v>
      </c>
    </row>
    <row r="1784" spans="1:10" x14ac:dyDescent="0.45">
      <c r="A1784" s="4">
        <f t="shared" si="168"/>
        <v>75</v>
      </c>
      <c r="B1784" s="4">
        <f t="shared" si="169"/>
        <v>7</v>
      </c>
      <c r="C1784" s="4" t="str">
        <f t="shared" si="164"/>
        <v>North Macedonia</v>
      </c>
      <c r="D1784" s="4" t="str">
        <f t="shared" si="165"/>
        <v>North Macedonia, Republic of</v>
      </c>
      <c r="E1784" s="4">
        <f t="shared" si="166"/>
        <v>2006</v>
      </c>
      <c r="F1784" s="4">
        <f>VLOOKUP($C1784,Inflation!$A$2:$BP$267,MATCH('Hanke index'!$E1784,Inflation!$A$1:$BP$1,0),FALSE)</f>
        <v>3.21362929606346</v>
      </c>
      <c r="G1784" s="4">
        <f>VLOOKUP($C1784,Interest!$A$2:$BP$267,MATCH('Hanke index'!$E1784,Interest!$A$1:$BP$1,0),FALSE)</f>
        <v>11.556619106150199</v>
      </c>
      <c r="H1784" s="4">
        <f>VLOOKUP($C1784,Unemployment!$A$2:$BP$267,MATCH('Hanke index'!$E1784,Unemployment!$A$1:$BP$1,0),FALSE)</f>
        <v>36.392000000000003</v>
      </c>
      <c r="I1784" s="4">
        <f>VLOOKUP($C1784,GDP!$A$2:$BP$267,MATCH('Hanke index'!$E1784,GDP!$A$1:$BP$1,0),FALSE)</f>
        <v>5.1370251615350497</v>
      </c>
      <c r="J1784" s="4">
        <f t="shared" si="167"/>
        <v>46.025223240678613</v>
      </c>
    </row>
    <row r="1785" spans="1:10" x14ac:dyDescent="0.45">
      <c r="A1785" s="4">
        <f t="shared" si="168"/>
        <v>75</v>
      </c>
      <c r="B1785" s="4">
        <f t="shared" si="169"/>
        <v>8</v>
      </c>
      <c r="C1785" s="4" t="str">
        <f t="shared" si="164"/>
        <v>North Macedonia</v>
      </c>
      <c r="D1785" s="4" t="str">
        <f t="shared" si="165"/>
        <v>North Macedonia, Republic of</v>
      </c>
      <c r="E1785" s="4">
        <f t="shared" si="166"/>
        <v>2007</v>
      </c>
      <c r="F1785" s="4">
        <f>VLOOKUP($C1785,Inflation!$A$2:$BP$267,MATCH('Hanke index'!$E1785,Inflation!$A$1:$BP$1,0),FALSE)</f>
        <v>2.2517579830545702</v>
      </c>
      <c r="G1785" s="4">
        <f>VLOOKUP($C1785,Interest!$A$2:$BP$267,MATCH('Hanke index'!$E1785,Interest!$A$1:$BP$1,0),FALSE)</f>
        <v>10.502207470038799</v>
      </c>
      <c r="H1785" s="4">
        <f>VLOOKUP($C1785,Unemployment!$A$2:$BP$267,MATCH('Hanke index'!$E1785,Unemployment!$A$1:$BP$1,0),FALSE)</f>
        <v>35.231000000000002</v>
      </c>
      <c r="I1785" s="4">
        <f>VLOOKUP($C1785,GDP!$A$2:$BP$267,MATCH('Hanke index'!$E1785,GDP!$A$1:$BP$1,0),FALSE)</f>
        <v>6.4734868575234685</v>
      </c>
      <c r="J1785" s="4">
        <f t="shared" si="167"/>
        <v>41.511478595569905</v>
      </c>
    </row>
    <row r="1786" spans="1:10" x14ac:dyDescent="0.45">
      <c r="A1786" s="4">
        <f t="shared" si="168"/>
        <v>75</v>
      </c>
      <c r="B1786" s="4">
        <f t="shared" si="169"/>
        <v>9</v>
      </c>
      <c r="C1786" s="4" t="str">
        <f t="shared" si="164"/>
        <v>North Macedonia</v>
      </c>
      <c r="D1786" s="4" t="str">
        <f t="shared" si="165"/>
        <v>North Macedonia, Republic of</v>
      </c>
      <c r="E1786" s="4">
        <f t="shared" si="166"/>
        <v>2008</v>
      </c>
      <c r="F1786" s="4">
        <f>VLOOKUP($C1786,Inflation!$A$2:$BP$267,MATCH('Hanke index'!$E1786,Inflation!$A$1:$BP$1,0),FALSE)</f>
        <v>8.3318966696809493</v>
      </c>
      <c r="G1786" s="4">
        <f>VLOOKUP($C1786,Interest!$A$2:$BP$267,MATCH('Hanke index'!$E1786,Interest!$A$1:$BP$1,0),FALSE)</f>
        <v>10.2320820975202</v>
      </c>
      <c r="H1786" s="4">
        <f>VLOOKUP($C1786,Unemployment!$A$2:$BP$267,MATCH('Hanke index'!$E1786,Unemployment!$A$1:$BP$1,0),FALSE)</f>
        <v>33.93</v>
      </c>
      <c r="I1786" s="4">
        <f>VLOOKUP($C1786,GDP!$A$2:$BP$267,MATCH('Hanke index'!$E1786,GDP!$A$1:$BP$1,0),FALSE)</f>
        <v>5.4720013901559525</v>
      </c>
      <c r="J1786" s="4">
        <f t="shared" si="167"/>
        <v>47.021977377045197</v>
      </c>
    </row>
    <row r="1787" spans="1:10" x14ac:dyDescent="0.45">
      <c r="A1787" s="4">
        <f t="shared" si="168"/>
        <v>75</v>
      </c>
      <c r="B1787" s="4">
        <f t="shared" si="169"/>
        <v>10</v>
      </c>
      <c r="C1787" s="4" t="str">
        <f t="shared" si="164"/>
        <v>North Macedonia</v>
      </c>
      <c r="D1787" s="4" t="str">
        <f t="shared" si="165"/>
        <v>North Macedonia, Republic of</v>
      </c>
      <c r="E1787" s="4">
        <f t="shared" si="166"/>
        <v>2009</v>
      </c>
      <c r="F1787" s="4">
        <f>VLOOKUP($C1787,Inflation!$A$2:$BP$267,MATCH('Hanke index'!$E1787,Inflation!$A$1:$BP$1,0),FALSE)</f>
        <v>-0.73963396306115303</v>
      </c>
      <c r="G1787" s="4">
        <f>VLOOKUP($C1787,Interest!$A$2:$BP$267,MATCH('Hanke index'!$E1787,Interest!$A$1:$BP$1,0),FALSE)</f>
        <v>11.1698082045543</v>
      </c>
      <c r="H1787" s="4">
        <f>VLOOKUP($C1787,Unemployment!$A$2:$BP$267,MATCH('Hanke index'!$E1787,Unemployment!$A$1:$BP$1,0),FALSE)</f>
        <v>32.350999999999999</v>
      </c>
      <c r="I1787" s="4">
        <f>VLOOKUP($C1787,GDP!$A$2:$BP$267,MATCH('Hanke index'!$E1787,GDP!$A$1:$BP$1,0),FALSE)</f>
        <v>-0.35861485697967055</v>
      </c>
      <c r="J1787" s="4">
        <f t="shared" si="167"/>
        <v>43.139789098472818</v>
      </c>
    </row>
    <row r="1788" spans="1:10" x14ac:dyDescent="0.45">
      <c r="A1788" s="4">
        <f t="shared" si="168"/>
        <v>75</v>
      </c>
      <c r="B1788" s="4">
        <f t="shared" si="169"/>
        <v>11</v>
      </c>
      <c r="C1788" s="4" t="str">
        <f t="shared" si="164"/>
        <v>North Macedonia</v>
      </c>
      <c r="D1788" s="4" t="str">
        <f t="shared" si="165"/>
        <v>North Macedonia, Republic of</v>
      </c>
      <c r="E1788" s="4">
        <f t="shared" si="166"/>
        <v>2010</v>
      </c>
      <c r="F1788" s="4">
        <f>VLOOKUP($C1788,Inflation!$A$2:$BP$267,MATCH('Hanke index'!$E1788,Inflation!$A$1:$BP$1,0),FALSE)</f>
        <v>1.50997522027621</v>
      </c>
      <c r="G1788" s="4">
        <f>VLOOKUP($C1788,Interest!$A$2:$BP$267,MATCH('Hanke index'!$E1788,Interest!$A$1:$BP$1,0),FALSE)</f>
        <v>10.6958384111031</v>
      </c>
      <c r="H1788" s="4">
        <f>VLOOKUP($C1788,Unemployment!$A$2:$BP$267,MATCH('Hanke index'!$E1788,Unemployment!$A$1:$BP$1,0),FALSE)</f>
        <v>33.134999999999998</v>
      </c>
      <c r="I1788" s="4">
        <f>VLOOKUP($C1788,GDP!$A$2:$BP$267,MATCH('Hanke index'!$E1788,GDP!$A$1:$BP$1,0),FALSE)</f>
        <v>3.3587508577381158</v>
      </c>
      <c r="J1788" s="4">
        <f t="shared" si="167"/>
        <v>41.982062773641189</v>
      </c>
    </row>
    <row r="1789" spans="1:10" x14ac:dyDescent="0.45">
      <c r="A1789" s="4">
        <f t="shared" si="168"/>
        <v>75</v>
      </c>
      <c r="B1789" s="4">
        <f t="shared" si="169"/>
        <v>12</v>
      </c>
      <c r="C1789" s="4" t="str">
        <f t="shared" si="164"/>
        <v>North Macedonia</v>
      </c>
      <c r="D1789" s="4" t="str">
        <f t="shared" si="165"/>
        <v>North Macedonia, Republic of</v>
      </c>
      <c r="E1789" s="4">
        <f t="shared" si="166"/>
        <v>2011</v>
      </c>
      <c r="F1789" s="4">
        <f>VLOOKUP($C1789,Inflation!$A$2:$BP$267,MATCH('Hanke index'!$E1789,Inflation!$A$1:$BP$1,0),FALSE)</f>
        <v>3.9047542206973</v>
      </c>
      <c r="G1789" s="4">
        <f>VLOOKUP($C1789,Interest!$A$2:$BP$267,MATCH('Hanke index'!$E1789,Interest!$A$1:$BP$1,0),FALSE)</f>
        <v>9.6003445518895205</v>
      </c>
      <c r="H1789" s="4">
        <f>VLOOKUP($C1789,Unemployment!$A$2:$BP$267,MATCH('Hanke index'!$E1789,Unemployment!$A$1:$BP$1,0),FALSE)</f>
        <v>31.501999999999999</v>
      </c>
      <c r="I1789" s="4">
        <f>VLOOKUP($C1789,GDP!$A$2:$BP$267,MATCH('Hanke index'!$E1789,GDP!$A$1:$BP$1,0),FALSE)</f>
        <v>2.3398860452033148</v>
      </c>
      <c r="J1789" s="4">
        <f t="shared" si="167"/>
        <v>42.6672127273835</v>
      </c>
    </row>
    <row r="1790" spans="1:10" x14ac:dyDescent="0.45">
      <c r="A1790" s="4">
        <f t="shared" si="168"/>
        <v>75</v>
      </c>
      <c r="B1790" s="4">
        <f t="shared" si="169"/>
        <v>13</v>
      </c>
      <c r="C1790" s="4" t="str">
        <f t="shared" si="164"/>
        <v>North Macedonia</v>
      </c>
      <c r="D1790" s="4" t="str">
        <f t="shared" si="165"/>
        <v>North Macedonia, Republic of</v>
      </c>
      <c r="E1790" s="4">
        <f t="shared" si="166"/>
        <v>2012</v>
      </c>
      <c r="F1790" s="4">
        <f>VLOOKUP($C1790,Inflation!$A$2:$BP$267,MATCH('Hanke index'!$E1790,Inflation!$A$1:$BP$1,0),FALSE)</f>
        <v>3.31605566687647</v>
      </c>
      <c r="G1790" s="4">
        <f>VLOOKUP($C1790,Interest!$A$2:$BP$267,MATCH('Hanke index'!$E1790,Interest!$A$1:$BP$1,0),FALSE)</f>
        <v>9.0683116579046104</v>
      </c>
      <c r="H1790" s="4">
        <f>VLOOKUP($C1790,Unemployment!$A$2:$BP$267,MATCH('Hanke index'!$E1790,Unemployment!$A$1:$BP$1,0),FALSE)</f>
        <v>31.096</v>
      </c>
      <c r="I1790" s="4">
        <f>VLOOKUP($C1790,GDP!$A$2:$BP$267,MATCH('Hanke index'!$E1790,GDP!$A$1:$BP$1,0),FALSE)</f>
        <v>-0.45618322360793684</v>
      </c>
      <c r="J1790" s="4">
        <f t="shared" si="167"/>
        <v>43.936550548389022</v>
      </c>
    </row>
    <row r="1791" spans="1:10" x14ac:dyDescent="0.45">
      <c r="A1791" s="4">
        <f t="shared" si="168"/>
        <v>75</v>
      </c>
      <c r="B1791" s="4">
        <f t="shared" si="169"/>
        <v>14</v>
      </c>
      <c r="C1791" s="4" t="str">
        <f t="shared" si="164"/>
        <v>North Macedonia</v>
      </c>
      <c r="D1791" s="4" t="str">
        <f t="shared" si="165"/>
        <v>North Macedonia, Republic of</v>
      </c>
      <c r="E1791" s="4">
        <f t="shared" si="166"/>
        <v>2013</v>
      </c>
      <c r="F1791" s="4">
        <f>VLOOKUP($C1791,Inflation!$A$2:$BP$267,MATCH('Hanke index'!$E1791,Inflation!$A$1:$BP$1,0),FALSE)</f>
        <v>2.7850005672611799</v>
      </c>
      <c r="G1791" s="4">
        <f>VLOOKUP($C1791,Interest!$A$2:$BP$267,MATCH('Hanke index'!$E1791,Interest!$A$1:$BP$1,0),FALSE)</f>
        <v>8.4863269261499799</v>
      </c>
      <c r="H1791" s="4">
        <f>VLOOKUP($C1791,Unemployment!$A$2:$BP$267,MATCH('Hanke index'!$E1791,Unemployment!$A$1:$BP$1,0),FALSE)</f>
        <v>29.016999999999999</v>
      </c>
      <c r="I1791" s="4">
        <f>VLOOKUP($C1791,GDP!$A$2:$BP$267,MATCH('Hanke index'!$E1791,GDP!$A$1:$BP$1,0),FALSE)</f>
        <v>2.9252576645048407</v>
      </c>
      <c r="J1791" s="4">
        <f t="shared" si="167"/>
        <v>37.363069828906319</v>
      </c>
    </row>
    <row r="1792" spans="1:10" x14ac:dyDescent="0.45">
      <c r="A1792" s="4">
        <f t="shared" si="168"/>
        <v>75</v>
      </c>
      <c r="B1792" s="4">
        <f t="shared" si="169"/>
        <v>15</v>
      </c>
      <c r="C1792" s="4" t="str">
        <f t="shared" si="164"/>
        <v>North Macedonia</v>
      </c>
      <c r="D1792" s="4" t="str">
        <f t="shared" si="165"/>
        <v>North Macedonia, Republic of</v>
      </c>
      <c r="E1792" s="4">
        <f t="shared" si="166"/>
        <v>2014</v>
      </c>
      <c r="F1792" s="4">
        <f>VLOOKUP($C1792,Inflation!$A$2:$BP$267,MATCH('Hanke index'!$E1792,Inflation!$A$1:$BP$1,0),FALSE)</f>
        <v>-0.28170503292849403</v>
      </c>
      <c r="G1792" s="4">
        <f>VLOOKUP($C1792,Interest!$A$2:$BP$267,MATCH('Hanke index'!$E1792,Interest!$A$1:$BP$1,0),FALSE)</f>
        <v>7.7651530654023402</v>
      </c>
      <c r="H1792" s="4">
        <f>VLOOKUP($C1792,Unemployment!$A$2:$BP$267,MATCH('Hanke index'!$E1792,Unemployment!$A$1:$BP$1,0),FALSE)</f>
        <v>28.215</v>
      </c>
      <c r="I1792" s="4">
        <f>VLOOKUP($C1792,GDP!$A$2:$BP$267,MATCH('Hanke index'!$E1792,GDP!$A$1:$BP$1,0),FALSE)</f>
        <v>3.6291235127637265</v>
      </c>
      <c r="J1792" s="4">
        <f t="shared" si="167"/>
        <v>32.069324519710122</v>
      </c>
    </row>
    <row r="1793" spans="1:10" x14ac:dyDescent="0.45">
      <c r="A1793" s="4">
        <f t="shared" si="168"/>
        <v>75</v>
      </c>
      <c r="B1793" s="4">
        <f t="shared" si="169"/>
        <v>16</v>
      </c>
      <c r="C1793" s="4" t="str">
        <f t="shared" si="164"/>
        <v>North Macedonia</v>
      </c>
      <c r="D1793" s="4" t="str">
        <f t="shared" si="165"/>
        <v>North Macedonia, Republic of</v>
      </c>
      <c r="E1793" s="4">
        <f t="shared" si="166"/>
        <v>2015</v>
      </c>
      <c r="F1793" s="4">
        <f>VLOOKUP($C1793,Inflation!$A$2:$BP$267,MATCH('Hanke index'!$E1793,Inflation!$A$1:$BP$1,0),FALSE)</f>
        <v>-0.299920475631552</v>
      </c>
      <c r="G1793" s="4">
        <f>VLOOKUP($C1793,Interest!$A$2:$BP$267,MATCH('Hanke index'!$E1793,Interest!$A$1:$BP$1,0),FALSE)</f>
        <v>7.45627705916539</v>
      </c>
      <c r="H1793" s="4">
        <f>VLOOKUP($C1793,Unemployment!$A$2:$BP$267,MATCH('Hanke index'!$E1793,Unemployment!$A$1:$BP$1,0),FALSE)</f>
        <v>26.395</v>
      </c>
      <c r="I1793" s="4">
        <f>VLOOKUP($C1793,GDP!$A$2:$BP$267,MATCH('Hanke index'!$E1793,GDP!$A$1:$BP$1,0),FALSE)</f>
        <v>3.8558651404173787</v>
      </c>
      <c r="J1793" s="4">
        <f t="shared" si="167"/>
        <v>29.69549144311646</v>
      </c>
    </row>
    <row r="1794" spans="1:10" x14ac:dyDescent="0.45">
      <c r="A1794" s="4">
        <f t="shared" si="168"/>
        <v>75</v>
      </c>
      <c r="B1794" s="4">
        <f t="shared" si="169"/>
        <v>17</v>
      </c>
      <c r="C1794" s="4" t="str">
        <f t="shared" si="164"/>
        <v>North Macedonia</v>
      </c>
      <c r="D1794" s="4" t="str">
        <f t="shared" si="165"/>
        <v>North Macedonia, Republic of</v>
      </c>
      <c r="E1794" s="4">
        <f t="shared" si="166"/>
        <v>2016</v>
      </c>
      <c r="F1794" s="4">
        <f>VLOOKUP($C1794,Inflation!$A$2:$BP$267,MATCH('Hanke index'!$E1794,Inflation!$A$1:$BP$1,0),FALSE)</f>
        <v>-0.23929078768441001</v>
      </c>
      <c r="G1794" s="4">
        <f>VLOOKUP($C1794,Interest!$A$2:$BP$267,MATCH('Hanke index'!$E1794,Interest!$A$1:$BP$1,0),FALSE)</f>
        <v>7.0175977722393998</v>
      </c>
      <c r="H1794" s="4">
        <f>VLOOKUP($C1794,Unemployment!$A$2:$BP$267,MATCH('Hanke index'!$E1794,Unemployment!$A$1:$BP$1,0),FALSE)</f>
        <v>24.312000000000001</v>
      </c>
      <c r="I1794" s="4">
        <f>VLOOKUP($C1794,GDP!$A$2:$BP$267,MATCH('Hanke index'!$E1794,GDP!$A$1:$BP$1,0),FALSE)</f>
        <v>2.8482051936330635</v>
      </c>
      <c r="J1794" s="4">
        <f t="shared" si="167"/>
        <v>28.242101790921929</v>
      </c>
    </row>
    <row r="1795" spans="1:10" x14ac:dyDescent="0.45">
      <c r="A1795" s="4">
        <f t="shared" si="168"/>
        <v>75</v>
      </c>
      <c r="B1795" s="4">
        <f t="shared" si="169"/>
        <v>18</v>
      </c>
      <c r="C1795" s="4" t="str">
        <f t="shared" ref="C1795:C1858" si="170">VLOOKUP(A1795,$P$2:$R$110,2,FALSE)</f>
        <v>North Macedonia</v>
      </c>
      <c r="D1795" s="4" t="str">
        <f t="shared" ref="D1795:D1858" si="171">VLOOKUP(A1795,$P$2:$S$110,4,FALSE)</f>
        <v>North Macedonia, Republic of</v>
      </c>
      <c r="E1795" s="4">
        <f t="shared" ref="E1795:E1858" si="172">VLOOKUP(B1795,$X$2:$Y$25,2,FALSE)</f>
        <v>2017</v>
      </c>
      <c r="F1795" s="4">
        <f>VLOOKUP($C1795,Inflation!$A$2:$BP$267,MATCH('Hanke index'!$E1795,Inflation!$A$1:$BP$1,0),FALSE)</f>
        <v>1.35161889677442</v>
      </c>
      <c r="G1795" s="4">
        <f>VLOOKUP($C1795,Interest!$A$2:$BP$267,MATCH('Hanke index'!$E1795,Interest!$A$1:$BP$1,0),FALSE)</f>
        <v>6.6066571064384298</v>
      </c>
      <c r="H1795" s="4">
        <f>VLOOKUP($C1795,Unemployment!$A$2:$BP$267,MATCH('Hanke index'!$E1795,Unemployment!$A$1:$BP$1,0),FALSE)</f>
        <v>22.856999999999999</v>
      </c>
      <c r="I1795" s="4">
        <f>VLOOKUP($C1795,GDP!$A$2:$BP$267,MATCH('Hanke index'!$E1795,GDP!$A$1:$BP$1,0),FALSE)</f>
        <v>1.0817727381324289</v>
      </c>
      <c r="J1795" s="4">
        <f t="shared" ref="J1795:J1858" si="173">SUM(F1795,G1795,H1795)-I1795</f>
        <v>29.733503265080422</v>
      </c>
    </row>
    <row r="1796" spans="1:10" x14ac:dyDescent="0.45">
      <c r="A1796" s="4">
        <f t="shared" si="168"/>
        <v>75</v>
      </c>
      <c r="B1796" s="4">
        <f t="shared" si="169"/>
        <v>19</v>
      </c>
      <c r="C1796" s="4" t="str">
        <f t="shared" si="170"/>
        <v>North Macedonia</v>
      </c>
      <c r="D1796" s="4" t="str">
        <f t="shared" si="171"/>
        <v>North Macedonia, Republic of</v>
      </c>
      <c r="E1796" s="4">
        <f t="shared" si="172"/>
        <v>2018</v>
      </c>
      <c r="F1796" s="4">
        <f>VLOOKUP($C1796,Inflation!$A$2:$BP$267,MATCH('Hanke index'!$E1796,Inflation!$A$1:$BP$1,0),FALSE)</f>
        <v>1.45831298507117</v>
      </c>
      <c r="G1796" s="4">
        <f>VLOOKUP($C1796,Interest!$A$2:$BP$267,MATCH('Hanke index'!$E1796,Interest!$A$1:$BP$1,0),FALSE)</f>
        <v>6.10691833969552</v>
      </c>
      <c r="H1796" s="4">
        <f>VLOOKUP($C1796,Unemployment!$A$2:$BP$267,MATCH('Hanke index'!$E1796,Unemployment!$A$1:$BP$1,0),FALSE)</f>
        <v>21.207999999999998</v>
      </c>
      <c r="I1796" s="4">
        <f>VLOOKUP($C1796,GDP!$A$2:$BP$267,MATCH('Hanke index'!$E1796,GDP!$A$1:$BP$1,0),FALSE)</f>
        <v>2.8805967096426741</v>
      </c>
      <c r="J1796" s="4">
        <f t="shared" si="173"/>
        <v>25.892634615124013</v>
      </c>
    </row>
    <row r="1797" spans="1:10" x14ac:dyDescent="0.45">
      <c r="A1797" s="4">
        <f t="shared" si="168"/>
        <v>75</v>
      </c>
      <c r="B1797" s="4">
        <f t="shared" si="169"/>
        <v>20</v>
      </c>
      <c r="C1797" s="4" t="str">
        <f t="shared" si="170"/>
        <v>North Macedonia</v>
      </c>
      <c r="D1797" s="4" t="str">
        <f t="shared" si="171"/>
        <v>North Macedonia, Republic of</v>
      </c>
      <c r="E1797" s="4">
        <f t="shared" si="172"/>
        <v>2019</v>
      </c>
      <c r="F1797" s="4">
        <f>VLOOKUP($C1797,Inflation!$A$2:$BP$267,MATCH('Hanke index'!$E1797,Inflation!$A$1:$BP$1,0),FALSE)</f>
        <v>0.76643957345971603</v>
      </c>
      <c r="G1797" s="4">
        <f>VLOOKUP($C1797,Interest!$A$2:$BP$267,MATCH('Hanke index'!$E1797,Interest!$A$1:$BP$1,0),FALSE)</f>
        <v>5.6093638291527501</v>
      </c>
      <c r="H1797" s="4">
        <f>VLOOKUP($C1797,Unemployment!$A$2:$BP$267,MATCH('Hanke index'!$E1797,Unemployment!$A$1:$BP$1,0),FALSE)</f>
        <v>17.414000000000001</v>
      </c>
      <c r="I1797" s="4">
        <f>VLOOKUP($C1797,GDP!$A$2:$BP$267,MATCH('Hanke index'!$E1797,GDP!$A$1:$BP$1,0),FALSE)</f>
        <v>3.910419538401726</v>
      </c>
      <c r="J1797" s="4">
        <f t="shared" si="173"/>
        <v>19.879383864210741</v>
      </c>
    </row>
    <row r="1798" spans="1:10" x14ac:dyDescent="0.45">
      <c r="A1798" s="4">
        <f t="shared" si="168"/>
        <v>75</v>
      </c>
      <c r="B1798" s="4">
        <f t="shared" si="169"/>
        <v>21</v>
      </c>
      <c r="C1798" s="4" t="str">
        <f t="shared" si="170"/>
        <v>North Macedonia</v>
      </c>
      <c r="D1798" s="4" t="str">
        <f t="shared" si="171"/>
        <v>North Macedonia, Republic of</v>
      </c>
      <c r="E1798" s="4">
        <f t="shared" si="172"/>
        <v>2020</v>
      </c>
      <c r="F1798" s="4">
        <f>VLOOKUP($C1798,Inflation!$A$2:$BP$267,MATCH('Hanke index'!$E1798,Inflation!$A$1:$BP$1,0),FALSE)</f>
        <v>1.2000734888848701</v>
      </c>
      <c r="G1798" s="4">
        <f>VLOOKUP($C1798,Interest!$A$2:$BP$267,MATCH('Hanke index'!$E1798,Interest!$A$1:$BP$1,0),FALSE)</f>
        <v>5.1932207910869996</v>
      </c>
      <c r="H1798" s="4">
        <f>VLOOKUP($C1798,Unemployment!$A$2:$BP$267,MATCH('Hanke index'!$E1798,Unemployment!$A$1:$BP$1,0),FALSE)</f>
        <v>16.574999999999999</v>
      </c>
      <c r="I1798" s="4">
        <f>VLOOKUP($C1798,GDP!$A$2:$BP$267,MATCH('Hanke index'!$E1798,GDP!$A$1:$BP$1,0),FALSE)</f>
        <v>-4.6884500095665231</v>
      </c>
      <c r="J1798" s="4">
        <f t="shared" si="173"/>
        <v>27.656744289538391</v>
      </c>
    </row>
    <row r="1799" spans="1:10" x14ac:dyDescent="0.45">
      <c r="A1799" s="4">
        <f t="shared" si="168"/>
        <v>75</v>
      </c>
      <c r="B1799" s="4">
        <f t="shared" si="169"/>
        <v>22</v>
      </c>
      <c r="C1799" s="4" t="str">
        <f t="shared" si="170"/>
        <v>North Macedonia</v>
      </c>
      <c r="D1799" s="4" t="str">
        <f t="shared" si="171"/>
        <v>North Macedonia, Republic of</v>
      </c>
      <c r="E1799" s="4">
        <f t="shared" si="172"/>
        <v>2021</v>
      </c>
      <c r="F1799" s="4">
        <f>VLOOKUP($C1799,Inflation!$A$2:$BP$267,MATCH('Hanke index'!$E1799,Inflation!$A$1:$BP$1,0),FALSE)</f>
        <v>3.2307491213291901</v>
      </c>
      <c r="G1799" s="4">
        <f>VLOOKUP($C1799,Interest!$A$2:$BP$267,MATCH('Hanke index'!$E1799,Interest!$A$1:$BP$1,0),FALSE)</f>
        <v>4.8579676321559102</v>
      </c>
      <c r="H1799" s="4">
        <f>VLOOKUP($C1799,Unemployment!$A$2:$BP$267,MATCH('Hanke index'!$E1799,Unemployment!$A$1:$BP$1,0),FALSE)</f>
        <v>15.801</v>
      </c>
      <c r="I1799" s="4">
        <f>VLOOKUP($C1799,GDP!$A$2:$BP$267,MATCH('Hanke index'!$E1799,GDP!$A$1:$BP$1,0),FALSE)</f>
        <v>4.5106794903822163</v>
      </c>
      <c r="J1799" s="4">
        <f t="shared" si="173"/>
        <v>19.379037263102884</v>
      </c>
    </row>
    <row r="1800" spans="1:10" x14ac:dyDescent="0.45">
      <c r="A1800" s="4">
        <f t="shared" si="168"/>
        <v>75</v>
      </c>
      <c r="B1800" s="4">
        <f t="shared" si="169"/>
        <v>23</v>
      </c>
      <c r="C1800" s="4" t="str">
        <f t="shared" si="170"/>
        <v>North Macedonia</v>
      </c>
      <c r="D1800" s="4" t="str">
        <f t="shared" si="171"/>
        <v>North Macedonia, Republic of</v>
      </c>
      <c r="E1800" s="4">
        <f t="shared" si="172"/>
        <v>2022</v>
      </c>
      <c r="F1800" s="4">
        <f>VLOOKUP($C1800,Inflation!$A$2:$BP$267,MATCH('Hanke index'!$E1800,Inflation!$A$1:$BP$1,0),FALSE)</f>
        <v>14.204717319583301</v>
      </c>
      <c r="G1800" s="4">
        <f>VLOOKUP($C1800,Interest!$A$2:$BP$267,MATCH('Hanke index'!$E1800,Interest!$A$1:$BP$1,0),FALSE)</f>
        <v>4.6330672188214601</v>
      </c>
      <c r="H1800" s="4">
        <f>VLOOKUP($C1800,Unemployment!$A$2:$BP$267,MATCH('Hanke index'!$E1800,Unemployment!$A$1:$BP$1,0),FALSE)</f>
        <v>14.477</v>
      </c>
      <c r="I1800" s="4">
        <f>VLOOKUP($C1800,GDP!$A$2:$BP$267,MATCH('Hanke index'!$E1800,GDP!$A$1:$BP$1,0),FALSE)</f>
        <v>2.7588841533296744</v>
      </c>
      <c r="J1800" s="4">
        <f t="shared" si="173"/>
        <v>30.555900385075091</v>
      </c>
    </row>
    <row r="1801" spans="1:10" x14ac:dyDescent="0.45">
      <c r="A1801" s="4">
        <f t="shared" si="168"/>
        <v>75</v>
      </c>
      <c r="B1801" s="4">
        <f t="shared" si="169"/>
        <v>24</v>
      </c>
      <c r="C1801" s="4" t="str">
        <f t="shared" si="170"/>
        <v>North Macedonia</v>
      </c>
      <c r="D1801" s="4" t="str">
        <f t="shared" si="171"/>
        <v>North Macedonia, Republic of</v>
      </c>
      <c r="E1801" s="4">
        <f t="shared" si="172"/>
        <v>2023</v>
      </c>
      <c r="F1801" s="4">
        <f>VLOOKUP($C1801,Inflation!$A$2:$BP$267,MATCH('Hanke index'!$E1801,Inflation!$A$1:$BP$1,0),FALSE)</f>
        <v>9.3618724976901593</v>
      </c>
      <c r="G1801" s="4">
        <f>VLOOKUP($C1801,Interest!$A$2:$BP$267,MATCH('Hanke index'!$E1801,Interest!$A$1:$BP$1,0),FALSE)</f>
        <v>5.4408405956662298</v>
      </c>
      <c r="H1801" s="4">
        <f>VLOOKUP($C1801,Unemployment!$A$2:$BP$267,MATCH('Hanke index'!$E1801,Unemployment!$A$1:$BP$1,0),FALSE)</f>
        <v>13.173999999999999</v>
      </c>
      <c r="I1801" s="4">
        <f>VLOOKUP($C1801,GDP!$A$2:$BP$267,MATCH('Hanke index'!$E1801,GDP!$A$1:$BP$1,0),FALSE)</f>
        <v>2.0727497788097509</v>
      </c>
      <c r="J1801" s="4">
        <f t="shared" si="173"/>
        <v>25.903963314546637</v>
      </c>
    </row>
    <row r="1802" spans="1:10" x14ac:dyDescent="0.45">
      <c r="A1802" s="4">
        <f t="shared" si="168"/>
        <v>76</v>
      </c>
      <c r="B1802" s="4">
        <f t="shared" si="169"/>
        <v>1</v>
      </c>
      <c r="C1802" s="4" t="str">
        <f t="shared" si="170"/>
        <v>Norway</v>
      </c>
      <c r="D1802" s="4" t="str">
        <f t="shared" si="171"/>
        <v>Norway</v>
      </c>
      <c r="E1802" s="4">
        <f t="shared" si="172"/>
        <v>2000</v>
      </c>
      <c r="F1802" s="4">
        <f>VLOOKUP($C1802,Inflation!$A$2:$BP$267,MATCH('Hanke index'!$E1802,Inflation!$A$1:$BP$1,0),FALSE)</f>
        <v>3.0855060913127601</v>
      </c>
      <c r="G1802" s="4">
        <f>VLOOKUP($C1802,Interest!$A$2:$BP$267,MATCH('Hanke index'!$E1802,Interest!$A$1:$BP$1,0),FALSE)</f>
        <v>0</v>
      </c>
      <c r="H1802" s="4">
        <f>VLOOKUP($C1802,Unemployment!$A$2:$BP$267,MATCH('Hanke index'!$E1802,Unemployment!$A$1:$BP$1,0),FALSE)</f>
        <v>3.4580000000000002</v>
      </c>
      <c r="I1802" s="4">
        <f>VLOOKUP($C1802,GDP!$A$2:$BP$267,MATCH('Hanke index'!$E1802,GDP!$A$1:$BP$1,0),FALSE)</f>
        <v>3.318945670981563</v>
      </c>
      <c r="J1802" s="4">
        <f t="shared" si="173"/>
        <v>3.2245604203311977</v>
      </c>
    </row>
    <row r="1803" spans="1:10" x14ac:dyDescent="0.45">
      <c r="A1803" s="4">
        <f t="shared" si="168"/>
        <v>76</v>
      </c>
      <c r="B1803" s="4">
        <f t="shared" si="169"/>
        <v>2</v>
      </c>
      <c r="C1803" s="4" t="str">
        <f t="shared" si="170"/>
        <v>Norway</v>
      </c>
      <c r="D1803" s="4" t="str">
        <f t="shared" si="171"/>
        <v>Norway</v>
      </c>
      <c r="E1803" s="4">
        <f t="shared" si="172"/>
        <v>2001</v>
      </c>
      <c r="F1803" s="4">
        <f>VLOOKUP($C1803,Inflation!$A$2:$BP$267,MATCH('Hanke index'!$E1803,Inflation!$A$1:$BP$1,0),FALSE)</f>
        <v>3.0041970399823699</v>
      </c>
      <c r="G1803" s="4">
        <f>VLOOKUP($C1803,Interest!$A$2:$BP$267,MATCH('Hanke index'!$E1803,Interest!$A$1:$BP$1,0),FALSE)</f>
        <v>0</v>
      </c>
      <c r="H1803" s="4">
        <f>VLOOKUP($C1803,Unemployment!$A$2:$BP$267,MATCH('Hanke index'!$E1803,Unemployment!$A$1:$BP$1,0),FALSE)</f>
        <v>3.738</v>
      </c>
      <c r="I1803" s="4">
        <f>VLOOKUP($C1803,GDP!$A$2:$BP$267,MATCH('Hanke index'!$E1803,GDP!$A$1:$BP$1,0),FALSE)</f>
        <v>2.0671304605461813</v>
      </c>
      <c r="J1803" s="4">
        <f t="shared" si="173"/>
        <v>4.675066579436189</v>
      </c>
    </row>
    <row r="1804" spans="1:10" x14ac:dyDescent="0.45">
      <c r="A1804" s="4">
        <f t="shared" si="168"/>
        <v>76</v>
      </c>
      <c r="B1804" s="4">
        <f t="shared" si="169"/>
        <v>3</v>
      </c>
      <c r="C1804" s="4" t="str">
        <f t="shared" si="170"/>
        <v>Norway</v>
      </c>
      <c r="D1804" s="4" t="str">
        <f t="shared" si="171"/>
        <v>Norway</v>
      </c>
      <c r="E1804" s="4">
        <f t="shared" si="172"/>
        <v>2002</v>
      </c>
      <c r="F1804" s="4">
        <f>VLOOKUP($C1804,Inflation!$A$2:$BP$267,MATCH('Hanke index'!$E1804,Inflation!$A$1:$BP$1,0),FALSE)</f>
        <v>1.28672528415184</v>
      </c>
      <c r="G1804" s="4">
        <f>VLOOKUP($C1804,Interest!$A$2:$BP$267,MATCH('Hanke index'!$E1804,Interest!$A$1:$BP$1,0),FALSE)</f>
        <v>0</v>
      </c>
      <c r="H1804" s="4">
        <f>VLOOKUP($C1804,Unemployment!$A$2:$BP$267,MATCH('Hanke index'!$E1804,Unemployment!$A$1:$BP$1,0),FALSE)</f>
        <v>4.0220000000000002</v>
      </c>
      <c r="I1804" s="4">
        <f>VLOOKUP($C1804,GDP!$A$2:$BP$267,MATCH('Hanke index'!$E1804,GDP!$A$1:$BP$1,0),FALSE)</f>
        <v>1.3775570014649645</v>
      </c>
      <c r="J1804" s="4">
        <f t="shared" si="173"/>
        <v>3.9311682826868761</v>
      </c>
    </row>
    <row r="1805" spans="1:10" x14ac:dyDescent="0.45">
      <c r="A1805" s="4">
        <f t="shared" si="168"/>
        <v>76</v>
      </c>
      <c r="B1805" s="4">
        <f t="shared" si="169"/>
        <v>4</v>
      </c>
      <c r="C1805" s="4" t="str">
        <f t="shared" si="170"/>
        <v>Norway</v>
      </c>
      <c r="D1805" s="4" t="str">
        <f t="shared" si="171"/>
        <v>Norway</v>
      </c>
      <c r="E1805" s="4">
        <f t="shared" si="172"/>
        <v>2003</v>
      </c>
      <c r="F1805" s="4">
        <f>VLOOKUP($C1805,Inflation!$A$2:$BP$267,MATCH('Hanke index'!$E1805,Inflation!$A$1:$BP$1,0),FALSE)</f>
        <v>2.48782553461783</v>
      </c>
      <c r="G1805" s="4">
        <f>VLOOKUP($C1805,Interest!$A$2:$BP$267,MATCH('Hanke index'!$E1805,Interest!$A$1:$BP$1,0),FALSE)</f>
        <v>0</v>
      </c>
      <c r="H1805" s="4">
        <f>VLOOKUP($C1805,Unemployment!$A$2:$BP$267,MATCH('Hanke index'!$E1805,Unemployment!$A$1:$BP$1,0),FALSE)</f>
        <v>4.2210000000000001</v>
      </c>
      <c r="I1805" s="4">
        <f>VLOOKUP($C1805,GDP!$A$2:$BP$267,MATCH('Hanke index'!$E1805,GDP!$A$1:$BP$1,0),FALSE)</f>
        <v>0.94490939111871342</v>
      </c>
      <c r="J1805" s="4">
        <f t="shared" si="173"/>
        <v>5.7639161434991166</v>
      </c>
    </row>
    <row r="1806" spans="1:10" x14ac:dyDescent="0.45">
      <c r="A1806" s="4">
        <f t="shared" si="168"/>
        <v>76</v>
      </c>
      <c r="B1806" s="4">
        <f t="shared" si="169"/>
        <v>5</v>
      </c>
      <c r="C1806" s="4" t="str">
        <f t="shared" si="170"/>
        <v>Norway</v>
      </c>
      <c r="D1806" s="4" t="str">
        <f t="shared" si="171"/>
        <v>Norway</v>
      </c>
      <c r="E1806" s="4">
        <f t="shared" si="172"/>
        <v>2004</v>
      </c>
      <c r="F1806" s="4">
        <f>VLOOKUP($C1806,Inflation!$A$2:$BP$267,MATCH('Hanke index'!$E1806,Inflation!$A$1:$BP$1,0),FALSE)</f>
        <v>0.45449850222083998</v>
      </c>
      <c r="G1806" s="4">
        <f>VLOOKUP($C1806,Interest!$A$2:$BP$267,MATCH('Hanke index'!$E1806,Interest!$A$1:$BP$1,0),FALSE)</f>
        <v>0</v>
      </c>
      <c r="H1806" s="4">
        <f>VLOOKUP($C1806,Unemployment!$A$2:$BP$267,MATCH('Hanke index'!$E1806,Unemployment!$A$1:$BP$1,0),FALSE)</f>
        <v>4.2560000000000002</v>
      </c>
      <c r="I1806" s="4">
        <f>VLOOKUP($C1806,GDP!$A$2:$BP$267,MATCH('Hanke index'!$E1806,GDP!$A$1:$BP$1,0),FALSE)</f>
        <v>4.0145880170972816</v>
      </c>
      <c r="J1806" s="4">
        <f t="shared" si="173"/>
        <v>0.69591048512355869</v>
      </c>
    </row>
    <row r="1807" spans="1:10" x14ac:dyDescent="0.45">
      <c r="A1807" s="4">
        <f t="shared" si="168"/>
        <v>76</v>
      </c>
      <c r="B1807" s="4">
        <f t="shared" si="169"/>
        <v>6</v>
      </c>
      <c r="C1807" s="4" t="str">
        <f t="shared" si="170"/>
        <v>Norway</v>
      </c>
      <c r="D1807" s="4" t="str">
        <f t="shared" si="171"/>
        <v>Norway</v>
      </c>
      <c r="E1807" s="4">
        <f t="shared" si="172"/>
        <v>2005</v>
      </c>
      <c r="F1807" s="4">
        <f>VLOOKUP($C1807,Inflation!$A$2:$BP$267,MATCH('Hanke index'!$E1807,Inflation!$A$1:$BP$1,0),FALSE)</f>
        <v>1.5321336760925399</v>
      </c>
      <c r="G1807" s="4">
        <f>VLOOKUP($C1807,Interest!$A$2:$BP$267,MATCH('Hanke index'!$E1807,Interest!$A$1:$BP$1,0),FALSE)</f>
        <v>0</v>
      </c>
      <c r="H1807" s="4">
        <f>VLOOKUP($C1807,Unemployment!$A$2:$BP$267,MATCH('Hanke index'!$E1807,Unemployment!$A$1:$BP$1,0),FALSE)</f>
        <v>4.3810000000000002</v>
      </c>
      <c r="I1807" s="4">
        <f>VLOOKUP($C1807,GDP!$A$2:$BP$267,MATCH('Hanke index'!$E1807,GDP!$A$1:$BP$1,0),FALSE)</f>
        <v>2.685122890822484</v>
      </c>
      <c r="J1807" s="4">
        <f t="shared" si="173"/>
        <v>3.2280107852700564</v>
      </c>
    </row>
    <row r="1808" spans="1:10" x14ac:dyDescent="0.45">
      <c r="A1808" s="4">
        <f t="shared" si="168"/>
        <v>76</v>
      </c>
      <c r="B1808" s="4">
        <f t="shared" si="169"/>
        <v>7</v>
      </c>
      <c r="C1808" s="4" t="str">
        <f t="shared" si="170"/>
        <v>Norway</v>
      </c>
      <c r="D1808" s="4" t="str">
        <f t="shared" si="171"/>
        <v>Norway</v>
      </c>
      <c r="E1808" s="4">
        <f t="shared" si="172"/>
        <v>2006</v>
      </c>
      <c r="F1808" s="4">
        <f>VLOOKUP($C1808,Inflation!$A$2:$BP$267,MATCH('Hanke index'!$E1808,Inflation!$A$1:$BP$1,0),FALSE)</f>
        <v>2.32934980757544</v>
      </c>
      <c r="G1808" s="4">
        <f>VLOOKUP($C1808,Interest!$A$2:$BP$267,MATCH('Hanke index'!$E1808,Interest!$A$1:$BP$1,0),FALSE)</f>
        <v>0</v>
      </c>
      <c r="H1808" s="4">
        <f>VLOOKUP($C1808,Unemployment!$A$2:$BP$267,MATCH('Hanke index'!$E1808,Unemployment!$A$1:$BP$1,0),FALSE)</f>
        <v>3.3969999999999998</v>
      </c>
      <c r="I1808" s="4">
        <f>VLOOKUP($C1808,GDP!$A$2:$BP$267,MATCH('Hanke index'!$E1808,GDP!$A$1:$BP$1,0),FALSE)</f>
        <v>2.4614731337032794</v>
      </c>
      <c r="J1808" s="4">
        <f t="shared" si="173"/>
        <v>3.2648766738721609</v>
      </c>
    </row>
    <row r="1809" spans="1:10" x14ac:dyDescent="0.45">
      <c r="A1809" s="4">
        <f t="shared" si="168"/>
        <v>76</v>
      </c>
      <c r="B1809" s="4">
        <f t="shared" si="169"/>
        <v>8</v>
      </c>
      <c r="C1809" s="4" t="str">
        <f t="shared" si="170"/>
        <v>Norway</v>
      </c>
      <c r="D1809" s="4" t="str">
        <f t="shared" si="171"/>
        <v>Norway</v>
      </c>
      <c r="E1809" s="4">
        <f t="shared" si="172"/>
        <v>2007</v>
      </c>
      <c r="F1809" s="4">
        <f>VLOOKUP($C1809,Inflation!$A$2:$BP$267,MATCH('Hanke index'!$E1809,Inflation!$A$1:$BP$1,0),FALSE)</f>
        <v>0.71258907363420099</v>
      </c>
      <c r="G1809" s="4">
        <f>VLOOKUP($C1809,Interest!$A$2:$BP$267,MATCH('Hanke index'!$E1809,Interest!$A$1:$BP$1,0),FALSE)</f>
        <v>0</v>
      </c>
      <c r="H1809" s="4">
        <f>VLOOKUP($C1809,Unemployment!$A$2:$BP$267,MATCH('Hanke index'!$E1809,Unemployment!$A$1:$BP$1,0),FALSE)</f>
        <v>2.4929999999999999</v>
      </c>
      <c r="I1809" s="4">
        <f>VLOOKUP($C1809,GDP!$A$2:$BP$267,MATCH('Hanke index'!$E1809,GDP!$A$1:$BP$1,0),FALSE)</f>
        <v>2.9140399860717423</v>
      </c>
      <c r="J1809" s="4">
        <f t="shared" si="173"/>
        <v>0.29154908756245845</v>
      </c>
    </row>
    <row r="1810" spans="1:10" x14ac:dyDescent="0.45">
      <c r="A1810" s="4">
        <f t="shared" si="168"/>
        <v>76</v>
      </c>
      <c r="B1810" s="4">
        <f t="shared" si="169"/>
        <v>9</v>
      </c>
      <c r="C1810" s="4" t="str">
        <f t="shared" si="170"/>
        <v>Norway</v>
      </c>
      <c r="D1810" s="4" t="str">
        <f t="shared" si="171"/>
        <v>Norway</v>
      </c>
      <c r="E1810" s="4">
        <f t="shared" si="172"/>
        <v>2008</v>
      </c>
      <c r="F1810" s="4">
        <f>VLOOKUP($C1810,Inflation!$A$2:$BP$267,MATCH('Hanke index'!$E1810,Inflation!$A$1:$BP$1,0),FALSE)</f>
        <v>3.7539308176100499</v>
      </c>
      <c r="G1810" s="4">
        <f>VLOOKUP($C1810,Interest!$A$2:$BP$267,MATCH('Hanke index'!$E1810,Interest!$A$1:$BP$1,0),FALSE)</f>
        <v>0</v>
      </c>
      <c r="H1810" s="4">
        <f>VLOOKUP($C1810,Unemployment!$A$2:$BP$267,MATCH('Hanke index'!$E1810,Unemployment!$A$1:$BP$1,0),FALSE)</f>
        <v>2.5209999999999999</v>
      </c>
      <c r="I1810" s="4">
        <f>VLOOKUP($C1810,GDP!$A$2:$BP$267,MATCH('Hanke index'!$E1810,GDP!$A$1:$BP$1,0),FALSE)</f>
        <v>0.48191954123197434</v>
      </c>
      <c r="J1810" s="4">
        <f t="shared" si="173"/>
        <v>5.7930112763780759</v>
      </c>
    </row>
    <row r="1811" spans="1:10" x14ac:dyDescent="0.45">
      <c r="A1811" s="4">
        <f t="shared" si="168"/>
        <v>76</v>
      </c>
      <c r="B1811" s="4">
        <f t="shared" si="169"/>
        <v>10</v>
      </c>
      <c r="C1811" s="4" t="str">
        <f t="shared" si="170"/>
        <v>Norway</v>
      </c>
      <c r="D1811" s="4" t="str">
        <f t="shared" si="171"/>
        <v>Norway</v>
      </c>
      <c r="E1811" s="4">
        <f t="shared" si="172"/>
        <v>2009</v>
      </c>
      <c r="F1811" s="4">
        <f>VLOOKUP($C1811,Inflation!$A$2:$BP$267,MATCH('Hanke index'!$E1811,Inflation!$A$1:$BP$1,0),FALSE)</f>
        <v>2.1973858685357399</v>
      </c>
      <c r="G1811" s="4">
        <f>VLOOKUP($C1811,Interest!$A$2:$BP$267,MATCH('Hanke index'!$E1811,Interest!$A$1:$BP$1,0),FALSE)</f>
        <v>0</v>
      </c>
      <c r="H1811" s="4">
        <f>VLOOKUP($C1811,Unemployment!$A$2:$BP$267,MATCH('Hanke index'!$E1811,Unemployment!$A$1:$BP$1,0),FALSE)</f>
        <v>3.1</v>
      </c>
      <c r="I1811" s="4">
        <f>VLOOKUP($C1811,GDP!$A$2:$BP$267,MATCH('Hanke index'!$E1811,GDP!$A$1:$BP$1,0),FALSE)</f>
        <v>-1.940364695051116</v>
      </c>
      <c r="J1811" s="4">
        <f t="shared" si="173"/>
        <v>7.2377505635868555</v>
      </c>
    </row>
    <row r="1812" spans="1:10" x14ac:dyDescent="0.45">
      <c r="A1812" s="4">
        <f t="shared" si="168"/>
        <v>76</v>
      </c>
      <c r="B1812" s="4">
        <f t="shared" si="169"/>
        <v>11</v>
      </c>
      <c r="C1812" s="4" t="str">
        <f t="shared" si="170"/>
        <v>Norway</v>
      </c>
      <c r="D1812" s="4" t="str">
        <f t="shared" si="171"/>
        <v>Norway</v>
      </c>
      <c r="E1812" s="4">
        <f t="shared" si="172"/>
        <v>2010</v>
      </c>
      <c r="F1812" s="4">
        <f>VLOOKUP($C1812,Inflation!$A$2:$BP$267,MATCH('Hanke index'!$E1812,Inflation!$A$1:$BP$1,0),FALSE)</f>
        <v>2.4189063948100098</v>
      </c>
      <c r="G1812" s="4">
        <f>VLOOKUP($C1812,Interest!$A$2:$BP$267,MATCH('Hanke index'!$E1812,Interest!$A$1:$BP$1,0),FALSE)</f>
        <v>0</v>
      </c>
      <c r="H1812" s="4">
        <f>VLOOKUP($C1812,Unemployment!$A$2:$BP$267,MATCH('Hanke index'!$E1812,Unemployment!$A$1:$BP$1,0),FALSE)</f>
        <v>3.5270000000000001</v>
      </c>
      <c r="I1812" s="4">
        <f>VLOOKUP($C1812,GDP!$A$2:$BP$267,MATCH('Hanke index'!$E1812,GDP!$A$1:$BP$1,0),FALSE)</f>
        <v>0.78705184549544072</v>
      </c>
      <c r="J1812" s="4">
        <f t="shared" si="173"/>
        <v>5.1588545493145688</v>
      </c>
    </row>
    <row r="1813" spans="1:10" x14ac:dyDescent="0.45">
      <c r="A1813" s="4">
        <f t="shared" si="168"/>
        <v>76</v>
      </c>
      <c r="B1813" s="4">
        <f t="shared" si="169"/>
        <v>12</v>
      </c>
      <c r="C1813" s="4" t="str">
        <f t="shared" si="170"/>
        <v>Norway</v>
      </c>
      <c r="D1813" s="4" t="str">
        <f t="shared" si="171"/>
        <v>Norway</v>
      </c>
      <c r="E1813" s="4">
        <f t="shared" si="172"/>
        <v>2011</v>
      </c>
      <c r="F1813" s="4">
        <f>VLOOKUP($C1813,Inflation!$A$2:$BP$267,MATCH('Hanke index'!$E1813,Inflation!$A$1:$BP$1,0),FALSE)</f>
        <v>1.2849515880915201</v>
      </c>
      <c r="G1813" s="4">
        <f>VLOOKUP($C1813,Interest!$A$2:$BP$267,MATCH('Hanke index'!$E1813,Interest!$A$1:$BP$1,0),FALSE)</f>
        <v>0</v>
      </c>
      <c r="H1813" s="4">
        <f>VLOOKUP($C1813,Unemployment!$A$2:$BP$267,MATCH('Hanke index'!$E1813,Unemployment!$A$1:$BP$1,0),FALSE)</f>
        <v>3.1960000000000002</v>
      </c>
      <c r="I1813" s="4">
        <f>VLOOKUP($C1813,GDP!$A$2:$BP$267,MATCH('Hanke index'!$E1813,GDP!$A$1:$BP$1,0),FALSE)</f>
        <v>1.1056560273372753</v>
      </c>
      <c r="J1813" s="4">
        <f t="shared" si="173"/>
        <v>3.3752955607542452</v>
      </c>
    </row>
    <row r="1814" spans="1:10" x14ac:dyDescent="0.45">
      <c r="A1814" s="4">
        <f t="shared" si="168"/>
        <v>76</v>
      </c>
      <c r="B1814" s="4">
        <f t="shared" si="169"/>
        <v>13</v>
      </c>
      <c r="C1814" s="4" t="str">
        <f t="shared" si="170"/>
        <v>Norway</v>
      </c>
      <c r="D1814" s="4" t="str">
        <f t="shared" si="171"/>
        <v>Norway</v>
      </c>
      <c r="E1814" s="4">
        <f t="shared" si="172"/>
        <v>2012</v>
      </c>
      <c r="F1814" s="4">
        <f>VLOOKUP($C1814,Inflation!$A$2:$BP$267,MATCH('Hanke index'!$E1814,Inflation!$A$1:$BP$1,0),FALSE)</f>
        <v>0.69686411149836203</v>
      </c>
      <c r="G1814" s="4">
        <f>VLOOKUP($C1814,Interest!$A$2:$BP$267,MATCH('Hanke index'!$E1814,Interest!$A$1:$BP$1,0),FALSE)</f>
        <v>0</v>
      </c>
      <c r="H1814" s="4">
        <f>VLOOKUP($C1814,Unemployment!$A$2:$BP$267,MATCH('Hanke index'!$E1814,Unemployment!$A$1:$BP$1,0),FALSE)</f>
        <v>3.129</v>
      </c>
      <c r="I1814" s="4">
        <f>VLOOKUP($C1814,GDP!$A$2:$BP$267,MATCH('Hanke index'!$E1814,GDP!$A$1:$BP$1,0),FALSE)</f>
        <v>2.7179592667898191</v>
      </c>
      <c r="J1814" s="4">
        <f t="shared" si="173"/>
        <v>1.1079048447085427</v>
      </c>
    </row>
    <row r="1815" spans="1:10" x14ac:dyDescent="0.45">
      <c r="A1815" s="4">
        <f t="shared" si="168"/>
        <v>76</v>
      </c>
      <c r="B1815" s="4">
        <f t="shared" si="169"/>
        <v>14</v>
      </c>
      <c r="C1815" s="4" t="str">
        <f t="shared" si="170"/>
        <v>Norway</v>
      </c>
      <c r="D1815" s="4" t="str">
        <f t="shared" si="171"/>
        <v>Norway</v>
      </c>
      <c r="E1815" s="4">
        <f t="shared" si="172"/>
        <v>2013</v>
      </c>
      <c r="F1815" s="4">
        <f>VLOOKUP($C1815,Inflation!$A$2:$BP$267,MATCH('Hanke index'!$E1815,Inflation!$A$1:$BP$1,0),FALSE)</f>
        <v>2.1204862035311201</v>
      </c>
      <c r="G1815" s="4">
        <f>VLOOKUP($C1815,Interest!$A$2:$BP$267,MATCH('Hanke index'!$E1815,Interest!$A$1:$BP$1,0),FALSE)</f>
        <v>4.3499999999999996</v>
      </c>
      <c r="H1815" s="4">
        <f>VLOOKUP($C1815,Unemployment!$A$2:$BP$267,MATCH('Hanke index'!$E1815,Unemployment!$A$1:$BP$1,0),FALSE)</f>
        <v>3.4249999999999998</v>
      </c>
      <c r="I1815" s="4">
        <f>VLOOKUP($C1815,GDP!$A$2:$BP$267,MATCH('Hanke index'!$E1815,GDP!$A$1:$BP$1,0),FALSE)</f>
        <v>1.0161908240927175</v>
      </c>
      <c r="J1815" s="4">
        <f t="shared" si="173"/>
        <v>8.8792953794384033</v>
      </c>
    </row>
    <row r="1816" spans="1:10" x14ac:dyDescent="0.45">
      <c r="A1816" s="4">
        <f t="shared" si="168"/>
        <v>76</v>
      </c>
      <c r="B1816" s="4">
        <f t="shared" si="169"/>
        <v>15</v>
      </c>
      <c r="C1816" s="4" t="str">
        <f t="shared" si="170"/>
        <v>Norway</v>
      </c>
      <c r="D1816" s="4" t="str">
        <f t="shared" si="171"/>
        <v>Norway</v>
      </c>
      <c r="E1816" s="4">
        <f t="shared" si="172"/>
        <v>2014</v>
      </c>
      <c r="F1816" s="4">
        <f>VLOOKUP($C1816,Inflation!$A$2:$BP$267,MATCH('Hanke index'!$E1816,Inflation!$A$1:$BP$1,0),FALSE)</f>
        <v>2.04170286707211</v>
      </c>
      <c r="G1816" s="4">
        <f>VLOOKUP($C1816,Interest!$A$2:$BP$267,MATCH('Hanke index'!$E1816,Interest!$A$1:$BP$1,0),FALSE)</f>
        <v>4.2116666666666704</v>
      </c>
      <c r="H1816" s="4">
        <f>VLOOKUP($C1816,Unemployment!$A$2:$BP$267,MATCH('Hanke index'!$E1816,Unemployment!$A$1:$BP$1,0),FALSE)</f>
        <v>3.4860000000000002</v>
      </c>
      <c r="I1816" s="4">
        <f>VLOOKUP($C1816,GDP!$A$2:$BP$267,MATCH('Hanke index'!$E1816,GDP!$A$1:$BP$1,0),FALSE)</f>
        <v>2.0481319985508435</v>
      </c>
      <c r="J1816" s="4">
        <f t="shared" si="173"/>
        <v>7.6912375351879376</v>
      </c>
    </row>
    <row r="1817" spans="1:10" x14ac:dyDescent="0.45">
      <c r="A1817" s="4">
        <f t="shared" si="168"/>
        <v>76</v>
      </c>
      <c r="B1817" s="4">
        <f t="shared" si="169"/>
        <v>16</v>
      </c>
      <c r="C1817" s="4" t="str">
        <f t="shared" si="170"/>
        <v>Norway</v>
      </c>
      <c r="D1817" s="4" t="str">
        <f t="shared" si="171"/>
        <v>Norway</v>
      </c>
      <c r="E1817" s="4">
        <f t="shared" si="172"/>
        <v>2015</v>
      </c>
      <c r="F1817" s="4">
        <f>VLOOKUP($C1817,Inflation!$A$2:$BP$267,MATCH('Hanke index'!$E1817,Inflation!$A$1:$BP$1,0),FALSE)</f>
        <v>2.1711366538952701</v>
      </c>
      <c r="G1817" s="4">
        <f>VLOOKUP($C1817,Interest!$A$2:$BP$267,MATCH('Hanke index'!$E1817,Interest!$A$1:$BP$1,0),FALSE)</f>
        <v>3.5</v>
      </c>
      <c r="H1817" s="4">
        <f>VLOOKUP($C1817,Unemployment!$A$2:$BP$267,MATCH('Hanke index'!$E1817,Unemployment!$A$1:$BP$1,0),FALSE)</f>
        <v>4.2960000000000003</v>
      </c>
      <c r="I1817" s="4">
        <f>VLOOKUP($C1817,GDP!$A$2:$BP$267,MATCH('Hanke index'!$E1817,GDP!$A$1:$BP$1,0),FALSE)</f>
        <v>1.8573397264330254</v>
      </c>
      <c r="J1817" s="4">
        <f t="shared" si="173"/>
        <v>8.109796927462245</v>
      </c>
    </row>
    <row r="1818" spans="1:10" x14ac:dyDescent="0.45">
      <c r="A1818" s="4">
        <f t="shared" si="168"/>
        <v>76</v>
      </c>
      <c r="B1818" s="4">
        <f t="shared" si="169"/>
        <v>17</v>
      </c>
      <c r="C1818" s="4" t="str">
        <f t="shared" si="170"/>
        <v>Norway</v>
      </c>
      <c r="D1818" s="4" t="str">
        <f t="shared" si="171"/>
        <v>Norway</v>
      </c>
      <c r="E1818" s="4">
        <f t="shared" si="172"/>
        <v>2016</v>
      </c>
      <c r="F1818" s="4">
        <f>VLOOKUP($C1818,Inflation!$A$2:$BP$267,MATCH('Hanke index'!$E1818,Inflation!$A$1:$BP$1,0),FALSE)</f>
        <v>3.5499999999999798</v>
      </c>
      <c r="G1818" s="4">
        <f>VLOOKUP($C1818,Interest!$A$2:$BP$267,MATCH('Hanke index'!$E1818,Interest!$A$1:$BP$1,0),FALSE)</f>
        <v>3.07</v>
      </c>
      <c r="H1818" s="4">
        <f>VLOOKUP($C1818,Unemployment!$A$2:$BP$267,MATCH('Hanke index'!$E1818,Unemployment!$A$1:$BP$1,0),FALSE)</f>
        <v>4.68</v>
      </c>
      <c r="I1818" s="4">
        <f>VLOOKUP($C1818,GDP!$A$2:$BP$267,MATCH('Hanke index'!$E1818,GDP!$A$1:$BP$1,0),FALSE)</f>
        <v>1.1647242349728515</v>
      </c>
      <c r="J1818" s="4">
        <f t="shared" si="173"/>
        <v>10.135275765027128</v>
      </c>
    </row>
    <row r="1819" spans="1:10" x14ac:dyDescent="0.45">
      <c r="A1819" s="4">
        <f t="shared" ref="A1819:A1882" si="174">A1795+1</f>
        <v>76</v>
      </c>
      <c r="B1819" s="4">
        <f t="shared" ref="B1819:B1882" si="175">B1795</f>
        <v>18</v>
      </c>
      <c r="C1819" s="4" t="str">
        <f t="shared" si="170"/>
        <v>Norway</v>
      </c>
      <c r="D1819" s="4" t="str">
        <f t="shared" si="171"/>
        <v>Norway</v>
      </c>
      <c r="E1819" s="4">
        <f t="shared" si="172"/>
        <v>2017</v>
      </c>
      <c r="F1819" s="4">
        <f>VLOOKUP($C1819,Inflation!$A$2:$BP$267,MATCH('Hanke index'!$E1819,Inflation!$A$1:$BP$1,0),FALSE)</f>
        <v>1.87510059552554</v>
      </c>
      <c r="G1819" s="4">
        <f>VLOOKUP($C1819,Interest!$A$2:$BP$267,MATCH('Hanke index'!$E1819,Interest!$A$1:$BP$1,0),FALSE)</f>
        <v>3.0058333333333298</v>
      </c>
      <c r="H1819" s="4">
        <f>VLOOKUP($C1819,Unemployment!$A$2:$BP$267,MATCH('Hanke index'!$E1819,Unemployment!$A$1:$BP$1,0),FALSE)</f>
        <v>4.1639999999999997</v>
      </c>
      <c r="I1819" s="4">
        <f>VLOOKUP($C1819,GDP!$A$2:$BP$267,MATCH('Hanke index'!$E1819,GDP!$A$1:$BP$1,0),FALSE)</f>
        <v>2.4637462851014647</v>
      </c>
      <c r="J1819" s="4">
        <f t="shared" si="173"/>
        <v>6.5811876437574046</v>
      </c>
    </row>
    <row r="1820" spans="1:10" x14ac:dyDescent="0.45">
      <c r="A1820" s="4">
        <f t="shared" si="174"/>
        <v>76</v>
      </c>
      <c r="B1820" s="4">
        <f t="shared" si="175"/>
        <v>19</v>
      </c>
      <c r="C1820" s="4" t="str">
        <f t="shared" si="170"/>
        <v>Norway</v>
      </c>
      <c r="D1820" s="4" t="str">
        <f t="shared" si="171"/>
        <v>Norway</v>
      </c>
      <c r="E1820" s="4">
        <f t="shared" si="172"/>
        <v>2018</v>
      </c>
      <c r="F1820" s="4">
        <f>VLOOKUP($C1820,Inflation!$A$2:$BP$267,MATCH('Hanke index'!$E1820,Inflation!$A$1:$BP$1,0),FALSE)</f>
        <v>2.7648313452878801</v>
      </c>
      <c r="G1820" s="4">
        <f>VLOOKUP($C1820,Interest!$A$2:$BP$267,MATCH('Hanke index'!$E1820,Interest!$A$1:$BP$1,0),FALSE)</f>
        <v>2.9258333333333302</v>
      </c>
      <c r="H1820" s="4">
        <f>VLOOKUP($C1820,Unemployment!$A$2:$BP$267,MATCH('Hanke index'!$E1820,Unemployment!$A$1:$BP$1,0),FALSE)</f>
        <v>3.8010000000000002</v>
      </c>
      <c r="I1820" s="4">
        <f>VLOOKUP($C1820,GDP!$A$2:$BP$267,MATCH('Hanke index'!$E1820,GDP!$A$1:$BP$1,0),FALSE)</f>
        <v>0.828900664137592</v>
      </c>
      <c r="J1820" s="4">
        <f t="shared" si="173"/>
        <v>8.6627640144836189</v>
      </c>
    </row>
    <row r="1821" spans="1:10" x14ac:dyDescent="0.45">
      <c r="A1821" s="4">
        <f t="shared" si="174"/>
        <v>76</v>
      </c>
      <c r="B1821" s="4">
        <f t="shared" si="175"/>
        <v>20</v>
      </c>
      <c r="C1821" s="4" t="str">
        <f t="shared" si="170"/>
        <v>Norway</v>
      </c>
      <c r="D1821" s="4" t="str">
        <f t="shared" si="171"/>
        <v>Norway</v>
      </c>
      <c r="E1821" s="4">
        <f t="shared" si="172"/>
        <v>2019</v>
      </c>
      <c r="F1821" s="4">
        <f>VLOOKUP($C1821,Inflation!$A$2:$BP$267,MATCH('Hanke index'!$E1821,Inflation!$A$1:$BP$1,0),FALSE)</f>
        <v>2.1677300330540201</v>
      </c>
      <c r="G1821" s="4">
        <f>VLOOKUP($C1821,Interest!$A$2:$BP$267,MATCH('Hanke index'!$E1821,Interest!$A$1:$BP$1,0),FALSE)</f>
        <v>3.2358333333333298</v>
      </c>
      <c r="H1821" s="4">
        <f>VLOOKUP($C1821,Unemployment!$A$2:$BP$267,MATCH('Hanke index'!$E1821,Unemployment!$A$1:$BP$1,0),FALSE)</f>
        <v>3.6840000000000002</v>
      </c>
      <c r="I1821" s="4">
        <f>VLOOKUP($C1821,GDP!$A$2:$BP$267,MATCH('Hanke index'!$E1821,GDP!$A$1:$BP$1,0),FALSE)</f>
        <v>1.1237778743679741</v>
      </c>
      <c r="J1821" s="4">
        <f t="shared" si="173"/>
        <v>7.963785492019376</v>
      </c>
    </row>
    <row r="1822" spans="1:10" x14ac:dyDescent="0.45">
      <c r="A1822" s="4">
        <f t="shared" si="174"/>
        <v>76</v>
      </c>
      <c r="B1822" s="4">
        <f t="shared" si="175"/>
        <v>21</v>
      </c>
      <c r="C1822" s="4" t="str">
        <f t="shared" si="170"/>
        <v>Norway</v>
      </c>
      <c r="D1822" s="4" t="str">
        <f t="shared" si="171"/>
        <v>Norway</v>
      </c>
      <c r="E1822" s="4">
        <f t="shared" si="172"/>
        <v>2020</v>
      </c>
      <c r="F1822" s="4">
        <f>VLOOKUP($C1822,Inflation!$A$2:$BP$267,MATCH('Hanke index'!$E1822,Inflation!$A$1:$BP$1,0),FALSE)</f>
        <v>1.2865849070800499</v>
      </c>
      <c r="G1822" s="4">
        <f>VLOOKUP($C1822,Interest!$A$2:$BP$267,MATCH('Hanke index'!$E1822,Interest!$A$1:$BP$1,0),FALSE)</f>
        <v>2.6974999999999998</v>
      </c>
      <c r="H1822" s="4">
        <f>VLOOKUP($C1822,Unemployment!$A$2:$BP$267,MATCH('Hanke index'!$E1822,Unemployment!$A$1:$BP$1,0),FALSE)</f>
        <v>4.4240000000000004</v>
      </c>
      <c r="I1822" s="4">
        <f>VLOOKUP($C1822,GDP!$A$2:$BP$267,MATCH('Hanke index'!$E1822,GDP!$A$1:$BP$1,0),FALSE)</f>
        <v>-1.2781717845225984</v>
      </c>
      <c r="J1822" s="4">
        <f t="shared" si="173"/>
        <v>9.6862566916026474</v>
      </c>
    </row>
    <row r="1823" spans="1:10" x14ac:dyDescent="0.45">
      <c r="A1823" s="4">
        <f t="shared" si="174"/>
        <v>76</v>
      </c>
      <c r="B1823" s="4">
        <f t="shared" si="175"/>
        <v>22</v>
      </c>
      <c r="C1823" s="4" t="str">
        <f t="shared" si="170"/>
        <v>Norway</v>
      </c>
      <c r="D1823" s="4" t="str">
        <f t="shared" si="171"/>
        <v>Norway</v>
      </c>
      <c r="E1823" s="4">
        <f t="shared" si="172"/>
        <v>2021</v>
      </c>
      <c r="F1823" s="4">
        <f>VLOOKUP($C1823,Inflation!$A$2:$BP$267,MATCH('Hanke index'!$E1823,Inflation!$A$1:$BP$1,0),FALSE)</f>
        <v>3.48388055266678</v>
      </c>
      <c r="G1823" s="4">
        <f>VLOOKUP($C1823,Interest!$A$2:$BP$267,MATCH('Hanke index'!$E1823,Interest!$A$1:$BP$1,0),FALSE)</f>
        <v>2.27416666666667</v>
      </c>
      <c r="H1823" s="4">
        <f>VLOOKUP($C1823,Unemployment!$A$2:$BP$267,MATCH('Hanke index'!$E1823,Unemployment!$A$1:$BP$1,0),FALSE)</f>
        <v>4.359</v>
      </c>
      <c r="I1823" s="4">
        <f>VLOOKUP($C1823,GDP!$A$2:$BP$267,MATCH('Hanke index'!$E1823,GDP!$A$1:$BP$1,0),FALSE)</f>
        <v>3.9086867768941715</v>
      </c>
      <c r="J1823" s="4">
        <f t="shared" si="173"/>
        <v>6.2083604424392789</v>
      </c>
    </row>
    <row r="1824" spans="1:10" x14ac:dyDescent="0.45">
      <c r="A1824" s="4">
        <f t="shared" si="174"/>
        <v>76</v>
      </c>
      <c r="B1824" s="4">
        <f t="shared" si="175"/>
        <v>23</v>
      </c>
      <c r="C1824" s="4" t="str">
        <f t="shared" si="170"/>
        <v>Norway</v>
      </c>
      <c r="D1824" s="4" t="str">
        <f t="shared" si="171"/>
        <v>Norway</v>
      </c>
      <c r="E1824" s="4">
        <f t="shared" si="172"/>
        <v>2022</v>
      </c>
      <c r="F1824" s="4">
        <f>VLOOKUP($C1824,Inflation!$A$2:$BP$267,MATCH('Hanke index'!$E1824,Inflation!$A$1:$BP$1,0),FALSE)</f>
        <v>5.7641231785227198</v>
      </c>
      <c r="G1824" s="4">
        <f>VLOOKUP($C1824,Interest!$A$2:$BP$267,MATCH('Hanke index'!$E1824,Interest!$A$1:$BP$1,0),FALSE)</f>
        <v>3.2433333333333301</v>
      </c>
      <c r="H1824" s="4">
        <f>VLOOKUP($C1824,Unemployment!$A$2:$BP$267,MATCH('Hanke index'!$E1824,Unemployment!$A$1:$BP$1,0),FALSE)</f>
        <v>3.2309999999999999</v>
      </c>
      <c r="I1824" s="4">
        <f>VLOOKUP($C1824,GDP!$A$2:$BP$267,MATCH('Hanke index'!$E1824,GDP!$A$1:$BP$1,0),FALSE)</f>
        <v>3.0056351607629779</v>
      </c>
      <c r="J1824" s="4">
        <f t="shared" si="173"/>
        <v>9.2328213510930723</v>
      </c>
    </row>
    <row r="1825" spans="1:10" x14ac:dyDescent="0.45">
      <c r="A1825" s="4">
        <f t="shared" si="174"/>
        <v>76</v>
      </c>
      <c r="B1825" s="4">
        <f t="shared" si="175"/>
        <v>24</v>
      </c>
      <c r="C1825" s="4" t="str">
        <f t="shared" si="170"/>
        <v>Norway</v>
      </c>
      <c r="D1825" s="4" t="str">
        <f t="shared" si="171"/>
        <v>Norway</v>
      </c>
      <c r="E1825" s="4">
        <f t="shared" si="172"/>
        <v>2023</v>
      </c>
      <c r="F1825" s="4">
        <f>VLOOKUP($C1825,Inflation!$A$2:$BP$267,MATCH('Hanke index'!$E1825,Inflation!$A$1:$BP$1,0),FALSE)</f>
        <v>5.5178498710465904</v>
      </c>
      <c r="G1825" s="4">
        <f>VLOOKUP($C1825,Interest!$A$2:$BP$267,MATCH('Hanke index'!$E1825,Interest!$A$1:$BP$1,0),FALSE)</f>
        <v>5.30833333333333</v>
      </c>
      <c r="H1825" s="4">
        <f>VLOOKUP($C1825,Unemployment!$A$2:$BP$267,MATCH('Hanke index'!$E1825,Unemployment!$A$1:$BP$1,0),FALSE)</f>
        <v>3.573</v>
      </c>
      <c r="I1825" s="4">
        <f>VLOOKUP($C1825,GDP!$A$2:$BP$267,MATCH('Hanke index'!$E1825,GDP!$A$1:$BP$1,0),FALSE)</f>
        <v>0.4796472460118224</v>
      </c>
      <c r="J1825" s="4">
        <f t="shared" si="173"/>
        <v>13.919535958368098</v>
      </c>
    </row>
    <row r="1826" spans="1:10" x14ac:dyDescent="0.45">
      <c r="A1826" s="4">
        <f t="shared" si="174"/>
        <v>77</v>
      </c>
      <c r="B1826" s="4">
        <f t="shared" si="175"/>
        <v>1</v>
      </c>
      <c r="C1826" s="4" t="str">
        <f t="shared" si="170"/>
        <v>Pakistan</v>
      </c>
      <c r="D1826" s="4" t="str">
        <f t="shared" si="171"/>
        <v>Pakistan</v>
      </c>
      <c r="E1826" s="4">
        <f t="shared" si="172"/>
        <v>2000</v>
      </c>
      <c r="F1826" s="4">
        <f>VLOOKUP($C1826,Inflation!$A$2:$BP$267,MATCH('Hanke index'!$E1826,Inflation!$A$1:$BP$1,0),FALSE)</f>
        <v>4.3666645129168096</v>
      </c>
      <c r="G1826" s="4">
        <f>VLOOKUP($C1826,Interest!$A$2:$BP$267,MATCH('Hanke index'!$E1826,Interest!$A$1:$BP$1,0),FALSE)</f>
        <v>0</v>
      </c>
      <c r="H1826" s="4">
        <f>VLOOKUP($C1826,Unemployment!$A$2:$BP$267,MATCH('Hanke index'!$E1826,Unemployment!$A$1:$BP$1,0),FALSE)</f>
        <v>7.16</v>
      </c>
      <c r="I1826" s="4">
        <f>VLOOKUP($C1826,GDP!$A$2:$BP$267,MATCH('Hanke index'!$E1826,GDP!$A$1:$BP$1,0),FALSE)</f>
        <v>4.2600880111324955</v>
      </c>
      <c r="J1826" s="4">
        <f t="shared" si="173"/>
        <v>7.2665765017843142</v>
      </c>
    </row>
    <row r="1827" spans="1:10" x14ac:dyDescent="0.45">
      <c r="A1827" s="4">
        <f t="shared" si="174"/>
        <v>77</v>
      </c>
      <c r="B1827" s="4">
        <f t="shared" si="175"/>
        <v>2</v>
      </c>
      <c r="C1827" s="4" t="str">
        <f t="shared" si="170"/>
        <v>Pakistan</v>
      </c>
      <c r="D1827" s="4" t="str">
        <f t="shared" si="171"/>
        <v>Pakistan</v>
      </c>
      <c r="E1827" s="4">
        <f t="shared" si="172"/>
        <v>2001</v>
      </c>
      <c r="F1827" s="4">
        <f>VLOOKUP($C1827,Inflation!$A$2:$BP$267,MATCH('Hanke index'!$E1827,Inflation!$A$1:$BP$1,0),FALSE)</f>
        <v>3.1482614459061802</v>
      </c>
      <c r="G1827" s="4">
        <f>VLOOKUP($C1827,Interest!$A$2:$BP$267,MATCH('Hanke index'!$E1827,Interest!$A$1:$BP$1,0),FALSE)</f>
        <v>0</v>
      </c>
      <c r="H1827" s="4">
        <f>VLOOKUP($C1827,Unemployment!$A$2:$BP$267,MATCH('Hanke index'!$E1827,Unemployment!$A$1:$BP$1,0),FALSE)</f>
        <v>6.88</v>
      </c>
      <c r="I1827" s="4">
        <f>VLOOKUP($C1827,GDP!$A$2:$BP$267,MATCH('Hanke index'!$E1827,GDP!$A$1:$BP$1,0),FALSE)</f>
        <v>3.6513501708376452</v>
      </c>
      <c r="J1827" s="4">
        <f t="shared" si="173"/>
        <v>6.3769112750685348</v>
      </c>
    </row>
    <row r="1828" spans="1:10" x14ac:dyDescent="0.45">
      <c r="A1828" s="4">
        <f t="shared" si="174"/>
        <v>77</v>
      </c>
      <c r="B1828" s="4">
        <f t="shared" si="175"/>
        <v>3</v>
      </c>
      <c r="C1828" s="4" t="str">
        <f t="shared" si="170"/>
        <v>Pakistan</v>
      </c>
      <c r="D1828" s="4" t="str">
        <f t="shared" si="171"/>
        <v>Pakistan</v>
      </c>
      <c r="E1828" s="4">
        <f t="shared" si="172"/>
        <v>2002</v>
      </c>
      <c r="F1828" s="4">
        <f>VLOOKUP($C1828,Inflation!$A$2:$BP$267,MATCH('Hanke index'!$E1828,Inflation!$A$1:$BP$1,0),FALSE)</f>
        <v>3.2903447261315302</v>
      </c>
      <c r="G1828" s="4">
        <f>VLOOKUP($C1828,Interest!$A$2:$BP$267,MATCH('Hanke index'!$E1828,Interest!$A$1:$BP$1,0),FALSE)</f>
        <v>0</v>
      </c>
      <c r="H1828" s="4">
        <f>VLOOKUP($C1828,Unemployment!$A$2:$BP$267,MATCH('Hanke index'!$E1828,Unemployment!$A$1:$BP$1,0),FALSE)</f>
        <v>7.83</v>
      </c>
      <c r="I1828" s="4">
        <f>VLOOKUP($C1828,GDP!$A$2:$BP$267,MATCH('Hanke index'!$E1828,GDP!$A$1:$BP$1,0),FALSE)</f>
        <v>2.5948166844578395</v>
      </c>
      <c r="J1828" s="4">
        <f t="shared" si="173"/>
        <v>8.5255280416736916</v>
      </c>
    </row>
    <row r="1829" spans="1:10" x14ac:dyDescent="0.45">
      <c r="A1829" s="4">
        <f t="shared" si="174"/>
        <v>77</v>
      </c>
      <c r="B1829" s="4">
        <f t="shared" si="175"/>
        <v>4</v>
      </c>
      <c r="C1829" s="4" t="str">
        <f t="shared" si="170"/>
        <v>Pakistan</v>
      </c>
      <c r="D1829" s="4" t="str">
        <f t="shared" si="171"/>
        <v>Pakistan</v>
      </c>
      <c r="E1829" s="4">
        <f t="shared" si="172"/>
        <v>2003</v>
      </c>
      <c r="F1829" s="4">
        <f>VLOOKUP($C1829,Inflation!$A$2:$BP$267,MATCH('Hanke index'!$E1829,Inflation!$A$1:$BP$1,0),FALSE)</f>
        <v>2.91413470059479</v>
      </c>
      <c r="G1829" s="4">
        <f>VLOOKUP($C1829,Interest!$A$2:$BP$267,MATCH('Hanke index'!$E1829,Interest!$A$1:$BP$1,0),FALSE)</f>
        <v>0</v>
      </c>
      <c r="H1829" s="4">
        <f>VLOOKUP($C1829,Unemployment!$A$2:$BP$267,MATCH('Hanke index'!$E1829,Unemployment!$A$1:$BP$1,0),FALSE)</f>
        <v>7.49</v>
      </c>
      <c r="I1829" s="4">
        <f>VLOOKUP($C1829,GDP!$A$2:$BP$267,MATCH('Hanke index'!$E1829,GDP!$A$1:$BP$1,0),FALSE)</f>
        <v>5.4013108731434158</v>
      </c>
      <c r="J1829" s="4">
        <f t="shared" si="173"/>
        <v>5.0028238274513743</v>
      </c>
    </row>
    <row r="1830" spans="1:10" x14ac:dyDescent="0.45">
      <c r="A1830" s="4">
        <f t="shared" si="174"/>
        <v>77</v>
      </c>
      <c r="B1830" s="4">
        <f t="shared" si="175"/>
        <v>5</v>
      </c>
      <c r="C1830" s="4" t="str">
        <f t="shared" si="170"/>
        <v>Pakistan</v>
      </c>
      <c r="D1830" s="4" t="str">
        <f t="shared" si="171"/>
        <v>Pakistan</v>
      </c>
      <c r="E1830" s="4">
        <f t="shared" si="172"/>
        <v>2004</v>
      </c>
      <c r="F1830" s="4">
        <f>VLOOKUP($C1830,Inflation!$A$2:$BP$267,MATCH('Hanke index'!$E1830,Inflation!$A$1:$BP$1,0),FALSE)</f>
        <v>7.4446246934273903</v>
      </c>
      <c r="G1830" s="4">
        <f>VLOOKUP($C1830,Interest!$A$2:$BP$267,MATCH('Hanke index'!$E1830,Interest!$A$1:$BP$1,0),FALSE)</f>
        <v>7.2575000000000003</v>
      </c>
      <c r="H1830" s="4">
        <f>VLOOKUP($C1830,Unemployment!$A$2:$BP$267,MATCH('Hanke index'!$E1830,Unemployment!$A$1:$BP$1,0),FALSE)</f>
        <v>7.4</v>
      </c>
      <c r="I1830" s="4">
        <f>VLOOKUP($C1830,GDP!$A$2:$BP$267,MATCH('Hanke index'!$E1830,GDP!$A$1:$BP$1,0),FALSE)</f>
        <v>7.8312555696125088</v>
      </c>
      <c r="J1830" s="4">
        <f t="shared" si="173"/>
        <v>14.270869123814883</v>
      </c>
    </row>
    <row r="1831" spans="1:10" x14ac:dyDescent="0.45">
      <c r="A1831" s="4">
        <f t="shared" si="174"/>
        <v>77</v>
      </c>
      <c r="B1831" s="4">
        <f t="shared" si="175"/>
        <v>6</v>
      </c>
      <c r="C1831" s="4" t="str">
        <f t="shared" si="170"/>
        <v>Pakistan</v>
      </c>
      <c r="D1831" s="4" t="str">
        <f t="shared" si="171"/>
        <v>Pakistan</v>
      </c>
      <c r="E1831" s="4">
        <f t="shared" si="172"/>
        <v>2005</v>
      </c>
      <c r="F1831" s="4">
        <f>VLOOKUP($C1831,Inflation!$A$2:$BP$267,MATCH('Hanke index'!$E1831,Inflation!$A$1:$BP$1,0),FALSE)</f>
        <v>9.0633273703041706</v>
      </c>
      <c r="G1831" s="4">
        <f>VLOOKUP($C1831,Interest!$A$2:$BP$267,MATCH('Hanke index'!$E1831,Interest!$A$1:$BP$1,0),FALSE)</f>
        <v>9.0716666666666708</v>
      </c>
      <c r="H1831" s="4">
        <f>VLOOKUP($C1831,Unemployment!$A$2:$BP$267,MATCH('Hanke index'!$E1831,Unemployment!$A$1:$BP$1,0),FALSE)</f>
        <v>7.05</v>
      </c>
      <c r="I1831" s="4">
        <f>VLOOKUP($C1831,GDP!$A$2:$BP$267,MATCH('Hanke index'!$E1831,GDP!$A$1:$BP$1,0),FALSE)</f>
        <v>7.2765744364722025</v>
      </c>
      <c r="J1831" s="4">
        <f t="shared" si="173"/>
        <v>17.90841960049864</v>
      </c>
    </row>
    <row r="1832" spans="1:10" x14ac:dyDescent="0.45">
      <c r="A1832" s="4">
        <f t="shared" si="174"/>
        <v>77</v>
      </c>
      <c r="B1832" s="4">
        <f t="shared" si="175"/>
        <v>7</v>
      </c>
      <c r="C1832" s="4" t="str">
        <f t="shared" si="170"/>
        <v>Pakistan</v>
      </c>
      <c r="D1832" s="4" t="str">
        <f t="shared" si="171"/>
        <v>Pakistan</v>
      </c>
      <c r="E1832" s="4">
        <f t="shared" si="172"/>
        <v>2006</v>
      </c>
      <c r="F1832" s="4">
        <f>VLOOKUP($C1832,Inflation!$A$2:$BP$267,MATCH('Hanke index'!$E1832,Inflation!$A$1:$BP$1,0),FALSE)</f>
        <v>7.9210844005878904</v>
      </c>
      <c r="G1832" s="4">
        <f>VLOOKUP($C1832,Interest!$A$2:$BP$267,MATCH('Hanke index'!$E1832,Interest!$A$1:$BP$1,0),FALSE)</f>
        <v>10.987500000000001</v>
      </c>
      <c r="H1832" s="4">
        <f>VLOOKUP($C1832,Unemployment!$A$2:$BP$267,MATCH('Hanke index'!$E1832,Unemployment!$A$1:$BP$1,0),FALSE)</f>
        <v>0.58199999999999996</v>
      </c>
      <c r="I1832" s="4">
        <f>VLOOKUP($C1832,GDP!$A$2:$BP$267,MATCH('Hanke index'!$E1832,GDP!$A$1:$BP$1,0),FALSE)</f>
        <v>6.0516376756999648</v>
      </c>
      <c r="J1832" s="4">
        <f t="shared" si="173"/>
        <v>13.438946724887927</v>
      </c>
    </row>
    <row r="1833" spans="1:10" x14ac:dyDescent="0.45">
      <c r="A1833" s="4">
        <f t="shared" si="174"/>
        <v>77</v>
      </c>
      <c r="B1833" s="4">
        <f t="shared" si="175"/>
        <v>8</v>
      </c>
      <c r="C1833" s="4" t="str">
        <f t="shared" si="170"/>
        <v>Pakistan</v>
      </c>
      <c r="D1833" s="4" t="str">
        <f t="shared" si="171"/>
        <v>Pakistan</v>
      </c>
      <c r="E1833" s="4">
        <f t="shared" si="172"/>
        <v>2007</v>
      </c>
      <c r="F1833" s="4">
        <f>VLOOKUP($C1833,Inflation!$A$2:$BP$267,MATCH('Hanke index'!$E1833,Inflation!$A$1:$BP$1,0),FALSE)</f>
        <v>7.5986844105077402</v>
      </c>
      <c r="G1833" s="4">
        <f>VLOOKUP($C1833,Interest!$A$2:$BP$267,MATCH('Hanke index'!$E1833,Interest!$A$1:$BP$1,0),FALSE)</f>
        <v>11.768333333333301</v>
      </c>
      <c r="H1833" s="4">
        <f>VLOOKUP($C1833,Unemployment!$A$2:$BP$267,MATCH('Hanke index'!$E1833,Unemployment!$A$1:$BP$1,0),FALSE)</f>
        <v>0.39800000000000002</v>
      </c>
      <c r="I1833" s="4">
        <f>VLOOKUP($C1833,GDP!$A$2:$BP$267,MATCH('Hanke index'!$E1833,GDP!$A$1:$BP$1,0),FALSE)</f>
        <v>4.4448143398844024</v>
      </c>
      <c r="J1833" s="4">
        <f t="shared" si="173"/>
        <v>15.320203403956636</v>
      </c>
    </row>
    <row r="1834" spans="1:10" x14ac:dyDescent="0.45">
      <c r="A1834" s="4">
        <f t="shared" si="174"/>
        <v>77</v>
      </c>
      <c r="B1834" s="4">
        <f t="shared" si="175"/>
        <v>9</v>
      </c>
      <c r="C1834" s="4" t="str">
        <f t="shared" si="170"/>
        <v>Pakistan</v>
      </c>
      <c r="D1834" s="4" t="str">
        <f t="shared" si="171"/>
        <v>Pakistan</v>
      </c>
      <c r="E1834" s="4">
        <f t="shared" si="172"/>
        <v>2008</v>
      </c>
      <c r="F1834" s="4">
        <f>VLOOKUP($C1834,Inflation!$A$2:$BP$267,MATCH('Hanke index'!$E1834,Inflation!$A$1:$BP$1,0),FALSE)</f>
        <v>20.286121092955401</v>
      </c>
      <c r="G1834" s="4">
        <f>VLOOKUP($C1834,Interest!$A$2:$BP$267,MATCH('Hanke index'!$E1834,Interest!$A$1:$BP$1,0),FALSE)</f>
        <v>12.935833333333299</v>
      </c>
      <c r="H1834" s="4">
        <f>VLOOKUP($C1834,Unemployment!$A$2:$BP$267,MATCH('Hanke index'!$E1834,Unemployment!$A$1:$BP$1,0),FALSE)</f>
        <v>0.42299999999999999</v>
      </c>
      <c r="I1834" s="4">
        <f>VLOOKUP($C1834,GDP!$A$2:$BP$267,MATCH('Hanke index'!$E1834,GDP!$A$1:$BP$1,0),FALSE)</f>
        <v>2.1204410433083041</v>
      </c>
      <c r="J1834" s="4">
        <f t="shared" si="173"/>
        <v>31.524513382980402</v>
      </c>
    </row>
    <row r="1835" spans="1:10" x14ac:dyDescent="0.45">
      <c r="A1835" s="4">
        <f t="shared" si="174"/>
        <v>77</v>
      </c>
      <c r="B1835" s="4">
        <f t="shared" si="175"/>
        <v>10</v>
      </c>
      <c r="C1835" s="4" t="str">
        <f t="shared" si="170"/>
        <v>Pakistan</v>
      </c>
      <c r="D1835" s="4" t="str">
        <f t="shared" si="171"/>
        <v>Pakistan</v>
      </c>
      <c r="E1835" s="4">
        <f t="shared" si="172"/>
        <v>2009</v>
      </c>
      <c r="F1835" s="4">
        <f>VLOOKUP($C1835,Inflation!$A$2:$BP$267,MATCH('Hanke index'!$E1835,Inflation!$A$1:$BP$1,0),FALSE)</f>
        <v>13.647765063976101</v>
      </c>
      <c r="G1835" s="4">
        <f>VLOOKUP($C1835,Interest!$A$2:$BP$267,MATCH('Hanke index'!$E1835,Interest!$A$1:$BP$1,0),FALSE)</f>
        <v>14.5375</v>
      </c>
      <c r="H1835" s="4">
        <f>VLOOKUP($C1835,Unemployment!$A$2:$BP$267,MATCH('Hanke index'!$E1835,Unemployment!$A$1:$BP$1,0),FALSE)</f>
        <v>0.53500000000000003</v>
      </c>
      <c r="I1835" s="4">
        <f>VLOOKUP($C1835,GDP!$A$2:$BP$267,MATCH('Hanke index'!$E1835,GDP!$A$1:$BP$1,0),FALSE)</f>
        <v>3.4725505956734821</v>
      </c>
      <c r="J1835" s="4">
        <f t="shared" si="173"/>
        <v>25.247714468302618</v>
      </c>
    </row>
    <row r="1836" spans="1:10" x14ac:dyDescent="0.45">
      <c r="A1836" s="4">
        <f t="shared" si="174"/>
        <v>77</v>
      </c>
      <c r="B1836" s="4">
        <f t="shared" si="175"/>
        <v>11</v>
      </c>
      <c r="C1836" s="4" t="str">
        <f t="shared" si="170"/>
        <v>Pakistan</v>
      </c>
      <c r="D1836" s="4" t="str">
        <f t="shared" si="171"/>
        <v>Pakistan</v>
      </c>
      <c r="E1836" s="4">
        <f t="shared" si="172"/>
        <v>2010</v>
      </c>
      <c r="F1836" s="4">
        <f>VLOOKUP($C1836,Inflation!$A$2:$BP$267,MATCH('Hanke index'!$E1836,Inflation!$A$1:$BP$1,0),FALSE)</f>
        <v>12.9388705634889</v>
      </c>
      <c r="G1836" s="4">
        <f>VLOOKUP($C1836,Interest!$A$2:$BP$267,MATCH('Hanke index'!$E1836,Interest!$A$1:$BP$1,0),FALSE)</f>
        <v>14.0425</v>
      </c>
      <c r="H1836" s="4">
        <f>VLOOKUP($C1836,Unemployment!$A$2:$BP$267,MATCH('Hanke index'!$E1836,Unemployment!$A$1:$BP$1,0),FALSE)</f>
        <v>0.65300000000000002</v>
      </c>
      <c r="I1836" s="4">
        <f>VLOOKUP($C1836,GDP!$A$2:$BP$267,MATCH('Hanke index'!$E1836,GDP!$A$1:$BP$1,0),FALSE)</f>
        <v>1.5017175215288319</v>
      </c>
      <c r="J1836" s="4">
        <f t="shared" si="173"/>
        <v>26.132653041960069</v>
      </c>
    </row>
    <row r="1837" spans="1:10" x14ac:dyDescent="0.45">
      <c r="A1837" s="4">
        <f t="shared" si="174"/>
        <v>77</v>
      </c>
      <c r="B1837" s="4">
        <f t="shared" si="175"/>
        <v>12</v>
      </c>
      <c r="C1837" s="4" t="str">
        <f t="shared" si="170"/>
        <v>Pakistan</v>
      </c>
      <c r="D1837" s="4" t="str">
        <f t="shared" si="171"/>
        <v>Pakistan</v>
      </c>
      <c r="E1837" s="4">
        <f t="shared" si="172"/>
        <v>2011</v>
      </c>
      <c r="F1837" s="4">
        <f>VLOOKUP($C1837,Inflation!$A$2:$BP$267,MATCH('Hanke index'!$E1837,Inflation!$A$1:$BP$1,0),FALSE)</f>
        <v>11.9160927116277</v>
      </c>
      <c r="G1837" s="4">
        <f>VLOOKUP($C1837,Interest!$A$2:$BP$267,MATCH('Hanke index'!$E1837,Interest!$A$1:$BP$1,0),FALSE)</f>
        <v>14.419166666666699</v>
      </c>
      <c r="H1837" s="4">
        <f>VLOOKUP($C1837,Unemployment!$A$2:$BP$267,MATCH('Hanke index'!$E1837,Unemployment!$A$1:$BP$1,0),FALSE)</f>
        <v>0.79600000000000004</v>
      </c>
      <c r="I1837" s="4">
        <f>VLOOKUP($C1837,GDP!$A$2:$BP$267,MATCH('Hanke index'!$E1837,GDP!$A$1:$BP$1,0),FALSE)</f>
        <v>2.6801168542170473</v>
      </c>
      <c r="J1837" s="4">
        <f t="shared" si="173"/>
        <v>24.451142524077351</v>
      </c>
    </row>
    <row r="1838" spans="1:10" x14ac:dyDescent="0.45">
      <c r="A1838" s="4">
        <f t="shared" si="174"/>
        <v>77</v>
      </c>
      <c r="B1838" s="4">
        <f t="shared" si="175"/>
        <v>13</v>
      </c>
      <c r="C1838" s="4" t="str">
        <f t="shared" si="170"/>
        <v>Pakistan</v>
      </c>
      <c r="D1838" s="4" t="str">
        <f t="shared" si="171"/>
        <v>Pakistan</v>
      </c>
      <c r="E1838" s="4">
        <f t="shared" si="172"/>
        <v>2012</v>
      </c>
      <c r="F1838" s="4">
        <f>VLOOKUP($C1838,Inflation!$A$2:$BP$267,MATCH('Hanke index'!$E1838,Inflation!$A$1:$BP$1,0),FALSE)</f>
        <v>9.6823518605568406</v>
      </c>
      <c r="G1838" s="4">
        <f>VLOOKUP($C1838,Interest!$A$2:$BP$267,MATCH('Hanke index'!$E1838,Interest!$A$1:$BP$1,0),FALSE)</f>
        <v>13.519166666666701</v>
      </c>
      <c r="H1838" s="4">
        <f>VLOOKUP($C1838,Unemployment!$A$2:$BP$267,MATCH('Hanke index'!$E1838,Unemployment!$A$1:$BP$1,0),FALSE)</f>
        <v>3.6669999999999998</v>
      </c>
      <c r="I1838" s="4">
        <f>VLOOKUP($C1838,GDP!$A$2:$BP$267,MATCH('Hanke index'!$E1838,GDP!$A$1:$BP$1,0),FALSE)</f>
        <v>3.0275839108862925</v>
      </c>
      <c r="J1838" s="4">
        <f t="shared" si="173"/>
        <v>23.84093461633725</v>
      </c>
    </row>
    <row r="1839" spans="1:10" x14ac:dyDescent="0.45">
      <c r="A1839" s="4">
        <f t="shared" si="174"/>
        <v>77</v>
      </c>
      <c r="B1839" s="4">
        <f t="shared" si="175"/>
        <v>14</v>
      </c>
      <c r="C1839" s="4" t="str">
        <f t="shared" si="170"/>
        <v>Pakistan</v>
      </c>
      <c r="D1839" s="4" t="str">
        <f t="shared" si="171"/>
        <v>Pakistan</v>
      </c>
      <c r="E1839" s="4">
        <f t="shared" si="172"/>
        <v>2013</v>
      </c>
      <c r="F1839" s="4">
        <f>VLOOKUP($C1839,Inflation!$A$2:$BP$267,MATCH('Hanke index'!$E1839,Inflation!$A$1:$BP$1,0),FALSE)</f>
        <v>7.6921561189956504</v>
      </c>
      <c r="G1839" s="4">
        <f>VLOOKUP($C1839,Interest!$A$2:$BP$267,MATCH('Hanke index'!$E1839,Interest!$A$1:$BP$1,0),FALSE)</f>
        <v>11.9858333333333</v>
      </c>
      <c r="H1839" s="4">
        <f>VLOOKUP($C1839,Unemployment!$A$2:$BP$267,MATCH('Hanke index'!$E1839,Unemployment!$A$1:$BP$1,0),FALSE)</f>
        <v>2.9540000000000002</v>
      </c>
      <c r="I1839" s="4">
        <f>VLOOKUP($C1839,GDP!$A$2:$BP$267,MATCH('Hanke index'!$E1839,GDP!$A$1:$BP$1,0),FALSE)</f>
        <v>4.3668650497838684</v>
      </c>
      <c r="J1839" s="4">
        <f t="shared" si="173"/>
        <v>18.265124402545084</v>
      </c>
    </row>
    <row r="1840" spans="1:10" x14ac:dyDescent="0.45">
      <c r="A1840" s="4">
        <f t="shared" si="174"/>
        <v>77</v>
      </c>
      <c r="B1840" s="4">
        <f t="shared" si="175"/>
        <v>15</v>
      </c>
      <c r="C1840" s="4" t="str">
        <f t="shared" si="170"/>
        <v>Pakistan</v>
      </c>
      <c r="D1840" s="4" t="str">
        <f t="shared" si="171"/>
        <v>Pakistan</v>
      </c>
      <c r="E1840" s="4">
        <f t="shared" si="172"/>
        <v>2014</v>
      </c>
      <c r="F1840" s="4">
        <f>VLOOKUP($C1840,Inflation!$A$2:$BP$267,MATCH('Hanke index'!$E1840,Inflation!$A$1:$BP$1,0),FALSE)</f>
        <v>7.1893840284702799</v>
      </c>
      <c r="G1840" s="4">
        <f>VLOOKUP($C1840,Interest!$A$2:$BP$267,MATCH('Hanke index'!$E1840,Interest!$A$1:$BP$1,0),FALSE)</f>
        <v>11.73</v>
      </c>
      <c r="H1840" s="4">
        <f>VLOOKUP($C1840,Unemployment!$A$2:$BP$267,MATCH('Hanke index'!$E1840,Unemployment!$A$1:$BP$1,0),FALSE)</f>
        <v>1.827</v>
      </c>
      <c r="I1840" s="4">
        <f>VLOOKUP($C1840,GDP!$A$2:$BP$267,MATCH('Hanke index'!$E1840,GDP!$A$1:$BP$1,0),FALSE)</f>
        <v>4.116428171614217</v>
      </c>
      <c r="J1840" s="4">
        <f t="shared" si="173"/>
        <v>16.629955856856064</v>
      </c>
    </row>
    <row r="1841" spans="1:10" x14ac:dyDescent="0.45">
      <c r="A1841" s="4">
        <f t="shared" si="174"/>
        <v>77</v>
      </c>
      <c r="B1841" s="4">
        <f t="shared" si="175"/>
        <v>16</v>
      </c>
      <c r="C1841" s="4" t="str">
        <f t="shared" si="170"/>
        <v>Pakistan</v>
      </c>
      <c r="D1841" s="4" t="str">
        <f t="shared" si="171"/>
        <v>Pakistan</v>
      </c>
      <c r="E1841" s="4">
        <f t="shared" si="172"/>
        <v>2015</v>
      </c>
      <c r="F1841" s="4">
        <f>VLOOKUP($C1841,Inflation!$A$2:$BP$267,MATCH('Hanke index'!$E1841,Inflation!$A$1:$BP$1,0),FALSE)</f>
        <v>2.5293281725422898</v>
      </c>
      <c r="G1841" s="4">
        <f>VLOOKUP($C1841,Interest!$A$2:$BP$267,MATCH('Hanke index'!$E1841,Interest!$A$1:$BP$1,0),FALSE)</f>
        <v>10.1558333333333</v>
      </c>
      <c r="H1841" s="4">
        <f>VLOOKUP($C1841,Unemployment!$A$2:$BP$267,MATCH('Hanke index'!$E1841,Unemployment!$A$1:$BP$1,0),FALSE)</f>
        <v>3.5659999999999998</v>
      </c>
      <c r="I1841" s="4">
        <f>VLOOKUP($C1841,GDP!$A$2:$BP$267,MATCH('Hanke index'!$E1841,GDP!$A$1:$BP$1,0),FALSE)</f>
        <v>4.2179420957250642</v>
      </c>
      <c r="J1841" s="4">
        <f t="shared" si="173"/>
        <v>12.033219410150526</v>
      </c>
    </row>
    <row r="1842" spans="1:10" x14ac:dyDescent="0.45">
      <c r="A1842" s="4">
        <f t="shared" si="174"/>
        <v>77</v>
      </c>
      <c r="B1842" s="4">
        <f t="shared" si="175"/>
        <v>17</v>
      </c>
      <c r="C1842" s="4" t="str">
        <f t="shared" si="170"/>
        <v>Pakistan</v>
      </c>
      <c r="D1842" s="4" t="str">
        <f t="shared" si="171"/>
        <v>Pakistan</v>
      </c>
      <c r="E1842" s="4">
        <f t="shared" si="172"/>
        <v>2016</v>
      </c>
      <c r="F1842" s="4">
        <f>VLOOKUP($C1842,Inflation!$A$2:$BP$267,MATCH('Hanke index'!$E1842,Inflation!$A$1:$BP$1,0),FALSE)</f>
        <v>3.7651191635657999</v>
      </c>
      <c r="G1842" s="4">
        <f>VLOOKUP($C1842,Interest!$A$2:$BP$267,MATCH('Hanke index'!$E1842,Interest!$A$1:$BP$1,0),FALSE)</f>
        <v>8.7550000000000008</v>
      </c>
      <c r="H1842" s="4">
        <f>VLOOKUP($C1842,Unemployment!$A$2:$BP$267,MATCH('Hanke index'!$E1842,Unemployment!$A$1:$BP$1,0),FALSE)</f>
        <v>2.286</v>
      </c>
      <c r="I1842" s="4">
        <f>VLOOKUP($C1842,GDP!$A$2:$BP$267,MATCH('Hanke index'!$E1842,GDP!$A$1:$BP$1,0),FALSE)</f>
        <v>6.5738382851104262</v>
      </c>
      <c r="J1842" s="4">
        <f t="shared" si="173"/>
        <v>8.2322808784553736</v>
      </c>
    </row>
    <row r="1843" spans="1:10" x14ac:dyDescent="0.45">
      <c r="A1843" s="4">
        <f t="shared" si="174"/>
        <v>77</v>
      </c>
      <c r="B1843" s="4">
        <f t="shared" si="175"/>
        <v>18</v>
      </c>
      <c r="C1843" s="4" t="str">
        <f t="shared" si="170"/>
        <v>Pakistan</v>
      </c>
      <c r="D1843" s="4" t="str">
        <f t="shared" si="171"/>
        <v>Pakistan</v>
      </c>
      <c r="E1843" s="4">
        <f t="shared" si="172"/>
        <v>2017</v>
      </c>
      <c r="F1843" s="4">
        <f>VLOOKUP($C1843,Inflation!$A$2:$BP$267,MATCH('Hanke index'!$E1843,Inflation!$A$1:$BP$1,0),FALSE)</f>
        <v>4.0853736803260796</v>
      </c>
      <c r="G1843" s="4">
        <f>VLOOKUP($C1843,Interest!$A$2:$BP$267,MATCH('Hanke index'!$E1843,Interest!$A$1:$BP$1,0),FALSE)</f>
        <v>8.2100000000000009</v>
      </c>
      <c r="H1843" s="4">
        <f>VLOOKUP($C1843,Unemployment!$A$2:$BP$267,MATCH('Hanke index'!$E1843,Unemployment!$A$1:$BP$1,0),FALSE)</f>
        <v>0</v>
      </c>
      <c r="I1843" s="4">
        <f>VLOOKUP($C1843,GDP!$A$2:$BP$267,MATCH('Hanke index'!$E1843,GDP!$A$1:$BP$1,0),FALSE)</f>
        <v>4.4326259068397462</v>
      </c>
      <c r="J1843" s="4">
        <f t="shared" si="173"/>
        <v>7.8627477734863334</v>
      </c>
    </row>
    <row r="1844" spans="1:10" x14ac:dyDescent="0.45">
      <c r="A1844" s="4">
        <f t="shared" si="174"/>
        <v>77</v>
      </c>
      <c r="B1844" s="4">
        <f t="shared" si="175"/>
        <v>19</v>
      </c>
      <c r="C1844" s="4" t="str">
        <f t="shared" si="170"/>
        <v>Pakistan</v>
      </c>
      <c r="D1844" s="4" t="str">
        <f t="shared" si="171"/>
        <v>Pakistan</v>
      </c>
      <c r="E1844" s="4">
        <f t="shared" si="172"/>
        <v>2018</v>
      </c>
      <c r="F1844" s="4">
        <f>VLOOKUP($C1844,Inflation!$A$2:$BP$267,MATCH('Hanke index'!$E1844,Inflation!$A$1:$BP$1,0),FALSE)</f>
        <v>5.0780572586891699</v>
      </c>
      <c r="G1844" s="4">
        <f>VLOOKUP($C1844,Interest!$A$2:$BP$267,MATCH('Hanke index'!$E1844,Interest!$A$1:$BP$1,0),FALSE)</f>
        <v>8.5308333333333408</v>
      </c>
      <c r="H1844" s="4">
        <f>VLOOKUP($C1844,Unemployment!$A$2:$BP$267,MATCH('Hanke index'!$E1844,Unemployment!$A$1:$BP$1,0),FALSE)</f>
        <v>4.0830000000000002</v>
      </c>
      <c r="I1844" s="4">
        <f>VLOOKUP($C1844,GDP!$A$2:$BP$267,MATCH('Hanke index'!$E1844,GDP!$A$1:$BP$1,0),FALSE)</f>
        <v>6.1517026109951871</v>
      </c>
      <c r="J1844" s="4">
        <f t="shared" si="173"/>
        <v>11.540187981027323</v>
      </c>
    </row>
    <row r="1845" spans="1:10" x14ac:dyDescent="0.45">
      <c r="A1845" s="4">
        <f t="shared" si="174"/>
        <v>77</v>
      </c>
      <c r="B1845" s="4">
        <f t="shared" si="175"/>
        <v>20</v>
      </c>
      <c r="C1845" s="4" t="str">
        <f t="shared" si="170"/>
        <v>Pakistan</v>
      </c>
      <c r="D1845" s="4" t="str">
        <f t="shared" si="171"/>
        <v>Pakistan</v>
      </c>
      <c r="E1845" s="4">
        <f t="shared" si="172"/>
        <v>2019</v>
      </c>
      <c r="F1845" s="4">
        <f>VLOOKUP($C1845,Inflation!$A$2:$BP$267,MATCH('Hanke index'!$E1845,Inflation!$A$1:$BP$1,0),FALSE)</f>
        <v>10.5783618004555</v>
      </c>
      <c r="G1845" s="4">
        <f>VLOOKUP($C1845,Interest!$A$2:$BP$267,MATCH('Hanke index'!$E1845,Interest!$A$1:$BP$1,0),FALSE)</f>
        <v>12.233054804152999</v>
      </c>
      <c r="H1845" s="4">
        <f>VLOOKUP($C1845,Unemployment!$A$2:$BP$267,MATCH('Hanke index'!$E1845,Unemployment!$A$1:$BP$1,0),FALSE)</f>
        <v>4.83</v>
      </c>
      <c r="I1845" s="4">
        <f>VLOOKUP($C1845,GDP!$A$2:$BP$267,MATCH('Hanke index'!$E1845,GDP!$A$1:$BP$1,0),FALSE)</f>
        <v>2.4976369294336536</v>
      </c>
      <c r="J1845" s="4">
        <f t="shared" si="173"/>
        <v>25.143779675174848</v>
      </c>
    </row>
    <row r="1846" spans="1:10" x14ac:dyDescent="0.45">
      <c r="A1846" s="4">
        <f t="shared" si="174"/>
        <v>77</v>
      </c>
      <c r="B1846" s="4">
        <f t="shared" si="175"/>
        <v>21</v>
      </c>
      <c r="C1846" s="4" t="str">
        <f t="shared" si="170"/>
        <v>Pakistan</v>
      </c>
      <c r="D1846" s="4" t="str">
        <f t="shared" si="171"/>
        <v>Pakistan</v>
      </c>
      <c r="E1846" s="4">
        <f t="shared" si="172"/>
        <v>2020</v>
      </c>
      <c r="F1846" s="4">
        <f>VLOOKUP($C1846,Inflation!$A$2:$BP$267,MATCH('Hanke index'!$E1846,Inflation!$A$1:$BP$1,0),FALSE)</f>
        <v>9.7399931389815499</v>
      </c>
      <c r="G1846" s="4">
        <f>VLOOKUP($C1846,Interest!$A$2:$BP$267,MATCH('Hanke index'!$E1846,Interest!$A$1:$BP$1,0),FALSE)</f>
        <v>10.757749426799901</v>
      </c>
      <c r="H1846" s="4">
        <f>VLOOKUP($C1846,Unemployment!$A$2:$BP$267,MATCH('Hanke index'!$E1846,Unemployment!$A$1:$BP$1,0),FALSE)</f>
        <v>0</v>
      </c>
      <c r="I1846" s="4">
        <f>VLOOKUP($C1846,GDP!$A$2:$BP$267,MATCH('Hanke index'!$E1846,GDP!$A$1:$BP$1,0),FALSE)</f>
        <v>-1.2740874433870886</v>
      </c>
      <c r="J1846" s="4">
        <f t="shared" si="173"/>
        <v>21.771830009168539</v>
      </c>
    </row>
    <row r="1847" spans="1:10" x14ac:dyDescent="0.45">
      <c r="A1847" s="4">
        <f t="shared" si="174"/>
        <v>77</v>
      </c>
      <c r="B1847" s="4">
        <f t="shared" si="175"/>
        <v>22</v>
      </c>
      <c r="C1847" s="4" t="str">
        <f t="shared" si="170"/>
        <v>Pakistan</v>
      </c>
      <c r="D1847" s="4" t="str">
        <f t="shared" si="171"/>
        <v>Pakistan</v>
      </c>
      <c r="E1847" s="4">
        <f t="shared" si="172"/>
        <v>2021</v>
      </c>
      <c r="F1847" s="4">
        <f>VLOOKUP($C1847,Inflation!$A$2:$BP$267,MATCH('Hanke index'!$E1847,Inflation!$A$1:$BP$1,0),FALSE)</f>
        <v>9.4962105612494696</v>
      </c>
      <c r="G1847" s="4">
        <f>VLOOKUP($C1847,Interest!$A$2:$BP$267,MATCH('Hanke index'!$E1847,Interest!$A$1:$BP$1,0),FALSE)</f>
        <v>8.6659742147252405</v>
      </c>
      <c r="H1847" s="4">
        <f>VLOOKUP($C1847,Unemployment!$A$2:$BP$267,MATCH('Hanke index'!$E1847,Unemployment!$A$1:$BP$1,0),FALSE)</f>
        <v>6.3380000000000001</v>
      </c>
      <c r="I1847" s="4">
        <f>VLOOKUP($C1847,GDP!$A$2:$BP$267,MATCH('Hanke index'!$E1847,GDP!$A$1:$BP$1,0),FALSE)</f>
        <v>6.5138857585270244</v>
      </c>
      <c r="J1847" s="4">
        <f t="shared" si="173"/>
        <v>17.986299017447685</v>
      </c>
    </row>
    <row r="1848" spans="1:10" x14ac:dyDescent="0.45">
      <c r="A1848" s="4">
        <f t="shared" si="174"/>
        <v>77</v>
      </c>
      <c r="B1848" s="4">
        <f t="shared" si="175"/>
        <v>23</v>
      </c>
      <c r="C1848" s="4" t="str">
        <f t="shared" si="170"/>
        <v>Pakistan</v>
      </c>
      <c r="D1848" s="4" t="str">
        <f t="shared" si="171"/>
        <v>Pakistan</v>
      </c>
      <c r="E1848" s="4">
        <f t="shared" si="172"/>
        <v>2022</v>
      </c>
      <c r="F1848" s="4">
        <f>VLOOKUP($C1848,Inflation!$A$2:$BP$267,MATCH('Hanke index'!$E1848,Inflation!$A$1:$BP$1,0),FALSE)</f>
        <v>19.873859964665499</v>
      </c>
      <c r="G1848" s="4">
        <f>VLOOKUP($C1848,Interest!$A$2:$BP$267,MATCH('Hanke index'!$E1848,Interest!$A$1:$BP$1,0),FALSE)</f>
        <v>0</v>
      </c>
      <c r="H1848" s="4">
        <f>VLOOKUP($C1848,Unemployment!$A$2:$BP$267,MATCH('Hanke index'!$E1848,Unemployment!$A$1:$BP$1,0),FALSE)</f>
        <v>0</v>
      </c>
      <c r="I1848" s="4">
        <f>VLOOKUP($C1848,GDP!$A$2:$BP$267,MATCH('Hanke index'!$E1848,GDP!$A$1:$BP$1,0),FALSE)</f>
        <v>4.7781068690357955</v>
      </c>
      <c r="J1848" s="4">
        <f t="shared" si="173"/>
        <v>15.095753095629703</v>
      </c>
    </row>
    <row r="1849" spans="1:10" x14ac:dyDescent="0.45">
      <c r="A1849" s="4">
        <f t="shared" si="174"/>
        <v>77</v>
      </c>
      <c r="B1849" s="4">
        <f t="shared" si="175"/>
        <v>24</v>
      </c>
      <c r="C1849" s="4" t="str">
        <f t="shared" si="170"/>
        <v>Pakistan</v>
      </c>
      <c r="D1849" s="4" t="str">
        <f t="shared" si="171"/>
        <v>Pakistan</v>
      </c>
      <c r="E1849" s="4">
        <f t="shared" si="172"/>
        <v>2023</v>
      </c>
      <c r="F1849" s="4">
        <f>VLOOKUP($C1849,Inflation!$A$2:$BP$267,MATCH('Hanke index'!$E1849,Inflation!$A$1:$BP$1,0),FALSE)</f>
        <v>30.768128065700498</v>
      </c>
      <c r="G1849" s="4">
        <f>VLOOKUP($C1849,Interest!$A$2:$BP$267,MATCH('Hanke index'!$E1849,Interest!$A$1:$BP$1,0),FALSE)</f>
        <v>0</v>
      </c>
      <c r="H1849" s="4">
        <f>VLOOKUP($C1849,Unemployment!$A$2:$BP$267,MATCH('Hanke index'!$E1849,Unemployment!$A$1:$BP$1,0),FALSE)</f>
        <v>0</v>
      </c>
      <c r="I1849" s="4">
        <f>VLOOKUP($C1849,GDP!$A$2:$BP$267,MATCH('Hanke index'!$E1849,GDP!$A$1:$BP$1,0),FALSE)</f>
        <v>-3.9692522806916486E-2</v>
      </c>
      <c r="J1849" s="4">
        <f t="shared" si="173"/>
        <v>30.807820588507415</v>
      </c>
    </row>
    <row r="1850" spans="1:10" x14ac:dyDescent="0.45">
      <c r="A1850" s="4">
        <f t="shared" si="174"/>
        <v>78</v>
      </c>
      <c r="B1850" s="4">
        <f t="shared" si="175"/>
        <v>1</v>
      </c>
      <c r="C1850" s="4" t="str">
        <f t="shared" si="170"/>
        <v>Panama</v>
      </c>
      <c r="D1850" s="4" t="str">
        <f t="shared" si="171"/>
        <v>Panama</v>
      </c>
      <c r="E1850" s="4">
        <f t="shared" si="172"/>
        <v>2000</v>
      </c>
      <c r="F1850" s="4">
        <f>VLOOKUP($C1850,Inflation!$A$2:$BP$267,MATCH('Hanke index'!$E1850,Inflation!$A$1:$BP$1,0),FALSE)</f>
        <v>1.49896111605777</v>
      </c>
      <c r="G1850" s="4">
        <f>VLOOKUP($C1850,Interest!$A$2:$BP$267,MATCH('Hanke index'!$E1850,Interest!$A$1:$BP$1,0),FALSE)</f>
        <v>10.4791666666667</v>
      </c>
      <c r="H1850" s="4">
        <f>VLOOKUP($C1850,Unemployment!$A$2:$BP$267,MATCH('Hanke index'!$E1850,Unemployment!$A$1:$BP$1,0),FALSE)</f>
        <v>13.53</v>
      </c>
      <c r="I1850" s="4">
        <f>VLOOKUP($C1850,GDP!$A$2:$BP$267,MATCH('Hanke index'!$E1850,GDP!$A$1:$BP$1,0),FALSE)</f>
        <v>4.2090054786537507</v>
      </c>
      <c r="J1850" s="4">
        <f t="shared" si="173"/>
        <v>21.299122304070721</v>
      </c>
    </row>
    <row r="1851" spans="1:10" x14ac:dyDescent="0.45">
      <c r="A1851" s="4">
        <f t="shared" si="174"/>
        <v>78</v>
      </c>
      <c r="B1851" s="4">
        <f t="shared" si="175"/>
        <v>2</v>
      </c>
      <c r="C1851" s="4" t="str">
        <f t="shared" si="170"/>
        <v>Panama</v>
      </c>
      <c r="D1851" s="4" t="str">
        <f t="shared" si="171"/>
        <v>Panama</v>
      </c>
      <c r="E1851" s="4">
        <f t="shared" si="172"/>
        <v>2001</v>
      </c>
      <c r="F1851" s="4">
        <f>VLOOKUP($C1851,Inflation!$A$2:$BP$267,MATCH('Hanke index'!$E1851,Inflation!$A$1:$BP$1,0),FALSE)</f>
        <v>0.30706243602872202</v>
      </c>
      <c r="G1851" s="4">
        <f>VLOOKUP($C1851,Interest!$A$2:$BP$267,MATCH('Hanke index'!$E1851,Interest!$A$1:$BP$1,0),FALSE)</f>
        <v>10.9716666666667</v>
      </c>
      <c r="H1851" s="4">
        <f>VLOOKUP($C1851,Unemployment!$A$2:$BP$267,MATCH('Hanke index'!$E1851,Unemployment!$A$1:$BP$1,0),FALSE)</f>
        <v>14.71</v>
      </c>
      <c r="I1851" s="4">
        <f>VLOOKUP($C1851,GDP!$A$2:$BP$267,MATCH('Hanke index'!$E1851,GDP!$A$1:$BP$1,0),FALSE)</f>
        <v>0.94990814998523376</v>
      </c>
      <c r="J1851" s="4">
        <f t="shared" si="173"/>
        <v>25.038820952710189</v>
      </c>
    </row>
    <row r="1852" spans="1:10" x14ac:dyDescent="0.45">
      <c r="A1852" s="4">
        <f t="shared" si="174"/>
        <v>78</v>
      </c>
      <c r="B1852" s="4">
        <f t="shared" si="175"/>
        <v>3</v>
      </c>
      <c r="C1852" s="4" t="str">
        <f t="shared" si="170"/>
        <v>Panama</v>
      </c>
      <c r="D1852" s="4" t="str">
        <f t="shared" si="171"/>
        <v>Panama</v>
      </c>
      <c r="E1852" s="4">
        <f t="shared" si="172"/>
        <v>2002</v>
      </c>
      <c r="F1852" s="4">
        <f>VLOOKUP($C1852,Inflation!$A$2:$BP$267,MATCH('Hanke index'!$E1852,Inflation!$A$1:$BP$1,0),FALSE)</f>
        <v>1.0058309037903901</v>
      </c>
      <c r="G1852" s="4">
        <f>VLOOKUP($C1852,Interest!$A$2:$BP$267,MATCH('Hanke index'!$E1852,Interest!$A$1:$BP$1,0),FALSE)</f>
        <v>10.5825</v>
      </c>
      <c r="H1852" s="4">
        <f>VLOOKUP($C1852,Unemployment!$A$2:$BP$267,MATCH('Hanke index'!$E1852,Unemployment!$A$1:$BP$1,0),FALSE)</f>
        <v>14.11</v>
      </c>
      <c r="I1852" s="4">
        <f>VLOOKUP($C1852,GDP!$A$2:$BP$267,MATCH('Hanke index'!$E1852,GDP!$A$1:$BP$1,0),FALSE)</f>
        <v>2.5088437271612491</v>
      </c>
      <c r="J1852" s="4">
        <f t="shared" si="173"/>
        <v>23.189487176629139</v>
      </c>
    </row>
    <row r="1853" spans="1:10" x14ac:dyDescent="0.45">
      <c r="A1853" s="4">
        <f t="shared" si="174"/>
        <v>78</v>
      </c>
      <c r="B1853" s="4">
        <f t="shared" si="175"/>
        <v>4</v>
      </c>
      <c r="C1853" s="4" t="str">
        <f t="shared" si="170"/>
        <v>Panama</v>
      </c>
      <c r="D1853" s="4" t="str">
        <f t="shared" si="171"/>
        <v>Panama</v>
      </c>
      <c r="E1853" s="4">
        <f t="shared" si="172"/>
        <v>2003</v>
      </c>
      <c r="F1853" s="4">
        <f>VLOOKUP($C1853,Inflation!$A$2:$BP$267,MATCH('Hanke index'!$E1853,Inflation!$A$1:$BP$1,0),FALSE)</f>
        <v>0.391666666666657</v>
      </c>
      <c r="G1853" s="4">
        <f>VLOOKUP($C1853,Interest!$A$2:$BP$267,MATCH('Hanke index'!$E1853,Interest!$A$1:$BP$1,0),FALSE)</f>
        <v>9.9258333333333297</v>
      </c>
      <c r="H1853" s="4">
        <f>VLOOKUP($C1853,Unemployment!$A$2:$BP$267,MATCH('Hanke index'!$E1853,Unemployment!$A$1:$BP$1,0),FALSE)</f>
        <v>13.62</v>
      </c>
      <c r="I1853" s="4">
        <f>VLOOKUP($C1853,GDP!$A$2:$BP$267,MATCH('Hanke index'!$E1853,GDP!$A$1:$BP$1,0),FALSE)</f>
        <v>5.096860304938005</v>
      </c>
      <c r="J1853" s="4">
        <f t="shared" si="173"/>
        <v>18.840639695061981</v>
      </c>
    </row>
    <row r="1854" spans="1:10" x14ac:dyDescent="0.45">
      <c r="A1854" s="4">
        <f t="shared" si="174"/>
        <v>78</v>
      </c>
      <c r="B1854" s="4">
        <f t="shared" si="175"/>
        <v>5</v>
      </c>
      <c r="C1854" s="4" t="str">
        <f t="shared" si="170"/>
        <v>Panama</v>
      </c>
      <c r="D1854" s="4" t="str">
        <f t="shared" si="171"/>
        <v>Panama</v>
      </c>
      <c r="E1854" s="4">
        <f t="shared" si="172"/>
        <v>2004</v>
      </c>
      <c r="F1854" s="4">
        <f>VLOOKUP($C1854,Inflation!$A$2:$BP$267,MATCH('Hanke index'!$E1854,Inflation!$A$1:$BP$1,0),FALSE)</f>
        <v>0.47472307820433601</v>
      </c>
      <c r="G1854" s="4">
        <f>VLOOKUP($C1854,Interest!$A$2:$BP$267,MATCH('Hanke index'!$E1854,Interest!$A$1:$BP$1,0),FALSE)</f>
        <v>8.8233333333333306</v>
      </c>
      <c r="H1854" s="4">
        <f>VLOOKUP($C1854,Unemployment!$A$2:$BP$267,MATCH('Hanke index'!$E1854,Unemployment!$A$1:$BP$1,0),FALSE)</f>
        <v>12.44</v>
      </c>
      <c r="I1854" s="4">
        <f>VLOOKUP($C1854,GDP!$A$2:$BP$267,MATCH('Hanke index'!$E1854,GDP!$A$1:$BP$1,0),FALSE)</f>
        <v>8.1756533396564919</v>
      </c>
      <c r="J1854" s="4">
        <f t="shared" si="173"/>
        <v>13.562403071881175</v>
      </c>
    </row>
    <row r="1855" spans="1:10" x14ac:dyDescent="0.45">
      <c r="A1855" s="4">
        <f t="shared" si="174"/>
        <v>78</v>
      </c>
      <c r="B1855" s="4">
        <f t="shared" si="175"/>
        <v>6</v>
      </c>
      <c r="C1855" s="4" t="str">
        <f t="shared" si="170"/>
        <v>Panama</v>
      </c>
      <c r="D1855" s="4" t="str">
        <f t="shared" si="171"/>
        <v>Panama</v>
      </c>
      <c r="E1855" s="4">
        <f t="shared" si="172"/>
        <v>2005</v>
      </c>
      <c r="F1855" s="4">
        <f>VLOOKUP($C1855,Inflation!$A$2:$BP$267,MATCH('Hanke index'!$E1855,Inflation!$A$1:$BP$1,0),FALSE)</f>
        <v>2.8558832476095901</v>
      </c>
      <c r="G1855" s="4">
        <f>VLOOKUP($C1855,Interest!$A$2:$BP$267,MATCH('Hanke index'!$E1855,Interest!$A$1:$BP$1,0),FALSE)</f>
        <v>8.6649999999999991</v>
      </c>
      <c r="H1855" s="4">
        <f>VLOOKUP($C1855,Unemployment!$A$2:$BP$267,MATCH('Hanke index'!$E1855,Unemployment!$A$1:$BP$1,0),FALSE)</f>
        <v>10.33</v>
      </c>
      <c r="I1855" s="4">
        <f>VLOOKUP($C1855,GDP!$A$2:$BP$267,MATCH('Hanke index'!$E1855,GDP!$A$1:$BP$1,0),FALSE)</f>
        <v>8.2761833450353066</v>
      </c>
      <c r="J1855" s="4">
        <f t="shared" si="173"/>
        <v>13.574699902574281</v>
      </c>
    </row>
    <row r="1856" spans="1:10" x14ac:dyDescent="0.45">
      <c r="A1856" s="4">
        <f t="shared" si="174"/>
        <v>78</v>
      </c>
      <c r="B1856" s="4">
        <f t="shared" si="175"/>
        <v>7</v>
      </c>
      <c r="C1856" s="4" t="str">
        <f t="shared" si="170"/>
        <v>Panama</v>
      </c>
      <c r="D1856" s="4" t="str">
        <f t="shared" si="171"/>
        <v>Panama</v>
      </c>
      <c r="E1856" s="4">
        <f t="shared" si="172"/>
        <v>2006</v>
      </c>
      <c r="F1856" s="4">
        <f>VLOOKUP($C1856,Inflation!$A$2:$BP$267,MATCH('Hanke index'!$E1856,Inflation!$A$1:$BP$1,0),FALSE)</f>
        <v>2.4578934644209598</v>
      </c>
      <c r="G1856" s="4">
        <f>VLOOKUP($C1856,Interest!$A$2:$BP$267,MATCH('Hanke index'!$E1856,Interest!$A$1:$BP$1,0),FALSE)</f>
        <v>8.6824999999999992</v>
      </c>
      <c r="H1856" s="4">
        <f>VLOOKUP($C1856,Unemployment!$A$2:$BP$267,MATCH('Hanke index'!$E1856,Unemployment!$A$1:$BP$1,0),FALSE)</f>
        <v>9.11</v>
      </c>
      <c r="I1856" s="4">
        <f>VLOOKUP($C1856,GDP!$A$2:$BP$267,MATCH('Hanke index'!$E1856,GDP!$A$1:$BP$1,0),FALSE)</f>
        <v>9.8572387056475179</v>
      </c>
      <c r="J1856" s="4">
        <f t="shared" si="173"/>
        <v>10.393154758773441</v>
      </c>
    </row>
    <row r="1857" spans="1:10" x14ac:dyDescent="0.45">
      <c r="A1857" s="4">
        <f t="shared" si="174"/>
        <v>78</v>
      </c>
      <c r="B1857" s="4">
        <f t="shared" si="175"/>
        <v>8</v>
      </c>
      <c r="C1857" s="4" t="str">
        <f t="shared" si="170"/>
        <v>Panama</v>
      </c>
      <c r="D1857" s="4" t="str">
        <f t="shared" si="171"/>
        <v>Panama</v>
      </c>
      <c r="E1857" s="4">
        <f t="shared" si="172"/>
        <v>2007</v>
      </c>
      <c r="F1857" s="4">
        <f>VLOOKUP($C1857,Inflation!$A$2:$BP$267,MATCH('Hanke index'!$E1857,Inflation!$A$1:$BP$1,0),FALSE)</f>
        <v>4.1686330029888703</v>
      </c>
      <c r="G1857" s="4">
        <f>VLOOKUP($C1857,Interest!$A$2:$BP$267,MATCH('Hanke index'!$E1857,Interest!$A$1:$BP$1,0),FALSE)</f>
        <v>8.7933333333333294</v>
      </c>
      <c r="H1857" s="4">
        <f>VLOOKUP($C1857,Unemployment!$A$2:$BP$267,MATCH('Hanke index'!$E1857,Unemployment!$A$1:$BP$1,0),FALSE)</f>
        <v>6.78</v>
      </c>
      <c r="I1857" s="4">
        <f>VLOOKUP($C1857,GDP!$A$2:$BP$267,MATCH('Hanke index'!$E1857,GDP!$A$1:$BP$1,0),FALSE)</f>
        <v>13.153065378293348</v>
      </c>
      <c r="J1857" s="4">
        <f t="shared" si="173"/>
        <v>6.5889009580288516</v>
      </c>
    </row>
    <row r="1858" spans="1:10" x14ac:dyDescent="0.45">
      <c r="A1858" s="4">
        <f t="shared" si="174"/>
        <v>78</v>
      </c>
      <c r="B1858" s="4">
        <f t="shared" si="175"/>
        <v>9</v>
      </c>
      <c r="C1858" s="4" t="str">
        <f t="shared" si="170"/>
        <v>Panama</v>
      </c>
      <c r="D1858" s="4" t="str">
        <f t="shared" si="171"/>
        <v>Panama</v>
      </c>
      <c r="E1858" s="4">
        <f t="shared" si="172"/>
        <v>2008</v>
      </c>
      <c r="F1858" s="4">
        <f>VLOOKUP($C1858,Inflation!$A$2:$BP$267,MATCH('Hanke index'!$E1858,Inflation!$A$1:$BP$1,0),FALSE)</f>
        <v>8.7586831772878408</v>
      </c>
      <c r="G1858" s="4">
        <f>VLOOKUP($C1858,Interest!$A$2:$BP$267,MATCH('Hanke index'!$E1858,Interest!$A$1:$BP$1,0),FALSE)</f>
        <v>7.9058333333333302</v>
      </c>
      <c r="H1858" s="4">
        <f>VLOOKUP($C1858,Unemployment!$A$2:$BP$267,MATCH('Hanke index'!$E1858,Unemployment!$A$1:$BP$1,0),FALSE)</f>
        <v>4.8680000000000003</v>
      </c>
      <c r="I1858" s="4">
        <f>VLOOKUP($C1858,GDP!$A$2:$BP$267,MATCH('Hanke index'!$E1858,GDP!$A$1:$BP$1,0),FALSE)</f>
        <v>10.197432590795842</v>
      </c>
      <c r="J1858" s="4">
        <f t="shared" si="173"/>
        <v>11.33508391982533</v>
      </c>
    </row>
    <row r="1859" spans="1:10" x14ac:dyDescent="0.45">
      <c r="A1859" s="4">
        <f t="shared" si="174"/>
        <v>78</v>
      </c>
      <c r="B1859" s="4">
        <f t="shared" si="175"/>
        <v>10</v>
      </c>
      <c r="C1859" s="4" t="str">
        <f t="shared" ref="C1859:C1922" si="176">VLOOKUP(A1859,$P$2:$R$110,2,FALSE)</f>
        <v>Panama</v>
      </c>
      <c r="D1859" s="4" t="str">
        <f t="shared" ref="D1859:D1922" si="177">VLOOKUP(A1859,$P$2:$S$110,4,FALSE)</f>
        <v>Panama</v>
      </c>
      <c r="E1859" s="4">
        <f t="shared" ref="E1859:E1922" si="178">VLOOKUP(B1859,$X$2:$Y$25,2,FALSE)</f>
        <v>2009</v>
      </c>
      <c r="F1859" s="4">
        <f>VLOOKUP($C1859,Inflation!$A$2:$BP$267,MATCH('Hanke index'!$E1859,Inflation!$A$1:$BP$1,0),FALSE)</f>
        <v>2.4090530408220001</v>
      </c>
      <c r="G1859" s="4">
        <f>VLOOKUP($C1859,Interest!$A$2:$BP$267,MATCH('Hanke index'!$E1859,Interest!$A$1:$BP$1,0),FALSE)</f>
        <v>7.6266666666666696</v>
      </c>
      <c r="H1859" s="4">
        <f>VLOOKUP($C1859,Unemployment!$A$2:$BP$267,MATCH('Hanke index'!$E1859,Unemployment!$A$1:$BP$1,0),FALSE)</f>
        <v>6.56</v>
      </c>
      <c r="I1859" s="4">
        <f>VLOOKUP($C1859,GDP!$A$2:$BP$267,MATCH('Hanke index'!$E1859,GDP!$A$1:$BP$1,0),FALSE)</f>
        <v>1.6118640597605491</v>
      </c>
      <c r="J1859" s="4">
        <f t="shared" ref="J1859:J1922" si="179">SUM(F1859,G1859,H1859)-I1859</f>
        <v>14.98385564772812</v>
      </c>
    </row>
    <row r="1860" spans="1:10" x14ac:dyDescent="0.45">
      <c r="A1860" s="4">
        <f t="shared" si="174"/>
        <v>78</v>
      </c>
      <c r="B1860" s="4">
        <f t="shared" si="175"/>
        <v>11</v>
      </c>
      <c r="C1860" s="4" t="str">
        <f t="shared" si="176"/>
        <v>Panama</v>
      </c>
      <c r="D1860" s="4" t="str">
        <f t="shared" si="177"/>
        <v>Panama</v>
      </c>
      <c r="E1860" s="4">
        <f t="shared" si="178"/>
        <v>2010</v>
      </c>
      <c r="F1860" s="4">
        <f>VLOOKUP($C1860,Inflation!$A$2:$BP$267,MATCH('Hanke index'!$E1860,Inflation!$A$1:$BP$1,0),FALSE)</f>
        <v>3.4912887261879999</v>
      </c>
      <c r="G1860" s="4">
        <f>VLOOKUP($C1860,Interest!$A$2:$BP$267,MATCH('Hanke index'!$E1860,Interest!$A$1:$BP$1,0),FALSE)</f>
        <v>7.3108333333333304</v>
      </c>
      <c r="H1860" s="4">
        <f>VLOOKUP($C1860,Unemployment!$A$2:$BP$267,MATCH('Hanke index'!$E1860,Unemployment!$A$1:$BP$1,0),FALSE)</f>
        <v>5.8319999999999999</v>
      </c>
      <c r="I1860" s="4">
        <f>VLOOKUP($C1860,GDP!$A$2:$BP$267,MATCH('Hanke index'!$E1860,GDP!$A$1:$BP$1,0),FALSE)</f>
        <v>6.0733935310608729</v>
      </c>
      <c r="J1860" s="4">
        <f t="shared" si="179"/>
        <v>10.560728528460459</v>
      </c>
    </row>
    <row r="1861" spans="1:10" x14ac:dyDescent="0.45">
      <c r="A1861" s="4">
        <f t="shared" si="174"/>
        <v>78</v>
      </c>
      <c r="B1861" s="4">
        <f t="shared" si="175"/>
        <v>12</v>
      </c>
      <c r="C1861" s="4" t="str">
        <f t="shared" si="176"/>
        <v>Panama</v>
      </c>
      <c r="D1861" s="4" t="str">
        <f t="shared" si="177"/>
        <v>Panama</v>
      </c>
      <c r="E1861" s="4">
        <f t="shared" si="178"/>
        <v>2011</v>
      </c>
      <c r="F1861" s="4">
        <f>VLOOKUP($C1861,Inflation!$A$2:$BP$267,MATCH('Hanke index'!$E1861,Inflation!$A$1:$BP$1,0),FALSE)</f>
        <v>5.8758024367877004</v>
      </c>
      <c r="G1861" s="4">
        <f>VLOOKUP($C1861,Interest!$A$2:$BP$267,MATCH('Hanke index'!$E1861,Interest!$A$1:$BP$1,0),FALSE)</f>
        <v>7.51833333333333</v>
      </c>
      <c r="H1861" s="4">
        <f>VLOOKUP($C1861,Unemployment!$A$2:$BP$267,MATCH('Hanke index'!$E1861,Unemployment!$A$1:$BP$1,0),FALSE)</f>
        <v>3.9220000000000002</v>
      </c>
      <c r="I1861" s="4">
        <f>VLOOKUP($C1861,GDP!$A$2:$BP$267,MATCH('Hanke index'!$E1861,GDP!$A$1:$BP$1,0),FALSE)</f>
        <v>11.908877224953088</v>
      </c>
      <c r="J1861" s="4">
        <f t="shared" si="179"/>
        <v>5.4072585451679416</v>
      </c>
    </row>
    <row r="1862" spans="1:10" x14ac:dyDescent="0.45">
      <c r="A1862" s="4">
        <f t="shared" si="174"/>
        <v>78</v>
      </c>
      <c r="B1862" s="4">
        <f t="shared" si="175"/>
        <v>13</v>
      </c>
      <c r="C1862" s="4" t="str">
        <f t="shared" si="176"/>
        <v>Panama</v>
      </c>
      <c r="D1862" s="4" t="str">
        <f t="shared" si="177"/>
        <v>Panama</v>
      </c>
      <c r="E1862" s="4">
        <f t="shared" si="178"/>
        <v>2012</v>
      </c>
      <c r="F1862" s="4">
        <f>VLOOKUP($C1862,Inflation!$A$2:$BP$267,MATCH('Hanke index'!$E1862,Inflation!$A$1:$BP$1,0),FALSE)</f>
        <v>5.69819959165992</v>
      </c>
      <c r="G1862" s="4">
        <f>VLOOKUP($C1862,Interest!$A$2:$BP$267,MATCH('Hanke index'!$E1862,Interest!$A$1:$BP$1,0),FALSE)</f>
        <v>7.7241666666666697</v>
      </c>
      <c r="H1862" s="4">
        <f>VLOOKUP($C1862,Unemployment!$A$2:$BP$267,MATCH('Hanke index'!$E1862,Unemployment!$A$1:$BP$1,0),FALSE)</f>
        <v>3.714</v>
      </c>
      <c r="I1862" s="4">
        <f>VLOOKUP($C1862,GDP!$A$2:$BP$267,MATCH('Hanke index'!$E1862,GDP!$A$1:$BP$1,0),FALSE)</f>
        <v>9.627293464390192</v>
      </c>
      <c r="J1862" s="4">
        <f t="shared" si="179"/>
        <v>7.5090727939363973</v>
      </c>
    </row>
    <row r="1863" spans="1:10" x14ac:dyDescent="0.45">
      <c r="A1863" s="4">
        <f t="shared" si="174"/>
        <v>78</v>
      </c>
      <c r="B1863" s="4">
        <f t="shared" si="175"/>
        <v>14</v>
      </c>
      <c r="C1863" s="4" t="str">
        <f t="shared" si="176"/>
        <v>Panama</v>
      </c>
      <c r="D1863" s="4" t="str">
        <f t="shared" si="177"/>
        <v>Panama</v>
      </c>
      <c r="E1863" s="4">
        <f t="shared" si="178"/>
        <v>2013</v>
      </c>
      <c r="F1863" s="4">
        <f>VLOOKUP($C1863,Inflation!$A$2:$BP$267,MATCH('Hanke index'!$E1863,Inflation!$A$1:$BP$1,0),FALSE)</f>
        <v>4.0271599157105999</v>
      </c>
      <c r="G1863" s="4">
        <f>VLOOKUP($C1863,Interest!$A$2:$BP$267,MATCH('Hanke index'!$E1863,Interest!$A$1:$BP$1,0),FALSE)</f>
        <v>7.4033333333333298</v>
      </c>
      <c r="H1863" s="4">
        <f>VLOOKUP($C1863,Unemployment!$A$2:$BP$267,MATCH('Hanke index'!$E1863,Unemployment!$A$1:$BP$1,0),FALSE)</f>
        <v>3.7320000000000002</v>
      </c>
      <c r="I1863" s="4">
        <f>VLOOKUP($C1863,GDP!$A$2:$BP$267,MATCH('Hanke index'!$E1863,GDP!$A$1:$BP$1,0),FALSE)</f>
        <v>6.3243538866284581</v>
      </c>
      <c r="J1863" s="4">
        <f t="shared" si="179"/>
        <v>8.8381393624154718</v>
      </c>
    </row>
    <row r="1864" spans="1:10" x14ac:dyDescent="0.45">
      <c r="A1864" s="4">
        <f t="shared" si="174"/>
        <v>78</v>
      </c>
      <c r="B1864" s="4">
        <f t="shared" si="175"/>
        <v>15</v>
      </c>
      <c r="C1864" s="4" t="str">
        <f t="shared" si="176"/>
        <v>Panama</v>
      </c>
      <c r="D1864" s="4" t="str">
        <f t="shared" si="177"/>
        <v>Panama</v>
      </c>
      <c r="E1864" s="4">
        <f t="shared" si="178"/>
        <v>2014</v>
      </c>
      <c r="F1864" s="4">
        <f>VLOOKUP($C1864,Inflation!$A$2:$BP$267,MATCH('Hanke index'!$E1864,Inflation!$A$1:$BP$1,0),FALSE)</f>
        <v>2.6265269992915101</v>
      </c>
      <c r="G1864" s="4">
        <f>VLOOKUP($C1864,Interest!$A$2:$BP$267,MATCH('Hanke index'!$E1864,Interest!$A$1:$BP$1,0),FALSE)</f>
        <v>6.9349999999999996</v>
      </c>
      <c r="H1864" s="4">
        <f>VLOOKUP($C1864,Unemployment!$A$2:$BP$267,MATCH('Hanke index'!$E1864,Unemployment!$A$1:$BP$1,0),FALSE)</f>
        <v>4.444</v>
      </c>
      <c r="I1864" s="4">
        <f>VLOOKUP($C1864,GDP!$A$2:$BP$267,MATCH('Hanke index'!$E1864,GDP!$A$1:$BP$1,0),FALSE)</f>
        <v>4.6258137556555141</v>
      </c>
      <c r="J1864" s="4">
        <f t="shared" si="179"/>
        <v>9.3797132436359938</v>
      </c>
    </row>
    <row r="1865" spans="1:10" x14ac:dyDescent="0.45">
      <c r="A1865" s="4">
        <f t="shared" si="174"/>
        <v>78</v>
      </c>
      <c r="B1865" s="4">
        <f t="shared" si="175"/>
        <v>16</v>
      </c>
      <c r="C1865" s="4" t="str">
        <f t="shared" si="176"/>
        <v>Panama</v>
      </c>
      <c r="D1865" s="4" t="str">
        <f t="shared" si="177"/>
        <v>Panama</v>
      </c>
      <c r="E1865" s="4">
        <f t="shared" si="178"/>
        <v>2015</v>
      </c>
      <c r="F1865" s="4">
        <f>VLOOKUP($C1865,Inflation!$A$2:$BP$267,MATCH('Hanke index'!$E1865,Inflation!$A$1:$BP$1,0),FALSE)</f>
        <v>0.137492058461504</v>
      </c>
      <c r="G1865" s="4">
        <f>VLOOKUP($C1865,Interest!$A$2:$BP$267,MATCH('Hanke index'!$E1865,Interest!$A$1:$BP$1,0),FALSE)</f>
        <v>6.4950000000000001</v>
      </c>
      <c r="H1865" s="4">
        <f>VLOOKUP($C1865,Unemployment!$A$2:$BP$267,MATCH('Hanke index'!$E1865,Unemployment!$A$1:$BP$1,0),FALSE)</f>
        <v>4.4020000000000001</v>
      </c>
      <c r="I1865" s="4">
        <f>VLOOKUP($C1865,GDP!$A$2:$BP$267,MATCH('Hanke index'!$E1865,GDP!$A$1:$BP$1,0),FALSE)</f>
        <v>5.2669171959551591</v>
      </c>
      <c r="J1865" s="4">
        <f t="shared" si="179"/>
        <v>5.7675748625063452</v>
      </c>
    </row>
    <row r="1866" spans="1:10" x14ac:dyDescent="0.45">
      <c r="A1866" s="4">
        <f t="shared" si="174"/>
        <v>78</v>
      </c>
      <c r="B1866" s="4">
        <f t="shared" si="175"/>
        <v>17</v>
      </c>
      <c r="C1866" s="4" t="str">
        <f t="shared" si="176"/>
        <v>Panama</v>
      </c>
      <c r="D1866" s="4" t="str">
        <f t="shared" si="177"/>
        <v>Panama</v>
      </c>
      <c r="E1866" s="4">
        <f t="shared" si="178"/>
        <v>2016</v>
      </c>
      <c r="F1866" s="4">
        <f>VLOOKUP($C1866,Inflation!$A$2:$BP$267,MATCH('Hanke index'!$E1866,Inflation!$A$1:$BP$1,0),FALSE)</f>
        <v>0.73973402530003296</v>
      </c>
      <c r="G1866" s="4">
        <f>VLOOKUP($C1866,Interest!$A$2:$BP$267,MATCH('Hanke index'!$E1866,Interest!$A$1:$BP$1,0),FALSE)</f>
        <v>6.5987978725744396</v>
      </c>
      <c r="H1866" s="4">
        <f>VLOOKUP($C1866,Unemployment!$A$2:$BP$267,MATCH('Hanke index'!$E1866,Unemployment!$A$1:$BP$1,0),FALSE)</f>
        <v>4.843</v>
      </c>
      <c r="I1866" s="4">
        <f>VLOOKUP($C1866,GDP!$A$2:$BP$267,MATCH('Hanke index'!$E1866,GDP!$A$1:$BP$1,0),FALSE)</f>
        <v>4.5719670793727545</v>
      </c>
      <c r="J1866" s="4">
        <f t="shared" si="179"/>
        <v>7.6095648185017168</v>
      </c>
    </row>
    <row r="1867" spans="1:10" x14ac:dyDescent="0.45">
      <c r="A1867" s="4">
        <f t="shared" si="174"/>
        <v>78</v>
      </c>
      <c r="B1867" s="4">
        <f t="shared" si="175"/>
        <v>18</v>
      </c>
      <c r="C1867" s="4" t="str">
        <f t="shared" si="176"/>
        <v>Panama</v>
      </c>
      <c r="D1867" s="4" t="str">
        <f t="shared" si="177"/>
        <v>Panama</v>
      </c>
      <c r="E1867" s="4">
        <f t="shared" si="178"/>
        <v>2017</v>
      </c>
      <c r="F1867" s="4">
        <f>VLOOKUP($C1867,Inflation!$A$2:$BP$267,MATCH('Hanke index'!$E1867,Inflation!$A$1:$BP$1,0),FALSE)</f>
        <v>0.87558591875987801</v>
      </c>
      <c r="G1867" s="4">
        <f>VLOOKUP($C1867,Interest!$A$2:$BP$267,MATCH('Hanke index'!$E1867,Interest!$A$1:$BP$1,0),FALSE)</f>
        <v>6.7660605663295801</v>
      </c>
      <c r="H1867" s="4">
        <f>VLOOKUP($C1867,Unemployment!$A$2:$BP$267,MATCH('Hanke index'!$E1867,Unemployment!$A$1:$BP$1,0),FALSE)</f>
        <v>5.4610000000000003</v>
      </c>
      <c r="I1867" s="4">
        <f>VLOOKUP($C1867,GDP!$A$2:$BP$267,MATCH('Hanke index'!$E1867,GDP!$A$1:$BP$1,0),FALSE)</f>
        <v>5.7440594635578037</v>
      </c>
      <c r="J1867" s="4">
        <f t="shared" si="179"/>
        <v>7.3585870215316547</v>
      </c>
    </row>
    <row r="1868" spans="1:10" x14ac:dyDescent="0.45">
      <c r="A1868" s="4">
        <f t="shared" si="174"/>
        <v>78</v>
      </c>
      <c r="B1868" s="4">
        <f t="shared" si="175"/>
        <v>19</v>
      </c>
      <c r="C1868" s="4" t="str">
        <f t="shared" si="176"/>
        <v>Panama</v>
      </c>
      <c r="D1868" s="4" t="str">
        <f t="shared" si="177"/>
        <v>Panama</v>
      </c>
      <c r="E1868" s="4">
        <f t="shared" si="178"/>
        <v>2018</v>
      </c>
      <c r="F1868" s="4">
        <f>VLOOKUP($C1868,Inflation!$A$2:$BP$267,MATCH('Hanke index'!$E1868,Inflation!$A$1:$BP$1,0),FALSE)</f>
        <v>0.761578359399944</v>
      </c>
      <c r="G1868" s="4">
        <f>VLOOKUP($C1868,Interest!$A$2:$BP$267,MATCH('Hanke index'!$E1868,Interest!$A$1:$BP$1,0),FALSE)</f>
        <v>6.8827996634046302</v>
      </c>
      <c r="H1868" s="4">
        <f>VLOOKUP($C1868,Unemployment!$A$2:$BP$267,MATCH('Hanke index'!$E1868,Unemployment!$A$1:$BP$1,0),FALSE)</f>
        <v>5.3129999999999997</v>
      </c>
      <c r="I1868" s="4">
        <f>VLOOKUP($C1868,GDP!$A$2:$BP$267,MATCH('Hanke index'!$E1868,GDP!$A$1:$BP$1,0),FALSE)</f>
        <v>3.9181980738990347</v>
      </c>
      <c r="J1868" s="4">
        <f t="shared" si="179"/>
        <v>9.039179948905538</v>
      </c>
    </row>
    <row r="1869" spans="1:10" x14ac:dyDescent="0.45">
      <c r="A1869" s="4">
        <f t="shared" si="174"/>
        <v>78</v>
      </c>
      <c r="B1869" s="4">
        <f t="shared" si="175"/>
        <v>20</v>
      </c>
      <c r="C1869" s="4" t="str">
        <f t="shared" si="176"/>
        <v>Panama</v>
      </c>
      <c r="D1869" s="4" t="str">
        <f t="shared" si="177"/>
        <v>Panama</v>
      </c>
      <c r="E1869" s="4">
        <f t="shared" si="178"/>
        <v>2019</v>
      </c>
      <c r="F1869" s="4">
        <f>VLOOKUP($C1869,Inflation!$A$2:$BP$267,MATCH('Hanke index'!$E1869,Inflation!$A$1:$BP$1,0),FALSE)</f>
        <v>-0.35508382102124503</v>
      </c>
      <c r="G1869" s="4">
        <f>VLOOKUP($C1869,Interest!$A$2:$BP$267,MATCH('Hanke index'!$E1869,Interest!$A$1:$BP$1,0),FALSE)</f>
        <v>7.09</v>
      </c>
      <c r="H1869" s="4">
        <f>VLOOKUP($C1869,Unemployment!$A$2:$BP$267,MATCH('Hanke index'!$E1869,Unemployment!$A$1:$BP$1,0),FALSE)</f>
        <v>6.4089999999999998</v>
      </c>
      <c r="I1869" s="4">
        <f>VLOOKUP($C1869,GDP!$A$2:$BP$267,MATCH('Hanke index'!$E1869,GDP!$A$1:$BP$1,0),FALSE)</f>
        <v>3.1030678863035916</v>
      </c>
      <c r="J1869" s="4">
        <f t="shared" si="179"/>
        <v>10.040848292675163</v>
      </c>
    </row>
    <row r="1870" spans="1:10" x14ac:dyDescent="0.45">
      <c r="A1870" s="4">
        <f t="shared" si="174"/>
        <v>78</v>
      </c>
      <c r="B1870" s="4">
        <f t="shared" si="175"/>
        <v>21</v>
      </c>
      <c r="C1870" s="4" t="str">
        <f t="shared" si="176"/>
        <v>Panama</v>
      </c>
      <c r="D1870" s="4" t="str">
        <f t="shared" si="177"/>
        <v>Panama</v>
      </c>
      <c r="E1870" s="4">
        <f t="shared" si="178"/>
        <v>2020</v>
      </c>
      <c r="F1870" s="4">
        <f>VLOOKUP($C1870,Inflation!$A$2:$BP$267,MATCH('Hanke index'!$E1870,Inflation!$A$1:$BP$1,0),FALSE)</f>
        <v>-1.5502754080376</v>
      </c>
      <c r="G1870" s="4">
        <f>VLOOKUP($C1870,Interest!$A$2:$BP$267,MATCH('Hanke index'!$E1870,Interest!$A$1:$BP$1,0),FALSE)</f>
        <v>7.0083333333333302</v>
      </c>
      <c r="H1870" s="4">
        <f>VLOOKUP($C1870,Unemployment!$A$2:$BP$267,MATCH('Hanke index'!$E1870,Unemployment!$A$1:$BP$1,0),FALSE)</f>
        <v>18.547999999999998</v>
      </c>
      <c r="I1870" s="4">
        <f>VLOOKUP($C1870,GDP!$A$2:$BP$267,MATCH('Hanke index'!$E1870,GDP!$A$1:$BP$1,0),FALSE)</f>
        <v>-17.821229969500763</v>
      </c>
      <c r="J1870" s="4">
        <f t="shared" si="179"/>
        <v>41.827287894796491</v>
      </c>
    </row>
    <row r="1871" spans="1:10" x14ac:dyDescent="0.45">
      <c r="A1871" s="4">
        <f t="shared" si="174"/>
        <v>78</v>
      </c>
      <c r="B1871" s="4">
        <f t="shared" si="175"/>
        <v>22</v>
      </c>
      <c r="C1871" s="4" t="str">
        <f t="shared" si="176"/>
        <v>Panama</v>
      </c>
      <c r="D1871" s="4" t="str">
        <f t="shared" si="177"/>
        <v>Panama</v>
      </c>
      <c r="E1871" s="4">
        <f t="shared" si="178"/>
        <v>2021</v>
      </c>
      <c r="F1871" s="4">
        <f>VLOOKUP($C1871,Inflation!$A$2:$BP$267,MATCH('Hanke index'!$E1871,Inflation!$A$1:$BP$1,0),FALSE)</f>
        <v>1.6307033730189799</v>
      </c>
      <c r="G1871" s="4">
        <f>VLOOKUP($C1871,Interest!$A$2:$BP$267,MATCH('Hanke index'!$E1871,Interest!$A$1:$BP$1,0),FALSE)</f>
        <v>6.9366666666666701</v>
      </c>
      <c r="H1871" s="4">
        <f>VLOOKUP($C1871,Unemployment!$A$2:$BP$267,MATCH('Hanke index'!$E1871,Unemployment!$A$1:$BP$1,0),FALSE)</f>
        <v>10.292999999999999</v>
      </c>
      <c r="I1871" s="4">
        <f>VLOOKUP($C1871,GDP!$A$2:$BP$267,MATCH('Hanke index'!$E1871,GDP!$A$1:$BP$1,0),FALSE)</f>
        <v>16.467124919155879</v>
      </c>
      <c r="J1871" s="4">
        <f t="shared" si="179"/>
        <v>2.3932451205297696</v>
      </c>
    </row>
    <row r="1872" spans="1:10" x14ac:dyDescent="0.45">
      <c r="A1872" s="4">
        <f t="shared" si="174"/>
        <v>78</v>
      </c>
      <c r="B1872" s="4">
        <f t="shared" si="175"/>
        <v>23</v>
      </c>
      <c r="C1872" s="4" t="str">
        <f t="shared" si="176"/>
        <v>Panama</v>
      </c>
      <c r="D1872" s="4" t="str">
        <f t="shared" si="177"/>
        <v>Panama</v>
      </c>
      <c r="E1872" s="4">
        <f t="shared" si="178"/>
        <v>2022</v>
      </c>
      <c r="F1872" s="4">
        <f>VLOOKUP($C1872,Inflation!$A$2:$BP$267,MATCH('Hanke index'!$E1872,Inflation!$A$1:$BP$1,0),FALSE)</f>
        <v>2.8596512883471101</v>
      </c>
      <c r="G1872" s="4">
        <f>VLOOKUP($C1872,Interest!$A$2:$BP$267,MATCH('Hanke index'!$E1872,Interest!$A$1:$BP$1,0),FALSE)</f>
        <v>6.9074999999999998</v>
      </c>
      <c r="H1872" s="4">
        <f>VLOOKUP($C1872,Unemployment!$A$2:$BP$267,MATCH('Hanke index'!$E1872,Unemployment!$A$1:$BP$1,0),FALSE)</f>
        <v>8.2810000000000006</v>
      </c>
      <c r="I1872" s="4">
        <f>VLOOKUP($C1872,GDP!$A$2:$BP$267,MATCH('Hanke index'!$E1872,GDP!$A$1:$BP$1,0),FALSE)</f>
        <v>10.769665870618979</v>
      </c>
      <c r="J1872" s="4">
        <f t="shared" si="179"/>
        <v>7.2784854177281311</v>
      </c>
    </row>
    <row r="1873" spans="1:10" x14ac:dyDescent="0.45">
      <c r="A1873" s="4">
        <f t="shared" si="174"/>
        <v>78</v>
      </c>
      <c r="B1873" s="4">
        <f t="shared" si="175"/>
        <v>24</v>
      </c>
      <c r="C1873" s="4" t="str">
        <f t="shared" si="176"/>
        <v>Panama</v>
      </c>
      <c r="D1873" s="4" t="str">
        <f t="shared" si="177"/>
        <v>Panama</v>
      </c>
      <c r="E1873" s="4">
        <f t="shared" si="178"/>
        <v>2023</v>
      </c>
      <c r="F1873" s="4">
        <f>VLOOKUP($C1873,Inflation!$A$2:$BP$267,MATCH('Hanke index'!$E1873,Inflation!$A$1:$BP$1,0),FALSE)</f>
        <v>1.4864135527703799</v>
      </c>
      <c r="G1873" s="4">
        <f>VLOOKUP($C1873,Interest!$A$2:$BP$267,MATCH('Hanke index'!$E1873,Interest!$A$1:$BP$1,0),FALSE)</f>
        <v>0</v>
      </c>
      <c r="H1873" s="4">
        <f>VLOOKUP($C1873,Unemployment!$A$2:$BP$267,MATCH('Hanke index'!$E1873,Unemployment!$A$1:$BP$1,0),FALSE)</f>
        <v>6.6779999999999999</v>
      </c>
      <c r="I1873" s="4">
        <f>VLOOKUP($C1873,GDP!$A$2:$BP$267,MATCH('Hanke index'!$E1873,GDP!$A$1:$BP$1,0),FALSE)</f>
        <v>7.3993015562621878</v>
      </c>
      <c r="J1873" s="4">
        <f t="shared" si="179"/>
        <v>0.7651119965081925</v>
      </c>
    </row>
    <row r="1874" spans="1:10" x14ac:dyDescent="0.45">
      <c r="A1874" s="4">
        <f t="shared" si="174"/>
        <v>79</v>
      </c>
      <c r="B1874" s="4">
        <f t="shared" si="175"/>
        <v>1</v>
      </c>
      <c r="C1874" s="4" t="str">
        <f t="shared" si="176"/>
        <v>Papua New Guinea</v>
      </c>
      <c r="D1874" s="4" t="str">
        <f t="shared" si="177"/>
        <v>Papua New Guinea</v>
      </c>
      <c r="E1874" s="4">
        <f t="shared" si="178"/>
        <v>2000</v>
      </c>
      <c r="F1874" s="4">
        <f>VLOOKUP($C1874,Inflation!$A$2:$BP$267,MATCH('Hanke index'!$E1874,Inflation!$A$1:$BP$1,0),FALSE)</f>
        <v>15.5958933107535</v>
      </c>
      <c r="G1874" s="4">
        <f>VLOOKUP($C1874,Interest!$A$2:$BP$267,MATCH('Hanke index'!$E1874,Interest!$A$1:$BP$1,0),FALSE)</f>
        <v>17.5425</v>
      </c>
      <c r="H1874" s="4">
        <f>VLOOKUP($C1874,Unemployment!$A$2:$BP$267,MATCH('Hanke index'!$E1874,Unemployment!$A$1:$BP$1,0),FALSE)</f>
        <v>2.92</v>
      </c>
      <c r="I1874" s="4">
        <f>VLOOKUP($C1874,GDP!$A$2:$BP$267,MATCH('Hanke index'!$E1874,GDP!$A$1:$BP$1,0),FALSE)</f>
        <v>-2.4948419926002288</v>
      </c>
      <c r="J1874" s="4">
        <f t="shared" si="179"/>
        <v>38.553235303353731</v>
      </c>
    </row>
    <row r="1875" spans="1:10" x14ac:dyDescent="0.45">
      <c r="A1875" s="4">
        <f t="shared" si="174"/>
        <v>79</v>
      </c>
      <c r="B1875" s="4">
        <f t="shared" si="175"/>
        <v>2</v>
      </c>
      <c r="C1875" s="4" t="str">
        <f t="shared" si="176"/>
        <v>Papua New Guinea</v>
      </c>
      <c r="D1875" s="4" t="str">
        <f t="shared" si="177"/>
        <v>Papua New Guinea</v>
      </c>
      <c r="E1875" s="4">
        <f t="shared" si="178"/>
        <v>2001</v>
      </c>
      <c r="F1875" s="4">
        <f>VLOOKUP($C1875,Inflation!$A$2:$BP$267,MATCH('Hanke index'!$E1875,Inflation!$A$1:$BP$1,0),FALSE)</f>
        <v>9.2981733278396792</v>
      </c>
      <c r="G1875" s="4">
        <f>VLOOKUP($C1875,Interest!$A$2:$BP$267,MATCH('Hanke index'!$E1875,Interest!$A$1:$BP$1,0),FALSE)</f>
        <v>16.2075</v>
      </c>
      <c r="H1875" s="4">
        <f>VLOOKUP($C1875,Unemployment!$A$2:$BP$267,MATCH('Hanke index'!$E1875,Unemployment!$A$1:$BP$1,0),FALSE)</f>
        <v>0</v>
      </c>
      <c r="I1875" s="4">
        <f>VLOOKUP($C1875,GDP!$A$2:$BP$267,MATCH('Hanke index'!$E1875,GDP!$A$1:$BP$1,0),FALSE)</f>
        <v>-0.1212886055647715</v>
      </c>
      <c r="J1875" s="4">
        <f t="shared" si="179"/>
        <v>25.626961933404452</v>
      </c>
    </row>
    <row r="1876" spans="1:10" x14ac:dyDescent="0.45">
      <c r="A1876" s="4">
        <f t="shared" si="174"/>
        <v>79</v>
      </c>
      <c r="B1876" s="4">
        <f t="shared" si="175"/>
        <v>3</v>
      </c>
      <c r="C1876" s="4" t="str">
        <f t="shared" si="176"/>
        <v>Papua New Guinea</v>
      </c>
      <c r="D1876" s="4" t="str">
        <f t="shared" si="177"/>
        <v>Papua New Guinea</v>
      </c>
      <c r="E1876" s="4">
        <f t="shared" si="178"/>
        <v>2002</v>
      </c>
      <c r="F1876" s="4">
        <f>VLOOKUP($C1876,Inflation!$A$2:$BP$267,MATCH('Hanke index'!$E1876,Inflation!$A$1:$BP$1,0),FALSE)</f>
        <v>11.7994470972606</v>
      </c>
      <c r="G1876" s="4">
        <f>VLOOKUP($C1876,Interest!$A$2:$BP$267,MATCH('Hanke index'!$E1876,Interest!$A$1:$BP$1,0),FALSE)</f>
        <v>13.8891666666667</v>
      </c>
      <c r="H1876" s="4">
        <f>VLOOKUP($C1876,Unemployment!$A$2:$BP$267,MATCH('Hanke index'!$E1876,Unemployment!$A$1:$BP$1,0),FALSE)</f>
        <v>0</v>
      </c>
      <c r="I1876" s="4">
        <f>VLOOKUP($C1876,GDP!$A$2:$BP$267,MATCH('Hanke index'!$E1876,GDP!$A$1:$BP$1,0),FALSE)</f>
        <v>-0.15890053308265806</v>
      </c>
      <c r="J1876" s="4">
        <f t="shared" si="179"/>
        <v>25.847514297009958</v>
      </c>
    </row>
    <row r="1877" spans="1:10" x14ac:dyDescent="0.45">
      <c r="A1877" s="4">
        <f t="shared" si="174"/>
        <v>79</v>
      </c>
      <c r="B1877" s="4">
        <f t="shared" si="175"/>
        <v>4</v>
      </c>
      <c r="C1877" s="4" t="str">
        <f t="shared" si="176"/>
        <v>Papua New Guinea</v>
      </c>
      <c r="D1877" s="4" t="str">
        <f t="shared" si="177"/>
        <v>Papua New Guinea</v>
      </c>
      <c r="E1877" s="4">
        <f t="shared" si="178"/>
        <v>2003</v>
      </c>
      <c r="F1877" s="4">
        <f>VLOOKUP($C1877,Inflation!$A$2:$BP$267,MATCH('Hanke index'!$E1877,Inflation!$A$1:$BP$1,0),FALSE)</f>
        <v>14.7090779663557</v>
      </c>
      <c r="G1877" s="4">
        <f>VLOOKUP($C1877,Interest!$A$2:$BP$267,MATCH('Hanke index'!$E1877,Interest!$A$1:$BP$1,0),FALSE)</f>
        <v>13.355833333333299</v>
      </c>
      <c r="H1877" s="4">
        <f>VLOOKUP($C1877,Unemployment!$A$2:$BP$267,MATCH('Hanke index'!$E1877,Unemployment!$A$1:$BP$1,0),FALSE)</f>
        <v>0</v>
      </c>
      <c r="I1877" s="4">
        <f>VLOOKUP($C1877,GDP!$A$2:$BP$267,MATCH('Hanke index'!$E1877,GDP!$A$1:$BP$1,0),FALSE)</f>
        <v>2.1641025022208282</v>
      </c>
      <c r="J1877" s="4">
        <f t="shared" si="179"/>
        <v>25.900808797468173</v>
      </c>
    </row>
    <row r="1878" spans="1:10" x14ac:dyDescent="0.45">
      <c r="A1878" s="4">
        <f t="shared" si="174"/>
        <v>79</v>
      </c>
      <c r="B1878" s="4">
        <f t="shared" si="175"/>
        <v>5</v>
      </c>
      <c r="C1878" s="4" t="str">
        <f t="shared" si="176"/>
        <v>Papua New Guinea</v>
      </c>
      <c r="D1878" s="4" t="str">
        <f t="shared" si="177"/>
        <v>Papua New Guinea</v>
      </c>
      <c r="E1878" s="4">
        <f t="shared" si="178"/>
        <v>2004</v>
      </c>
      <c r="F1878" s="4">
        <f>VLOOKUP($C1878,Inflation!$A$2:$BP$267,MATCH('Hanke index'!$E1878,Inflation!$A$1:$BP$1,0),FALSE)</f>
        <v>2.15893131266946</v>
      </c>
      <c r="G1878" s="4">
        <f>VLOOKUP($C1878,Interest!$A$2:$BP$267,MATCH('Hanke index'!$E1878,Interest!$A$1:$BP$1,0),FALSE)</f>
        <v>13.250833333333301</v>
      </c>
      <c r="H1878" s="4">
        <f>VLOOKUP($C1878,Unemployment!$A$2:$BP$267,MATCH('Hanke index'!$E1878,Unemployment!$A$1:$BP$1,0),FALSE)</f>
        <v>0</v>
      </c>
      <c r="I1878" s="4">
        <f>VLOOKUP($C1878,GDP!$A$2:$BP$267,MATCH('Hanke index'!$E1878,GDP!$A$1:$BP$1,0),FALSE)</f>
        <v>2.7211757409823463</v>
      </c>
      <c r="J1878" s="4">
        <f t="shared" si="179"/>
        <v>12.688588905020413</v>
      </c>
    </row>
    <row r="1879" spans="1:10" x14ac:dyDescent="0.45">
      <c r="A1879" s="4">
        <f t="shared" si="174"/>
        <v>79</v>
      </c>
      <c r="B1879" s="4">
        <f t="shared" si="175"/>
        <v>6</v>
      </c>
      <c r="C1879" s="4" t="str">
        <f t="shared" si="176"/>
        <v>Papua New Guinea</v>
      </c>
      <c r="D1879" s="4" t="str">
        <f t="shared" si="177"/>
        <v>Papua New Guinea</v>
      </c>
      <c r="E1879" s="4">
        <f t="shared" si="178"/>
        <v>2005</v>
      </c>
      <c r="F1879" s="4">
        <f>VLOOKUP($C1879,Inflation!$A$2:$BP$267,MATCH('Hanke index'!$E1879,Inflation!$A$1:$BP$1,0),FALSE)</f>
        <v>1.7808043992582601</v>
      </c>
      <c r="G1879" s="4">
        <f>VLOOKUP($C1879,Interest!$A$2:$BP$267,MATCH('Hanke index'!$E1879,Interest!$A$1:$BP$1,0),FALSE)</f>
        <v>11.4691666666667</v>
      </c>
      <c r="H1879" s="4">
        <f>VLOOKUP($C1879,Unemployment!$A$2:$BP$267,MATCH('Hanke index'!$E1879,Unemployment!$A$1:$BP$1,0),FALSE)</f>
        <v>0</v>
      </c>
      <c r="I1879" s="4">
        <f>VLOOKUP($C1879,GDP!$A$2:$BP$267,MATCH('Hanke index'!$E1879,GDP!$A$1:$BP$1,0),FALSE)</f>
        <v>6.3447959230965409</v>
      </c>
      <c r="J1879" s="4">
        <f t="shared" si="179"/>
        <v>6.9051751428284192</v>
      </c>
    </row>
    <row r="1880" spans="1:10" x14ac:dyDescent="0.45">
      <c r="A1880" s="4">
        <f t="shared" si="174"/>
        <v>79</v>
      </c>
      <c r="B1880" s="4">
        <f t="shared" si="175"/>
        <v>7</v>
      </c>
      <c r="C1880" s="4" t="str">
        <f t="shared" si="176"/>
        <v>Papua New Guinea</v>
      </c>
      <c r="D1880" s="4" t="str">
        <f t="shared" si="177"/>
        <v>Papua New Guinea</v>
      </c>
      <c r="E1880" s="4">
        <f t="shared" si="178"/>
        <v>2006</v>
      </c>
      <c r="F1880" s="4">
        <f>VLOOKUP($C1880,Inflation!$A$2:$BP$267,MATCH('Hanke index'!$E1880,Inflation!$A$1:$BP$1,0),FALSE)</f>
        <v>2.3684623841682999</v>
      </c>
      <c r="G1880" s="4">
        <f>VLOOKUP($C1880,Interest!$A$2:$BP$267,MATCH('Hanke index'!$E1880,Interest!$A$1:$BP$1,0),FALSE)</f>
        <v>10.5666666666667</v>
      </c>
      <c r="H1880" s="4">
        <f>VLOOKUP($C1880,Unemployment!$A$2:$BP$267,MATCH('Hanke index'!$E1880,Unemployment!$A$1:$BP$1,0),FALSE)</f>
        <v>0</v>
      </c>
      <c r="I1880" s="4">
        <f>VLOOKUP($C1880,GDP!$A$2:$BP$267,MATCH('Hanke index'!$E1880,GDP!$A$1:$BP$1,0),FALSE)</f>
        <v>5.4099440910730721</v>
      </c>
      <c r="J1880" s="4">
        <f t="shared" si="179"/>
        <v>7.525184959761928</v>
      </c>
    </row>
    <row r="1881" spans="1:10" x14ac:dyDescent="0.45">
      <c r="A1881" s="4">
        <f t="shared" si="174"/>
        <v>79</v>
      </c>
      <c r="B1881" s="4">
        <f t="shared" si="175"/>
        <v>8</v>
      </c>
      <c r="C1881" s="4" t="str">
        <f t="shared" si="176"/>
        <v>Papua New Guinea</v>
      </c>
      <c r="D1881" s="4" t="str">
        <f t="shared" si="177"/>
        <v>Papua New Guinea</v>
      </c>
      <c r="E1881" s="4">
        <f t="shared" si="178"/>
        <v>2007</v>
      </c>
      <c r="F1881" s="4">
        <f>VLOOKUP($C1881,Inflation!$A$2:$BP$267,MATCH('Hanke index'!$E1881,Inflation!$A$1:$BP$1,0),FALSE)</f>
        <v>0.91135045567523998</v>
      </c>
      <c r="G1881" s="4">
        <f>VLOOKUP($C1881,Interest!$A$2:$BP$267,MATCH('Hanke index'!$E1881,Interest!$A$1:$BP$1,0),FALSE)</f>
        <v>9.7774999999999999</v>
      </c>
      <c r="H1881" s="4">
        <f>VLOOKUP($C1881,Unemployment!$A$2:$BP$267,MATCH('Hanke index'!$E1881,Unemployment!$A$1:$BP$1,0),FALSE)</f>
        <v>0</v>
      </c>
      <c r="I1881" s="4">
        <f>VLOOKUP($C1881,GDP!$A$2:$BP$267,MATCH('Hanke index'!$E1881,GDP!$A$1:$BP$1,0),FALSE)</f>
        <v>7.8151892286238791</v>
      </c>
      <c r="J1881" s="4">
        <f t="shared" si="179"/>
        <v>2.8736612270513611</v>
      </c>
    </row>
    <row r="1882" spans="1:10" x14ac:dyDescent="0.45">
      <c r="A1882" s="4">
        <f t="shared" si="174"/>
        <v>79</v>
      </c>
      <c r="B1882" s="4">
        <f t="shared" si="175"/>
        <v>9</v>
      </c>
      <c r="C1882" s="4" t="str">
        <f t="shared" si="176"/>
        <v>Papua New Guinea</v>
      </c>
      <c r="D1882" s="4" t="str">
        <f t="shared" si="177"/>
        <v>Papua New Guinea</v>
      </c>
      <c r="E1882" s="4">
        <f t="shared" si="178"/>
        <v>2008</v>
      </c>
      <c r="F1882" s="4">
        <f>VLOOKUP($C1882,Inflation!$A$2:$BP$267,MATCH('Hanke index'!$E1882,Inflation!$A$1:$BP$1,0),FALSE)</f>
        <v>10.761418232682701</v>
      </c>
      <c r="G1882" s="4">
        <f>VLOOKUP($C1882,Interest!$A$2:$BP$267,MATCH('Hanke index'!$E1882,Interest!$A$1:$BP$1,0),FALSE)</f>
        <v>9.1966666666666708</v>
      </c>
      <c r="H1882" s="4">
        <f>VLOOKUP($C1882,Unemployment!$A$2:$BP$267,MATCH('Hanke index'!$E1882,Unemployment!$A$1:$BP$1,0),FALSE)</f>
        <v>0</v>
      </c>
      <c r="I1882" s="4">
        <f>VLOOKUP($C1882,GDP!$A$2:$BP$267,MATCH('Hanke index'!$E1882,GDP!$A$1:$BP$1,0),FALSE)</f>
        <v>-0.29645784588058177</v>
      </c>
      <c r="J1882" s="4">
        <f t="shared" si="179"/>
        <v>20.254542745229955</v>
      </c>
    </row>
    <row r="1883" spans="1:10" x14ac:dyDescent="0.45">
      <c r="A1883" s="4">
        <f t="shared" ref="A1883:A1946" si="180">A1859+1</f>
        <v>79</v>
      </c>
      <c r="B1883" s="4">
        <f t="shared" ref="B1883:B1946" si="181">B1859</f>
        <v>10</v>
      </c>
      <c r="C1883" s="4" t="str">
        <f t="shared" si="176"/>
        <v>Papua New Guinea</v>
      </c>
      <c r="D1883" s="4" t="str">
        <f t="shared" si="177"/>
        <v>Papua New Guinea</v>
      </c>
      <c r="E1883" s="4">
        <f t="shared" si="178"/>
        <v>2009</v>
      </c>
      <c r="F1883" s="4">
        <f>VLOOKUP($C1883,Inflation!$A$2:$BP$267,MATCH('Hanke index'!$E1883,Inflation!$A$1:$BP$1,0),FALSE)</f>
        <v>6.9183253260122397</v>
      </c>
      <c r="G1883" s="4">
        <f>VLOOKUP($C1883,Interest!$A$2:$BP$267,MATCH('Hanke index'!$E1883,Interest!$A$1:$BP$1,0),FALSE)</f>
        <v>10.0941666666667</v>
      </c>
      <c r="H1883" s="4">
        <f>VLOOKUP($C1883,Unemployment!$A$2:$BP$267,MATCH('Hanke index'!$E1883,Unemployment!$A$1:$BP$1,0),FALSE)</f>
        <v>0</v>
      </c>
      <c r="I1883" s="4">
        <f>VLOOKUP($C1883,GDP!$A$2:$BP$267,MATCH('Hanke index'!$E1883,GDP!$A$1:$BP$1,0),FALSE)</f>
        <v>6.8004214832209584</v>
      </c>
      <c r="J1883" s="4">
        <f t="shared" si="179"/>
        <v>10.21207050945798</v>
      </c>
    </row>
    <row r="1884" spans="1:10" x14ac:dyDescent="0.45">
      <c r="A1884" s="4">
        <f t="shared" si="180"/>
        <v>79</v>
      </c>
      <c r="B1884" s="4">
        <f t="shared" si="181"/>
        <v>11</v>
      </c>
      <c r="C1884" s="4" t="str">
        <f t="shared" si="176"/>
        <v>Papua New Guinea</v>
      </c>
      <c r="D1884" s="4" t="str">
        <f t="shared" si="177"/>
        <v>Papua New Guinea</v>
      </c>
      <c r="E1884" s="4">
        <f t="shared" si="178"/>
        <v>2010</v>
      </c>
      <c r="F1884" s="4">
        <f>VLOOKUP($C1884,Inflation!$A$2:$BP$267,MATCH('Hanke index'!$E1884,Inflation!$A$1:$BP$1,0),FALSE)</f>
        <v>6.01360893567856</v>
      </c>
      <c r="G1884" s="4">
        <f>VLOOKUP($C1884,Interest!$A$2:$BP$267,MATCH('Hanke index'!$E1884,Interest!$A$1:$BP$1,0),FALSE)</f>
        <v>10.445833333333301</v>
      </c>
      <c r="H1884" s="4">
        <f>VLOOKUP($C1884,Unemployment!$A$2:$BP$267,MATCH('Hanke index'!$E1884,Unemployment!$A$1:$BP$1,0),FALSE)</f>
        <v>2.0019999999999998</v>
      </c>
      <c r="I1884" s="4">
        <f>VLOOKUP($C1884,GDP!$A$2:$BP$267,MATCH('Hanke index'!$E1884,GDP!$A$1:$BP$1,0),FALSE)</f>
        <v>10.12845407202316</v>
      </c>
      <c r="J1884" s="4">
        <f t="shared" si="179"/>
        <v>8.3329881969886976</v>
      </c>
    </row>
    <row r="1885" spans="1:10" x14ac:dyDescent="0.45">
      <c r="A1885" s="4">
        <f t="shared" si="180"/>
        <v>79</v>
      </c>
      <c r="B1885" s="4">
        <f t="shared" si="181"/>
        <v>12</v>
      </c>
      <c r="C1885" s="4" t="str">
        <f t="shared" si="176"/>
        <v>Papua New Guinea</v>
      </c>
      <c r="D1885" s="4" t="str">
        <f t="shared" si="177"/>
        <v>Papua New Guinea</v>
      </c>
      <c r="E1885" s="4">
        <f t="shared" si="178"/>
        <v>2011</v>
      </c>
      <c r="F1885" s="4">
        <f>VLOOKUP($C1885,Inflation!$A$2:$BP$267,MATCH('Hanke index'!$E1885,Inflation!$A$1:$BP$1,0),FALSE)</f>
        <v>4.4408340102897101</v>
      </c>
      <c r="G1885" s="4">
        <f>VLOOKUP($C1885,Interest!$A$2:$BP$267,MATCH('Hanke index'!$E1885,Interest!$A$1:$BP$1,0),FALSE)</f>
        <v>10.8083333333333</v>
      </c>
      <c r="H1885" s="4">
        <f>VLOOKUP($C1885,Unemployment!$A$2:$BP$267,MATCH('Hanke index'!$E1885,Unemployment!$A$1:$BP$1,0),FALSE)</f>
        <v>2.62</v>
      </c>
      <c r="I1885" s="4">
        <f>VLOOKUP($C1885,GDP!$A$2:$BP$267,MATCH('Hanke index'!$E1885,GDP!$A$1:$BP$1,0),FALSE)</f>
        <v>1.1075436261961613</v>
      </c>
      <c r="J1885" s="4">
        <f t="shared" si="179"/>
        <v>16.761623717426851</v>
      </c>
    </row>
    <row r="1886" spans="1:10" x14ac:dyDescent="0.45">
      <c r="A1886" s="4">
        <f t="shared" si="180"/>
        <v>79</v>
      </c>
      <c r="B1886" s="4">
        <f t="shared" si="181"/>
        <v>13</v>
      </c>
      <c r="C1886" s="4" t="str">
        <f t="shared" si="176"/>
        <v>Papua New Guinea</v>
      </c>
      <c r="D1886" s="4" t="str">
        <f t="shared" si="177"/>
        <v>Papua New Guinea</v>
      </c>
      <c r="E1886" s="4">
        <f t="shared" si="178"/>
        <v>2012</v>
      </c>
      <c r="F1886" s="4">
        <f>VLOOKUP($C1886,Inflation!$A$2:$BP$267,MATCH('Hanke index'!$E1886,Inflation!$A$1:$BP$1,0),FALSE)</f>
        <v>4.53720508166972</v>
      </c>
      <c r="G1886" s="4">
        <f>VLOOKUP($C1886,Interest!$A$2:$BP$267,MATCH('Hanke index'!$E1886,Interest!$A$1:$BP$1,0),FALSE)</f>
        <v>10.815</v>
      </c>
      <c r="H1886" s="4">
        <f>VLOOKUP($C1886,Unemployment!$A$2:$BP$267,MATCH('Hanke index'!$E1886,Unemployment!$A$1:$BP$1,0),FALSE)</f>
        <v>0</v>
      </c>
      <c r="I1886" s="4">
        <f>VLOOKUP($C1886,GDP!$A$2:$BP$267,MATCH('Hanke index'!$E1886,GDP!$A$1:$BP$1,0),FALSE)</f>
        <v>4.6571195968623869</v>
      </c>
      <c r="J1886" s="4">
        <f t="shared" si="179"/>
        <v>10.695085484807333</v>
      </c>
    </row>
    <row r="1887" spans="1:10" x14ac:dyDescent="0.45">
      <c r="A1887" s="4">
        <f t="shared" si="180"/>
        <v>79</v>
      </c>
      <c r="B1887" s="4">
        <f t="shared" si="181"/>
        <v>14</v>
      </c>
      <c r="C1887" s="4" t="str">
        <f t="shared" si="176"/>
        <v>Papua New Guinea</v>
      </c>
      <c r="D1887" s="4" t="str">
        <f t="shared" si="177"/>
        <v>Papua New Guinea</v>
      </c>
      <c r="E1887" s="4">
        <f t="shared" si="178"/>
        <v>2013</v>
      </c>
      <c r="F1887" s="4">
        <f>VLOOKUP($C1887,Inflation!$A$2:$BP$267,MATCH('Hanke index'!$E1887,Inflation!$A$1:$BP$1,0),FALSE)</f>
        <v>4.9603174603175004</v>
      </c>
      <c r="G1887" s="4">
        <f>VLOOKUP($C1887,Interest!$A$2:$BP$267,MATCH('Hanke index'!$E1887,Interest!$A$1:$BP$1,0),FALSE)</f>
        <v>10.130000000000001</v>
      </c>
      <c r="H1887" s="4">
        <f>VLOOKUP($C1887,Unemployment!$A$2:$BP$267,MATCH('Hanke index'!$E1887,Unemployment!$A$1:$BP$1,0),FALSE)</f>
        <v>0</v>
      </c>
      <c r="I1887" s="4">
        <f>VLOOKUP($C1887,GDP!$A$2:$BP$267,MATCH('Hanke index'!$E1887,GDP!$A$1:$BP$1,0),FALSE)</f>
        <v>3.8249463280067459</v>
      </c>
      <c r="J1887" s="4">
        <f t="shared" si="179"/>
        <v>11.265371132310754</v>
      </c>
    </row>
    <row r="1888" spans="1:10" x14ac:dyDescent="0.45">
      <c r="A1888" s="4">
        <f t="shared" si="180"/>
        <v>79</v>
      </c>
      <c r="B1888" s="4">
        <f t="shared" si="181"/>
        <v>15</v>
      </c>
      <c r="C1888" s="4" t="str">
        <f t="shared" si="176"/>
        <v>Papua New Guinea</v>
      </c>
      <c r="D1888" s="4" t="str">
        <f t="shared" si="177"/>
        <v>Papua New Guinea</v>
      </c>
      <c r="E1888" s="4">
        <f t="shared" si="178"/>
        <v>2014</v>
      </c>
      <c r="F1888" s="4">
        <f>VLOOKUP($C1888,Inflation!$A$2:$BP$267,MATCH('Hanke index'!$E1888,Inflation!$A$1:$BP$1,0),FALSE)</f>
        <v>5.2221172022684099</v>
      </c>
      <c r="G1888" s="4">
        <f>VLOOKUP($C1888,Interest!$A$2:$BP$267,MATCH('Hanke index'!$E1888,Interest!$A$1:$BP$1,0),FALSE)</f>
        <v>9.3758333333333308</v>
      </c>
      <c r="H1888" s="4">
        <f>VLOOKUP($C1888,Unemployment!$A$2:$BP$267,MATCH('Hanke index'!$E1888,Unemployment!$A$1:$BP$1,0),FALSE)</f>
        <v>0</v>
      </c>
      <c r="I1888" s="4">
        <f>VLOOKUP($C1888,GDP!$A$2:$BP$267,MATCH('Hanke index'!$E1888,GDP!$A$1:$BP$1,0),FALSE)</f>
        <v>13.543770621654588</v>
      </c>
      <c r="J1888" s="4">
        <f t="shared" si="179"/>
        <v>1.0541799139471522</v>
      </c>
    </row>
    <row r="1889" spans="1:10" x14ac:dyDescent="0.45">
      <c r="A1889" s="4">
        <f t="shared" si="180"/>
        <v>79</v>
      </c>
      <c r="B1889" s="4">
        <f t="shared" si="181"/>
        <v>16</v>
      </c>
      <c r="C1889" s="4" t="str">
        <f t="shared" si="176"/>
        <v>Papua New Guinea</v>
      </c>
      <c r="D1889" s="4" t="str">
        <f t="shared" si="177"/>
        <v>Papua New Guinea</v>
      </c>
      <c r="E1889" s="4">
        <f t="shared" si="178"/>
        <v>2015</v>
      </c>
      <c r="F1889" s="4">
        <f>VLOOKUP($C1889,Inflation!$A$2:$BP$267,MATCH('Hanke index'!$E1889,Inflation!$A$1:$BP$1,0),FALSE)</f>
        <v>5.9959577812710698</v>
      </c>
      <c r="G1889" s="4">
        <f>VLOOKUP($C1889,Interest!$A$2:$BP$267,MATCH('Hanke index'!$E1889,Interest!$A$1:$BP$1,0),FALSE)</f>
        <v>8.7324999999999999</v>
      </c>
      <c r="H1889" s="4">
        <f>VLOOKUP($C1889,Unemployment!$A$2:$BP$267,MATCH('Hanke index'!$E1889,Unemployment!$A$1:$BP$1,0),FALSE)</f>
        <v>0</v>
      </c>
      <c r="I1889" s="4">
        <f>VLOOKUP($C1889,GDP!$A$2:$BP$267,MATCH('Hanke index'!$E1889,GDP!$A$1:$BP$1,0),FALSE)</f>
        <v>6.5783563230427546</v>
      </c>
      <c r="J1889" s="4">
        <f t="shared" si="179"/>
        <v>8.1501014582283151</v>
      </c>
    </row>
    <row r="1890" spans="1:10" x14ac:dyDescent="0.45">
      <c r="A1890" s="4">
        <f t="shared" si="180"/>
        <v>79</v>
      </c>
      <c r="B1890" s="4">
        <f t="shared" si="181"/>
        <v>17</v>
      </c>
      <c r="C1890" s="4" t="str">
        <f t="shared" si="176"/>
        <v>Papua New Guinea</v>
      </c>
      <c r="D1890" s="4" t="str">
        <f t="shared" si="177"/>
        <v>Papua New Guinea</v>
      </c>
      <c r="E1890" s="4">
        <f t="shared" si="178"/>
        <v>2016</v>
      </c>
      <c r="F1890" s="4">
        <f>VLOOKUP($C1890,Inflation!$A$2:$BP$267,MATCH('Hanke index'!$E1890,Inflation!$A$1:$BP$1,0),FALSE)</f>
        <v>6.6737288135592996</v>
      </c>
      <c r="G1890" s="4">
        <f>VLOOKUP($C1890,Interest!$A$2:$BP$267,MATCH('Hanke index'!$E1890,Interest!$A$1:$BP$1,0),FALSE)</f>
        <v>8.3746666666666698</v>
      </c>
      <c r="H1890" s="4">
        <f>VLOOKUP($C1890,Unemployment!$A$2:$BP$267,MATCH('Hanke index'!$E1890,Unemployment!$A$1:$BP$1,0),FALSE)</f>
        <v>0</v>
      </c>
      <c r="I1890" s="4">
        <f>VLOOKUP($C1890,GDP!$A$2:$BP$267,MATCH('Hanke index'!$E1890,GDP!$A$1:$BP$1,0),FALSE)</f>
        <v>5.4895731527818725</v>
      </c>
      <c r="J1890" s="4">
        <f t="shared" si="179"/>
        <v>9.5588223274440978</v>
      </c>
    </row>
    <row r="1891" spans="1:10" x14ac:dyDescent="0.45">
      <c r="A1891" s="4">
        <f t="shared" si="180"/>
        <v>79</v>
      </c>
      <c r="B1891" s="4">
        <f t="shared" si="181"/>
        <v>18</v>
      </c>
      <c r="C1891" s="4" t="str">
        <f t="shared" si="176"/>
        <v>Papua New Guinea</v>
      </c>
      <c r="D1891" s="4" t="str">
        <f t="shared" si="177"/>
        <v>Papua New Guinea</v>
      </c>
      <c r="E1891" s="4">
        <f t="shared" si="178"/>
        <v>2017</v>
      </c>
      <c r="F1891" s="4">
        <f>VLOOKUP($C1891,Inflation!$A$2:$BP$267,MATCH('Hanke index'!$E1891,Inflation!$A$1:$BP$1,0),FALSE)</f>
        <v>5.4220456802383401</v>
      </c>
      <c r="G1891" s="4">
        <f>VLOOKUP($C1891,Interest!$A$2:$BP$267,MATCH('Hanke index'!$E1891,Interest!$A$1:$BP$1,0),FALSE)</f>
        <v>8.3883333333333301</v>
      </c>
      <c r="H1891" s="4">
        <f>VLOOKUP($C1891,Unemployment!$A$2:$BP$267,MATCH('Hanke index'!$E1891,Unemployment!$A$1:$BP$1,0),FALSE)</f>
        <v>0</v>
      </c>
      <c r="I1891" s="4">
        <f>VLOOKUP($C1891,GDP!$A$2:$BP$267,MATCH('Hanke index'!$E1891,GDP!$A$1:$BP$1,0),FALSE)</f>
        <v>3.5346108175045856</v>
      </c>
      <c r="J1891" s="4">
        <f t="shared" si="179"/>
        <v>10.275768196067084</v>
      </c>
    </row>
    <row r="1892" spans="1:10" x14ac:dyDescent="0.45">
      <c r="A1892" s="4">
        <f t="shared" si="180"/>
        <v>79</v>
      </c>
      <c r="B1892" s="4">
        <f t="shared" si="181"/>
        <v>19</v>
      </c>
      <c r="C1892" s="4" t="str">
        <f t="shared" si="176"/>
        <v>Papua New Guinea</v>
      </c>
      <c r="D1892" s="4" t="str">
        <f t="shared" si="177"/>
        <v>Papua New Guinea</v>
      </c>
      <c r="E1892" s="4">
        <f t="shared" si="178"/>
        <v>2018</v>
      </c>
      <c r="F1892" s="4">
        <f>VLOOKUP($C1892,Inflation!$A$2:$BP$267,MATCH('Hanke index'!$E1892,Inflation!$A$1:$BP$1,0),FALSE)</f>
        <v>4.3744892145316197</v>
      </c>
      <c r="G1892" s="4">
        <f>VLOOKUP($C1892,Interest!$A$2:$BP$267,MATCH('Hanke index'!$E1892,Interest!$A$1:$BP$1,0),FALSE)</f>
        <v>9.0749999999999993</v>
      </c>
      <c r="H1892" s="4">
        <f>VLOOKUP($C1892,Unemployment!$A$2:$BP$267,MATCH('Hanke index'!$E1892,Unemployment!$A$1:$BP$1,0),FALSE)</f>
        <v>0</v>
      </c>
      <c r="I1892" s="4">
        <f>VLOOKUP($C1892,GDP!$A$2:$BP$267,MATCH('Hanke index'!$E1892,GDP!$A$1:$BP$1,0),FALSE)</f>
        <v>-0.27925228495995214</v>
      </c>
      <c r="J1892" s="4">
        <f t="shared" si="179"/>
        <v>13.728741499491571</v>
      </c>
    </row>
    <row r="1893" spans="1:10" x14ac:dyDescent="0.45">
      <c r="A1893" s="4">
        <f t="shared" si="180"/>
        <v>79</v>
      </c>
      <c r="B1893" s="4">
        <f t="shared" si="181"/>
        <v>20</v>
      </c>
      <c r="C1893" s="4" t="str">
        <f t="shared" si="176"/>
        <v>Papua New Guinea</v>
      </c>
      <c r="D1893" s="4" t="str">
        <f t="shared" si="177"/>
        <v>Papua New Guinea</v>
      </c>
      <c r="E1893" s="4">
        <f t="shared" si="178"/>
        <v>2019</v>
      </c>
      <c r="F1893" s="4">
        <f>VLOOKUP($C1893,Inflation!$A$2:$BP$267,MATCH('Hanke index'!$E1893,Inflation!$A$1:$BP$1,0),FALSE)</f>
        <v>3.9286729093959698</v>
      </c>
      <c r="G1893" s="4">
        <f>VLOOKUP($C1893,Interest!$A$2:$BP$267,MATCH('Hanke index'!$E1893,Interest!$A$1:$BP$1,0),FALSE)</f>
        <v>8.6508333333333294</v>
      </c>
      <c r="H1893" s="4">
        <f>VLOOKUP($C1893,Unemployment!$A$2:$BP$267,MATCH('Hanke index'!$E1893,Unemployment!$A$1:$BP$1,0),FALSE)</f>
        <v>0</v>
      </c>
      <c r="I1893" s="4">
        <f>VLOOKUP($C1893,GDP!$A$2:$BP$267,MATCH('Hanke index'!$E1893,GDP!$A$1:$BP$1,0),FALSE)</f>
        <v>4.4805145710407004</v>
      </c>
      <c r="J1893" s="4">
        <f t="shared" si="179"/>
        <v>8.0989916716885979</v>
      </c>
    </row>
    <row r="1894" spans="1:10" x14ac:dyDescent="0.45">
      <c r="A1894" s="4">
        <f t="shared" si="180"/>
        <v>79</v>
      </c>
      <c r="B1894" s="4">
        <f t="shared" si="181"/>
        <v>21</v>
      </c>
      <c r="C1894" s="4" t="str">
        <f t="shared" si="176"/>
        <v>Papua New Guinea</v>
      </c>
      <c r="D1894" s="4" t="str">
        <f t="shared" si="177"/>
        <v>Papua New Guinea</v>
      </c>
      <c r="E1894" s="4">
        <f t="shared" si="178"/>
        <v>2020</v>
      </c>
      <c r="F1894" s="4">
        <f>VLOOKUP($C1894,Inflation!$A$2:$BP$267,MATCH('Hanke index'!$E1894,Inflation!$A$1:$BP$1,0),FALSE)</f>
        <v>4.8716739856555504</v>
      </c>
      <c r="G1894" s="4">
        <f>VLOOKUP($C1894,Interest!$A$2:$BP$267,MATCH('Hanke index'!$E1894,Interest!$A$1:$BP$1,0),FALSE)</f>
        <v>7.7008333333333301</v>
      </c>
      <c r="H1894" s="4">
        <f>VLOOKUP($C1894,Unemployment!$A$2:$BP$267,MATCH('Hanke index'!$E1894,Unemployment!$A$1:$BP$1,0),FALSE)</f>
        <v>0</v>
      </c>
      <c r="I1894" s="4">
        <f>VLOOKUP($C1894,GDP!$A$2:$BP$267,MATCH('Hanke index'!$E1894,GDP!$A$1:$BP$1,0),FALSE)</f>
        <v>-3.1674320408766476</v>
      </c>
      <c r="J1894" s="4">
        <f t="shared" si="179"/>
        <v>15.739939359865527</v>
      </c>
    </row>
    <row r="1895" spans="1:10" x14ac:dyDescent="0.45">
      <c r="A1895" s="4">
        <f t="shared" si="180"/>
        <v>79</v>
      </c>
      <c r="B1895" s="4">
        <f t="shared" si="181"/>
        <v>22</v>
      </c>
      <c r="C1895" s="4" t="str">
        <f t="shared" si="176"/>
        <v>Papua New Guinea</v>
      </c>
      <c r="D1895" s="4" t="str">
        <f t="shared" si="177"/>
        <v>Papua New Guinea</v>
      </c>
      <c r="E1895" s="4">
        <f t="shared" si="178"/>
        <v>2021</v>
      </c>
      <c r="F1895" s="4">
        <f>VLOOKUP($C1895,Inflation!$A$2:$BP$267,MATCH('Hanke index'!$E1895,Inflation!$A$1:$BP$1,0),FALSE)</f>
        <v>4.4835901404239804</v>
      </c>
      <c r="G1895" s="4">
        <f>VLOOKUP($C1895,Interest!$A$2:$BP$267,MATCH('Hanke index'!$E1895,Interest!$A$1:$BP$1,0),FALSE)</f>
        <v>7.6425000000000001</v>
      </c>
      <c r="H1895" s="4">
        <f>VLOOKUP($C1895,Unemployment!$A$2:$BP$267,MATCH('Hanke index'!$E1895,Unemployment!$A$1:$BP$1,0),FALSE)</f>
        <v>0</v>
      </c>
      <c r="I1895" s="4">
        <f>VLOOKUP($C1895,GDP!$A$2:$BP$267,MATCH('Hanke index'!$E1895,GDP!$A$1:$BP$1,0),FALSE)</f>
        <v>-0.51135344415067152</v>
      </c>
      <c r="J1895" s="4">
        <f t="shared" si="179"/>
        <v>12.637443584574651</v>
      </c>
    </row>
    <row r="1896" spans="1:10" x14ac:dyDescent="0.45">
      <c r="A1896" s="4">
        <f t="shared" si="180"/>
        <v>79</v>
      </c>
      <c r="B1896" s="4">
        <f t="shared" si="181"/>
        <v>23</v>
      </c>
      <c r="C1896" s="4" t="str">
        <f t="shared" si="176"/>
        <v>Papua New Guinea</v>
      </c>
      <c r="D1896" s="4" t="str">
        <f t="shared" si="177"/>
        <v>Papua New Guinea</v>
      </c>
      <c r="E1896" s="4">
        <f t="shared" si="178"/>
        <v>2022</v>
      </c>
      <c r="F1896" s="4">
        <f>VLOOKUP($C1896,Inflation!$A$2:$BP$267,MATCH('Hanke index'!$E1896,Inflation!$A$1:$BP$1,0),FALSE)</f>
        <v>5.25323922215241</v>
      </c>
      <c r="G1896" s="4">
        <f>VLOOKUP($C1896,Interest!$A$2:$BP$267,MATCH('Hanke index'!$E1896,Interest!$A$1:$BP$1,0),FALSE)</f>
        <v>7.9908333333333301</v>
      </c>
      <c r="H1896" s="4">
        <f>VLOOKUP($C1896,Unemployment!$A$2:$BP$267,MATCH('Hanke index'!$E1896,Unemployment!$A$1:$BP$1,0),FALSE)</f>
        <v>2.6890000000000001</v>
      </c>
      <c r="I1896" s="4">
        <f>VLOOKUP($C1896,GDP!$A$2:$BP$267,MATCH('Hanke index'!$E1896,GDP!$A$1:$BP$1,0),FALSE)</f>
        <v>5.7075841182209643</v>
      </c>
      <c r="J1896" s="4">
        <f t="shared" si="179"/>
        <v>10.225488437264776</v>
      </c>
    </row>
    <row r="1897" spans="1:10" x14ac:dyDescent="0.45">
      <c r="A1897" s="4">
        <f t="shared" si="180"/>
        <v>79</v>
      </c>
      <c r="B1897" s="4">
        <f t="shared" si="181"/>
        <v>24</v>
      </c>
      <c r="C1897" s="4" t="str">
        <f t="shared" si="176"/>
        <v>Papua New Guinea</v>
      </c>
      <c r="D1897" s="4" t="str">
        <f t="shared" si="177"/>
        <v>Papua New Guinea</v>
      </c>
      <c r="E1897" s="4">
        <f t="shared" si="178"/>
        <v>2023</v>
      </c>
      <c r="F1897" s="4">
        <f>VLOOKUP($C1897,Inflation!$A$2:$BP$267,MATCH('Hanke index'!$E1897,Inflation!$A$1:$BP$1,0),FALSE)</f>
        <v>2.2986999129679102</v>
      </c>
      <c r="G1897" s="4">
        <f>VLOOKUP($C1897,Interest!$A$2:$BP$267,MATCH('Hanke index'!$E1897,Interest!$A$1:$BP$1,0),FALSE)</f>
        <v>8.3422222222222207</v>
      </c>
      <c r="H1897" s="4">
        <f>VLOOKUP($C1897,Unemployment!$A$2:$BP$267,MATCH('Hanke index'!$E1897,Unemployment!$A$1:$BP$1,0),FALSE)</f>
        <v>0</v>
      </c>
      <c r="I1897" s="4">
        <f>VLOOKUP($C1897,GDP!$A$2:$BP$267,MATCH('Hanke index'!$E1897,GDP!$A$1:$BP$1,0),FALSE)</f>
        <v>3.0357047549964165</v>
      </c>
      <c r="J1897" s="4">
        <f t="shared" si="179"/>
        <v>7.6052173801937144</v>
      </c>
    </row>
    <row r="1898" spans="1:10" x14ac:dyDescent="0.45">
      <c r="A1898" s="4">
        <f t="shared" si="180"/>
        <v>80</v>
      </c>
      <c r="B1898" s="4">
        <f t="shared" si="181"/>
        <v>1</v>
      </c>
      <c r="C1898" s="4" t="str">
        <f t="shared" si="176"/>
        <v>Paraguay</v>
      </c>
      <c r="D1898" s="4" t="str">
        <f t="shared" si="177"/>
        <v>Paraguay</v>
      </c>
      <c r="E1898" s="4">
        <f t="shared" si="178"/>
        <v>2000</v>
      </c>
      <c r="F1898" s="4">
        <f>VLOOKUP($C1898,Inflation!$A$2:$BP$267,MATCH('Hanke index'!$E1898,Inflation!$A$1:$BP$1,0),FALSE)</f>
        <v>8.9821597675002192</v>
      </c>
      <c r="G1898" s="4">
        <f>VLOOKUP($C1898,Interest!$A$2:$BP$267,MATCH('Hanke index'!$E1898,Interest!$A$1:$BP$1,0),FALSE)</f>
        <v>30.950922777900001</v>
      </c>
      <c r="H1898" s="4">
        <f>VLOOKUP($C1898,Unemployment!$A$2:$BP$267,MATCH('Hanke index'!$E1898,Unemployment!$A$1:$BP$1,0),FALSE)</f>
        <v>7.61</v>
      </c>
      <c r="I1898" s="4">
        <f>VLOOKUP($C1898,GDP!$A$2:$BP$267,MATCH('Hanke index'!$E1898,GDP!$A$1:$BP$1,0),FALSE)</f>
        <v>-2.314140568190453</v>
      </c>
      <c r="J1898" s="4">
        <f t="shared" si="179"/>
        <v>49.85722311359067</v>
      </c>
    </row>
    <row r="1899" spans="1:10" x14ac:dyDescent="0.45">
      <c r="A1899" s="4">
        <f t="shared" si="180"/>
        <v>80</v>
      </c>
      <c r="B1899" s="4">
        <f t="shared" si="181"/>
        <v>2</v>
      </c>
      <c r="C1899" s="4" t="str">
        <f t="shared" si="176"/>
        <v>Paraguay</v>
      </c>
      <c r="D1899" s="4" t="str">
        <f t="shared" si="177"/>
        <v>Paraguay</v>
      </c>
      <c r="E1899" s="4">
        <f t="shared" si="178"/>
        <v>2001</v>
      </c>
      <c r="F1899" s="4">
        <f>VLOOKUP($C1899,Inflation!$A$2:$BP$267,MATCH('Hanke index'!$E1899,Inflation!$A$1:$BP$1,0),FALSE)</f>
        <v>7.2680602858482501</v>
      </c>
      <c r="G1899" s="4">
        <f>VLOOKUP($C1899,Interest!$A$2:$BP$267,MATCH('Hanke index'!$E1899,Interest!$A$1:$BP$1,0),FALSE)</f>
        <v>32.651692260312501</v>
      </c>
      <c r="H1899" s="4">
        <f>VLOOKUP($C1899,Unemployment!$A$2:$BP$267,MATCH('Hanke index'!$E1899,Unemployment!$A$1:$BP$1,0),FALSE)</f>
        <v>6.2060000000000004</v>
      </c>
      <c r="I1899" s="4">
        <f>VLOOKUP($C1899,GDP!$A$2:$BP$267,MATCH('Hanke index'!$E1899,GDP!$A$1:$BP$1,0),FALSE)</f>
        <v>-0.83405471674609544</v>
      </c>
      <c r="J1899" s="4">
        <f t="shared" si="179"/>
        <v>46.95980726290685</v>
      </c>
    </row>
    <row r="1900" spans="1:10" x14ac:dyDescent="0.45">
      <c r="A1900" s="4">
        <f t="shared" si="180"/>
        <v>80</v>
      </c>
      <c r="B1900" s="4">
        <f t="shared" si="181"/>
        <v>3</v>
      </c>
      <c r="C1900" s="4" t="str">
        <f t="shared" si="176"/>
        <v>Paraguay</v>
      </c>
      <c r="D1900" s="4" t="str">
        <f t="shared" si="177"/>
        <v>Paraguay</v>
      </c>
      <c r="E1900" s="4">
        <f t="shared" si="178"/>
        <v>2002</v>
      </c>
      <c r="F1900" s="4">
        <f>VLOOKUP($C1900,Inflation!$A$2:$BP$267,MATCH('Hanke index'!$E1900,Inflation!$A$1:$BP$1,0),FALSE)</f>
        <v>10.510242085661201</v>
      </c>
      <c r="G1900" s="4">
        <f>VLOOKUP($C1900,Interest!$A$2:$BP$267,MATCH('Hanke index'!$E1900,Interest!$A$1:$BP$1,0),FALSE)</f>
        <v>44.673181710321003</v>
      </c>
      <c r="H1900" s="4">
        <f>VLOOKUP($C1900,Unemployment!$A$2:$BP$267,MATCH('Hanke index'!$E1900,Unemployment!$A$1:$BP$1,0),FALSE)</f>
        <v>9.3930000000000007</v>
      </c>
      <c r="I1900" s="4">
        <f>VLOOKUP($C1900,GDP!$A$2:$BP$267,MATCH('Hanke index'!$E1900,GDP!$A$1:$BP$1,0),FALSE)</f>
        <v>-2.1404394998569387E-2</v>
      </c>
      <c r="J1900" s="4">
        <f t="shared" si="179"/>
        <v>64.597828190980778</v>
      </c>
    </row>
    <row r="1901" spans="1:10" x14ac:dyDescent="0.45">
      <c r="A1901" s="4">
        <f t="shared" si="180"/>
        <v>80</v>
      </c>
      <c r="B1901" s="4">
        <f t="shared" si="181"/>
        <v>4</v>
      </c>
      <c r="C1901" s="4" t="str">
        <f t="shared" si="176"/>
        <v>Paraguay</v>
      </c>
      <c r="D1901" s="4" t="str">
        <f t="shared" si="177"/>
        <v>Paraguay</v>
      </c>
      <c r="E1901" s="4">
        <f t="shared" si="178"/>
        <v>2003</v>
      </c>
      <c r="F1901" s="4">
        <f>VLOOKUP($C1901,Inflation!$A$2:$BP$267,MATCH('Hanke index'!$E1901,Inflation!$A$1:$BP$1,0),FALSE)</f>
        <v>14.2367970499143</v>
      </c>
      <c r="G1901" s="4">
        <f>VLOOKUP($C1901,Interest!$A$2:$BP$267,MATCH('Hanke index'!$E1901,Interest!$A$1:$BP$1,0),FALSE)</f>
        <v>57.771653953977797</v>
      </c>
      <c r="H1901" s="4">
        <f>VLOOKUP($C1901,Unemployment!$A$2:$BP$267,MATCH('Hanke index'!$E1901,Unemployment!$A$1:$BP$1,0),FALSE)</f>
        <v>6.8140000000000001</v>
      </c>
      <c r="I1901" s="4">
        <f>VLOOKUP($C1901,GDP!$A$2:$BP$267,MATCH('Hanke index'!$E1901,GDP!$A$1:$BP$1,0),FALSE)</f>
        <v>4.3207454855159142</v>
      </c>
      <c r="J1901" s="4">
        <f t="shared" si="179"/>
        <v>74.501705518376184</v>
      </c>
    </row>
    <row r="1902" spans="1:10" x14ac:dyDescent="0.45">
      <c r="A1902" s="4">
        <f t="shared" si="180"/>
        <v>80</v>
      </c>
      <c r="B1902" s="4">
        <f t="shared" si="181"/>
        <v>5</v>
      </c>
      <c r="C1902" s="4" t="str">
        <f t="shared" si="176"/>
        <v>Paraguay</v>
      </c>
      <c r="D1902" s="4" t="str">
        <f t="shared" si="177"/>
        <v>Paraguay</v>
      </c>
      <c r="E1902" s="4">
        <f t="shared" si="178"/>
        <v>2004</v>
      </c>
      <c r="F1902" s="4">
        <f>VLOOKUP($C1902,Inflation!$A$2:$BP$267,MATCH('Hanke index'!$E1902,Inflation!$A$1:$BP$1,0),FALSE)</f>
        <v>4.3232649296749104</v>
      </c>
      <c r="G1902" s="4">
        <f>VLOOKUP($C1902,Interest!$A$2:$BP$267,MATCH('Hanke index'!$E1902,Interest!$A$1:$BP$1,0),FALSE)</f>
        <v>38.766343540378799</v>
      </c>
      <c r="H1902" s="4">
        <f>VLOOKUP($C1902,Unemployment!$A$2:$BP$267,MATCH('Hanke index'!$E1902,Unemployment!$A$1:$BP$1,0),FALSE)</f>
        <v>6.5129999999999999</v>
      </c>
      <c r="I1902" s="4">
        <f>VLOOKUP($C1902,GDP!$A$2:$BP$267,MATCH('Hanke index'!$E1902,GDP!$A$1:$BP$1,0),FALSE)</f>
        <v>4.0574183636377086</v>
      </c>
      <c r="J1902" s="4">
        <f t="shared" si="179"/>
        <v>45.545190106416001</v>
      </c>
    </row>
    <row r="1903" spans="1:10" x14ac:dyDescent="0.45">
      <c r="A1903" s="4">
        <f t="shared" si="180"/>
        <v>80</v>
      </c>
      <c r="B1903" s="4">
        <f t="shared" si="181"/>
        <v>6</v>
      </c>
      <c r="C1903" s="4" t="str">
        <f t="shared" si="176"/>
        <v>Paraguay</v>
      </c>
      <c r="D1903" s="4" t="str">
        <f t="shared" si="177"/>
        <v>Paraguay</v>
      </c>
      <c r="E1903" s="4">
        <f t="shared" si="178"/>
        <v>2005</v>
      </c>
      <c r="F1903" s="4">
        <f>VLOOKUP($C1903,Inflation!$A$2:$BP$267,MATCH('Hanke index'!$E1903,Inflation!$A$1:$BP$1,0),FALSE)</f>
        <v>6.8073820311637698</v>
      </c>
      <c r="G1903" s="4">
        <f>VLOOKUP($C1903,Interest!$A$2:$BP$267,MATCH('Hanke index'!$E1903,Interest!$A$1:$BP$1,0),FALSE)</f>
        <v>34.566178516484399</v>
      </c>
      <c r="H1903" s="4">
        <f>VLOOKUP($C1903,Unemployment!$A$2:$BP$267,MATCH('Hanke index'!$E1903,Unemployment!$A$1:$BP$1,0),FALSE)</f>
        <v>4.8250000000000002</v>
      </c>
      <c r="I1903" s="4">
        <f>VLOOKUP($C1903,GDP!$A$2:$BP$267,MATCH('Hanke index'!$E1903,GDP!$A$1:$BP$1,0),FALSE)</f>
        <v>2.1334906645960103</v>
      </c>
      <c r="J1903" s="4">
        <f t="shared" si="179"/>
        <v>44.065069883052161</v>
      </c>
    </row>
    <row r="1904" spans="1:10" x14ac:dyDescent="0.45">
      <c r="A1904" s="4">
        <f t="shared" si="180"/>
        <v>80</v>
      </c>
      <c r="B1904" s="4">
        <f t="shared" si="181"/>
        <v>7</v>
      </c>
      <c r="C1904" s="4" t="str">
        <f t="shared" si="176"/>
        <v>Paraguay</v>
      </c>
      <c r="D1904" s="4" t="str">
        <f t="shared" si="177"/>
        <v>Paraguay</v>
      </c>
      <c r="E1904" s="4">
        <f t="shared" si="178"/>
        <v>2006</v>
      </c>
      <c r="F1904" s="4">
        <f>VLOOKUP($C1904,Inflation!$A$2:$BP$267,MATCH('Hanke index'!$E1904,Inflation!$A$1:$BP$1,0),FALSE)</f>
        <v>9.5893494112922895</v>
      </c>
      <c r="G1904" s="4">
        <f>VLOOKUP($C1904,Interest!$A$2:$BP$267,MATCH('Hanke index'!$E1904,Interest!$A$1:$BP$1,0),FALSE)</f>
        <v>34.835370143313902</v>
      </c>
      <c r="H1904" s="4">
        <f>VLOOKUP($C1904,Unemployment!$A$2:$BP$267,MATCH('Hanke index'!$E1904,Unemployment!$A$1:$BP$1,0),FALSE)</f>
        <v>5.2770000000000001</v>
      </c>
      <c r="I1904" s="4">
        <f>VLOOKUP($C1904,GDP!$A$2:$BP$267,MATCH('Hanke index'!$E1904,GDP!$A$1:$BP$1,0),FALSE)</f>
        <v>4.8071171926837621</v>
      </c>
      <c r="J1904" s="4">
        <f t="shared" si="179"/>
        <v>44.894602361922431</v>
      </c>
    </row>
    <row r="1905" spans="1:10" x14ac:dyDescent="0.45">
      <c r="A1905" s="4">
        <f t="shared" si="180"/>
        <v>80</v>
      </c>
      <c r="B1905" s="4">
        <f t="shared" si="181"/>
        <v>8</v>
      </c>
      <c r="C1905" s="4" t="str">
        <f t="shared" si="176"/>
        <v>Paraguay</v>
      </c>
      <c r="D1905" s="4" t="str">
        <f t="shared" si="177"/>
        <v>Paraguay</v>
      </c>
      <c r="E1905" s="4">
        <f t="shared" si="178"/>
        <v>2007</v>
      </c>
      <c r="F1905" s="4">
        <f>VLOOKUP($C1905,Inflation!$A$2:$BP$267,MATCH('Hanke index'!$E1905,Inflation!$A$1:$BP$1,0),FALSE)</f>
        <v>8.1304741769857696</v>
      </c>
      <c r="G1905" s="4">
        <f>VLOOKUP($C1905,Interest!$A$2:$BP$267,MATCH('Hanke index'!$E1905,Interest!$A$1:$BP$1,0),FALSE)</f>
        <v>28.920741550408898</v>
      </c>
      <c r="H1905" s="4">
        <f>VLOOKUP($C1905,Unemployment!$A$2:$BP$267,MATCH('Hanke index'!$E1905,Unemployment!$A$1:$BP$1,0),FALSE)</f>
        <v>4.7130000000000001</v>
      </c>
      <c r="I1905" s="4">
        <f>VLOOKUP($C1905,GDP!$A$2:$BP$267,MATCH('Hanke index'!$E1905,GDP!$A$1:$BP$1,0),FALSE)</f>
        <v>5.4216228721823541</v>
      </c>
      <c r="J1905" s="4">
        <f t="shared" si="179"/>
        <v>36.342592855212317</v>
      </c>
    </row>
    <row r="1906" spans="1:10" x14ac:dyDescent="0.45">
      <c r="A1906" s="4">
        <f t="shared" si="180"/>
        <v>80</v>
      </c>
      <c r="B1906" s="4">
        <f t="shared" si="181"/>
        <v>9</v>
      </c>
      <c r="C1906" s="4" t="str">
        <f t="shared" si="176"/>
        <v>Paraguay</v>
      </c>
      <c r="D1906" s="4" t="str">
        <f t="shared" si="177"/>
        <v>Paraguay</v>
      </c>
      <c r="E1906" s="4">
        <f t="shared" si="178"/>
        <v>2008</v>
      </c>
      <c r="F1906" s="4">
        <f>VLOOKUP($C1906,Inflation!$A$2:$BP$267,MATCH('Hanke index'!$E1906,Inflation!$A$1:$BP$1,0),FALSE)</f>
        <v>10.1547846489023</v>
      </c>
      <c r="G1906" s="4">
        <f>VLOOKUP($C1906,Interest!$A$2:$BP$267,MATCH('Hanke index'!$E1906,Interest!$A$1:$BP$1,0),FALSE)</f>
        <v>29.825103276836099</v>
      </c>
      <c r="H1906" s="4">
        <f>VLOOKUP($C1906,Unemployment!$A$2:$BP$267,MATCH('Hanke index'!$E1906,Unemployment!$A$1:$BP$1,0),FALSE)</f>
        <v>4.415</v>
      </c>
      <c r="I1906" s="4">
        <f>VLOOKUP($C1906,GDP!$A$2:$BP$267,MATCH('Hanke index'!$E1906,GDP!$A$1:$BP$1,0),FALSE)</f>
        <v>6.4962921197090964</v>
      </c>
      <c r="J1906" s="4">
        <f t="shared" si="179"/>
        <v>37.898595806029299</v>
      </c>
    </row>
    <row r="1907" spans="1:10" x14ac:dyDescent="0.45">
      <c r="A1907" s="4">
        <f t="shared" si="180"/>
        <v>80</v>
      </c>
      <c r="B1907" s="4">
        <f t="shared" si="181"/>
        <v>10</v>
      </c>
      <c r="C1907" s="4" t="str">
        <f t="shared" si="176"/>
        <v>Paraguay</v>
      </c>
      <c r="D1907" s="4" t="str">
        <f t="shared" si="177"/>
        <v>Paraguay</v>
      </c>
      <c r="E1907" s="4">
        <f t="shared" si="178"/>
        <v>2009</v>
      </c>
      <c r="F1907" s="4">
        <f>VLOOKUP($C1907,Inflation!$A$2:$BP$267,MATCH('Hanke index'!$E1907,Inflation!$A$1:$BP$1,0),FALSE)</f>
        <v>2.5919467343056701</v>
      </c>
      <c r="G1907" s="4">
        <f>VLOOKUP($C1907,Interest!$A$2:$BP$267,MATCH('Hanke index'!$E1907,Interest!$A$1:$BP$1,0),FALSE)</f>
        <v>32.656164835650799</v>
      </c>
      <c r="H1907" s="4">
        <f>VLOOKUP($C1907,Unemployment!$A$2:$BP$267,MATCH('Hanke index'!$E1907,Unemployment!$A$1:$BP$1,0),FALSE)</f>
        <v>5.46</v>
      </c>
      <c r="I1907" s="4">
        <f>VLOOKUP($C1907,GDP!$A$2:$BP$267,MATCH('Hanke index'!$E1907,GDP!$A$1:$BP$1,0),FALSE)</f>
        <v>-0.26113732808028089</v>
      </c>
      <c r="J1907" s="4">
        <f t="shared" si="179"/>
        <v>40.969248898036753</v>
      </c>
    </row>
    <row r="1908" spans="1:10" x14ac:dyDescent="0.45">
      <c r="A1908" s="4">
        <f t="shared" si="180"/>
        <v>80</v>
      </c>
      <c r="B1908" s="4">
        <f t="shared" si="181"/>
        <v>11</v>
      </c>
      <c r="C1908" s="4" t="str">
        <f t="shared" si="176"/>
        <v>Paraguay</v>
      </c>
      <c r="D1908" s="4" t="str">
        <f t="shared" si="177"/>
        <v>Paraguay</v>
      </c>
      <c r="E1908" s="4">
        <f t="shared" si="178"/>
        <v>2010</v>
      </c>
      <c r="F1908" s="4">
        <f>VLOOKUP($C1908,Inflation!$A$2:$BP$267,MATCH('Hanke index'!$E1908,Inflation!$A$1:$BP$1,0),FALSE)</f>
        <v>4.6511627906976498</v>
      </c>
      <c r="G1908" s="4">
        <f>VLOOKUP($C1908,Interest!$A$2:$BP$267,MATCH('Hanke index'!$E1908,Interest!$A$1:$BP$1,0),FALSE)</f>
        <v>30.088881271822501</v>
      </c>
      <c r="H1908" s="4">
        <f>VLOOKUP($C1908,Unemployment!$A$2:$BP$267,MATCH('Hanke index'!$E1908,Unemployment!$A$1:$BP$1,0),FALSE)</f>
        <v>4.569</v>
      </c>
      <c r="I1908" s="4">
        <f>VLOOKUP($C1908,GDP!$A$2:$BP$267,MATCH('Hanke index'!$E1908,GDP!$A$1:$BP$1,0),FALSE)</f>
        <v>11.095231268552055</v>
      </c>
      <c r="J1908" s="4">
        <f t="shared" si="179"/>
        <v>28.213812793968096</v>
      </c>
    </row>
    <row r="1909" spans="1:10" x14ac:dyDescent="0.45">
      <c r="A1909" s="4">
        <f t="shared" si="180"/>
        <v>80</v>
      </c>
      <c r="B1909" s="4">
        <f t="shared" si="181"/>
        <v>12</v>
      </c>
      <c r="C1909" s="4" t="str">
        <f t="shared" si="176"/>
        <v>Paraguay</v>
      </c>
      <c r="D1909" s="4" t="str">
        <f t="shared" si="177"/>
        <v>Paraguay</v>
      </c>
      <c r="E1909" s="4">
        <f t="shared" si="178"/>
        <v>2011</v>
      </c>
      <c r="F1909" s="4">
        <f>VLOOKUP($C1909,Inflation!$A$2:$BP$267,MATCH('Hanke index'!$E1909,Inflation!$A$1:$BP$1,0),FALSE)</f>
        <v>8.2539682539682993</v>
      </c>
      <c r="G1909" s="4">
        <f>VLOOKUP($C1909,Interest!$A$2:$BP$267,MATCH('Hanke index'!$E1909,Interest!$A$1:$BP$1,0),FALSE)</f>
        <v>17.3980540247749</v>
      </c>
      <c r="H1909" s="4">
        <f>VLOOKUP($C1909,Unemployment!$A$2:$BP$267,MATCH('Hanke index'!$E1909,Unemployment!$A$1:$BP$1,0),FALSE)</f>
        <v>4.67</v>
      </c>
      <c r="I1909" s="4">
        <f>VLOOKUP($C1909,GDP!$A$2:$BP$267,MATCH('Hanke index'!$E1909,GDP!$A$1:$BP$1,0),FALSE)</f>
        <v>4.2863712070228246</v>
      </c>
      <c r="J1909" s="4">
        <f t="shared" si="179"/>
        <v>26.035651071720373</v>
      </c>
    </row>
    <row r="1910" spans="1:10" x14ac:dyDescent="0.45">
      <c r="A1910" s="4">
        <f t="shared" si="180"/>
        <v>80</v>
      </c>
      <c r="B1910" s="4">
        <f t="shared" si="181"/>
        <v>13</v>
      </c>
      <c r="C1910" s="4" t="str">
        <f t="shared" si="176"/>
        <v>Paraguay</v>
      </c>
      <c r="D1910" s="4" t="str">
        <f t="shared" si="177"/>
        <v>Paraguay</v>
      </c>
      <c r="E1910" s="4">
        <f t="shared" si="178"/>
        <v>2012</v>
      </c>
      <c r="F1910" s="4">
        <f>VLOOKUP($C1910,Inflation!$A$2:$BP$267,MATCH('Hanke index'!$E1910,Inflation!$A$1:$BP$1,0),FALSE)</f>
        <v>3.6759189797449601</v>
      </c>
      <c r="G1910" s="4">
        <f>VLOOKUP($C1910,Interest!$A$2:$BP$267,MATCH('Hanke index'!$E1910,Interest!$A$1:$BP$1,0),FALSE)</f>
        <v>17.158467319811599</v>
      </c>
      <c r="H1910" s="4">
        <f>VLOOKUP($C1910,Unemployment!$A$2:$BP$267,MATCH('Hanke index'!$E1910,Unemployment!$A$1:$BP$1,0),FALSE)</f>
        <v>4.0860000000000003</v>
      </c>
      <c r="I1910" s="4">
        <f>VLOOKUP($C1910,GDP!$A$2:$BP$267,MATCH('Hanke index'!$E1910,GDP!$A$1:$BP$1,0),FALSE)</f>
        <v>-0.70804311231688644</v>
      </c>
      <c r="J1910" s="4">
        <f t="shared" si="179"/>
        <v>25.628429411873448</v>
      </c>
    </row>
    <row r="1911" spans="1:10" x14ac:dyDescent="0.45">
      <c r="A1911" s="4">
        <f t="shared" si="180"/>
        <v>80</v>
      </c>
      <c r="B1911" s="4">
        <f t="shared" si="181"/>
        <v>14</v>
      </c>
      <c r="C1911" s="4" t="str">
        <f t="shared" si="176"/>
        <v>Paraguay</v>
      </c>
      <c r="D1911" s="4" t="str">
        <f t="shared" si="177"/>
        <v>Paraguay</v>
      </c>
      <c r="E1911" s="4">
        <f t="shared" si="178"/>
        <v>2013</v>
      </c>
      <c r="F1911" s="4">
        <f>VLOOKUP($C1911,Inflation!$A$2:$BP$267,MATCH('Hanke index'!$E1911,Inflation!$A$1:$BP$1,0),FALSE)</f>
        <v>2.68385738718582</v>
      </c>
      <c r="G1911" s="4">
        <f>VLOOKUP($C1911,Interest!$A$2:$BP$267,MATCH('Hanke index'!$E1911,Interest!$A$1:$BP$1,0),FALSE)</f>
        <v>19.270573149178102</v>
      </c>
      <c r="H1911" s="4">
        <f>VLOOKUP($C1911,Unemployment!$A$2:$BP$267,MATCH('Hanke index'!$E1911,Unemployment!$A$1:$BP$1,0),FALSE)</f>
        <v>4.3849999999999998</v>
      </c>
      <c r="I1911" s="4">
        <f>VLOOKUP($C1911,GDP!$A$2:$BP$267,MATCH('Hanke index'!$E1911,GDP!$A$1:$BP$1,0),FALSE)</f>
        <v>8.2930764894047115</v>
      </c>
      <c r="J1911" s="4">
        <f t="shared" si="179"/>
        <v>18.046354046959209</v>
      </c>
    </row>
    <row r="1912" spans="1:10" x14ac:dyDescent="0.45">
      <c r="A1912" s="4">
        <f t="shared" si="180"/>
        <v>80</v>
      </c>
      <c r="B1912" s="4">
        <f t="shared" si="181"/>
        <v>15</v>
      </c>
      <c r="C1912" s="4" t="str">
        <f t="shared" si="176"/>
        <v>Paraguay</v>
      </c>
      <c r="D1912" s="4" t="str">
        <f t="shared" si="177"/>
        <v>Paraguay</v>
      </c>
      <c r="E1912" s="4">
        <f t="shared" si="178"/>
        <v>2014</v>
      </c>
      <c r="F1912" s="4">
        <f>VLOOKUP($C1912,Inflation!$A$2:$BP$267,MATCH('Hanke index'!$E1912,Inflation!$A$1:$BP$1,0),FALSE)</f>
        <v>5.0288276745676601</v>
      </c>
      <c r="G1912" s="4">
        <f>VLOOKUP($C1912,Interest!$A$2:$BP$267,MATCH('Hanke index'!$E1912,Interest!$A$1:$BP$1,0),FALSE)</f>
        <v>21.186067780805899</v>
      </c>
      <c r="H1912" s="4">
        <f>VLOOKUP($C1912,Unemployment!$A$2:$BP$267,MATCH('Hanke index'!$E1912,Unemployment!$A$1:$BP$1,0),FALSE)</f>
        <v>5.0339999999999998</v>
      </c>
      <c r="I1912" s="4">
        <f>VLOOKUP($C1912,GDP!$A$2:$BP$267,MATCH('Hanke index'!$E1912,GDP!$A$1:$BP$1,0),FALSE)</f>
        <v>5.3012385923702539</v>
      </c>
      <c r="J1912" s="4">
        <f t="shared" si="179"/>
        <v>25.947656863003303</v>
      </c>
    </row>
    <row r="1913" spans="1:10" x14ac:dyDescent="0.45">
      <c r="A1913" s="4">
        <f t="shared" si="180"/>
        <v>80</v>
      </c>
      <c r="B1913" s="4">
        <f t="shared" si="181"/>
        <v>16</v>
      </c>
      <c r="C1913" s="4" t="str">
        <f t="shared" si="176"/>
        <v>Paraguay</v>
      </c>
      <c r="D1913" s="4" t="str">
        <f t="shared" si="177"/>
        <v>Paraguay</v>
      </c>
      <c r="E1913" s="4">
        <f t="shared" si="178"/>
        <v>2015</v>
      </c>
      <c r="F1913" s="4">
        <f>VLOOKUP($C1913,Inflation!$A$2:$BP$267,MATCH('Hanke index'!$E1913,Inflation!$A$1:$BP$1,0),FALSE)</f>
        <v>3.1290027447392501</v>
      </c>
      <c r="G1913" s="4">
        <f>VLOOKUP($C1913,Interest!$A$2:$BP$267,MATCH('Hanke index'!$E1913,Interest!$A$1:$BP$1,0),FALSE)</f>
        <v>19.735856181446401</v>
      </c>
      <c r="H1913" s="4">
        <f>VLOOKUP($C1913,Unemployment!$A$2:$BP$267,MATCH('Hanke index'!$E1913,Unemployment!$A$1:$BP$1,0),FALSE)</f>
        <v>4.556</v>
      </c>
      <c r="I1913" s="4">
        <f>VLOOKUP($C1913,GDP!$A$2:$BP$267,MATCH('Hanke index'!$E1913,GDP!$A$1:$BP$1,0),FALSE)</f>
        <v>2.9571517348710614</v>
      </c>
      <c r="J1913" s="4">
        <f t="shared" si="179"/>
        <v>24.46370719131459</v>
      </c>
    </row>
    <row r="1914" spans="1:10" x14ac:dyDescent="0.45">
      <c r="A1914" s="4">
        <f t="shared" si="180"/>
        <v>80</v>
      </c>
      <c r="B1914" s="4">
        <f t="shared" si="181"/>
        <v>17</v>
      </c>
      <c r="C1914" s="4" t="str">
        <f t="shared" si="176"/>
        <v>Paraguay</v>
      </c>
      <c r="D1914" s="4" t="str">
        <f t="shared" si="177"/>
        <v>Paraguay</v>
      </c>
      <c r="E1914" s="4">
        <f t="shared" si="178"/>
        <v>2016</v>
      </c>
      <c r="F1914" s="4">
        <f>VLOOKUP($C1914,Inflation!$A$2:$BP$267,MATCH('Hanke index'!$E1914,Inflation!$A$1:$BP$1,0),FALSE)</f>
        <v>4.0868228057724103</v>
      </c>
      <c r="G1914" s="4">
        <f>VLOOKUP($C1914,Interest!$A$2:$BP$267,MATCH('Hanke index'!$E1914,Interest!$A$1:$BP$1,0),FALSE)</f>
        <v>18.0748565194157</v>
      </c>
      <c r="H1914" s="4">
        <f>VLOOKUP($C1914,Unemployment!$A$2:$BP$267,MATCH('Hanke index'!$E1914,Unemployment!$A$1:$BP$1,0),FALSE)</f>
        <v>5.2549999999999999</v>
      </c>
      <c r="I1914" s="4">
        <f>VLOOKUP($C1914,GDP!$A$2:$BP$267,MATCH('Hanke index'!$E1914,GDP!$A$1:$BP$1,0),FALSE)</f>
        <v>4.2680258331458276</v>
      </c>
      <c r="J1914" s="4">
        <f t="shared" si="179"/>
        <v>23.148653492042282</v>
      </c>
    </row>
    <row r="1915" spans="1:10" x14ac:dyDescent="0.45">
      <c r="A1915" s="4">
        <f t="shared" si="180"/>
        <v>80</v>
      </c>
      <c r="B1915" s="4">
        <f t="shared" si="181"/>
        <v>18</v>
      </c>
      <c r="C1915" s="4" t="str">
        <f t="shared" si="176"/>
        <v>Paraguay</v>
      </c>
      <c r="D1915" s="4" t="str">
        <f t="shared" si="177"/>
        <v>Paraguay</v>
      </c>
      <c r="E1915" s="4">
        <f t="shared" si="178"/>
        <v>2017</v>
      </c>
      <c r="F1915" s="4">
        <f>VLOOKUP($C1915,Inflation!$A$2:$BP$267,MATCH('Hanke index'!$E1915,Inflation!$A$1:$BP$1,0),FALSE)</f>
        <v>3.6024774134894302</v>
      </c>
      <c r="G1915" s="4">
        <f>VLOOKUP($C1915,Interest!$A$2:$BP$267,MATCH('Hanke index'!$E1915,Interest!$A$1:$BP$1,0),FALSE)</f>
        <v>16.981885972602001</v>
      </c>
      <c r="H1915" s="4">
        <f>VLOOKUP($C1915,Unemployment!$A$2:$BP$267,MATCH('Hanke index'!$E1915,Unemployment!$A$1:$BP$1,0),FALSE)</f>
        <v>6.1379999999999999</v>
      </c>
      <c r="I1915" s="4">
        <f>VLOOKUP($C1915,GDP!$A$2:$BP$267,MATCH('Hanke index'!$E1915,GDP!$A$1:$BP$1,0),FALSE)</f>
        <v>4.8100788555404108</v>
      </c>
      <c r="J1915" s="4">
        <f t="shared" si="179"/>
        <v>21.91228453055102</v>
      </c>
    </row>
    <row r="1916" spans="1:10" x14ac:dyDescent="0.45">
      <c r="A1916" s="4">
        <f t="shared" si="180"/>
        <v>80</v>
      </c>
      <c r="B1916" s="4">
        <f t="shared" si="181"/>
        <v>19</v>
      </c>
      <c r="C1916" s="4" t="str">
        <f t="shared" si="176"/>
        <v>Paraguay</v>
      </c>
      <c r="D1916" s="4" t="str">
        <f t="shared" si="177"/>
        <v>Paraguay</v>
      </c>
      <c r="E1916" s="4">
        <f t="shared" si="178"/>
        <v>2018</v>
      </c>
      <c r="F1916" s="4">
        <f>VLOOKUP($C1916,Inflation!$A$2:$BP$267,MATCH('Hanke index'!$E1916,Inflation!$A$1:$BP$1,0),FALSE)</f>
        <v>3.97561015740694</v>
      </c>
      <c r="G1916" s="4">
        <f>VLOOKUP($C1916,Interest!$A$2:$BP$267,MATCH('Hanke index'!$E1916,Interest!$A$1:$BP$1,0),FALSE)</f>
        <v>15.7177063917515</v>
      </c>
      <c r="H1916" s="4">
        <f>VLOOKUP($C1916,Unemployment!$A$2:$BP$267,MATCH('Hanke index'!$E1916,Unemployment!$A$1:$BP$1,0),FALSE)</f>
        <v>6.2169999999999996</v>
      </c>
      <c r="I1916" s="4">
        <f>VLOOKUP($C1916,GDP!$A$2:$BP$267,MATCH('Hanke index'!$E1916,GDP!$A$1:$BP$1,0),FALSE)</f>
        <v>3.2042503407663929</v>
      </c>
      <c r="J1916" s="4">
        <f t="shared" si="179"/>
        <v>22.706066208392045</v>
      </c>
    </row>
    <row r="1917" spans="1:10" x14ac:dyDescent="0.45">
      <c r="A1917" s="4">
        <f t="shared" si="180"/>
        <v>80</v>
      </c>
      <c r="B1917" s="4">
        <f t="shared" si="181"/>
        <v>20</v>
      </c>
      <c r="C1917" s="4" t="str">
        <f t="shared" si="176"/>
        <v>Paraguay</v>
      </c>
      <c r="D1917" s="4" t="str">
        <f t="shared" si="177"/>
        <v>Paraguay</v>
      </c>
      <c r="E1917" s="4">
        <f t="shared" si="178"/>
        <v>2019</v>
      </c>
      <c r="F1917" s="4">
        <f>VLOOKUP($C1917,Inflation!$A$2:$BP$267,MATCH('Hanke index'!$E1917,Inflation!$A$1:$BP$1,0),FALSE)</f>
        <v>2.7570972756277499</v>
      </c>
      <c r="G1917" s="4">
        <f>VLOOKUP($C1917,Interest!$A$2:$BP$267,MATCH('Hanke index'!$E1917,Interest!$A$1:$BP$1,0),FALSE)</f>
        <v>15.4842638363204</v>
      </c>
      <c r="H1917" s="4">
        <f>VLOOKUP($C1917,Unemployment!$A$2:$BP$267,MATCH('Hanke index'!$E1917,Unemployment!$A$1:$BP$1,0),FALSE)</f>
        <v>6.5949999999999998</v>
      </c>
      <c r="I1917" s="4">
        <f>VLOOKUP($C1917,GDP!$A$2:$BP$267,MATCH('Hanke index'!$E1917,GDP!$A$1:$BP$1,0),FALSE)</f>
        <v>-0.40185510068000951</v>
      </c>
      <c r="J1917" s="4">
        <f t="shared" si="179"/>
        <v>25.23821621262816</v>
      </c>
    </row>
    <row r="1918" spans="1:10" x14ac:dyDescent="0.45">
      <c r="A1918" s="4">
        <f t="shared" si="180"/>
        <v>80</v>
      </c>
      <c r="B1918" s="4">
        <f t="shared" si="181"/>
        <v>21</v>
      </c>
      <c r="C1918" s="4" t="str">
        <f t="shared" si="176"/>
        <v>Paraguay</v>
      </c>
      <c r="D1918" s="4" t="str">
        <f t="shared" si="177"/>
        <v>Paraguay</v>
      </c>
      <c r="E1918" s="4">
        <f t="shared" si="178"/>
        <v>2020</v>
      </c>
      <c r="F1918" s="4">
        <f>VLOOKUP($C1918,Inflation!$A$2:$BP$267,MATCH('Hanke index'!$E1918,Inflation!$A$1:$BP$1,0),FALSE)</f>
        <v>1.76751592356698</v>
      </c>
      <c r="G1918" s="4">
        <f>VLOOKUP($C1918,Interest!$A$2:$BP$267,MATCH('Hanke index'!$E1918,Interest!$A$1:$BP$1,0),FALSE)</f>
        <v>13.5373144065709</v>
      </c>
      <c r="H1918" s="4">
        <f>VLOOKUP($C1918,Unemployment!$A$2:$BP$267,MATCH('Hanke index'!$E1918,Unemployment!$A$1:$BP$1,0),FALSE)</f>
        <v>7.548</v>
      </c>
      <c r="I1918" s="4">
        <f>VLOOKUP($C1918,GDP!$A$2:$BP$267,MATCH('Hanke index'!$E1918,GDP!$A$1:$BP$1,0),FALSE)</f>
        <v>-0.81978539097191572</v>
      </c>
      <c r="J1918" s="4">
        <f t="shared" si="179"/>
        <v>23.672615721109796</v>
      </c>
    </row>
    <row r="1919" spans="1:10" x14ac:dyDescent="0.45">
      <c r="A1919" s="4">
        <f t="shared" si="180"/>
        <v>80</v>
      </c>
      <c r="B1919" s="4">
        <f t="shared" si="181"/>
        <v>22</v>
      </c>
      <c r="C1919" s="4" t="str">
        <f t="shared" si="176"/>
        <v>Paraguay</v>
      </c>
      <c r="D1919" s="4" t="str">
        <f t="shared" si="177"/>
        <v>Paraguay</v>
      </c>
      <c r="E1919" s="4">
        <f t="shared" si="178"/>
        <v>2021</v>
      </c>
      <c r="F1919" s="4">
        <f>VLOOKUP($C1919,Inflation!$A$2:$BP$267,MATCH('Hanke index'!$E1919,Inflation!$A$1:$BP$1,0),FALSE)</f>
        <v>4.7879831012359997</v>
      </c>
      <c r="G1919" s="4">
        <f>VLOOKUP($C1919,Interest!$A$2:$BP$267,MATCH('Hanke index'!$E1919,Interest!$A$1:$BP$1,0),FALSE)</f>
        <v>12.509738865784399</v>
      </c>
      <c r="H1919" s="4">
        <f>VLOOKUP($C1919,Unemployment!$A$2:$BP$267,MATCH('Hanke index'!$E1919,Unemployment!$A$1:$BP$1,0),FALSE)</f>
        <v>7.3109999999999999</v>
      </c>
      <c r="I1919" s="4">
        <f>VLOOKUP($C1919,GDP!$A$2:$BP$267,MATCH('Hanke index'!$E1919,GDP!$A$1:$BP$1,0),FALSE)</f>
        <v>4.0167373178031198</v>
      </c>
      <c r="J1919" s="4">
        <f t="shared" si="179"/>
        <v>20.591984649217281</v>
      </c>
    </row>
    <row r="1920" spans="1:10" x14ac:dyDescent="0.45">
      <c r="A1920" s="4">
        <f t="shared" si="180"/>
        <v>80</v>
      </c>
      <c r="B1920" s="4">
        <f t="shared" si="181"/>
        <v>23</v>
      </c>
      <c r="C1920" s="4" t="str">
        <f t="shared" si="176"/>
        <v>Paraguay</v>
      </c>
      <c r="D1920" s="4" t="str">
        <f t="shared" si="177"/>
        <v>Paraguay</v>
      </c>
      <c r="E1920" s="4">
        <f t="shared" si="178"/>
        <v>2022</v>
      </c>
      <c r="F1920" s="4">
        <f>VLOOKUP($C1920,Inflation!$A$2:$BP$267,MATCH('Hanke index'!$E1920,Inflation!$A$1:$BP$1,0),FALSE)</f>
        <v>9.7655666716440201</v>
      </c>
      <c r="G1920" s="4">
        <f>VLOOKUP($C1920,Interest!$A$2:$BP$267,MATCH('Hanke index'!$E1920,Interest!$A$1:$BP$1,0),FALSE)</f>
        <v>0</v>
      </c>
      <c r="H1920" s="4">
        <f>VLOOKUP($C1920,Unemployment!$A$2:$BP$267,MATCH('Hanke index'!$E1920,Unemployment!$A$1:$BP$1,0),FALSE)</f>
        <v>6.7549999999999999</v>
      </c>
      <c r="I1920" s="4">
        <f>VLOOKUP($C1920,GDP!$A$2:$BP$267,MATCH('Hanke index'!$E1920,GDP!$A$1:$BP$1,0),FALSE)</f>
        <v>0.17603836613288593</v>
      </c>
      <c r="J1920" s="4">
        <f t="shared" si="179"/>
        <v>16.344528305511133</v>
      </c>
    </row>
    <row r="1921" spans="1:10" x14ac:dyDescent="0.45">
      <c r="A1921" s="4">
        <f t="shared" si="180"/>
        <v>80</v>
      </c>
      <c r="B1921" s="4">
        <f t="shared" si="181"/>
        <v>24</v>
      </c>
      <c r="C1921" s="4" t="str">
        <f t="shared" si="176"/>
        <v>Paraguay</v>
      </c>
      <c r="D1921" s="4" t="str">
        <f t="shared" si="177"/>
        <v>Paraguay</v>
      </c>
      <c r="E1921" s="4">
        <f t="shared" si="178"/>
        <v>2023</v>
      </c>
      <c r="F1921" s="4">
        <f>VLOOKUP($C1921,Inflation!$A$2:$BP$267,MATCH('Hanke index'!$E1921,Inflation!$A$1:$BP$1,0),FALSE)</f>
        <v>4.6320228540335604</v>
      </c>
      <c r="G1921" s="4">
        <f>VLOOKUP($C1921,Interest!$A$2:$BP$267,MATCH('Hanke index'!$E1921,Interest!$A$1:$BP$1,0),FALSE)</f>
        <v>0</v>
      </c>
      <c r="H1921" s="4">
        <f>VLOOKUP($C1921,Unemployment!$A$2:$BP$267,MATCH('Hanke index'!$E1921,Unemployment!$A$1:$BP$1,0),FALSE)</f>
        <v>5.7939999999999996</v>
      </c>
      <c r="I1921" s="4">
        <f>VLOOKUP($C1921,GDP!$A$2:$BP$267,MATCH('Hanke index'!$E1921,GDP!$A$1:$BP$1,0),FALSE)</f>
        <v>4.7141240794546775</v>
      </c>
      <c r="J1921" s="4">
        <f t="shared" si="179"/>
        <v>5.7118987745788825</v>
      </c>
    </row>
    <row r="1922" spans="1:10" x14ac:dyDescent="0.45">
      <c r="A1922" s="4">
        <f t="shared" si="180"/>
        <v>81</v>
      </c>
      <c r="B1922" s="4">
        <f t="shared" si="181"/>
        <v>1</v>
      </c>
      <c r="C1922" s="4" t="str">
        <f t="shared" si="176"/>
        <v>Peru</v>
      </c>
      <c r="D1922" s="4" t="str">
        <f t="shared" si="177"/>
        <v>Peru</v>
      </c>
      <c r="E1922" s="4">
        <f t="shared" si="178"/>
        <v>2000</v>
      </c>
      <c r="F1922" s="4">
        <f>VLOOKUP($C1922,Inflation!$A$2:$BP$267,MATCH('Hanke index'!$E1922,Inflation!$A$1:$BP$1,0),FALSE)</f>
        <v>3.7573383334447401</v>
      </c>
      <c r="G1922" s="4">
        <f>VLOOKUP($C1922,Interest!$A$2:$BP$267,MATCH('Hanke index'!$E1922,Interest!$A$1:$BP$1,0),FALSE)</f>
        <v>29.995833333333302</v>
      </c>
      <c r="H1922" s="4">
        <f>VLOOKUP($C1922,Unemployment!$A$2:$BP$267,MATCH('Hanke index'!$E1922,Unemployment!$A$1:$BP$1,0),FALSE)</f>
        <v>4.069</v>
      </c>
      <c r="I1922" s="4">
        <f>VLOOKUP($C1922,GDP!$A$2:$BP$267,MATCH('Hanke index'!$E1922,GDP!$A$1:$BP$1,0),FALSE)</f>
        <v>2.6943713980691228</v>
      </c>
      <c r="J1922" s="4">
        <f t="shared" si="179"/>
        <v>35.127800268708924</v>
      </c>
    </row>
    <row r="1923" spans="1:10" x14ac:dyDescent="0.45">
      <c r="A1923" s="4">
        <f t="shared" si="180"/>
        <v>81</v>
      </c>
      <c r="B1923" s="4">
        <f t="shared" si="181"/>
        <v>2</v>
      </c>
      <c r="C1923" s="4" t="str">
        <f t="shared" ref="C1923:C1986" si="182">VLOOKUP(A1923,$P$2:$R$110,2,FALSE)</f>
        <v>Peru</v>
      </c>
      <c r="D1923" s="4" t="str">
        <f t="shared" ref="D1923:D1986" si="183">VLOOKUP(A1923,$P$2:$S$110,4,FALSE)</f>
        <v>Peru</v>
      </c>
      <c r="E1923" s="4">
        <f t="shared" ref="E1923:E1986" si="184">VLOOKUP(B1923,$X$2:$Y$25,2,FALSE)</f>
        <v>2001</v>
      </c>
      <c r="F1923" s="4">
        <f>VLOOKUP($C1923,Inflation!$A$2:$BP$267,MATCH('Hanke index'!$E1923,Inflation!$A$1:$BP$1,0),FALSE)</f>
        <v>1.9770987850205299</v>
      </c>
      <c r="G1923" s="4">
        <f>VLOOKUP($C1923,Interest!$A$2:$BP$267,MATCH('Hanke index'!$E1923,Interest!$A$1:$BP$1,0),FALSE)</f>
        <v>24.9783333333333</v>
      </c>
      <c r="H1923" s="4">
        <f>VLOOKUP($C1923,Unemployment!$A$2:$BP$267,MATCH('Hanke index'!$E1923,Unemployment!$A$1:$BP$1,0),FALSE)</f>
        <v>4.8479999999999999</v>
      </c>
      <c r="I1923" s="4">
        <f>VLOOKUP($C1923,GDP!$A$2:$BP$267,MATCH('Hanke index'!$E1923,GDP!$A$1:$BP$1,0),FALSE)</f>
        <v>0.61789232562429675</v>
      </c>
      <c r="J1923" s="4">
        <f t="shared" ref="J1923:J1986" si="185">SUM(F1923,G1923,H1923)-I1923</f>
        <v>31.185539792729532</v>
      </c>
    </row>
    <row r="1924" spans="1:10" x14ac:dyDescent="0.45">
      <c r="A1924" s="4">
        <f t="shared" si="180"/>
        <v>81</v>
      </c>
      <c r="B1924" s="4">
        <f t="shared" si="181"/>
        <v>3</v>
      </c>
      <c r="C1924" s="4" t="str">
        <f t="shared" si="182"/>
        <v>Peru</v>
      </c>
      <c r="D1924" s="4" t="str">
        <f t="shared" si="183"/>
        <v>Peru</v>
      </c>
      <c r="E1924" s="4">
        <f t="shared" si="184"/>
        <v>2002</v>
      </c>
      <c r="F1924" s="4">
        <f>VLOOKUP($C1924,Inflation!$A$2:$BP$267,MATCH('Hanke index'!$E1924,Inflation!$A$1:$BP$1,0),FALSE)</f>
        <v>0.19313500385372201</v>
      </c>
      <c r="G1924" s="4">
        <f>VLOOKUP($C1924,Interest!$A$2:$BP$267,MATCH('Hanke index'!$E1924,Interest!$A$1:$BP$1,0),FALSE)</f>
        <v>20.765357288580599</v>
      </c>
      <c r="H1924" s="4">
        <f>VLOOKUP($C1924,Unemployment!$A$2:$BP$267,MATCH('Hanke index'!$E1924,Unemployment!$A$1:$BP$1,0),FALSE)</f>
        <v>4.84</v>
      </c>
      <c r="I1924" s="4">
        <f>VLOOKUP($C1924,GDP!$A$2:$BP$267,MATCH('Hanke index'!$E1924,GDP!$A$1:$BP$1,0),FALSE)</f>
        <v>5.4535289381876737</v>
      </c>
      <c r="J1924" s="4">
        <f t="shared" si="185"/>
        <v>20.344963354246648</v>
      </c>
    </row>
    <row r="1925" spans="1:10" x14ac:dyDescent="0.45">
      <c r="A1925" s="4">
        <f t="shared" si="180"/>
        <v>81</v>
      </c>
      <c r="B1925" s="4">
        <f t="shared" si="181"/>
        <v>4</v>
      </c>
      <c r="C1925" s="4" t="str">
        <f t="shared" si="182"/>
        <v>Peru</v>
      </c>
      <c r="D1925" s="4" t="str">
        <f t="shared" si="183"/>
        <v>Peru</v>
      </c>
      <c r="E1925" s="4">
        <f t="shared" si="184"/>
        <v>2003</v>
      </c>
      <c r="F1925" s="4">
        <f>VLOOKUP($C1925,Inflation!$A$2:$BP$267,MATCH('Hanke index'!$E1925,Inflation!$A$1:$BP$1,0),FALSE)</f>
        <v>2.2593775336307198</v>
      </c>
      <c r="G1925" s="4">
        <f>VLOOKUP($C1925,Interest!$A$2:$BP$267,MATCH('Hanke index'!$E1925,Interest!$A$1:$BP$1,0),FALSE)</f>
        <v>21.015664971275498</v>
      </c>
      <c r="H1925" s="4">
        <f>VLOOKUP($C1925,Unemployment!$A$2:$BP$267,MATCH('Hanke index'!$E1925,Unemployment!$A$1:$BP$1,0),FALSE)</f>
        <v>4.1509999999999998</v>
      </c>
      <c r="I1925" s="4">
        <f>VLOOKUP($C1925,GDP!$A$2:$BP$267,MATCH('Hanke index'!$E1925,GDP!$A$1:$BP$1,0),FALSE)</f>
        <v>4.1650231366611195</v>
      </c>
      <c r="J1925" s="4">
        <f t="shared" si="185"/>
        <v>23.261019368245098</v>
      </c>
    </row>
    <row r="1926" spans="1:10" x14ac:dyDescent="0.45">
      <c r="A1926" s="4">
        <f t="shared" si="180"/>
        <v>81</v>
      </c>
      <c r="B1926" s="4">
        <f t="shared" si="181"/>
        <v>5</v>
      </c>
      <c r="C1926" s="4" t="str">
        <f t="shared" si="182"/>
        <v>Peru</v>
      </c>
      <c r="D1926" s="4" t="str">
        <f t="shared" si="183"/>
        <v>Peru</v>
      </c>
      <c r="E1926" s="4">
        <f t="shared" si="184"/>
        <v>2004</v>
      </c>
      <c r="F1926" s="4">
        <f>VLOOKUP($C1926,Inflation!$A$2:$BP$267,MATCH('Hanke index'!$E1926,Inflation!$A$1:$BP$1,0),FALSE)</f>
        <v>3.6624732009223302</v>
      </c>
      <c r="G1926" s="4">
        <f>VLOOKUP($C1926,Interest!$A$2:$BP$267,MATCH('Hanke index'!$E1926,Interest!$A$1:$BP$1,0),FALSE)</f>
        <v>24.6745640588226</v>
      </c>
      <c r="H1926" s="4">
        <f>VLOOKUP($C1926,Unemployment!$A$2:$BP$267,MATCH('Hanke index'!$E1926,Unemployment!$A$1:$BP$1,0),FALSE)</f>
        <v>4.7069999999999999</v>
      </c>
      <c r="I1926" s="4">
        <f>VLOOKUP($C1926,GDP!$A$2:$BP$267,MATCH('Hanke index'!$E1926,GDP!$A$1:$BP$1,0),FALSE)</f>
        <v>4.9582032061174459</v>
      </c>
      <c r="J1926" s="4">
        <f t="shared" si="185"/>
        <v>28.085834053627487</v>
      </c>
    </row>
    <row r="1927" spans="1:10" x14ac:dyDescent="0.45">
      <c r="A1927" s="4">
        <f t="shared" si="180"/>
        <v>81</v>
      </c>
      <c r="B1927" s="4">
        <f t="shared" si="181"/>
        <v>6</v>
      </c>
      <c r="C1927" s="4" t="str">
        <f t="shared" si="182"/>
        <v>Peru</v>
      </c>
      <c r="D1927" s="4" t="str">
        <f t="shared" si="183"/>
        <v>Peru</v>
      </c>
      <c r="E1927" s="4">
        <f t="shared" si="184"/>
        <v>2005</v>
      </c>
      <c r="F1927" s="4">
        <f>VLOOKUP($C1927,Inflation!$A$2:$BP$267,MATCH('Hanke index'!$E1927,Inflation!$A$1:$BP$1,0),FALSE)</f>
        <v>1.61630193862544</v>
      </c>
      <c r="G1927" s="4">
        <f>VLOOKUP($C1927,Interest!$A$2:$BP$267,MATCH('Hanke index'!$E1927,Interest!$A$1:$BP$1,0),FALSE)</f>
        <v>25.533835771634401</v>
      </c>
      <c r="H1927" s="4">
        <f>VLOOKUP($C1927,Unemployment!$A$2:$BP$267,MATCH('Hanke index'!$E1927,Unemployment!$A$1:$BP$1,0),FALSE)</f>
        <v>4.8659999999999997</v>
      </c>
      <c r="I1927" s="4">
        <f>VLOOKUP($C1927,GDP!$A$2:$BP$267,MATCH('Hanke index'!$E1927,GDP!$A$1:$BP$1,0),FALSE)</f>
        <v>6.285060325096012</v>
      </c>
      <c r="J1927" s="4">
        <f t="shared" si="185"/>
        <v>25.731077385163829</v>
      </c>
    </row>
    <row r="1928" spans="1:10" x14ac:dyDescent="0.45">
      <c r="A1928" s="4">
        <f t="shared" si="180"/>
        <v>81</v>
      </c>
      <c r="B1928" s="4">
        <f t="shared" si="181"/>
        <v>7</v>
      </c>
      <c r="C1928" s="4" t="str">
        <f t="shared" si="182"/>
        <v>Peru</v>
      </c>
      <c r="D1928" s="4" t="str">
        <f t="shared" si="183"/>
        <v>Peru</v>
      </c>
      <c r="E1928" s="4">
        <f t="shared" si="184"/>
        <v>2006</v>
      </c>
      <c r="F1928" s="4">
        <f>VLOOKUP($C1928,Inflation!$A$2:$BP$267,MATCH('Hanke index'!$E1928,Inflation!$A$1:$BP$1,0),FALSE)</f>
        <v>2.0022580124881899</v>
      </c>
      <c r="G1928" s="4">
        <f>VLOOKUP($C1928,Interest!$A$2:$BP$267,MATCH('Hanke index'!$E1928,Interest!$A$1:$BP$1,0),FALSE)</f>
        <v>23.933333333333302</v>
      </c>
      <c r="H1928" s="4">
        <f>VLOOKUP($C1928,Unemployment!$A$2:$BP$267,MATCH('Hanke index'!$E1928,Unemployment!$A$1:$BP$1,0),FALSE)</f>
        <v>4.1719999999999997</v>
      </c>
      <c r="I1928" s="4">
        <f>VLOOKUP($C1928,GDP!$A$2:$BP$267,MATCH('Hanke index'!$E1928,GDP!$A$1:$BP$1,0),FALSE)</f>
        <v>7.5288990440594006</v>
      </c>
      <c r="J1928" s="4">
        <f t="shared" si="185"/>
        <v>22.578692301762093</v>
      </c>
    </row>
    <row r="1929" spans="1:10" x14ac:dyDescent="0.45">
      <c r="A1929" s="4">
        <f t="shared" si="180"/>
        <v>81</v>
      </c>
      <c r="B1929" s="4">
        <f t="shared" si="181"/>
        <v>8</v>
      </c>
      <c r="C1929" s="4" t="str">
        <f t="shared" si="182"/>
        <v>Peru</v>
      </c>
      <c r="D1929" s="4" t="str">
        <f t="shared" si="183"/>
        <v>Peru</v>
      </c>
      <c r="E1929" s="4">
        <f t="shared" si="184"/>
        <v>2007</v>
      </c>
      <c r="F1929" s="4">
        <f>VLOOKUP($C1929,Inflation!$A$2:$BP$267,MATCH('Hanke index'!$E1929,Inflation!$A$1:$BP$1,0),FALSE)</f>
        <v>1.7799864468037201</v>
      </c>
      <c r="G1929" s="4">
        <f>VLOOKUP($C1929,Interest!$A$2:$BP$267,MATCH('Hanke index'!$E1929,Interest!$A$1:$BP$1,0),FALSE)</f>
        <v>22.855648055555601</v>
      </c>
      <c r="H1929" s="4">
        <f>VLOOKUP($C1929,Unemployment!$A$2:$BP$267,MATCH('Hanke index'!$E1929,Unemployment!$A$1:$BP$1,0),FALSE)</f>
        <v>4.0789999999999997</v>
      </c>
      <c r="I1929" s="4">
        <f>VLOOKUP($C1929,GDP!$A$2:$BP$267,MATCH('Hanke index'!$E1929,GDP!$A$1:$BP$1,0),FALSE)</f>
        <v>8.5183877690954972</v>
      </c>
      <c r="J1929" s="4">
        <f t="shared" si="185"/>
        <v>20.196246733263823</v>
      </c>
    </row>
    <row r="1930" spans="1:10" x14ac:dyDescent="0.45">
      <c r="A1930" s="4">
        <f t="shared" si="180"/>
        <v>81</v>
      </c>
      <c r="B1930" s="4">
        <f t="shared" si="181"/>
        <v>9</v>
      </c>
      <c r="C1930" s="4" t="str">
        <f t="shared" si="182"/>
        <v>Peru</v>
      </c>
      <c r="D1930" s="4" t="str">
        <f t="shared" si="183"/>
        <v>Peru</v>
      </c>
      <c r="E1930" s="4">
        <f t="shared" si="184"/>
        <v>2008</v>
      </c>
      <c r="F1930" s="4">
        <f>VLOOKUP($C1930,Inflation!$A$2:$BP$267,MATCH('Hanke index'!$E1930,Inflation!$A$1:$BP$1,0),FALSE)</f>
        <v>5.7858759820675498</v>
      </c>
      <c r="G1930" s="4">
        <f>VLOOKUP($C1930,Interest!$A$2:$BP$267,MATCH('Hanke index'!$E1930,Interest!$A$1:$BP$1,0),FALSE)</f>
        <v>23.673444902480799</v>
      </c>
      <c r="H1930" s="4">
        <f>VLOOKUP($C1930,Unemployment!$A$2:$BP$267,MATCH('Hanke index'!$E1930,Unemployment!$A$1:$BP$1,0),FALSE)</f>
        <v>4.0250000000000004</v>
      </c>
      <c r="I1930" s="4">
        <f>VLOOKUP($C1930,GDP!$A$2:$BP$267,MATCH('Hanke index'!$E1930,GDP!$A$1:$BP$1,0),FALSE)</f>
        <v>9.1265683014642036</v>
      </c>
      <c r="J1930" s="4">
        <f t="shared" si="185"/>
        <v>24.357752583084142</v>
      </c>
    </row>
    <row r="1931" spans="1:10" x14ac:dyDescent="0.45">
      <c r="A1931" s="4">
        <f t="shared" si="180"/>
        <v>81</v>
      </c>
      <c r="B1931" s="4">
        <f t="shared" si="181"/>
        <v>10</v>
      </c>
      <c r="C1931" s="4" t="str">
        <f t="shared" si="182"/>
        <v>Peru</v>
      </c>
      <c r="D1931" s="4" t="str">
        <f t="shared" si="183"/>
        <v>Peru</v>
      </c>
      <c r="E1931" s="4">
        <f t="shared" si="184"/>
        <v>2009</v>
      </c>
      <c r="F1931" s="4">
        <f>VLOOKUP($C1931,Inflation!$A$2:$BP$267,MATCH('Hanke index'!$E1931,Inflation!$A$1:$BP$1,0),FALSE)</f>
        <v>2.9362315359669999</v>
      </c>
      <c r="G1931" s="4">
        <f>VLOOKUP($C1931,Interest!$A$2:$BP$267,MATCH('Hanke index'!$E1931,Interest!$A$1:$BP$1,0),FALSE)</f>
        <v>21.041923333333301</v>
      </c>
      <c r="H1931" s="4">
        <f>VLOOKUP($C1931,Unemployment!$A$2:$BP$267,MATCH('Hanke index'!$E1931,Unemployment!$A$1:$BP$1,0),FALSE)</f>
        <v>3.964</v>
      </c>
      <c r="I1931" s="4">
        <f>VLOOKUP($C1931,GDP!$A$2:$BP$267,MATCH('Hanke index'!$E1931,GDP!$A$1:$BP$1,0),FALSE)</f>
        <v>1.0958236592426971</v>
      </c>
      <c r="J1931" s="4">
        <f t="shared" si="185"/>
        <v>26.846331210057603</v>
      </c>
    </row>
    <row r="1932" spans="1:10" x14ac:dyDescent="0.45">
      <c r="A1932" s="4">
        <f t="shared" si="180"/>
        <v>81</v>
      </c>
      <c r="B1932" s="4">
        <f t="shared" si="181"/>
        <v>11</v>
      </c>
      <c r="C1932" s="4" t="str">
        <f t="shared" si="182"/>
        <v>Peru</v>
      </c>
      <c r="D1932" s="4" t="str">
        <f t="shared" si="183"/>
        <v>Peru</v>
      </c>
      <c r="E1932" s="4">
        <f t="shared" si="184"/>
        <v>2010</v>
      </c>
      <c r="F1932" s="4">
        <f>VLOOKUP($C1932,Inflation!$A$2:$BP$267,MATCH('Hanke index'!$E1932,Inflation!$A$1:$BP$1,0),FALSE)</f>
        <v>1.5283205973290099</v>
      </c>
      <c r="G1932" s="4">
        <f>VLOOKUP($C1932,Interest!$A$2:$BP$267,MATCH('Hanke index'!$E1932,Interest!$A$1:$BP$1,0),FALSE)</f>
        <v>18.9768683333333</v>
      </c>
      <c r="H1932" s="4">
        <f>VLOOKUP($C1932,Unemployment!$A$2:$BP$267,MATCH('Hanke index'!$E1932,Unemployment!$A$1:$BP$1,0),FALSE)</f>
        <v>3.5960000000000001</v>
      </c>
      <c r="I1932" s="4">
        <f>VLOOKUP($C1932,GDP!$A$2:$BP$267,MATCH('Hanke index'!$E1932,GDP!$A$1:$BP$1,0),FALSE)</f>
        <v>8.3324591074957652</v>
      </c>
      <c r="J1932" s="4">
        <f t="shared" si="185"/>
        <v>15.768729823166545</v>
      </c>
    </row>
    <row r="1933" spans="1:10" x14ac:dyDescent="0.45">
      <c r="A1933" s="4">
        <f t="shared" si="180"/>
        <v>81</v>
      </c>
      <c r="B1933" s="4">
        <f t="shared" si="181"/>
        <v>12</v>
      </c>
      <c r="C1933" s="4" t="str">
        <f t="shared" si="182"/>
        <v>Peru</v>
      </c>
      <c r="D1933" s="4" t="str">
        <f t="shared" si="183"/>
        <v>Peru</v>
      </c>
      <c r="E1933" s="4">
        <f t="shared" si="184"/>
        <v>2011</v>
      </c>
      <c r="F1933" s="4">
        <f>VLOOKUP($C1933,Inflation!$A$2:$BP$267,MATCH('Hanke index'!$E1933,Inflation!$A$1:$BP$1,0),FALSE)</f>
        <v>3.3693109533385299</v>
      </c>
      <c r="G1933" s="4">
        <f>VLOOKUP($C1933,Interest!$A$2:$BP$267,MATCH('Hanke index'!$E1933,Interest!$A$1:$BP$1,0),FALSE)</f>
        <v>18.677924999999998</v>
      </c>
      <c r="H1933" s="4">
        <f>VLOOKUP($C1933,Unemployment!$A$2:$BP$267,MATCH('Hanke index'!$E1933,Unemployment!$A$1:$BP$1,0),FALSE)</f>
        <v>3.4769999999999999</v>
      </c>
      <c r="I1933" s="4">
        <f>VLOOKUP($C1933,GDP!$A$2:$BP$267,MATCH('Hanke index'!$E1933,GDP!$A$1:$BP$1,0),FALSE)</f>
        <v>6.3271924016111711</v>
      </c>
      <c r="J1933" s="4">
        <f t="shared" si="185"/>
        <v>19.197043551727358</v>
      </c>
    </row>
    <row r="1934" spans="1:10" x14ac:dyDescent="0.45">
      <c r="A1934" s="4">
        <f t="shared" si="180"/>
        <v>81</v>
      </c>
      <c r="B1934" s="4">
        <f t="shared" si="181"/>
        <v>13</v>
      </c>
      <c r="C1934" s="4" t="str">
        <f t="shared" si="182"/>
        <v>Peru</v>
      </c>
      <c r="D1934" s="4" t="str">
        <f t="shared" si="183"/>
        <v>Peru</v>
      </c>
      <c r="E1934" s="4">
        <f t="shared" si="184"/>
        <v>2012</v>
      </c>
      <c r="F1934" s="4">
        <f>VLOOKUP($C1934,Inflation!$A$2:$BP$267,MATCH('Hanke index'!$E1934,Inflation!$A$1:$BP$1,0),FALSE)</f>
        <v>3.6112129494016298</v>
      </c>
      <c r="G1934" s="4">
        <f>VLOOKUP($C1934,Interest!$A$2:$BP$267,MATCH('Hanke index'!$E1934,Interest!$A$1:$BP$1,0),FALSE)</f>
        <v>19.2369083333333</v>
      </c>
      <c r="H1934" s="4">
        <f>VLOOKUP($C1934,Unemployment!$A$2:$BP$267,MATCH('Hanke index'!$E1934,Unemployment!$A$1:$BP$1,0),FALSE)</f>
        <v>3.238</v>
      </c>
      <c r="I1934" s="4">
        <f>VLOOKUP($C1934,GDP!$A$2:$BP$267,MATCH('Hanke index'!$E1934,GDP!$A$1:$BP$1,0),FALSE)</f>
        <v>6.1397247056043511</v>
      </c>
      <c r="J1934" s="4">
        <f t="shared" si="185"/>
        <v>19.946396577130578</v>
      </c>
    </row>
    <row r="1935" spans="1:10" x14ac:dyDescent="0.45">
      <c r="A1935" s="4">
        <f t="shared" si="180"/>
        <v>81</v>
      </c>
      <c r="B1935" s="4">
        <f t="shared" si="181"/>
        <v>14</v>
      </c>
      <c r="C1935" s="4" t="str">
        <f t="shared" si="182"/>
        <v>Peru</v>
      </c>
      <c r="D1935" s="4" t="str">
        <f t="shared" si="183"/>
        <v>Peru</v>
      </c>
      <c r="E1935" s="4">
        <f t="shared" si="184"/>
        <v>2013</v>
      </c>
      <c r="F1935" s="4">
        <f>VLOOKUP($C1935,Inflation!$A$2:$BP$267,MATCH('Hanke index'!$E1935,Inflation!$A$1:$BP$1,0),FALSE)</f>
        <v>2.7678966608200199</v>
      </c>
      <c r="G1935" s="4">
        <f>VLOOKUP($C1935,Interest!$A$2:$BP$267,MATCH('Hanke index'!$E1935,Interest!$A$1:$BP$1,0),FALSE)</f>
        <v>18.139250000000001</v>
      </c>
      <c r="H1935" s="4">
        <f>VLOOKUP($C1935,Unemployment!$A$2:$BP$267,MATCH('Hanke index'!$E1935,Unemployment!$A$1:$BP$1,0),FALSE)</f>
        <v>3.5750000000000002</v>
      </c>
      <c r="I1935" s="4">
        <f>VLOOKUP($C1935,GDP!$A$2:$BP$267,MATCH('Hanke index'!$E1935,GDP!$A$1:$BP$1,0),FALSE)</f>
        <v>5.8525182108492828</v>
      </c>
      <c r="J1935" s="4">
        <f t="shared" si="185"/>
        <v>18.629628449970738</v>
      </c>
    </row>
    <row r="1936" spans="1:10" x14ac:dyDescent="0.45">
      <c r="A1936" s="4">
        <f t="shared" si="180"/>
        <v>81</v>
      </c>
      <c r="B1936" s="4">
        <f t="shared" si="181"/>
        <v>15</v>
      </c>
      <c r="C1936" s="4" t="str">
        <f t="shared" si="182"/>
        <v>Peru</v>
      </c>
      <c r="D1936" s="4" t="str">
        <f t="shared" si="183"/>
        <v>Peru</v>
      </c>
      <c r="E1936" s="4">
        <f t="shared" si="184"/>
        <v>2014</v>
      </c>
      <c r="F1936" s="4">
        <f>VLOOKUP($C1936,Inflation!$A$2:$BP$267,MATCH('Hanke index'!$E1936,Inflation!$A$1:$BP$1,0),FALSE)</f>
        <v>3.4119457980746501</v>
      </c>
      <c r="G1936" s="4">
        <f>VLOOKUP($C1936,Interest!$A$2:$BP$267,MATCH('Hanke index'!$E1936,Interest!$A$1:$BP$1,0),FALSE)</f>
        <v>15.743316666666701</v>
      </c>
      <c r="H1936" s="4">
        <f>VLOOKUP($C1936,Unemployment!$A$2:$BP$267,MATCH('Hanke index'!$E1936,Unemployment!$A$1:$BP$1,0),FALSE)</f>
        <v>3.2080000000000002</v>
      </c>
      <c r="I1936" s="4">
        <f>VLOOKUP($C1936,GDP!$A$2:$BP$267,MATCH('Hanke index'!$E1936,GDP!$A$1:$BP$1,0),FALSE)</f>
        <v>2.3821573718054054</v>
      </c>
      <c r="J1936" s="4">
        <f t="shared" si="185"/>
        <v>19.981105092935948</v>
      </c>
    </row>
    <row r="1937" spans="1:10" x14ac:dyDescent="0.45">
      <c r="A1937" s="4">
        <f t="shared" si="180"/>
        <v>81</v>
      </c>
      <c r="B1937" s="4">
        <f t="shared" si="181"/>
        <v>16</v>
      </c>
      <c r="C1937" s="4" t="str">
        <f t="shared" si="182"/>
        <v>Peru</v>
      </c>
      <c r="D1937" s="4" t="str">
        <f t="shared" si="183"/>
        <v>Peru</v>
      </c>
      <c r="E1937" s="4">
        <f t="shared" si="184"/>
        <v>2015</v>
      </c>
      <c r="F1937" s="4">
        <f>VLOOKUP($C1937,Inflation!$A$2:$BP$267,MATCH('Hanke index'!$E1937,Inflation!$A$1:$BP$1,0),FALSE)</f>
        <v>3.39809194746308</v>
      </c>
      <c r="G1937" s="4">
        <f>VLOOKUP($C1937,Interest!$A$2:$BP$267,MATCH('Hanke index'!$E1937,Interest!$A$1:$BP$1,0),FALSE)</f>
        <v>16.105827777777801</v>
      </c>
      <c r="H1937" s="4">
        <f>VLOOKUP($C1937,Unemployment!$A$2:$BP$267,MATCH('Hanke index'!$E1937,Unemployment!$A$1:$BP$1,0),FALSE)</f>
        <v>3.2719999999999998</v>
      </c>
      <c r="I1937" s="4">
        <f>VLOOKUP($C1937,GDP!$A$2:$BP$267,MATCH('Hanke index'!$E1937,GDP!$A$1:$BP$1,0),FALSE)</f>
        <v>3.2522447721845111</v>
      </c>
      <c r="J1937" s="4">
        <f t="shared" si="185"/>
        <v>19.523674953056368</v>
      </c>
    </row>
    <row r="1938" spans="1:10" x14ac:dyDescent="0.45">
      <c r="A1938" s="4">
        <f t="shared" si="180"/>
        <v>81</v>
      </c>
      <c r="B1938" s="4">
        <f t="shared" si="181"/>
        <v>17</v>
      </c>
      <c r="C1938" s="4" t="str">
        <f t="shared" si="182"/>
        <v>Peru</v>
      </c>
      <c r="D1938" s="4" t="str">
        <f t="shared" si="183"/>
        <v>Peru</v>
      </c>
      <c r="E1938" s="4">
        <f t="shared" si="184"/>
        <v>2016</v>
      </c>
      <c r="F1938" s="4">
        <f>VLOOKUP($C1938,Inflation!$A$2:$BP$267,MATCH('Hanke index'!$E1938,Inflation!$A$1:$BP$1,0),FALSE)</f>
        <v>3.5571766355627901</v>
      </c>
      <c r="G1938" s="4">
        <f>VLOOKUP($C1938,Interest!$A$2:$BP$267,MATCH('Hanke index'!$E1938,Interest!$A$1:$BP$1,0),FALSE)</f>
        <v>16.466200000000001</v>
      </c>
      <c r="H1938" s="4">
        <f>VLOOKUP($C1938,Unemployment!$A$2:$BP$267,MATCH('Hanke index'!$E1938,Unemployment!$A$1:$BP$1,0),FALSE)</f>
        <v>3.7410000000000001</v>
      </c>
      <c r="I1938" s="4">
        <f>VLOOKUP($C1938,GDP!$A$2:$BP$267,MATCH('Hanke index'!$E1938,GDP!$A$1:$BP$1,0),FALSE)</f>
        <v>3.9533187152076721</v>
      </c>
      <c r="J1938" s="4">
        <f t="shared" si="185"/>
        <v>19.811057920355118</v>
      </c>
    </row>
    <row r="1939" spans="1:10" x14ac:dyDescent="0.45">
      <c r="A1939" s="4">
        <f t="shared" si="180"/>
        <v>81</v>
      </c>
      <c r="B1939" s="4">
        <f t="shared" si="181"/>
        <v>18</v>
      </c>
      <c r="C1939" s="4" t="str">
        <f t="shared" si="182"/>
        <v>Peru</v>
      </c>
      <c r="D1939" s="4" t="str">
        <f t="shared" si="183"/>
        <v>Peru</v>
      </c>
      <c r="E1939" s="4">
        <f t="shared" si="184"/>
        <v>2017</v>
      </c>
      <c r="F1939" s="4">
        <f>VLOOKUP($C1939,Inflation!$A$2:$BP$267,MATCH('Hanke index'!$E1939,Inflation!$A$1:$BP$1,0),FALSE)</f>
        <v>2.9949004580944298</v>
      </c>
      <c r="G1939" s="4">
        <f>VLOOKUP($C1939,Interest!$A$2:$BP$267,MATCH('Hanke index'!$E1939,Interest!$A$1:$BP$1,0),FALSE)</f>
        <v>16.7874916666667</v>
      </c>
      <c r="H1939" s="4">
        <f>VLOOKUP($C1939,Unemployment!$A$2:$BP$267,MATCH('Hanke index'!$E1939,Unemployment!$A$1:$BP$1,0),FALSE)</f>
        <v>3.6909999999999998</v>
      </c>
      <c r="I1939" s="4">
        <f>VLOOKUP($C1939,GDP!$A$2:$BP$267,MATCH('Hanke index'!$E1939,GDP!$A$1:$BP$1,0),FALSE)</f>
        <v>2.5188354423313513</v>
      </c>
      <c r="J1939" s="4">
        <f t="shared" si="185"/>
        <v>20.954556682429779</v>
      </c>
    </row>
    <row r="1940" spans="1:10" x14ac:dyDescent="0.45">
      <c r="A1940" s="4">
        <f t="shared" si="180"/>
        <v>81</v>
      </c>
      <c r="B1940" s="4">
        <f t="shared" si="181"/>
        <v>19</v>
      </c>
      <c r="C1940" s="4" t="str">
        <f t="shared" si="182"/>
        <v>Peru</v>
      </c>
      <c r="D1940" s="4" t="str">
        <f t="shared" si="183"/>
        <v>Peru</v>
      </c>
      <c r="E1940" s="4">
        <f t="shared" si="184"/>
        <v>2018</v>
      </c>
      <c r="F1940" s="4">
        <f>VLOOKUP($C1940,Inflation!$A$2:$BP$267,MATCH('Hanke index'!$E1940,Inflation!$A$1:$BP$1,0),FALSE)</f>
        <v>1.5091542302474199</v>
      </c>
      <c r="G1940" s="4">
        <f>VLOOKUP($C1940,Interest!$A$2:$BP$267,MATCH('Hanke index'!$E1940,Interest!$A$1:$BP$1,0),FALSE)</f>
        <v>14.539125</v>
      </c>
      <c r="H1940" s="4">
        <f>VLOOKUP($C1940,Unemployment!$A$2:$BP$267,MATCH('Hanke index'!$E1940,Unemployment!$A$1:$BP$1,0),FALSE)</f>
        <v>3.492</v>
      </c>
      <c r="I1940" s="4">
        <f>VLOOKUP($C1940,GDP!$A$2:$BP$267,MATCH('Hanke index'!$E1940,GDP!$A$1:$BP$1,0),FALSE)</f>
        <v>3.9693513413649981</v>
      </c>
      <c r="J1940" s="4">
        <f t="shared" si="185"/>
        <v>15.570927888882423</v>
      </c>
    </row>
    <row r="1941" spans="1:10" x14ac:dyDescent="0.45">
      <c r="A1941" s="4">
        <f t="shared" si="180"/>
        <v>81</v>
      </c>
      <c r="B1941" s="4">
        <f t="shared" si="181"/>
        <v>20</v>
      </c>
      <c r="C1941" s="4" t="str">
        <f t="shared" si="182"/>
        <v>Peru</v>
      </c>
      <c r="D1941" s="4" t="str">
        <f t="shared" si="183"/>
        <v>Peru</v>
      </c>
      <c r="E1941" s="4">
        <f t="shared" si="184"/>
        <v>2019</v>
      </c>
      <c r="F1941" s="4">
        <f>VLOOKUP($C1941,Inflation!$A$2:$BP$267,MATCH('Hanke index'!$E1941,Inflation!$A$1:$BP$1,0),FALSE)</f>
        <v>2.2521219135802699</v>
      </c>
      <c r="G1941" s="4">
        <f>VLOOKUP($C1941,Interest!$A$2:$BP$267,MATCH('Hanke index'!$E1941,Interest!$A$1:$BP$1,0),FALSE)</f>
        <v>14.385450000000001</v>
      </c>
      <c r="H1941" s="4">
        <f>VLOOKUP($C1941,Unemployment!$A$2:$BP$267,MATCH('Hanke index'!$E1941,Unemployment!$A$1:$BP$1,0),FALSE)</f>
        <v>3.379</v>
      </c>
      <c r="I1941" s="4">
        <f>VLOOKUP($C1941,GDP!$A$2:$BP$267,MATCH('Hanke index'!$E1941,GDP!$A$1:$BP$1,0),FALSE)</f>
        <v>2.2406317687504895</v>
      </c>
      <c r="J1941" s="4">
        <f t="shared" si="185"/>
        <v>17.775940144829782</v>
      </c>
    </row>
    <row r="1942" spans="1:10" x14ac:dyDescent="0.45">
      <c r="A1942" s="4">
        <f t="shared" si="180"/>
        <v>81</v>
      </c>
      <c r="B1942" s="4">
        <f t="shared" si="181"/>
        <v>21</v>
      </c>
      <c r="C1942" s="4" t="str">
        <f t="shared" si="182"/>
        <v>Peru</v>
      </c>
      <c r="D1942" s="4" t="str">
        <f t="shared" si="183"/>
        <v>Peru</v>
      </c>
      <c r="E1942" s="4">
        <f t="shared" si="184"/>
        <v>2020</v>
      </c>
      <c r="F1942" s="4">
        <f>VLOOKUP($C1942,Inflation!$A$2:$BP$267,MATCH('Hanke index'!$E1942,Inflation!$A$1:$BP$1,0),FALSE)</f>
        <v>2.0024120575929198</v>
      </c>
      <c r="G1942" s="4">
        <f>VLOOKUP($C1942,Interest!$A$2:$BP$267,MATCH('Hanke index'!$E1942,Interest!$A$1:$BP$1,0),FALSE)</f>
        <v>12.938333333333301</v>
      </c>
      <c r="H1942" s="4">
        <f>VLOOKUP($C1942,Unemployment!$A$2:$BP$267,MATCH('Hanke index'!$E1942,Unemployment!$A$1:$BP$1,0),FALSE)</f>
        <v>7.1790000000000003</v>
      </c>
      <c r="I1942" s="4">
        <f>VLOOKUP($C1942,GDP!$A$2:$BP$267,MATCH('Hanke index'!$E1942,GDP!$A$1:$BP$1,0),FALSE)</f>
        <v>-10.933306501038231</v>
      </c>
      <c r="J1942" s="4">
        <f t="shared" si="185"/>
        <v>33.053051891964451</v>
      </c>
    </row>
    <row r="1943" spans="1:10" x14ac:dyDescent="0.45">
      <c r="A1943" s="4">
        <f t="shared" si="180"/>
        <v>81</v>
      </c>
      <c r="B1943" s="4">
        <f t="shared" si="181"/>
        <v>22</v>
      </c>
      <c r="C1943" s="4" t="str">
        <f t="shared" si="182"/>
        <v>Peru</v>
      </c>
      <c r="D1943" s="4" t="str">
        <f t="shared" si="183"/>
        <v>Peru</v>
      </c>
      <c r="E1943" s="4">
        <f t="shared" si="184"/>
        <v>2021</v>
      </c>
      <c r="F1943" s="4">
        <f>VLOOKUP($C1943,Inflation!$A$2:$BP$267,MATCH('Hanke index'!$E1943,Inflation!$A$1:$BP$1,0),FALSE)</f>
        <v>4.2716638153679796</v>
      </c>
      <c r="G1943" s="4">
        <f>VLOOKUP($C1943,Interest!$A$2:$BP$267,MATCH('Hanke index'!$E1943,Interest!$A$1:$BP$1,0),FALSE)</f>
        <v>10.9795083333333</v>
      </c>
      <c r="H1943" s="4">
        <f>VLOOKUP($C1943,Unemployment!$A$2:$BP$267,MATCH('Hanke index'!$E1943,Unemployment!$A$1:$BP$1,0),FALSE)</f>
        <v>5.0970000000000004</v>
      </c>
      <c r="I1943" s="4">
        <f>VLOOKUP($C1943,GDP!$A$2:$BP$267,MATCH('Hanke index'!$E1943,GDP!$A$1:$BP$1,0),FALSE)</f>
        <v>13.355229509307918</v>
      </c>
      <c r="J1943" s="4">
        <f t="shared" si="185"/>
        <v>6.9929426393933625</v>
      </c>
    </row>
    <row r="1944" spans="1:10" x14ac:dyDescent="0.45">
      <c r="A1944" s="4">
        <f t="shared" si="180"/>
        <v>81</v>
      </c>
      <c r="B1944" s="4">
        <f t="shared" si="181"/>
        <v>23</v>
      </c>
      <c r="C1944" s="4" t="str">
        <f t="shared" si="182"/>
        <v>Peru</v>
      </c>
      <c r="D1944" s="4" t="str">
        <f t="shared" si="183"/>
        <v>Peru</v>
      </c>
      <c r="E1944" s="4">
        <f t="shared" si="184"/>
        <v>2022</v>
      </c>
      <c r="F1944" s="4">
        <f>VLOOKUP($C1944,Inflation!$A$2:$BP$267,MATCH('Hanke index'!$E1944,Inflation!$A$1:$BP$1,0),FALSE)</f>
        <v>8.3337063009623105</v>
      </c>
      <c r="G1944" s="4">
        <f>VLOOKUP($C1944,Interest!$A$2:$BP$267,MATCH('Hanke index'!$E1944,Interest!$A$1:$BP$1,0),FALSE)</f>
        <v>12.597258333333301</v>
      </c>
      <c r="H1944" s="4">
        <f>VLOOKUP($C1944,Unemployment!$A$2:$BP$267,MATCH('Hanke index'!$E1944,Unemployment!$A$1:$BP$1,0),FALSE)</f>
        <v>4.2910000000000004</v>
      </c>
      <c r="I1944" s="4">
        <f>VLOOKUP($C1944,GDP!$A$2:$BP$267,MATCH('Hanke index'!$E1944,GDP!$A$1:$BP$1,0),FALSE)</f>
        <v>2.7255002156336303</v>
      </c>
      <c r="J1944" s="4">
        <f t="shared" si="185"/>
        <v>22.496464418661983</v>
      </c>
    </row>
    <row r="1945" spans="1:10" x14ac:dyDescent="0.45">
      <c r="A1945" s="4">
        <f t="shared" si="180"/>
        <v>81</v>
      </c>
      <c r="B1945" s="4">
        <f t="shared" si="181"/>
        <v>24</v>
      </c>
      <c r="C1945" s="4" t="str">
        <f t="shared" si="182"/>
        <v>Peru</v>
      </c>
      <c r="D1945" s="4" t="str">
        <f t="shared" si="183"/>
        <v>Peru</v>
      </c>
      <c r="E1945" s="4">
        <f t="shared" si="184"/>
        <v>2023</v>
      </c>
      <c r="F1945" s="4">
        <f>VLOOKUP($C1945,Inflation!$A$2:$BP$267,MATCH('Hanke index'!$E1945,Inflation!$A$1:$BP$1,0),FALSE)</f>
        <v>6.4556134836958599</v>
      </c>
      <c r="G1945" s="4">
        <f>VLOOKUP($C1945,Interest!$A$2:$BP$267,MATCH('Hanke index'!$E1945,Interest!$A$1:$BP$1,0),FALSE)</f>
        <v>0</v>
      </c>
      <c r="H1945" s="4">
        <f>VLOOKUP($C1945,Unemployment!$A$2:$BP$267,MATCH('Hanke index'!$E1945,Unemployment!$A$1:$BP$1,0),FALSE)</f>
        <v>4.899</v>
      </c>
      <c r="I1945" s="4">
        <f>VLOOKUP($C1945,GDP!$A$2:$BP$267,MATCH('Hanke index'!$E1945,GDP!$A$1:$BP$1,0),FALSE)</f>
        <v>-0.5501823063204796</v>
      </c>
      <c r="J1945" s="4">
        <f t="shared" si="185"/>
        <v>11.90479579001634</v>
      </c>
    </row>
    <row r="1946" spans="1:10" x14ac:dyDescent="0.45">
      <c r="A1946" s="4">
        <f t="shared" si="180"/>
        <v>82</v>
      </c>
      <c r="B1946" s="4">
        <f t="shared" si="181"/>
        <v>1</v>
      </c>
      <c r="C1946" s="4" t="str">
        <f t="shared" si="182"/>
        <v>Philippines</v>
      </c>
      <c r="D1946" s="4" t="str">
        <f t="shared" si="183"/>
        <v>Philippines</v>
      </c>
      <c r="E1946" s="4">
        <f t="shared" si="184"/>
        <v>2000</v>
      </c>
      <c r="F1946" s="4">
        <f>VLOOKUP($C1946,Inflation!$A$2:$BP$267,MATCH('Hanke index'!$E1946,Inflation!$A$1:$BP$1,0),FALSE)</f>
        <v>3.9771250324928</v>
      </c>
      <c r="G1946" s="4">
        <f>VLOOKUP($C1946,Interest!$A$2:$BP$267,MATCH('Hanke index'!$E1946,Interest!$A$1:$BP$1,0),FALSE)</f>
        <v>10.907249999999999</v>
      </c>
      <c r="H1946" s="4">
        <f>VLOOKUP($C1946,Unemployment!$A$2:$BP$267,MATCH('Hanke index'!$E1946,Unemployment!$A$1:$BP$1,0),FALSE)</f>
        <v>11.189</v>
      </c>
      <c r="I1946" s="4">
        <f>VLOOKUP($C1946,GDP!$A$2:$BP$267,MATCH('Hanke index'!$E1946,GDP!$A$1:$BP$1,0),FALSE)</f>
        <v>4.3825048334725381</v>
      </c>
      <c r="J1946" s="4">
        <f t="shared" si="185"/>
        <v>21.69087019902026</v>
      </c>
    </row>
    <row r="1947" spans="1:10" x14ac:dyDescent="0.45">
      <c r="A1947" s="4">
        <f t="shared" ref="A1947:A2010" si="186">A1923+1</f>
        <v>82</v>
      </c>
      <c r="B1947" s="4">
        <f t="shared" ref="B1947:B2010" si="187">B1923</f>
        <v>2</v>
      </c>
      <c r="C1947" s="4" t="str">
        <f t="shared" si="182"/>
        <v>Philippines</v>
      </c>
      <c r="D1947" s="4" t="str">
        <f t="shared" si="183"/>
        <v>Philippines</v>
      </c>
      <c r="E1947" s="4">
        <f t="shared" si="184"/>
        <v>2001</v>
      </c>
      <c r="F1947" s="4">
        <f>VLOOKUP($C1947,Inflation!$A$2:$BP$267,MATCH('Hanke index'!$E1947,Inflation!$A$1:$BP$1,0),FALSE)</f>
        <v>5.3455019556714198</v>
      </c>
      <c r="G1947" s="4">
        <f>VLOOKUP($C1947,Interest!$A$2:$BP$267,MATCH('Hanke index'!$E1947,Interest!$A$1:$BP$1,0),FALSE)</f>
        <v>12.401583333333299</v>
      </c>
      <c r="H1947" s="4">
        <f>VLOOKUP($C1947,Unemployment!$A$2:$BP$267,MATCH('Hanke index'!$E1947,Unemployment!$A$1:$BP$1,0),FALSE)</f>
        <v>3.698</v>
      </c>
      <c r="I1947" s="4">
        <f>VLOOKUP($C1947,GDP!$A$2:$BP$267,MATCH('Hanke index'!$E1947,GDP!$A$1:$BP$1,0),FALSE)</f>
        <v>3.0492315098586573</v>
      </c>
      <c r="J1947" s="4">
        <f t="shared" si="185"/>
        <v>18.395853779146062</v>
      </c>
    </row>
    <row r="1948" spans="1:10" x14ac:dyDescent="0.45">
      <c r="A1948" s="4">
        <f t="shared" si="186"/>
        <v>82</v>
      </c>
      <c r="B1948" s="4">
        <f t="shared" si="187"/>
        <v>3</v>
      </c>
      <c r="C1948" s="4" t="str">
        <f t="shared" si="182"/>
        <v>Philippines</v>
      </c>
      <c r="D1948" s="4" t="str">
        <f t="shared" si="183"/>
        <v>Philippines</v>
      </c>
      <c r="E1948" s="4">
        <f t="shared" si="184"/>
        <v>2002</v>
      </c>
      <c r="F1948" s="4">
        <f>VLOOKUP($C1948,Inflation!$A$2:$BP$267,MATCH('Hanke index'!$E1948,Inflation!$A$1:$BP$1,0),FALSE)</f>
        <v>2.7227722772276501</v>
      </c>
      <c r="G1948" s="4">
        <f>VLOOKUP($C1948,Interest!$A$2:$BP$267,MATCH('Hanke index'!$E1948,Interest!$A$1:$BP$1,0),FALSE)</f>
        <v>9.1385000000000005</v>
      </c>
      <c r="H1948" s="4">
        <f>VLOOKUP($C1948,Unemployment!$A$2:$BP$267,MATCH('Hanke index'!$E1948,Unemployment!$A$1:$BP$1,0),FALSE)</f>
        <v>0</v>
      </c>
      <c r="I1948" s="4">
        <f>VLOOKUP($C1948,GDP!$A$2:$BP$267,MATCH('Hanke index'!$E1948,GDP!$A$1:$BP$1,0),FALSE)</f>
        <v>3.716255001583832</v>
      </c>
      <c r="J1948" s="4">
        <f t="shared" si="185"/>
        <v>8.1450172756438182</v>
      </c>
    </row>
    <row r="1949" spans="1:10" x14ac:dyDescent="0.45">
      <c r="A1949" s="4">
        <f t="shared" si="186"/>
        <v>82</v>
      </c>
      <c r="B1949" s="4">
        <f t="shared" si="187"/>
        <v>4</v>
      </c>
      <c r="C1949" s="4" t="str">
        <f t="shared" si="182"/>
        <v>Philippines</v>
      </c>
      <c r="D1949" s="4" t="str">
        <f t="shared" si="183"/>
        <v>Philippines</v>
      </c>
      <c r="E1949" s="4">
        <f t="shared" si="184"/>
        <v>2003</v>
      </c>
      <c r="F1949" s="4">
        <f>VLOOKUP($C1949,Inflation!$A$2:$BP$267,MATCH('Hanke index'!$E1949,Inflation!$A$1:$BP$1,0),FALSE)</f>
        <v>2.2891566265060699</v>
      </c>
      <c r="G1949" s="4">
        <f>VLOOKUP($C1949,Interest!$A$2:$BP$267,MATCH('Hanke index'!$E1949,Interest!$A$1:$BP$1,0),FALSE)</f>
        <v>9.4716666666666693</v>
      </c>
      <c r="H1949" s="4">
        <f>VLOOKUP($C1949,Unemployment!$A$2:$BP$267,MATCH('Hanke index'!$E1949,Unemployment!$A$1:$BP$1,0),FALSE)</f>
        <v>3.5270000000000001</v>
      </c>
      <c r="I1949" s="4">
        <f>VLOOKUP($C1949,GDP!$A$2:$BP$267,MATCH('Hanke index'!$E1949,GDP!$A$1:$BP$1,0),FALSE)</f>
        <v>5.0869111351307339</v>
      </c>
      <c r="J1949" s="4">
        <f t="shared" si="185"/>
        <v>10.200912158042005</v>
      </c>
    </row>
    <row r="1950" spans="1:10" x14ac:dyDescent="0.45">
      <c r="A1950" s="4">
        <f t="shared" si="186"/>
        <v>82</v>
      </c>
      <c r="B1950" s="4">
        <f t="shared" si="187"/>
        <v>5</v>
      </c>
      <c r="C1950" s="4" t="str">
        <f t="shared" si="182"/>
        <v>Philippines</v>
      </c>
      <c r="D1950" s="4" t="str">
        <f t="shared" si="183"/>
        <v>Philippines</v>
      </c>
      <c r="E1950" s="4">
        <f t="shared" si="184"/>
        <v>2004</v>
      </c>
      <c r="F1950" s="4">
        <f>VLOOKUP($C1950,Inflation!$A$2:$BP$267,MATCH('Hanke index'!$E1950,Inflation!$A$1:$BP$1,0),FALSE)</f>
        <v>4.8292108362779498</v>
      </c>
      <c r="G1950" s="4">
        <f>VLOOKUP($C1950,Interest!$A$2:$BP$267,MATCH('Hanke index'!$E1950,Interest!$A$1:$BP$1,0),FALSE)</f>
        <v>10.079000000000001</v>
      </c>
      <c r="H1950" s="4">
        <f>VLOOKUP($C1950,Unemployment!$A$2:$BP$267,MATCH('Hanke index'!$E1950,Unemployment!$A$1:$BP$1,0),FALSE)</f>
        <v>3.5539999999999998</v>
      </c>
      <c r="I1950" s="4">
        <f>VLOOKUP($C1950,GDP!$A$2:$BP$267,MATCH('Hanke index'!$E1950,GDP!$A$1:$BP$1,0),FALSE)</f>
        <v>6.5692285118062586</v>
      </c>
      <c r="J1950" s="4">
        <f t="shared" si="185"/>
        <v>11.892982324471692</v>
      </c>
    </row>
    <row r="1951" spans="1:10" x14ac:dyDescent="0.45">
      <c r="A1951" s="4">
        <f t="shared" si="186"/>
        <v>82</v>
      </c>
      <c r="B1951" s="4">
        <f t="shared" si="187"/>
        <v>6</v>
      </c>
      <c r="C1951" s="4" t="str">
        <f t="shared" si="182"/>
        <v>Philippines</v>
      </c>
      <c r="D1951" s="4" t="str">
        <f t="shared" si="183"/>
        <v>Philippines</v>
      </c>
      <c r="E1951" s="4">
        <f t="shared" si="184"/>
        <v>2005</v>
      </c>
      <c r="F1951" s="4">
        <f>VLOOKUP($C1951,Inflation!$A$2:$BP$267,MATCH('Hanke index'!$E1951,Inflation!$A$1:$BP$1,0),FALSE)</f>
        <v>6.51685393258433</v>
      </c>
      <c r="G1951" s="4">
        <f>VLOOKUP($C1951,Interest!$A$2:$BP$267,MATCH('Hanke index'!$E1951,Interest!$A$1:$BP$1,0),FALSE)</f>
        <v>10.1849166666667</v>
      </c>
      <c r="H1951" s="4">
        <f>VLOOKUP($C1951,Unemployment!$A$2:$BP$267,MATCH('Hanke index'!$E1951,Unemployment!$A$1:$BP$1,0),FALSE)</f>
        <v>3.7949999999999999</v>
      </c>
      <c r="I1951" s="4">
        <f>VLOOKUP($C1951,GDP!$A$2:$BP$267,MATCH('Hanke index'!$E1951,GDP!$A$1:$BP$1,0),FALSE)</f>
        <v>4.9425051187767792</v>
      </c>
      <c r="J1951" s="4">
        <f t="shared" si="185"/>
        <v>15.55426548047425</v>
      </c>
    </row>
    <row r="1952" spans="1:10" x14ac:dyDescent="0.45">
      <c r="A1952" s="4">
        <f t="shared" si="186"/>
        <v>82</v>
      </c>
      <c r="B1952" s="4">
        <f t="shared" si="187"/>
        <v>7</v>
      </c>
      <c r="C1952" s="4" t="str">
        <f t="shared" si="182"/>
        <v>Philippines</v>
      </c>
      <c r="D1952" s="4" t="str">
        <f t="shared" si="183"/>
        <v>Philippines</v>
      </c>
      <c r="E1952" s="4">
        <f t="shared" si="184"/>
        <v>2006</v>
      </c>
      <c r="F1952" s="4">
        <f>VLOOKUP($C1952,Inflation!$A$2:$BP$267,MATCH('Hanke index'!$E1952,Inflation!$A$1:$BP$1,0),FALSE)</f>
        <v>5.4852320675105002</v>
      </c>
      <c r="G1952" s="4">
        <f>VLOOKUP($C1952,Interest!$A$2:$BP$267,MATCH('Hanke index'!$E1952,Interest!$A$1:$BP$1,0),FALSE)</f>
        <v>9.7786666666666697</v>
      </c>
      <c r="H1952" s="4">
        <f>VLOOKUP($C1952,Unemployment!$A$2:$BP$267,MATCH('Hanke index'!$E1952,Unemployment!$A$1:$BP$1,0),FALSE)</f>
        <v>4.0519999999999996</v>
      </c>
      <c r="I1952" s="4">
        <f>VLOOKUP($C1952,GDP!$A$2:$BP$267,MATCH('Hanke index'!$E1952,GDP!$A$1:$BP$1,0),FALSE)</f>
        <v>5.316416821369387</v>
      </c>
      <c r="J1952" s="4">
        <f t="shared" si="185"/>
        <v>13.999481912807781</v>
      </c>
    </row>
    <row r="1953" spans="1:10" x14ac:dyDescent="0.45">
      <c r="A1953" s="4">
        <f t="shared" si="186"/>
        <v>82</v>
      </c>
      <c r="B1953" s="4">
        <f t="shared" si="187"/>
        <v>8</v>
      </c>
      <c r="C1953" s="4" t="str">
        <f t="shared" si="182"/>
        <v>Philippines</v>
      </c>
      <c r="D1953" s="4" t="str">
        <f t="shared" si="183"/>
        <v>Philippines</v>
      </c>
      <c r="E1953" s="4">
        <f t="shared" si="184"/>
        <v>2007</v>
      </c>
      <c r="F1953" s="4">
        <f>VLOOKUP($C1953,Inflation!$A$2:$BP$267,MATCH('Hanke index'!$E1953,Inflation!$A$1:$BP$1,0),FALSE)</f>
        <v>2.9000000000000301</v>
      </c>
      <c r="G1953" s="4">
        <f>VLOOKUP($C1953,Interest!$A$2:$BP$267,MATCH('Hanke index'!$E1953,Interest!$A$1:$BP$1,0),FALSE)</f>
        <v>8.6914166666666706</v>
      </c>
      <c r="H1953" s="4">
        <f>VLOOKUP($C1953,Unemployment!$A$2:$BP$267,MATCH('Hanke index'!$E1953,Unemployment!$A$1:$BP$1,0),FALSE)</f>
        <v>3.4340000000000002</v>
      </c>
      <c r="I1953" s="4">
        <f>VLOOKUP($C1953,GDP!$A$2:$BP$267,MATCH('Hanke index'!$E1953,GDP!$A$1:$BP$1,0),FALSE)</f>
        <v>6.5192915501893793</v>
      </c>
      <c r="J1953" s="4">
        <f t="shared" si="185"/>
        <v>8.5061251164773211</v>
      </c>
    </row>
    <row r="1954" spans="1:10" x14ac:dyDescent="0.45">
      <c r="A1954" s="4">
        <f t="shared" si="186"/>
        <v>82</v>
      </c>
      <c r="B1954" s="4">
        <f t="shared" si="187"/>
        <v>9</v>
      </c>
      <c r="C1954" s="4" t="str">
        <f t="shared" si="182"/>
        <v>Philippines</v>
      </c>
      <c r="D1954" s="4" t="str">
        <f t="shared" si="183"/>
        <v>Philippines</v>
      </c>
      <c r="E1954" s="4">
        <f t="shared" si="184"/>
        <v>2008</v>
      </c>
      <c r="F1954" s="4">
        <f>VLOOKUP($C1954,Inflation!$A$2:$BP$267,MATCH('Hanke index'!$E1954,Inflation!$A$1:$BP$1,0),FALSE)</f>
        <v>8.2604470359572506</v>
      </c>
      <c r="G1954" s="4">
        <f>VLOOKUP($C1954,Interest!$A$2:$BP$267,MATCH('Hanke index'!$E1954,Interest!$A$1:$BP$1,0),FALSE)</f>
        <v>8.7510833333333302</v>
      </c>
      <c r="H1954" s="4">
        <f>VLOOKUP($C1954,Unemployment!$A$2:$BP$267,MATCH('Hanke index'!$E1954,Unemployment!$A$1:$BP$1,0),FALSE)</f>
        <v>3.72</v>
      </c>
      <c r="I1954" s="4">
        <f>VLOOKUP($C1954,GDP!$A$2:$BP$267,MATCH('Hanke index'!$E1954,GDP!$A$1:$BP$1,0),FALSE)</f>
        <v>4.3444873050918318</v>
      </c>
      <c r="J1954" s="4">
        <f t="shared" si="185"/>
        <v>16.38704306419875</v>
      </c>
    </row>
    <row r="1955" spans="1:10" x14ac:dyDescent="0.45">
      <c r="A1955" s="4">
        <f t="shared" si="186"/>
        <v>82</v>
      </c>
      <c r="B1955" s="4">
        <f t="shared" si="187"/>
        <v>10</v>
      </c>
      <c r="C1955" s="4" t="str">
        <f t="shared" si="182"/>
        <v>Philippines</v>
      </c>
      <c r="D1955" s="4" t="str">
        <f t="shared" si="183"/>
        <v>Philippines</v>
      </c>
      <c r="E1955" s="4">
        <f t="shared" si="184"/>
        <v>2009</v>
      </c>
      <c r="F1955" s="4">
        <f>VLOOKUP($C1955,Inflation!$A$2:$BP$267,MATCH('Hanke index'!$E1955,Inflation!$A$1:$BP$1,0),FALSE)</f>
        <v>4.2190305206462799</v>
      </c>
      <c r="G1955" s="4">
        <f>VLOOKUP($C1955,Interest!$A$2:$BP$267,MATCH('Hanke index'!$E1955,Interest!$A$1:$BP$1,0),FALSE)</f>
        <v>8.5661666666666694</v>
      </c>
      <c r="H1955" s="4">
        <f>VLOOKUP($C1955,Unemployment!$A$2:$BP$267,MATCH('Hanke index'!$E1955,Unemployment!$A$1:$BP$1,0),FALSE)</f>
        <v>3.8580000000000001</v>
      </c>
      <c r="I1955" s="4">
        <f>VLOOKUP($C1955,GDP!$A$2:$BP$267,MATCH('Hanke index'!$E1955,GDP!$A$1:$BP$1,0),FALSE)</f>
        <v>1.4483230627566854</v>
      </c>
      <c r="J1955" s="4">
        <f t="shared" si="185"/>
        <v>15.194874124556264</v>
      </c>
    </row>
    <row r="1956" spans="1:10" x14ac:dyDescent="0.45">
      <c r="A1956" s="4">
        <f t="shared" si="186"/>
        <v>82</v>
      </c>
      <c r="B1956" s="4">
        <f t="shared" si="187"/>
        <v>11</v>
      </c>
      <c r="C1956" s="4" t="str">
        <f t="shared" si="182"/>
        <v>Philippines</v>
      </c>
      <c r="D1956" s="4" t="str">
        <f t="shared" si="183"/>
        <v>Philippines</v>
      </c>
      <c r="E1956" s="4">
        <f t="shared" si="184"/>
        <v>2010</v>
      </c>
      <c r="F1956" s="4">
        <f>VLOOKUP($C1956,Inflation!$A$2:$BP$267,MATCH('Hanke index'!$E1956,Inflation!$A$1:$BP$1,0),FALSE)</f>
        <v>3.7898363479759101</v>
      </c>
      <c r="G1956" s="4">
        <f>VLOOKUP($C1956,Interest!$A$2:$BP$267,MATCH('Hanke index'!$E1956,Interest!$A$1:$BP$1,0),FALSE)</f>
        <v>7.6726666666666699</v>
      </c>
      <c r="H1956" s="4">
        <f>VLOOKUP($C1956,Unemployment!$A$2:$BP$267,MATCH('Hanke index'!$E1956,Unemployment!$A$1:$BP$1,0),FALSE)</f>
        <v>3.605</v>
      </c>
      <c r="I1956" s="4">
        <f>VLOOKUP($C1956,GDP!$A$2:$BP$267,MATCH('Hanke index'!$E1956,GDP!$A$1:$BP$1,0),FALSE)</f>
        <v>7.334499965144019</v>
      </c>
      <c r="J1956" s="4">
        <f t="shared" si="185"/>
        <v>7.7330030494985618</v>
      </c>
    </row>
    <row r="1957" spans="1:10" x14ac:dyDescent="0.45">
      <c r="A1957" s="4">
        <f t="shared" si="186"/>
        <v>82</v>
      </c>
      <c r="B1957" s="4">
        <f t="shared" si="187"/>
        <v>12</v>
      </c>
      <c r="C1957" s="4" t="str">
        <f t="shared" si="182"/>
        <v>Philippines</v>
      </c>
      <c r="D1957" s="4" t="str">
        <f t="shared" si="183"/>
        <v>Philippines</v>
      </c>
      <c r="E1957" s="4">
        <f t="shared" si="184"/>
        <v>2011</v>
      </c>
      <c r="F1957" s="4">
        <f>VLOOKUP($C1957,Inflation!$A$2:$BP$267,MATCH('Hanke index'!$E1957,Inflation!$A$1:$BP$1,0),FALSE)</f>
        <v>4.7184170471842002</v>
      </c>
      <c r="G1957" s="4">
        <f>VLOOKUP($C1957,Interest!$A$2:$BP$267,MATCH('Hanke index'!$E1957,Interest!$A$1:$BP$1,0),FALSE)</f>
        <v>6.6632499999999997</v>
      </c>
      <c r="H1957" s="4">
        <f>VLOOKUP($C1957,Unemployment!$A$2:$BP$267,MATCH('Hanke index'!$E1957,Unemployment!$A$1:$BP$1,0),FALSE)</f>
        <v>3.5920000000000001</v>
      </c>
      <c r="I1957" s="4">
        <f>VLOOKUP($C1957,GDP!$A$2:$BP$267,MATCH('Hanke index'!$E1957,GDP!$A$1:$BP$1,0),FALSE)</f>
        <v>3.8582328242075477</v>
      </c>
      <c r="J1957" s="4">
        <f t="shared" si="185"/>
        <v>11.115434222976653</v>
      </c>
    </row>
    <row r="1958" spans="1:10" x14ac:dyDescent="0.45">
      <c r="A1958" s="4">
        <f t="shared" si="186"/>
        <v>82</v>
      </c>
      <c r="B1958" s="4">
        <f t="shared" si="187"/>
        <v>13</v>
      </c>
      <c r="C1958" s="4" t="str">
        <f t="shared" si="182"/>
        <v>Philippines</v>
      </c>
      <c r="D1958" s="4" t="str">
        <f t="shared" si="183"/>
        <v>Philippines</v>
      </c>
      <c r="E1958" s="4">
        <f t="shared" si="184"/>
        <v>2012</v>
      </c>
      <c r="F1958" s="4">
        <f>VLOOKUP($C1958,Inflation!$A$2:$BP$267,MATCH('Hanke index'!$E1958,Inflation!$A$1:$BP$1,0),FALSE)</f>
        <v>3.02696391124796</v>
      </c>
      <c r="G1958" s="4">
        <f>VLOOKUP($C1958,Interest!$A$2:$BP$267,MATCH('Hanke index'!$E1958,Interest!$A$1:$BP$1,0),FALSE)</f>
        <v>5.6795</v>
      </c>
      <c r="H1958" s="4">
        <f>VLOOKUP($C1958,Unemployment!$A$2:$BP$267,MATCH('Hanke index'!$E1958,Unemployment!$A$1:$BP$1,0),FALSE)</f>
        <v>3.504</v>
      </c>
      <c r="I1958" s="4">
        <f>VLOOKUP($C1958,GDP!$A$2:$BP$267,MATCH('Hanke index'!$E1958,GDP!$A$1:$BP$1,0),FALSE)</f>
        <v>6.8969517078676859</v>
      </c>
      <c r="J1958" s="4">
        <f t="shared" si="185"/>
        <v>5.3135122033802737</v>
      </c>
    </row>
    <row r="1959" spans="1:10" x14ac:dyDescent="0.45">
      <c r="A1959" s="4">
        <f t="shared" si="186"/>
        <v>82</v>
      </c>
      <c r="B1959" s="4">
        <f t="shared" si="187"/>
        <v>14</v>
      </c>
      <c r="C1959" s="4" t="str">
        <f t="shared" si="182"/>
        <v>Philippines</v>
      </c>
      <c r="D1959" s="4" t="str">
        <f t="shared" si="183"/>
        <v>Philippines</v>
      </c>
      <c r="E1959" s="4">
        <f t="shared" si="184"/>
        <v>2013</v>
      </c>
      <c r="F1959" s="4">
        <f>VLOOKUP($C1959,Inflation!$A$2:$BP$267,MATCH('Hanke index'!$E1959,Inflation!$A$1:$BP$1,0),FALSE)</f>
        <v>2.5826876614179501</v>
      </c>
      <c r="G1959" s="4">
        <f>VLOOKUP($C1959,Interest!$A$2:$BP$267,MATCH('Hanke index'!$E1959,Interest!$A$1:$BP$1,0),FALSE)</f>
        <v>5.7668333333333299</v>
      </c>
      <c r="H1959" s="4">
        <f>VLOOKUP($C1959,Unemployment!$A$2:$BP$267,MATCH('Hanke index'!$E1959,Unemployment!$A$1:$BP$1,0),FALSE)</f>
        <v>3.4969999999999999</v>
      </c>
      <c r="I1959" s="4">
        <f>VLOOKUP($C1959,GDP!$A$2:$BP$267,MATCH('Hanke index'!$E1959,GDP!$A$1:$BP$1,0),FALSE)</f>
        <v>6.7505313039474544</v>
      </c>
      <c r="J1959" s="4">
        <f t="shared" si="185"/>
        <v>5.095989690803826</v>
      </c>
    </row>
    <row r="1960" spans="1:10" x14ac:dyDescent="0.45">
      <c r="A1960" s="4">
        <f t="shared" si="186"/>
        <v>82</v>
      </c>
      <c r="B1960" s="4">
        <f t="shared" si="187"/>
        <v>15</v>
      </c>
      <c r="C1960" s="4" t="str">
        <f t="shared" si="182"/>
        <v>Philippines</v>
      </c>
      <c r="D1960" s="4" t="str">
        <f t="shared" si="183"/>
        <v>Philippines</v>
      </c>
      <c r="E1960" s="4">
        <f t="shared" si="184"/>
        <v>2014</v>
      </c>
      <c r="F1960" s="4">
        <f>VLOOKUP($C1960,Inflation!$A$2:$BP$267,MATCH('Hanke index'!$E1960,Inflation!$A$1:$BP$1,0),FALSE)</f>
        <v>3.5978234386421102</v>
      </c>
      <c r="G1960" s="4">
        <f>VLOOKUP($C1960,Interest!$A$2:$BP$267,MATCH('Hanke index'!$E1960,Interest!$A$1:$BP$1,0),FALSE)</f>
        <v>5.5259166666666699</v>
      </c>
      <c r="H1960" s="4">
        <f>VLOOKUP($C1960,Unemployment!$A$2:$BP$267,MATCH('Hanke index'!$E1960,Unemployment!$A$1:$BP$1,0),FALSE)</f>
        <v>3.6</v>
      </c>
      <c r="I1960" s="4">
        <f>VLOOKUP($C1960,GDP!$A$2:$BP$267,MATCH('Hanke index'!$E1960,GDP!$A$1:$BP$1,0),FALSE)</f>
        <v>6.3479874802974052</v>
      </c>
      <c r="J1960" s="4">
        <f t="shared" si="185"/>
        <v>6.3757526250113745</v>
      </c>
    </row>
    <row r="1961" spans="1:10" x14ac:dyDescent="0.45">
      <c r="A1961" s="4">
        <f t="shared" si="186"/>
        <v>82</v>
      </c>
      <c r="B1961" s="4">
        <f t="shared" si="187"/>
        <v>16</v>
      </c>
      <c r="C1961" s="4" t="str">
        <f t="shared" si="182"/>
        <v>Philippines</v>
      </c>
      <c r="D1961" s="4" t="str">
        <f t="shared" si="183"/>
        <v>Philippines</v>
      </c>
      <c r="E1961" s="4">
        <f t="shared" si="184"/>
        <v>2015</v>
      </c>
      <c r="F1961" s="4">
        <f>VLOOKUP($C1961,Inflation!$A$2:$BP$267,MATCH('Hanke index'!$E1961,Inflation!$A$1:$BP$1,0),FALSE)</f>
        <v>0.67419253684540803</v>
      </c>
      <c r="G1961" s="4">
        <f>VLOOKUP($C1961,Interest!$A$2:$BP$267,MATCH('Hanke index'!$E1961,Interest!$A$1:$BP$1,0),FALSE)</f>
        <v>5.5782499999999997</v>
      </c>
      <c r="H1961" s="4">
        <f>VLOOKUP($C1961,Unemployment!$A$2:$BP$267,MATCH('Hanke index'!$E1961,Unemployment!$A$1:$BP$1,0),FALSE)</f>
        <v>3.0680000000000001</v>
      </c>
      <c r="I1961" s="4">
        <f>VLOOKUP($C1961,GDP!$A$2:$BP$267,MATCH('Hanke index'!$E1961,GDP!$A$1:$BP$1,0),FALSE)</f>
        <v>6.3483097153988552</v>
      </c>
      <c r="J1961" s="4">
        <f t="shared" si="185"/>
        <v>2.9721328214465519</v>
      </c>
    </row>
    <row r="1962" spans="1:10" x14ac:dyDescent="0.45">
      <c r="A1962" s="4">
        <f t="shared" si="186"/>
        <v>82</v>
      </c>
      <c r="B1962" s="4">
        <f t="shared" si="187"/>
        <v>17</v>
      </c>
      <c r="C1962" s="4" t="str">
        <f t="shared" si="182"/>
        <v>Philippines</v>
      </c>
      <c r="D1962" s="4" t="str">
        <f t="shared" si="183"/>
        <v>Philippines</v>
      </c>
      <c r="E1962" s="4">
        <f t="shared" si="184"/>
        <v>2016</v>
      </c>
      <c r="F1962" s="4">
        <f>VLOOKUP($C1962,Inflation!$A$2:$BP$267,MATCH('Hanke index'!$E1962,Inflation!$A$1:$BP$1,0),FALSE)</f>
        <v>1.25369880080982</v>
      </c>
      <c r="G1962" s="4">
        <f>VLOOKUP($C1962,Interest!$A$2:$BP$267,MATCH('Hanke index'!$E1962,Interest!$A$1:$BP$1,0),FALSE)</f>
        <v>5.6420000000000003</v>
      </c>
      <c r="H1962" s="4">
        <f>VLOOKUP($C1962,Unemployment!$A$2:$BP$267,MATCH('Hanke index'!$E1962,Unemployment!$A$1:$BP$1,0),FALSE)</f>
        <v>2.6949999999999998</v>
      </c>
      <c r="I1962" s="4">
        <f>VLOOKUP($C1962,GDP!$A$2:$BP$267,MATCH('Hanke index'!$E1962,GDP!$A$1:$BP$1,0),FALSE)</f>
        <v>7.1494567528665556</v>
      </c>
      <c r="J1962" s="4">
        <f t="shared" si="185"/>
        <v>2.4412420479432644</v>
      </c>
    </row>
    <row r="1963" spans="1:10" x14ac:dyDescent="0.45">
      <c r="A1963" s="4">
        <f t="shared" si="186"/>
        <v>82</v>
      </c>
      <c r="B1963" s="4">
        <f t="shared" si="187"/>
        <v>18</v>
      </c>
      <c r="C1963" s="4" t="str">
        <f t="shared" si="182"/>
        <v>Philippines</v>
      </c>
      <c r="D1963" s="4" t="str">
        <f t="shared" si="183"/>
        <v>Philippines</v>
      </c>
      <c r="E1963" s="4">
        <f t="shared" si="184"/>
        <v>2017</v>
      </c>
      <c r="F1963" s="4">
        <f>VLOOKUP($C1963,Inflation!$A$2:$BP$267,MATCH('Hanke index'!$E1963,Inflation!$A$1:$BP$1,0),FALSE)</f>
        <v>2.85318772590947</v>
      </c>
      <c r="G1963" s="4">
        <f>VLOOKUP($C1963,Interest!$A$2:$BP$267,MATCH('Hanke index'!$E1963,Interest!$A$1:$BP$1,0),FALSE)</f>
        <v>5.6272500000000001</v>
      </c>
      <c r="H1963" s="4">
        <f>VLOOKUP($C1963,Unemployment!$A$2:$BP$267,MATCH('Hanke index'!$E1963,Unemployment!$A$1:$BP$1,0),FALSE)</f>
        <v>2.552</v>
      </c>
      <c r="I1963" s="4">
        <f>VLOOKUP($C1963,GDP!$A$2:$BP$267,MATCH('Hanke index'!$E1963,GDP!$A$1:$BP$1,0),FALSE)</f>
        <v>6.9309883252176547</v>
      </c>
      <c r="J1963" s="4">
        <f t="shared" si="185"/>
        <v>4.1014494006918145</v>
      </c>
    </row>
    <row r="1964" spans="1:10" x14ac:dyDescent="0.45">
      <c r="A1964" s="4">
        <f t="shared" si="186"/>
        <v>82</v>
      </c>
      <c r="B1964" s="4">
        <f t="shared" si="187"/>
        <v>19</v>
      </c>
      <c r="C1964" s="4" t="str">
        <f t="shared" si="182"/>
        <v>Philippines</v>
      </c>
      <c r="D1964" s="4" t="str">
        <f t="shared" si="183"/>
        <v>Philippines</v>
      </c>
      <c r="E1964" s="4">
        <f t="shared" si="184"/>
        <v>2018</v>
      </c>
      <c r="F1964" s="4">
        <f>VLOOKUP($C1964,Inflation!$A$2:$BP$267,MATCH('Hanke index'!$E1964,Inflation!$A$1:$BP$1,0),FALSE)</f>
        <v>5.3093466162770699</v>
      </c>
      <c r="G1964" s="4">
        <f>VLOOKUP($C1964,Interest!$A$2:$BP$267,MATCH('Hanke index'!$E1964,Interest!$A$1:$BP$1,0),FALSE)</f>
        <v>6.1185</v>
      </c>
      <c r="H1964" s="4">
        <f>VLOOKUP($C1964,Unemployment!$A$2:$BP$267,MATCH('Hanke index'!$E1964,Unemployment!$A$1:$BP$1,0),FALSE)</f>
        <v>2.3380000000000001</v>
      </c>
      <c r="I1964" s="4">
        <f>VLOOKUP($C1964,GDP!$A$2:$BP$267,MATCH('Hanke index'!$E1964,GDP!$A$1:$BP$1,0),FALSE)</f>
        <v>6.3414855709894624</v>
      </c>
      <c r="J1964" s="4">
        <f t="shared" si="185"/>
        <v>7.4243610452876077</v>
      </c>
    </row>
    <row r="1965" spans="1:10" x14ac:dyDescent="0.45">
      <c r="A1965" s="4">
        <f t="shared" si="186"/>
        <v>82</v>
      </c>
      <c r="B1965" s="4">
        <f t="shared" si="187"/>
        <v>20</v>
      </c>
      <c r="C1965" s="4" t="str">
        <f t="shared" si="182"/>
        <v>Philippines</v>
      </c>
      <c r="D1965" s="4" t="str">
        <f t="shared" si="183"/>
        <v>Philippines</v>
      </c>
      <c r="E1965" s="4">
        <f t="shared" si="184"/>
        <v>2019</v>
      </c>
      <c r="F1965" s="4">
        <f>VLOOKUP($C1965,Inflation!$A$2:$BP$267,MATCH('Hanke index'!$E1965,Inflation!$A$1:$BP$1,0),FALSE)</f>
        <v>2.39206534422404</v>
      </c>
      <c r="G1965" s="4">
        <f>VLOOKUP($C1965,Interest!$A$2:$BP$267,MATCH('Hanke index'!$E1965,Interest!$A$1:$BP$1,0),FALSE)</f>
        <v>7.0958333333333297</v>
      </c>
      <c r="H1965" s="4">
        <f>VLOOKUP($C1965,Unemployment!$A$2:$BP$267,MATCH('Hanke index'!$E1965,Unemployment!$A$1:$BP$1,0),FALSE)</f>
        <v>2.2370000000000001</v>
      </c>
      <c r="I1965" s="4">
        <f>VLOOKUP($C1965,GDP!$A$2:$BP$267,MATCH('Hanke index'!$E1965,GDP!$A$1:$BP$1,0),FALSE)</f>
        <v>6.1185256611850463</v>
      </c>
      <c r="J1965" s="4">
        <f t="shared" si="185"/>
        <v>5.6063730163723235</v>
      </c>
    </row>
    <row r="1966" spans="1:10" x14ac:dyDescent="0.45">
      <c r="A1966" s="4">
        <f t="shared" si="186"/>
        <v>82</v>
      </c>
      <c r="B1966" s="4">
        <f t="shared" si="187"/>
        <v>21</v>
      </c>
      <c r="C1966" s="4" t="str">
        <f t="shared" si="182"/>
        <v>Philippines</v>
      </c>
      <c r="D1966" s="4" t="str">
        <f t="shared" si="183"/>
        <v>Philippines</v>
      </c>
      <c r="E1966" s="4">
        <f t="shared" si="184"/>
        <v>2020</v>
      </c>
      <c r="F1966" s="4">
        <f>VLOOKUP($C1966,Inflation!$A$2:$BP$267,MATCH('Hanke index'!$E1966,Inflation!$A$1:$BP$1,0),FALSE)</f>
        <v>2.3931623931624002</v>
      </c>
      <c r="G1966" s="4">
        <f>VLOOKUP($C1966,Interest!$A$2:$BP$267,MATCH('Hanke index'!$E1966,Interest!$A$1:$BP$1,0),FALSE)</f>
        <v>0</v>
      </c>
      <c r="H1966" s="4">
        <f>VLOOKUP($C1966,Unemployment!$A$2:$BP$267,MATCH('Hanke index'!$E1966,Unemployment!$A$1:$BP$1,0),FALSE)</f>
        <v>2.5219999999999998</v>
      </c>
      <c r="I1966" s="4">
        <f>VLOOKUP($C1966,GDP!$A$2:$BP$267,MATCH('Hanke index'!$E1966,GDP!$A$1:$BP$1,0),FALSE)</f>
        <v>-9.5182947406493952</v>
      </c>
      <c r="J1966" s="4">
        <f t="shared" si="185"/>
        <v>14.433457133811796</v>
      </c>
    </row>
    <row r="1967" spans="1:10" x14ac:dyDescent="0.45">
      <c r="A1967" s="4">
        <f t="shared" si="186"/>
        <v>82</v>
      </c>
      <c r="B1967" s="4">
        <f t="shared" si="187"/>
        <v>22</v>
      </c>
      <c r="C1967" s="4" t="str">
        <f t="shared" si="182"/>
        <v>Philippines</v>
      </c>
      <c r="D1967" s="4" t="str">
        <f t="shared" si="183"/>
        <v>Philippines</v>
      </c>
      <c r="E1967" s="4">
        <f t="shared" si="184"/>
        <v>2021</v>
      </c>
      <c r="F1967" s="4">
        <f>VLOOKUP($C1967,Inflation!$A$2:$BP$267,MATCH('Hanke index'!$E1967,Inflation!$A$1:$BP$1,0),FALSE)</f>
        <v>3.92718022100332</v>
      </c>
      <c r="G1967" s="4">
        <f>VLOOKUP($C1967,Interest!$A$2:$BP$267,MATCH('Hanke index'!$E1967,Interest!$A$1:$BP$1,0),FALSE)</f>
        <v>0</v>
      </c>
      <c r="H1967" s="4">
        <f>VLOOKUP($C1967,Unemployment!$A$2:$BP$267,MATCH('Hanke index'!$E1967,Unemployment!$A$1:$BP$1,0),FALSE)</f>
        <v>3.3980000000000001</v>
      </c>
      <c r="I1967" s="4">
        <f>VLOOKUP($C1967,GDP!$A$2:$BP$267,MATCH('Hanke index'!$E1967,GDP!$A$1:$BP$1,0),FALSE)</f>
        <v>5.7147331342622465</v>
      </c>
      <c r="J1967" s="4">
        <f t="shared" si="185"/>
        <v>1.6104470867410736</v>
      </c>
    </row>
    <row r="1968" spans="1:10" x14ac:dyDescent="0.45">
      <c r="A1968" s="4">
        <f t="shared" si="186"/>
        <v>82</v>
      </c>
      <c r="B1968" s="4">
        <f t="shared" si="187"/>
        <v>23</v>
      </c>
      <c r="C1968" s="4" t="str">
        <f t="shared" si="182"/>
        <v>Philippines</v>
      </c>
      <c r="D1968" s="4" t="str">
        <f t="shared" si="183"/>
        <v>Philippines</v>
      </c>
      <c r="E1968" s="4">
        <f t="shared" si="184"/>
        <v>2022</v>
      </c>
      <c r="F1968" s="4">
        <f>VLOOKUP($C1968,Inflation!$A$2:$BP$267,MATCH('Hanke index'!$E1968,Inflation!$A$1:$BP$1,0),FALSE)</f>
        <v>5.8211581121395497</v>
      </c>
      <c r="G1968" s="4">
        <f>VLOOKUP($C1968,Interest!$A$2:$BP$267,MATCH('Hanke index'!$E1968,Interest!$A$1:$BP$1,0),FALSE)</f>
        <v>0</v>
      </c>
      <c r="H1968" s="4">
        <f>VLOOKUP($C1968,Unemployment!$A$2:$BP$267,MATCH('Hanke index'!$E1968,Unemployment!$A$1:$BP$1,0),FALSE)</f>
        <v>2.5979999999999999</v>
      </c>
      <c r="I1968" s="4">
        <f>VLOOKUP($C1968,GDP!$A$2:$BP$267,MATCH('Hanke index'!$E1968,GDP!$A$1:$BP$1,0),FALSE)</f>
        <v>7.5809821278556342</v>
      </c>
      <c r="J1968" s="4">
        <f t="shared" si="185"/>
        <v>0.83817598428391449</v>
      </c>
    </row>
    <row r="1969" spans="1:10" x14ac:dyDescent="0.45">
      <c r="A1969" s="4">
        <f t="shared" si="186"/>
        <v>82</v>
      </c>
      <c r="B1969" s="4">
        <f t="shared" si="187"/>
        <v>24</v>
      </c>
      <c r="C1969" s="4" t="str">
        <f t="shared" si="182"/>
        <v>Philippines</v>
      </c>
      <c r="D1969" s="4" t="str">
        <f t="shared" si="183"/>
        <v>Philippines</v>
      </c>
      <c r="E1969" s="4">
        <f t="shared" si="184"/>
        <v>2023</v>
      </c>
      <c r="F1969" s="4">
        <f>VLOOKUP($C1969,Inflation!$A$2:$BP$267,MATCH('Hanke index'!$E1969,Inflation!$A$1:$BP$1,0),FALSE)</f>
        <v>5.9780251554140902</v>
      </c>
      <c r="G1969" s="4">
        <f>VLOOKUP($C1969,Interest!$A$2:$BP$267,MATCH('Hanke index'!$E1969,Interest!$A$1:$BP$1,0),FALSE)</f>
        <v>0</v>
      </c>
      <c r="H1969" s="4">
        <f>VLOOKUP($C1969,Unemployment!$A$2:$BP$267,MATCH('Hanke index'!$E1969,Unemployment!$A$1:$BP$1,0),FALSE)</f>
        <v>0</v>
      </c>
      <c r="I1969" s="4">
        <f>VLOOKUP($C1969,GDP!$A$2:$BP$267,MATCH('Hanke index'!$E1969,GDP!$A$1:$BP$1,0),FALSE)</f>
        <v>5.5458511708776683</v>
      </c>
      <c r="J1969" s="4">
        <f t="shared" si="185"/>
        <v>0.43217398453642186</v>
      </c>
    </row>
    <row r="1970" spans="1:10" x14ac:dyDescent="0.45">
      <c r="A1970" s="4">
        <f t="shared" si="186"/>
        <v>83</v>
      </c>
      <c r="B1970" s="4">
        <f t="shared" si="187"/>
        <v>1</v>
      </c>
      <c r="C1970" s="4" t="str">
        <f t="shared" si="182"/>
        <v>Poland</v>
      </c>
      <c r="D1970" s="4" t="str">
        <f t="shared" si="183"/>
        <v>Poland, Rep. of</v>
      </c>
      <c r="E1970" s="4">
        <f t="shared" si="184"/>
        <v>2000</v>
      </c>
      <c r="F1970" s="4">
        <f>VLOOKUP($C1970,Inflation!$A$2:$BP$267,MATCH('Hanke index'!$E1970,Inflation!$A$1:$BP$1,0),FALSE)</f>
        <v>9.9001753884306396</v>
      </c>
      <c r="G1970" s="4">
        <f>VLOOKUP($C1970,Interest!$A$2:$BP$267,MATCH('Hanke index'!$E1970,Interest!$A$1:$BP$1,0),FALSE)</f>
        <v>0</v>
      </c>
      <c r="H1970" s="4">
        <f>VLOOKUP($C1970,Unemployment!$A$2:$BP$267,MATCH('Hanke index'!$E1970,Unemployment!$A$1:$BP$1,0),FALSE)</f>
        <v>14.928000000000001</v>
      </c>
      <c r="I1970" s="4">
        <f>VLOOKUP($C1970,GDP!$A$2:$BP$267,MATCH('Hanke index'!$E1970,GDP!$A$1:$BP$1,0),FALSE)</f>
        <v>4.6563325298823628</v>
      </c>
      <c r="J1970" s="4">
        <f t="shared" si="185"/>
        <v>20.171842858548278</v>
      </c>
    </row>
    <row r="1971" spans="1:10" x14ac:dyDescent="0.45">
      <c r="A1971" s="4">
        <f t="shared" si="186"/>
        <v>83</v>
      </c>
      <c r="B1971" s="4">
        <f t="shared" si="187"/>
        <v>2</v>
      </c>
      <c r="C1971" s="4" t="str">
        <f t="shared" si="182"/>
        <v>Poland</v>
      </c>
      <c r="D1971" s="4" t="str">
        <f t="shared" si="183"/>
        <v>Poland, Rep. of</v>
      </c>
      <c r="E1971" s="4">
        <f t="shared" si="184"/>
        <v>2001</v>
      </c>
      <c r="F1971" s="4">
        <f>VLOOKUP($C1971,Inflation!$A$2:$BP$267,MATCH('Hanke index'!$E1971,Inflation!$A$1:$BP$1,0),FALSE)</f>
        <v>5.4083354556614802</v>
      </c>
      <c r="G1971" s="4">
        <f>VLOOKUP($C1971,Interest!$A$2:$BP$267,MATCH('Hanke index'!$E1971,Interest!$A$1:$BP$1,0),FALSE)</f>
        <v>0</v>
      </c>
      <c r="H1971" s="4">
        <f>VLOOKUP($C1971,Unemployment!$A$2:$BP$267,MATCH('Hanke index'!$E1971,Unemployment!$A$1:$BP$1,0),FALSE)</f>
        <v>18.434999999999999</v>
      </c>
      <c r="I1971" s="4">
        <f>VLOOKUP($C1971,GDP!$A$2:$BP$267,MATCH('Hanke index'!$E1971,GDP!$A$1:$BP$1,0),FALSE)</f>
        <v>1.2337446440035649</v>
      </c>
      <c r="J1971" s="4">
        <f t="shared" si="185"/>
        <v>22.609590811657913</v>
      </c>
    </row>
    <row r="1972" spans="1:10" x14ac:dyDescent="0.45">
      <c r="A1972" s="4">
        <f t="shared" si="186"/>
        <v>83</v>
      </c>
      <c r="B1972" s="4">
        <f t="shared" si="187"/>
        <v>3</v>
      </c>
      <c r="C1972" s="4" t="str">
        <f t="shared" si="182"/>
        <v>Poland</v>
      </c>
      <c r="D1972" s="4" t="str">
        <f t="shared" si="183"/>
        <v>Poland, Rep. of</v>
      </c>
      <c r="E1972" s="4">
        <f t="shared" si="184"/>
        <v>2002</v>
      </c>
      <c r="F1972" s="4">
        <f>VLOOKUP($C1972,Inflation!$A$2:$BP$267,MATCH('Hanke index'!$E1972,Inflation!$A$1:$BP$1,0),FALSE)</f>
        <v>1.9052821504805499</v>
      </c>
      <c r="G1972" s="4">
        <f>VLOOKUP($C1972,Interest!$A$2:$BP$267,MATCH('Hanke index'!$E1972,Interest!$A$1:$BP$1,0),FALSE)</f>
        <v>0</v>
      </c>
      <c r="H1972" s="4">
        <f>VLOOKUP($C1972,Unemployment!$A$2:$BP$267,MATCH('Hanke index'!$E1972,Unemployment!$A$1:$BP$1,0),FALSE)</f>
        <v>20.210999999999999</v>
      </c>
      <c r="I1972" s="4">
        <f>VLOOKUP($C1972,GDP!$A$2:$BP$267,MATCH('Hanke index'!$E1972,GDP!$A$1:$BP$1,0),FALSE)</f>
        <v>1.9011943796858617</v>
      </c>
      <c r="J1972" s="4">
        <f t="shared" si="185"/>
        <v>20.215087770794685</v>
      </c>
    </row>
    <row r="1973" spans="1:10" x14ac:dyDescent="0.45">
      <c r="A1973" s="4">
        <f t="shared" si="186"/>
        <v>83</v>
      </c>
      <c r="B1973" s="4">
        <f t="shared" si="187"/>
        <v>4</v>
      </c>
      <c r="C1973" s="4" t="str">
        <f t="shared" si="182"/>
        <v>Poland</v>
      </c>
      <c r="D1973" s="4" t="str">
        <f t="shared" si="183"/>
        <v>Poland, Rep. of</v>
      </c>
      <c r="E1973" s="4">
        <f t="shared" si="184"/>
        <v>2003</v>
      </c>
      <c r="F1973" s="4">
        <f>VLOOKUP($C1973,Inflation!$A$2:$BP$267,MATCH('Hanke index'!$E1973,Inflation!$A$1:$BP$1,0),FALSE)</f>
        <v>0.68270137578768098</v>
      </c>
      <c r="G1973" s="4">
        <f>VLOOKUP($C1973,Interest!$A$2:$BP$267,MATCH('Hanke index'!$E1973,Interest!$A$1:$BP$1,0),FALSE)</f>
        <v>0</v>
      </c>
      <c r="H1973" s="4">
        <f>VLOOKUP($C1973,Unemployment!$A$2:$BP$267,MATCH('Hanke index'!$E1973,Unemployment!$A$1:$BP$1,0),FALSE)</f>
        <v>19.899000000000001</v>
      </c>
      <c r="I1973" s="4">
        <f>VLOOKUP($C1973,GDP!$A$2:$BP$267,MATCH('Hanke index'!$E1973,GDP!$A$1:$BP$1,0),FALSE)</f>
        <v>3.5233711723483339</v>
      </c>
      <c r="J1973" s="4">
        <f t="shared" si="185"/>
        <v>17.058330203439347</v>
      </c>
    </row>
    <row r="1974" spans="1:10" x14ac:dyDescent="0.45">
      <c r="A1974" s="4">
        <f t="shared" si="186"/>
        <v>83</v>
      </c>
      <c r="B1974" s="4">
        <f t="shared" si="187"/>
        <v>5</v>
      </c>
      <c r="C1974" s="4" t="str">
        <f t="shared" si="182"/>
        <v>Poland</v>
      </c>
      <c r="D1974" s="4" t="str">
        <f t="shared" si="183"/>
        <v>Poland, Rep. of</v>
      </c>
      <c r="E1974" s="4">
        <f t="shared" si="184"/>
        <v>2004</v>
      </c>
      <c r="F1974" s="4">
        <f>VLOOKUP($C1974,Inflation!$A$2:$BP$267,MATCH('Hanke index'!$E1974,Inflation!$A$1:$BP$1,0),FALSE)</f>
        <v>3.3826468188469101</v>
      </c>
      <c r="G1974" s="4">
        <f>VLOOKUP($C1974,Interest!$A$2:$BP$267,MATCH('Hanke index'!$E1974,Interest!$A$1:$BP$1,0),FALSE)</f>
        <v>0</v>
      </c>
      <c r="H1974" s="4">
        <f>VLOOKUP($C1974,Unemployment!$A$2:$BP$267,MATCH('Hanke index'!$E1974,Unemployment!$A$1:$BP$1,0),FALSE)</f>
        <v>18.821999999999999</v>
      </c>
      <c r="I1974" s="4">
        <f>VLOOKUP($C1974,GDP!$A$2:$BP$267,MATCH('Hanke index'!$E1974,GDP!$A$1:$BP$1,0),FALSE)</f>
        <v>5.0907954640954358</v>
      </c>
      <c r="J1974" s="4">
        <f t="shared" si="185"/>
        <v>17.113851354751475</v>
      </c>
    </row>
    <row r="1975" spans="1:10" x14ac:dyDescent="0.45">
      <c r="A1975" s="4">
        <f t="shared" si="186"/>
        <v>83</v>
      </c>
      <c r="B1975" s="4">
        <f t="shared" si="187"/>
        <v>6</v>
      </c>
      <c r="C1975" s="4" t="str">
        <f t="shared" si="182"/>
        <v>Poland</v>
      </c>
      <c r="D1975" s="4" t="str">
        <f t="shared" si="183"/>
        <v>Poland, Rep. of</v>
      </c>
      <c r="E1975" s="4">
        <f t="shared" si="184"/>
        <v>2005</v>
      </c>
      <c r="F1975" s="4">
        <f>VLOOKUP($C1975,Inflation!$A$2:$BP$267,MATCH('Hanke index'!$E1975,Inflation!$A$1:$BP$1,0),FALSE)</f>
        <v>2.18379872390258</v>
      </c>
      <c r="G1975" s="4">
        <f>VLOOKUP($C1975,Interest!$A$2:$BP$267,MATCH('Hanke index'!$E1975,Interest!$A$1:$BP$1,0),FALSE)</f>
        <v>0</v>
      </c>
      <c r="H1975" s="4">
        <f>VLOOKUP($C1975,Unemployment!$A$2:$BP$267,MATCH('Hanke index'!$E1975,Unemployment!$A$1:$BP$1,0),FALSE)</f>
        <v>17.591999999999999</v>
      </c>
      <c r="I1975" s="4">
        <f>VLOOKUP($C1975,GDP!$A$2:$BP$267,MATCH('Hanke index'!$E1975,GDP!$A$1:$BP$1,0),FALSE)</f>
        <v>3.260822746792158</v>
      </c>
      <c r="J1975" s="4">
        <f t="shared" si="185"/>
        <v>16.514975977110421</v>
      </c>
    </row>
    <row r="1976" spans="1:10" x14ac:dyDescent="0.45">
      <c r="A1976" s="4">
        <f t="shared" si="186"/>
        <v>83</v>
      </c>
      <c r="B1976" s="4">
        <f t="shared" si="187"/>
        <v>7</v>
      </c>
      <c r="C1976" s="4" t="str">
        <f t="shared" si="182"/>
        <v>Poland</v>
      </c>
      <c r="D1976" s="4" t="str">
        <f t="shared" si="183"/>
        <v>Poland, Rep. of</v>
      </c>
      <c r="E1976" s="4">
        <f t="shared" si="184"/>
        <v>2006</v>
      </c>
      <c r="F1976" s="4">
        <f>VLOOKUP($C1976,Inflation!$A$2:$BP$267,MATCH('Hanke index'!$E1976,Inflation!$A$1:$BP$1,0),FALSE)</f>
        <v>1.2846939436640801</v>
      </c>
      <c r="G1976" s="4">
        <f>VLOOKUP($C1976,Interest!$A$2:$BP$267,MATCH('Hanke index'!$E1976,Interest!$A$1:$BP$1,0),FALSE)</f>
        <v>0</v>
      </c>
      <c r="H1976" s="4">
        <f>VLOOKUP($C1976,Unemployment!$A$2:$BP$267,MATCH('Hanke index'!$E1976,Unemployment!$A$1:$BP$1,0),FALSE)</f>
        <v>13.794</v>
      </c>
      <c r="I1976" s="4">
        <f>VLOOKUP($C1976,GDP!$A$2:$BP$267,MATCH('Hanke index'!$E1976,GDP!$A$1:$BP$1,0),FALSE)</f>
        <v>6.2021071093437286</v>
      </c>
      <c r="J1976" s="4">
        <f t="shared" si="185"/>
        <v>8.8765868343203529</v>
      </c>
    </row>
    <row r="1977" spans="1:10" x14ac:dyDescent="0.45">
      <c r="A1977" s="4">
        <f t="shared" si="186"/>
        <v>83</v>
      </c>
      <c r="B1977" s="4">
        <f t="shared" si="187"/>
        <v>8</v>
      </c>
      <c r="C1977" s="4" t="str">
        <f t="shared" si="182"/>
        <v>Poland</v>
      </c>
      <c r="D1977" s="4" t="str">
        <f t="shared" si="183"/>
        <v>Poland, Rep. of</v>
      </c>
      <c r="E1977" s="4">
        <f t="shared" si="184"/>
        <v>2007</v>
      </c>
      <c r="F1977" s="4">
        <f>VLOOKUP($C1977,Inflation!$A$2:$BP$267,MATCH('Hanke index'!$E1977,Inflation!$A$1:$BP$1,0),FALSE)</f>
        <v>2.4587431238540201</v>
      </c>
      <c r="G1977" s="4">
        <f>VLOOKUP($C1977,Interest!$A$2:$BP$267,MATCH('Hanke index'!$E1977,Interest!$A$1:$BP$1,0),FALSE)</f>
        <v>0</v>
      </c>
      <c r="H1977" s="4">
        <f>VLOOKUP($C1977,Unemployment!$A$2:$BP$267,MATCH('Hanke index'!$E1977,Unemployment!$A$1:$BP$1,0),FALSE)</f>
        <v>9.5510000000000002</v>
      </c>
      <c r="I1977" s="4">
        <f>VLOOKUP($C1977,GDP!$A$2:$BP$267,MATCH('Hanke index'!$E1977,GDP!$A$1:$BP$1,0),FALSE)</f>
        <v>6.7604478527625957</v>
      </c>
      <c r="J1977" s="4">
        <f t="shared" si="185"/>
        <v>5.2492952710914249</v>
      </c>
    </row>
    <row r="1978" spans="1:10" x14ac:dyDescent="0.45">
      <c r="A1978" s="4">
        <f t="shared" si="186"/>
        <v>83</v>
      </c>
      <c r="B1978" s="4">
        <f t="shared" si="187"/>
        <v>9</v>
      </c>
      <c r="C1978" s="4" t="str">
        <f t="shared" si="182"/>
        <v>Poland</v>
      </c>
      <c r="D1978" s="4" t="str">
        <f t="shared" si="183"/>
        <v>Poland, Rep. of</v>
      </c>
      <c r="E1978" s="4">
        <f t="shared" si="184"/>
        <v>2008</v>
      </c>
      <c r="F1978" s="4">
        <f>VLOOKUP($C1978,Inflation!$A$2:$BP$267,MATCH('Hanke index'!$E1978,Inflation!$A$1:$BP$1,0),FALSE)</f>
        <v>4.1649719352476398</v>
      </c>
      <c r="G1978" s="4">
        <f>VLOOKUP($C1978,Interest!$A$2:$BP$267,MATCH('Hanke index'!$E1978,Interest!$A$1:$BP$1,0),FALSE)</f>
        <v>0</v>
      </c>
      <c r="H1978" s="4">
        <f>VLOOKUP($C1978,Unemployment!$A$2:$BP$267,MATCH('Hanke index'!$E1978,Unemployment!$A$1:$BP$1,0),FALSE)</f>
        <v>7.069</v>
      </c>
      <c r="I1978" s="4">
        <f>VLOOKUP($C1978,GDP!$A$2:$BP$267,MATCH('Hanke index'!$E1978,GDP!$A$1:$BP$1,0),FALSE)</f>
        <v>4.3837706927460545</v>
      </c>
      <c r="J1978" s="4">
        <f t="shared" si="185"/>
        <v>6.8502012425015852</v>
      </c>
    </row>
    <row r="1979" spans="1:10" x14ac:dyDescent="0.45">
      <c r="A1979" s="4">
        <f t="shared" si="186"/>
        <v>83</v>
      </c>
      <c r="B1979" s="4">
        <f t="shared" si="187"/>
        <v>10</v>
      </c>
      <c r="C1979" s="4" t="str">
        <f t="shared" si="182"/>
        <v>Poland</v>
      </c>
      <c r="D1979" s="4" t="str">
        <f t="shared" si="183"/>
        <v>Poland, Rep. of</v>
      </c>
      <c r="E1979" s="4">
        <f t="shared" si="184"/>
        <v>2009</v>
      </c>
      <c r="F1979" s="4">
        <f>VLOOKUP($C1979,Inflation!$A$2:$BP$267,MATCH('Hanke index'!$E1979,Inflation!$A$1:$BP$1,0),FALSE)</f>
        <v>3.79539242483406</v>
      </c>
      <c r="G1979" s="4">
        <f>VLOOKUP($C1979,Interest!$A$2:$BP$267,MATCH('Hanke index'!$E1979,Interest!$A$1:$BP$1,0),FALSE)</f>
        <v>0</v>
      </c>
      <c r="H1979" s="4">
        <f>VLOOKUP($C1979,Unemployment!$A$2:$BP$267,MATCH('Hanke index'!$E1979,Unemployment!$A$1:$BP$1,0),FALSE)</f>
        <v>8.1310000000000002</v>
      </c>
      <c r="I1979" s="4">
        <f>VLOOKUP($C1979,GDP!$A$2:$BP$267,MATCH('Hanke index'!$E1979,GDP!$A$1:$BP$1,0),FALSE)</f>
        <v>2.6151285929168324</v>
      </c>
      <c r="J1979" s="4">
        <f t="shared" si="185"/>
        <v>9.311263831917227</v>
      </c>
    </row>
    <row r="1980" spans="1:10" x14ac:dyDescent="0.45">
      <c r="A1980" s="4">
        <f t="shared" si="186"/>
        <v>83</v>
      </c>
      <c r="B1980" s="4">
        <f t="shared" si="187"/>
        <v>11</v>
      </c>
      <c r="C1980" s="4" t="str">
        <f t="shared" si="182"/>
        <v>Poland</v>
      </c>
      <c r="D1980" s="4" t="str">
        <f t="shared" si="183"/>
        <v>Poland, Rep. of</v>
      </c>
      <c r="E1980" s="4">
        <f t="shared" si="184"/>
        <v>2010</v>
      </c>
      <c r="F1980" s="4">
        <f>VLOOKUP($C1980,Inflation!$A$2:$BP$267,MATCH('Hanke index'!$E1980,Inflation!$A$1:$BP$1,0),FALSE)</f>
        <v>2.58069370250543</v>
      </c>
      <c r="G1980" s="4">
        <f>VLOOKUP($C1980,Interest!$A$2:$BP$267,MATCH('Hanke index'!$E1980,Interest!$A$1:$BP$1,0),FALSE)</f>
        <v>0</v>
      </c>
      <c r="H1980" s="4">
        <f>VLOOKUP($C1980,Unemployment!$A$2:$BP$267,MATCH('Hanke index'!$E1980,Unemployment!$A$1:$BP$1,0),FALSE)</f>
        <v>9.5779999999999994</v>
      </c>
      <c r="I1980" s="4">
        <f>VLOOKUP($C1980,GDP!$A$2:$BP$267,MATCH('Hanke index'!$E1980,GDP!$A$1:$BP$1,0),FALSE)</f>
        <v>3.1689274825803579</v>
      </c>
      <c r="J1980" s="4">
        <f t="shared" si="185"/>
        <v>8.9897662199250714</v>
      </c>
    </row>
    <row r="1981" spans="1:10" x14ac:dyDescent="0.45">
      <c r="A1981" s="4">
        <f t="shared" si="186"/>
        <v>83</v>
      </c>
      <c r="B1981" s="4">
        <f t="shared" si="187"/>
        <v>12</v>
      </c>
      <c r="C1981" s="4" t="str">
        <f t="shared" si="182"/>
        <v>Poland</v>
      </c>
      <c r="D1981" s="4" t="str">
        <f t="shared" si="183"/>
        <v>Poland, Rep. of</v>
      </c>
      <c r="E1981" s="4">
        <f t="shared" si="184"/>
        <v>2011</v>
      </c>
      <c r="F1981" s="4">
        <f>VLOOKUP($C1981,Inflation!$A$2:$BP$267,MATCH('Hanke index'!$E1981,Inflation!$A$1:$BP$1,0),FALSE)</f>
        <v>4.2394014962593998</v>
      </c>
      <c r="G1981" s="4">
        <f>VLOOKUP($C1981,Interest!$A$2:$BP$267,MATCH('Hanke index'!$E1981,Interest!$A$1:$BP$1,0),FALSE)</f>
        <v>0</v>
      </c>
      <c r="H1981" s="4">
        <f>VLOOKUP($C1981,Unemployment!$A$2:$BP$267,MATCH('Hanke index'!$E1981,Unemployment!$A$1:$BP$1,0),FALSE)</f>
        <v>9.5760000000000005</v>
      </c>
      <c r="I1981" s="4">
        <f>VLOOKUP($C1981,GDP!$A$2:$BP$267,MATCH('Hanke index'!$E1981,GDP!$A$1:$BP$1,0),FALSE)</f>
        <v>5.2554625661279601</v>
      </c>
      <c r="J1981" s="4">
        <f t="shared" si="185"/>
        <v>8.559938930131441</v>
      </c>
    </row>
    <row r="1982" spans="1:10" x14ac:dyDescent="0.45">
      <c r="A1982" s="4">
        <f t="shared" si="186"/>
        <v>83</v>
      </c>
      <c r="B1982" s="4">
        <f t="shared" si="187"/>
        <v>13</v>
      </c>
      <c r="C1982" s="4" t="str">
        <f t="shared" si="182"/>
        <v>Poland</v>
      </c>
      <c r="D1982" s="4" t="str">
        <f t="shared" si="183"/>
        <v>Poland, Rep. of</v>
      </c>
      <c r="E1982" s="4">
        <f t="shared" si="184"/>
        <v>2012</v>
      </c>
      <c r="F1982" s="4">
        <f>VLOOKUP($C1982,Inflation!$A$2:$BP$267,MATCH('Hanke index'!$E1982,Inflation!$A$1:$BP$1,0),FALSE)</f>
        <v>3.5603715170278298</v>
      </c>
      <c r="G1982" s="4">
        <f>VLOOKUP($C1982,Interest!$A$2:$BP$267,MATCH('Hanke index'!$E1982,Interest!$A$1:$BP$1,0),FALSE)</f>
        <v>0</v>
      </c>
      <c r="H1982" s="4">
        <f>VLOOKUP($C1982,Unemployment!$A$2:$BP$267,MATCH('Hanke index'!$E1982,Unemployment!$A$1:$BP$1,0),FALSE)</f>
        <v>10.031000000000001</v>
      </c>
      <c r="I1982" s="4">
        <f>VLOOKUP($C1982,GDP!$A$2:$BP$267,MATCH('Hanke index'!$E1982,GDP!$A$1:$BP$1,0),FALSE)</f>
        <v>1.5117816764457501</v>
      </c>
      <c r="J1982" s="4">
        <f t="shared" si="185"/>
        <v>12.079589840582081</v>
      </c>
    </row>
    <row r="1983" spans="1:10" x14ac:dyDescent="0.45">
      <c r="A1983" s="4">
        <f t="shared" si="186"/>
        <v>83</v>
      </c>
      <c r="B1983" s="4">
        <f t="shared" si="187"/>
        <v>14</v>
      </c>
      <c r="C1983" s="4" t="str">
        <f t="shared" si="182"/>
        <v>Poland</v>
      </c>
      <c r="D1983" s="4" t="str">
        <f t="shared" si="183"/>
        <v>Poland, Rep. of</v>
      </c>
      <c r="E1983" s="4">
        <f t="shared" si="184"/>
        <v>2013</v>
      </c>
      <c r="F1983" s="4">
        <f>VLOOKUP($C1983,Inflation!$A$2:$BP$267,MATCH('Hanke index'!$E1983,Inflation!$A$1:$BP$1,0),FALSE)</f>
        <v>0.99198260633242796</v>
      </c>
      <c r="G1983" s="4">
        <f>VLOOKUP($C1983,Interest!$A$2:$BP$267,MATCH('Hanke index'!$E1983,Interest!$A$1:$BP$1,0),FALSE)</f>
        <v>0</v>
      </c>
      <c r="H1983" s="4">
        <f>VLOOKUP($C1983,Unemployment!$A$2:$BP$267,MATCH('Hanke index'!$E1983,Unemployment!$A$1:$BP$1,0),FALSE)</f>
        <v>10.292999999999999</v>
      </c>
      <c r="I1983" s="4">
        <f>VLOOKUP($C1983,GDP!$A$2:$BP$267,MATCH('Hanke index'!$E1983,GDP!$A$1:$BP$1,0),FALSE)</f>
        <v>0.68424060705180523</v>
      </c>
      <c r="J1983" s="4">
        <f t="shared" si="185"/>
        <v>10.600741999280622</v>
      </c>
    </row>
    <row r="1984" spans="1:10" x14ac:dyDescent="0.45">
      <c r="A1984" s="4">
        <f t="shared" si="186"/>
        <v>83</v>
      </c>
      <c r="B1984" s="4">
        <f t="shared" si="187"/>
        <v>15</v>
      </c>
      <c r="C1984" s="4" t="str">
        <f t="shared" si="182"/>
        <v>Poland</v>
      </c>
      <c r="D1984" s="4" t="str">
        <f t="shared" si="183"/>
        <v>Poland, Rep. of</v>
      </c>
      <c r="E1984" s="4">
        <f t="shared" si="184"/>
        <v>2014</v>
      </c>
      <c r="F1984" s="4">
        <f>VLOOKUP($C1984,Inflation!$A$2:$BP$267,MATCH('Hanke index'!$E1984,Inflation!$A$1:$BP$1,0),FALSE)</f>
        <v>5.3821313239980198E-2</v>
      </c>
      <c r="G1984" s="4">
        <f>VLOOKUP($C1984,Interest!$A$2:$BP$267,MATCH('Hanke index'!$E1984,Interest!$A$1:$BP$1,0),FALSE)</f>
        <v>0</v>
      </c>
      <c r="H1984" s="4">
        <f>VLOOKUP($C1984,Unemployment!$A$2:$BP$267,MATCH('Hanke index'!$E1984,Unemployment!$A$1:$BP$1,0),FALSE)</f>
        <v>8.9710000000000001</v>
      </c>
      <c r="I1984" s="4">
        <f>VLOOKUP($C1984,GDP!$A$2:$BP$267,MATCH('Hanke index'!$E1984,GDP!$A$1:$BP$1,0),FALSE)</f>
        <v>3.920508623900318</v>
      </c>
      <c r="J1984" s="4">
        <f t="shared" si="185"/>
        <v>5.1043126893396629</v>
      </c>
    </row>
    <row r="1985" spans="1:10" x14ac:dyDescent="0.45">
      <c r="A1985" s="4">
        <f t="shared" si="186"/>
        <v>83</v>
      </c>
      <c r="B1985" s="4">
        <f t="shared" si="187"/>
        <v>16</v>
      </c>
      <c r="C1985" s="4" t="str">
        <f t="shared" si="182"/>
        <v>Poland</v>
      </c>
      <c r="D1985" s="4" t="str">
        <f t="shared" si="183"/>
        <v>Poland, Rep. of</v>
      </c>
      <c r="E1985" s="4">
        <f t="shared" si="184"/>
        <v>2015</v>
      </c>
      <c r="F1985" s="4">
        <f>VLOOKUP($C1985,Inflation!$A$2:$BP$267,MATCH('Hanke index'!$E1985,Inflation!$A$1:$BP$1,0),FALSE)</f>
        <v>-0.87412587412577003</v>
      </c>
      <c r="G1985" s="4">
        <f>VLOOKUP($C1985,Interest!$A$2:$BP$267,MATCH('Hanke index'!$E1985,Interest!$A$1:$BP$1,0),FALSE)</f>
        <v>0</v>
      </c>
      <c r="H1985" s="4">
        <f>VLOOKUP($C1985,Unemployment!$A$2:$BP$267,MATCH('Hanke index'!$E1985,Unemployment!$A$1:$BP$1,0),FALSE)</f>
        <v>7.4749999999999996</v>
      </c>
      <c r="I1985" s="4">
        <f>VLOOKUP($C1985,GDP!$A$2:$BP$267,MATCH('Hanke index'!$E1985,GDP!$A$1:$BP$1,0),FALSE)</f>
        <v>4.4317670026447757</v>
      </c>
      <c r="J1985" s="4">
        <f t="shared" si="185"/>
        <v>2.1691071232294536</v>
      </c>
    </row>
    <row r="1986" spans="1:10" x14ac:dyDescent="0.45">
      <c r="A1986" s="4">
        <f t="shared" si="186"/>
        <v>83</v>
      </c>
      <c r="B1986" s="4">
        <f t="shared" si="187"/>
        <v>17</v>
      </c>
      <c r="C1986" s="4" t="str">
        <f t="shared" si="182"/>
        <v>Poland</v>
      </c>
      <c r="D1986" s="4" t="str">
        <f t="shared" si="183"/>
        <v>Poland, Rep. of</v>
      </c>
      <c r="E1986" s="4">
        <f t="shared" si="184"/>
        <v>2016</v>
      </c>
      <c r="F1986" s="4">
        <f>VLOOKUP($C1986,Inflation!$A$2:$BP$267,MATCH('Hanke index'!$E1986,Inflation!$A$1:$BP$1,0),FALSE)</f>
        <v>-0.66476733143396105</v>
      </c>
      <c r="G1986" s="4">
        <f>VLOOKUP($C1986,Interest!$A$2:$BP$267,MATCH('Hanke index'!$E1986,Interest!$A$1:$BP$1,0),FALSE)</f>
        <v>0</v>
      </c>
      <c r="H1986" s="4">
        <f>VLOOKUP($C1986,Unemployment!$A$2:$BP$267,MATCH('Hanke index'!$E1986,Unemployment!$A$1:$BP$1,0),FALSE)</f>
        <v>6.141</v>
      </c>
      <c r="I1986" s="4">
        <f>VLOOKUP($C1986,GDP!$A$2:$BP$267,MATCH('Hanke index'!$E1986,GDP!$A$1:$BP$1,0),FALSE)</f>
        <v>3.0311776759484701</v>
      </c>
      <c r="J1986" s="4">
        <f t="shared" si="185"/>
        <v>2.4450549926175693</v>
      </c>
    </row>
    <row r="1987" spans="1:10" x14ac:dyDescent="0.45">
      <c r="A1987" s="4">
        <f t="shared" si="186"/>
        <v>83</v>
      </c>
      <c r="B1987" s="4">
        <f t="shared" si="187"/>
        <v>18</v>
      </c>
      <c r="C1987" s="4" t="str">
        <f t="shared" ref="C1987:C2050" si="188">VLOOKUP(A1987,$P$2:$R$110,2,FALSE)</f>
        <v>Poland</v>
      </c>
      <c r="D1987" s="4" t="str">
        <f t="shared" ref="D1987:D2050" si="189">VLOOKUP(A1987,$P$2:$S$110,4,FALSE)</f>
        <v>Poland, Rep. of</v>
      </c>
      <c r="E1987" s="4">
        <f t="shared" ref="E1987:E2050" si="190">VLOOKUP(B1987,$X$2:$Y$25,2,FALSE)</f>
        <v>2017</v>
      </c>
      <c r="F1987" s="4">
        <f>VLOOKUP($C1987,Inflation!$A$2:$BP$267,MATCH('Hanke index'!$E1987,Inflation!$A$1:$BP$1,0),FALSE)</f>
        <v>2.0759355367385002</v>
      </c>
      <c r="G1987" s="4">
        <f>VLOOKUP($C1987,Interest!$A$2:$BP$267,MATCH('Hanke index'!$E1987,Interest!$A$1:$BP$1,0),FALSE)</f>
        <v>0</v>
      </c>
      <c r="H1987" s="4">
        <f>VLOOKUP($C1987,Unemployment!$A$2:$BP$267,MATCH('Hanke index'!$E1987,Unemployment!$A$1:$BP$1,0),FALSE)</f>
        <v>4.867</v>
      </c>
      <c r="I1987" s="4">
        <f>VLOOKUP($C1987,GDP!$A$2:$BP$267,MATCH('Hanke index'!$E1987,GDP!$A$1:$BP$1,0),FALSE)</f>
        <v>5.1524577332590695</v>
      </c>
      <c r="J1987" s="4">
        <f t="shared" ref="J1987:J2050" si="191">SUM(F1987,G1987,H1987)-I1987</f>
        <v>1.7904778034794306</v>
      </c>
    </row>
    <row r="1988" spans="1:10" x14ac:dyDescent="0.45">
      <c r="A1988" s="4">
        <f t="shared" si="186"/>
        <v>83</v>
      </c>
      <c r="B1988" s="4">
        <f t="shared" si="187"/>
        <v>19</v>
      </c>
      <c r="C1988" s="4" t="str">
        <f t="shared" si="188"/>
        <v>Poland</v>
      </c>
      <c r="D1988" s="4" t="str">
        <f t="shared" si="189"/>
        <v>Poland, Rep. of</v>
      </c>
      <c r="E1988" s="4">
        <f t="shared" si="190"/>
        <v>2018</v>
      </c>
      <c r="F1988" s="4">
        <f>VLOOKUP($C1988,Inflation!$A$2:$BP$267,MATCH('Hanke index'!$E1988,Inflation!$A$1:$BP$1,0),FALSE)</f>
        <v>1.81295156542679</v>
      </c>
      <c r="G1988" s="4">
        <f>VLOOKUP($C1988,Interest!$A$2:$BP$267,MATCH('Hanke index'!$E1988,Interest!$A$1:$BP$1,0),FALSE)</f>
        <v>0</v>
      </c>
      <c r="H1988" s="4">
        <f>VLOOKUP($C1988,Unemployment!$A$2:$BP$267,MATCH('Hanke index'!$E1988,Unemployment!$A$1:$BP$1,0),FALSE)</f>
        <v>3.835</v>
      </c>
      <c r="I1988" s="4">
        <f>VLOOKUP($C1988,GDP!$A$2:$BP$267,MATCH('Hanke index'!$E1988,GDP!$A$1:$BP$1,0),FALSE)</f>
        <v>6.2458584723942039</v>
      </c>
      <c r="J1988" s="4">
        <f t="shared" si="191"/>
        <v>-0.59790690696741411</v>
      </c>
    </row>
    <row r="1989" spans="1:10" x14ac:dyDescent="0.45">
      <c r="A1989" s="4">
        <f t="shared" si="186"/>
        <v>83</v>
      </c>
      <c r="B1989" s="4">
        <f t="shared" si="187"/>
        <v>20</v>
      </c>
      <c r="C1989" s="4" t="str">
        <f t="shared" si="188"/>
        <v>Poland</v>
      </c>
      <c r="D1989" s="4" t="str">
        <f t="shared" si="189"/>
        <v>Poland, Rep. of</v>
      </c>
      <c r="E1989" s="4">
        <f t="shared" si="190"/>
        <v>2019</v>
      </c>
      <c r="F1989" s="4">
        <f>VLOOKUP($C1989,Inflation!$A$2:$BP$267,MATCH('Hanke index'!$E1989,Inflation!$A$1:$BP$1,0),FALSE)</f>
        <v>2.2274788093829998</v>
      </c>
      <c r="G1989" s="4">
        <f>VLOOKUP($C1989,Interest!$A$2:$BP$267,MATCH('Hanke index'!$E1989,Interest!$A$1:$BP$1,0),FALSE)</f>
        <v>0</v>
      </c>
      <c r="H1989" s="4">
        <f>VLOOKUP($C1989,Unemployment!$A$2:$BP$267,MATCH('Hanke index'!$E1989,Unemployment!$A$1:$BP$1,0),FALSE)</f>
        <v>3.2669999999999999</v>
      </c>
      <c r="I1989" s="4">
        <f>VLOOKUP($C1989,GDP!$A$2:$BP$267,MATCH('Hanke index'!$E1989,GDP!$A$1:$BP$1,0),FALSE)</f>
        <v>4.5804581725619897</v>
      </c>
      <c r="J1989" s="4">
        <f t="shared" si="191"/>
        <v>0.91402063682100998</v>
      </c>
    </row>
    <row r="1990" spans="1:10" x14ac:dyDescent="0.45">
      <c r="A1990" s="4">
        <f t="shared" si="186"/>
        <v>83</v>
      </c>
      <c r="B1990" s="4">
        <f t="shared" si="187"/>
        <v>21</v>
      </c>
      <c r="C1990" s="4" t="str">
        <f t="shared" si="188"/>
        <v>Poland</v>
      </c>
      <c r="D1990" s="4" t="str">
        <f t="shared" si="189"/>
        <v>Poland, Rep. of</v>
      </c>
      <c r="E1990" s="4">
        <f t="shared" si="190"/>
        <v>2020</v>
      </c>
      <c r="F1990" s="4">
        <f>VLOOKUP($C1990,Inflation!$A$2:$BP$267,MATCH('Hanke index'!$E1990,Inflation!$A$1:$BP$1,0),FALSE)</f>
        <v>3.37446972618589</v>
      </c>
      <c r="G1990" s="4">
        <f>VLOOKUP($C1990,Interest!$A$2:$BP$267,MATCH('Hanke index'!$E1990,Interest!$A$1:$BP$1,0),FALSE)</f>
        <v>0</v>
      </c>
      <c r="H1990" s="4">
        <f>VLOOKUP($C1990,Unemployment!$A$2:$BP$267,MATCH('Hanke index'!$E1990,Unemployment!$A$1:$BP$1,0),FALSE)</f>
        <v>3.1549999999999998</v>
      </c>
      <c r="I1990" s="4">
        <f>VLOOKUP($C1990,GDP!$A$2:$BP$267,MATCH('Hanke index'!$E1990,GDP!$A$1:$BP$1,0),FALSE)</f>
        <v>-2.0355688239997676</v>
      </c>
      <c r="J1990" s="4">
        <f t="shared" si="191"/>
        <v>8.5650385501856583</v>
      </c>
    </row>
    <row r="1991" spans="1:10" x14ac:dyDescent="0.45">
      <c r="A1991" s="4">
        <f t="shared" si="186"/>
        <v>83</v>
      </c>
      <c r="B1991" s="4">
        <f t="shared" si="187"/>
        <v>22</v>
      </c>
      <c r="C1991" s="4" t="str">
        <f t="shared" si="188"/>
        <v>Poland</v>
      </c>
      <c r="D1991" s="4" t="str">
        <f t="shared" si="189"/>
        <v>Poland, Rep. of</v>
      </c>
      <c r="E1991" s="4">
        <f t="shared" si="190"/>
        <v>2021</v>
      </c>
      <c r="F1991" s="4">
        <f>VLOOKUP($C1991,Inflation!$A$2:$BP$267,MATCH('Hanke index'!$E1991,Inflation!$A$1:$BP$1,0),FALSE)</f>
        <v>5.0550270471927199</v>
      </c>
      <c r="G1991" s="4">
        <f>VLOOKUP($C1991,Interest!$A$2:$BP$267,MATCH('Hanke index'!$E1991,Interest!$A$1:$BP$1,0),FALSE)</f>
        <v>0</v>
      </c>
      <c r="H1991" s="4">
        <f>VLOOKUP($C1991,Unemployment!$A$2:$BP$267,MATCH('Hanke index'!$E1991,Unemployment!$A$1:$BP$1,0),FALSE)</f>
        <v>3.2679999999999998</v>
      </c>
      <c r="I1991" s="4">
        <f>VLOOKUP($C1991,GDP!$A$2:$BP$267,MATCH('Hanke index'!$E1991,GDP!$A$1:$BP$1,0),FALSE)</f>
        <v>6.9271826605250055</v>
      </c>
      <c r="J1991" s="4">
        <f t="shared" si="191"/>
        <v>1.395844386667715</v>
      </c>
    </row>
    <row r="1992" spans="1:10" x14ac:dyDescent="0.45">
      <c r="A1992" s="4">
        <f t="shared" si="186"/>
        <v>83</v>
      </c>
      <c r="B1992" s="4">
        <f t="shared" si="187"/>
        <v>23</v>
      </c>
      <c r="C1992" s="4" t="str">
        <f t="shared" si="188"/>
        <v>Poland</v>
      </c>
      <c r="D1992" s="4" t="str">
        <f t="shared" si="189"/>
        <v>Poland, Rep. of</v>
      </c>
      <c r="E1992" s="4">
        <f t="shared" si="190"/>
        <v>2022</v>
      </c>
      <c r="F1992" s="4">
        <f>VLOOKUP($C1992,Inflation!$A$2:$BP$267,MATCH('Hanke index'!$E1992,Inflation!$A$1:$BP$1,0),FALSE)</f>
        <v>14.4294507575758</v>
      </c>
      <c r="G1992" s="4">
        <f>VLOOKUP($C1992,Interest!$A$2:$BP$267,MATCH('Hanke index'!$E1992,Interest!$A$1:$BP$1,0),FALSE)</f>
        <v>0</v>
      </c>
      <c r="H1992" s="4">
        <f>VLOOKUP($C1992,Unemployment!$A$2:$BP$267,MATCH('Hanke index'!$E1992,Unemployment!$A$1:$BP$1,0),FALSE)</f>
        <v>2.8109999999999999</v>
      </c>
      <c r="I1992" s="4">
        <f>VLOOKUP($C1992,GDP!$A$2:$BP$267,MATCH('Hanke index'!$E1992,GDP!$A$1:$BP$1,0),FALSE)</f>
        <v>5.2554569738603618</v>
      </c>
      <c r="J1992" s="4">
        <f t="shared" si="191"/>
        <v>11.984993783715439</v>
      </c>
    </row>
    <row r="1993" spans="1:10" x14ac:dyDescent="0.45">
      <c r="A1993" s="4">
        <f t="shared" si="186"/>
        <v>83</v>
      </c>
      <c r="B1993" s="4">
        <f t="shared" si="187"/>
        <v>24</v>
      </c>
      <c r="C1993" s="4" t="str">
        <f t="shared" si="188"/>
        <v>Poland</v>
      </c>
      <c r="D1993" s="4" t="str">
        <f t="shared" si="189"/>
        <v>Poland, Rep. of</v>
      </c>
      <c r="E1993" s="4">
        <f t="shared" si="190"/>
        <v>2023</v>
      </c>
      <c r="F1993" s="4">
        <f>VLOOKUP($C1993,Inflation!$A$2:$BP$267,MATCH('Hanke index'!$E1993,Inflation!$A$1:$BP$1,0),FALSE)</f>
        <v>11.5289127961105</v>
      </c>
      <c r="G1993" s="4">
        <f>VLOOKUP($C1993,Interest!$A$2:$BP$267,MATCH('Hanke index'!$E1993,Interest!$A$1:$BP$1,0),FALSE)</f>
        <v>0</v>
      </c>
      <c r="H1993" s="4">
        <f>VLOOKUP($C1993,Unemployment!$A$2:$BP$267,MATCH('Hanke index'!$E1993,Unemployment!$A$1:$BP$1,0),FALSE)</f>
        <v>2.7429999999999999</v>
      </c>
      <c r="I1993" s="4">
        <f>VLOOKUP($C1993,GDP!$A$2:$BP$267,MATCH('Hanke index'!$E1993,GDP!$A$1:$BP$1,0),FALSE)</f>
        <v>0.13883275478718815</v>
      </c>
      <c r="J1993" s="4">
        <f t="shared" si="191"/>
        <v>14.133080041323312</v>
      </c>
    </row>
    <row r="1994" spans="1:10" x14ac:dyDescent="0.45">
      <c r="A1994" s="4">
        <f t="shared" si="186"/>
        <v>84</v>
      </c>
      <c r="B1994" s="4">
        <f t="shared" si="187"/>
        <v>1</v>
      </c>
      <c r="C1994" s="4" t="str">
        <f t="shared" si="188"/>
        <v>Russian Federation</v>
      </c>
      <c r="D1994" s="4" t="str">
        <f t="shared" si="189"/>
        <v>Russian Federation</v>
      </c>
      <c r="E1994" s="4">
        <f t="shared" si="190"/>
        <v>2000</v>
      </c>
      <c r="F1994" s="4">
        <f>VLOOKUP($C1994,Inflation!$A$2:$BP$267,MATCH('Hanke index'!$E1994,Inflation!$A$1:$BP$1,0),FALSE)</f>
        <v>20.798760655870399</v>
      </c>
      <c r="G1994" s="4">
        <f>VLOOKUP($C1994,Interest!$A$2:$BP$267,MATCH('Hanke index'!$E1994,Interest!$A$1:$BP$1,0),FALSE)</f>
        <v>24.433333333333302</v>
      </c>
      <c r="H1994" s="4">
        <f>VLOOKUP($C1994,Unemployment!$A$2:$BP$267,MATCH('Hanke index'!$E1994,Unemployment!$A$1:$BP$1,0),FALSE)</f>
        <v>10.581</v>
      </c>
      <c r="I1994" s="4">
        <f>VLOOKUP($C1994,GDP!$A$2:$BP$267,MATCH('Hanke index'!$E1994,GDP!$A$1:$BP$1,0),FALSE)</f>
        <v>10.000066813651486</v>
      </c>
      <c r="J1994" s="4">
        <f t="shared" si="191"/>
        <v>45.813027175552222</v>
      </c>
    </row>
    <row r="1995" spans="1:10" x14ac:dyDescent="0.45">
      <c r="A1995" s="4">
        <f t="shared" si="186"/>
        <v>84</v>
      </c>
      <c r="B1995" s="4">
        <f t="shared" si="187"/>
        <v>2</v>
      </c>
      <c r="C1995" s="4" t="str">
        <f t="shared" si="188"/>
        <v>Russian Federation</v>
      </c>
      <c r="D1995" s="4" t="str">
        <f t="shared" si="189"/>
        <v>Russian Federation</v>
      </c>
      <c r="E1995" s="4">
        <f t="shared" si="190"/>
        <v>2001</v>
      </c>
      <c r="F1995" s="4">
        <f>VLOOKUP($C1995,Inflation!$A$2:$BP$267,MATCH('Hanke index'!$E1995,Inflation!$A$1:$BP$1,0),FALSE)</f>
        <v>21.4770072117159</v>
      </c>
      <c r="G1995" s="4">
        <f>VLOOKUP($C1995,Interest!$A$2:$BP$267,MATCH('Hanke index'!$E1995,Interest!$A$1:$BP$1,0),FALSE)</f>
        <v>17.908333333333299</v>
      </c>
      <c r="H1995" s="4">
        <f>VLOOKUP($C1995,Unemployment!$A$2:$BP$267,MATCH('Hanke index'!$E1995,Unemployment!$A$1:$BP$1,0),FALSE)</f>
        <v>8.9779999999999998</v>
      </c>
      <c r="I1995" s="4">
        <f>VLOOKUP($C1995,GDP!$A$2:$BP$267,MATCH('Hanke index'!$E1995,GDP!$A$1:$BP$1,0),FALSE)</f>
        <v>5.1000512257256787</v>
      </c>
      <c r="J1995" s="4">
        <f t="shared" si="191"/>
        <v>43.263289319323526</v>
      </c>
    </row>
    <row r="1996" spans="1:10" x14ac:dyDescent="0.45">
      <c r="A1996" s="4">
        <f t="shared" si="186"/>
        <v>84</v>
      </c>
      <c r="B1996" s="4">
        <f t="shared" si="187"/>
        <v>3</v>
      </c>
      <c r="C1996" s="4" t="str">
        <f t="shared" si="188"/>
        <v>Russian Federation</v>
      </c>
      <c r="D1996" s="4" t="str">
        <f t="shared" si="189"/>
        <v>Russian Federation</v>
      </c>
      <c r="E1996" s="4">
        <f t="shared" si="190"/>
        <v>2002</v>
      </c>
      <c r="F1996" s="4">
        <f>VLOOKUP($C1996,Inflation!$A$2:$BP$267,MATCH('Hanke index'!$E1996,Inflation!$A$1:$BP$1,0),FALSE)</f>
        <v>15.7887307914463</v>
      </c>
      <c r="G1996" s="4">
        <f>VLOOKUP($C1996,Interest!$A$2:$BP$267,MATCH('Hanke index'!$E1996,Interest!$A$1:$BP$1,0),FALSE)</f>
        <v>15.7</v>
      </c>
      <c r="H1996" s="4">
        <f>VLOOKUP($C1996,Unemployment!$A$2:$BP$267,MATCH('Hanke index'!$E1996,Unemployment!$A$1:$BP$1,0),FALSE)</f>
        <v>7.875</v>
      </c>
      <c r="I1996" s="4">
        <f>VLOOKUP($C1996,GDP!$A$2:$BP$267,MATCH('Hanke index'!$E1996,GDP!$A$1:$BP$1,0),FALSE)</f>
        <v>4.6999919091425824</v>
      </c>
      <c r="J1996" s="4">
        <f t="shared" si="191"/>
        <v>34.663738882303718</v>
      </c>
    </row>
    <row r="1997" spans="1:10" x14ac:dyDescent="0.45">
      <c r="A1997" s="4">
        <f t="shared" si="186"/>
        <v>84</v>
      </c>
      <c r="B1997" s="4">
        <f t="shared" si="187"/>
        <v>4</v>
      </c>
      <c r="C1997" s="4" t="str">
        <f t="shared" si="188"/>
        <v>Russian Federation</v>
      </c>
      <c r="D1997" s="4" t="str">
        <f t="shared" si="189"/>
        <v>Russian Federation</v>
      </c>
      <c r="E1997" s="4">
        <f t="shared" si="190"/>
        <v>2003</v>
      </c>
      <c r="F1997" s="4">
        <f>VLOOKUP($C1997,Inflation!$A$2:$BP$267,MATCH('Hanke index'!$E1997,Inflation!$A$1:$BP$1,0),FALSE)</f>
        <v>13.663293022866601</v>
      </c>
      <c r="G1997" s="4">
        <f>VLOOKUP($C1997,Interest!$A$2:$BP$267,MATCH('Hanke index'!$E1997,Interest!$A$1:$BP$1,0),FALSE)</f>
        <v>12.975</v>
      </c>
      <c r="H1997" s="4">
        <f>VLOOKUP($C1997,Unemployment!$A$2:$BP$267,MATCH('Hanke index'!$E1997,Unemployment!$A$1:$BP$1,0),FALSE)</f>
        <v>8.2100000000000009</v>
      </c>
      <c r="I1997" s="4">
        <f>VLOOKUP($C1997,GDP!$A$2:$BP$267,MATCH('Hanke index'!$E1997,GDP!$A$1:$BP$1,0),FALSE)</f>
        <v>7.2999523452818948</v>
      </c>
      <c r="J1997" s="4">
        <f t="shared" si="191"/>
        <v>27.548340677584704</v>
      </c>
    </row>
    <row r="1998" spans="1:10" x14ac:dyDescent="0.45">
      <c r="A1998" s="4">
        <f t="shared" si="186"/>
        <v>84</v>
      </c>
      <c r="B1998" s="4">
        <f t="shared" si="187"/>
        <v>5</v>
      </c>
      <c r="C1998" s="4" t="str">
        <f t="shared" si="188"/>
        <v>Russian Federation</v>
      </c>
      <c r="D1998" s="4" t="str">
        <f t="shared" si="189"/>
        <v>Russian Federation</v>
      </c>
      <c r="E1998" s="4">
        <f t="shared" si="190"/>
        <v>2004</v>
      </c>
      <c r="F1998" s="4">
        <f>VLOOKUP($C1998,Inflation!$A$2:$BP$267,MATCH('Hanke index'!$E1998,Inflation!$A$1:$BP$1,0),FALSE)</f>
        <v>10.8886157326216</v>
      </c>
      <c r="G1998" s="4">
        <f>VLOOKUP($C1998,Interest!$A$2:$BP$267,MATCH('Hanke index'!$E1998,Interest!$A$1:$BP$1,0),FALSE)</f>
        <v>11.4416666666667</v>
      </c>
      <c r="H1998" s="4">
        <f>VLOOKUP($C1998,Unemployment!$A$2:$BP$267,MATCH('Hanke index'!$E1998,Unemployment!$A$1:$BP$1,0),FALSE)</f>
        <v>7.7629999999999999</v>
      </c>
      <c r="I1998" s="4">
        <f>VLOOKUP($C1998,GDP!$A$2:$BP$267,MATCH('Hanke index'!$E1998,GDP!$A$1:$BP$1,0),FALSE)</f>
        <v>7.1999478695485664</v>
      </c>
      <c r="J1998" s="4">
        <f t="shared" si="191"/>
        <v>22.893334529739732</v>
      </c>
    </row>
    <row r="1999" spans="1:10" x14ac:dyDescent="0.45">
      <c r="A1999" s="4">
        <f t="shared" si="186"/>
        <v>84</v>
      </c>
      <c r="B1999" s="4">
        <f t="shared" si="187"/>
        <v>6</v>
      </c>
      <c r="C1999" s="4" t="str">
        <f t="shared" si="188"/>
        <v>Russian Federation</v>
      </c>
      <c r="D1999" s="4" t="str">
        <f t="shared" si="189"/>
        <v>Russian Federation</v>
      </c>
      <c r="E1999" s="4">
        <f t="shared" si="190"/>
        <v>2005</v>
      </c>
      <c r="F1999" s="4">
        <f>VLOOKUP($C1999,Inflation!$A$2:$BP$267,MATCH('Hanke index'!$E1999,Inflation!$A$1:$BP$1,0),FALSE)</f>
        <v>12.6853039507349</v>
      </c>
      <c r="G1999" s="4">
        <f>VLOOKUP($C1999,Interest!$A$2:$BP$267,MATCH('Hanke index'!$E1999,Interest!$A$1:$BP$1,0),FALSE)</f>
        <v>10.6833333333333</v>
      </c>
      <c r="H1999" s="4">
        <f>VLOOKUP($C1999,Unemployment!$A$2:$BP$267,MATCH('Hanke index'!$E1999,Unemployment!$A$1:$BP$1,0),FALSE)</f>
        <v>7.1239999999999997</v>
      </c>
      <c r="I1999" s="4">
        <f>VLOOKUP($C1999,GDP!$A$2:$BP$267,MATCH('Hanke index'!$E1999,GDP!$A$1:$BP$1,0),FALSE)</f>
        <v>6.3999654479946884</v>
      </c>
      <c r="J1999" s="4">
        <f t="shared" si="191"/>
        <v>24.09267183607351</v>
      </c>
    </row>
    <row r="2000" spans="1:10" x14ac:dyDescent="0.45">
      <c r="A2000" s="4">
        <f t="shared" si="186"/>
        <v>84</v>
      </c>
      <c r="B2000" s="4">
        <f t="shared" si="187"/>
        <v>7</v>
      </c>
      <c r="C2000" s="4" t="str">
        <f t="shared" si="188"/>
        <v>Russian Federation</v>
      </c>
      <c r="D2000" s="4" t="str">
        <f t="shared" si="189"/>
        <v>Russian Federation</v>
      </c>
      <c r="E2000" s="4">
        <f t="shared" si="190"/>
        <v>2006</v>
      </c>
      <c r="F2000" s="4">
        <f>VLOOKUP($C2000,Inflation!$A$2:$BP$267,MATCH('Hanke index'!$E2000,Inflation!$A$1:$BP$1,0),FALSE)</f>
        <v>9.6686545478926504</v>
      </c>
      <c r="G2000" s="4">
        <f>VLOOKUP($C2000,Interest!$A$2:$BP$267,MATCH('Hanke index'!$E2000,Interest!$A$1:$BP$1,0),FALSE)</f>
        <v>10.425000000000001</v>
      </c>
      <c r="H2000" s="4">
        <f>VLOOKUP($C2000,Unemployment!$A$2:$BP$267,MATCH('Hanke index'!$E2000,Unemployment!$A$1:$BP$1,0),FALSE)</f>
        <v>7.0549999999999997</v>
      </c>
      <c r="I2000" s="4">
        <f>VLOOKUP($C2000,GDP!$A$2:$BP$267,MATCH('Hanke index'!$E2000,GDP!$A$1:$BP$1,0),FALSE)</f>
        <v>8.200068254563206</v>
      </c>
      <c r="J2000" s="4">
        <f t="shared" si="191"/>
        <v>18.948586293329445</v>
      </c>
    </row>
    <row r="2001" spans="1:10" x14ac:dyDescent="0.45">
      <c r="A2001" s="4">
        <f t="shared" si="186"/>
        <v>84</v>
      </c>
      <c r="B2001" s="4">
        <f t="shared" si="187"/>
        <v>8</v>
      </c>
      <c r="C2001" s="4" t="str">
        <f t="shared" si="188"/>
        <v>Russian Federation</v>
      </c>
      <c r="D2001" s="4" t="str">
        <f t="shared" si="189"/>
        <v>Russian Federation</v>
      </c>
      <c r="E2001" s="4">
        <f t="shared" si="190"/>
        <v>2007</v>
      </c>
      <c r="F2001" s="4">
        <f>VLOOKUP($C2001,Inflation!$A$2:$BP$267,MATCH('Hanke index'!$E2001,Inflation!$A$1:$BP$1,0),FALSE)</f>
        <v>9.0072986886107902</v>
      </c>
      <c r="G2001" s="4">
        <f>VLOOKUP($C2001,Interest!$A$2:$BP$267,MATCH('Hanke index'!$E2001,Interest!$A$1:$BP$1,0),FALSE)</f>
        <v>10.033333333333299</v>
      </c>
      <c r="H2001" s="4">
        <f>VLOOKUP($C2001,Unemployment!$A$2:$BP$267,MATCH('Hanke index'!$E2001,Unemployment!$A$1:$BP$1,0),FALSE)</f>
        <v>6.0019999999999998</v>
      </c>
      <c r="I2001" s="4">
        <f>VLOOKUP($C2001,GDP!$A$2:$BP$267,MATCH('Hanke index'!$E2001,GDP!$A$1:$BP$1,0),FALSE)</f>
        <v>8.4999777691651133</v>
      </c>
      <c r="J2001" s="4">
        <f t="shared" si="191"/>
        <v>16.542654252778977</v>
      </c>
    </row>
    <row r="2002" spans="1:10" x14ac:dyDescent="0.45">
      <c r="A2002" s="4">
        <f t="shared" si="186"/>
        <v>84</v>
      </c>
      <c r="B2002" s="4">
        <f t="shared" si="187"/>
        <v>9</v>
      </c>
      <c r="C2002" s="4" t="str">
        <f t="shared" si="188"/>
        <v>Russian Federation</v>
      </c>
      <c r="D2002" s="4" t="str">
        <f t="shared" si="189"/>
        <v>Russian Federation</v>
      </c>
      <c r="E2002" s="4">
        <f t="shared" si="190"/>
        <v>2008</v>
      </c>
      <c r="F2002" s="4">
        <f>VLOOKUP($C2002,Inflation!$A$2:$BP$267,MATCH('Hanke index'!$E2002,Inflation!$A$1:$BP$1,0),FALSE)</f>
        <v>14.110767784044199</v>
      </c>
      <c r="G2002" s="4">
        <f>VLOOKUP($C2002,Interest!$A$2:$BP$267,MATCH('Hanke index'!$E2002,Interest!$A$1:$BP$1,0),FALSE)</f>
        <v>12.225</v>
      </c>
      <c r="H2002" s="4">
        <f>VLOOKUP($C2002,Unemployment!$A$2:$BP$267,MATCH('Hanke index'!$E2002,Unemployment!$A$1:$BP$1,0),FALSE)</f>
        <v>6.2050000000000001</v>
      </c>
      <c r="I2002" s="4">
        <f>VLOOKUP($C2002,GDP!$A$2:$BP$267,MATCH('Hanke index'!$E2002,GDP!$A$1:$BP$1,0),FALSE)</f>
        <v>5.1999692640495709</v>
      </c>
      <c r="J2002" s="4">
        <f t="shared" si="191"/>
        <v>27.340798519994628</v>
      </c>
    </row>
    <row r="2003" spans="1:10" x14ac:dyDescent="0.45">
      <c r="A2003" s="4">
        <f t="shared" si="186"/>
        <v>84</v>
      </c>
      <c r="B2003" s="4">
        <f t="shared" si="187"/>
        <v>10</v>
      </c>
      <c r="C2003" s="4" t="str">
        <f t="shared" si="188"/>
        <v>Russian Federation</v>
      </c>
      <c r="D2003" s="4" t="str">
        <f t="shared" si="189"/>
        <v>Russian Federation</v>
      </c>
      <c r="E2003" s="4">
        <f t="shared" si="190"/>
        <v>2009</v>
      </c>
      <c r="F2003" s="4">
        <f>VLOOKUP($C2003,Inflation!$A$2:$BP$267,MATCH('Hanke index'!$E2003,Inflation!$A$1:$BP$1,0),FALSE)</f>
        <v>11.647329576411799</v>
      </c>
      <c r="G2003" s="4">
        <f>VLOOKUP($C2003,Interest!$A$2:$BP$267,MATCH('Hanke index'!$E2003,Interest!$A$1:$BP$1,0),FALSE)</f>
        <v>15.3083333333333</v>
      </c>
      <c r="H2003" s="4">
        <f>VLOOKUP($C2003,Unemployment!$A$2:$BP$267,MATCH('Hanke index'!$E2003,Unemployment!$A$1:$BP$1,0),FALSE)</f>
        <v>8.3010000000000002</v>
      </c>
      <c r="I2003" s="4">
        <f>VLOOKUP($C2003,GDP!$A$2:$BP$267,MATCH('Hanke index'!$E2003,GDP!$A$1:$BP$1,0),FALSE)</f>
        <v>-7.7999939127127504</v>
      </c>
      <c r="J2003" s="4">
        <f t="shared" si="191"/>
        <v>43.056656822457853</v>
      </c>
    </row>
    <row r="2004" spans="1:10" x14ac:dyDescent="0.45">
      <c r="A2004" s="4">
        <f t="shared" si="186"/>
        <v>84</v>
      </c>
      <c r="B2004" s="4">
        <f t="shared" si="187"/>
        <v>11</v>
      </c>
      <c r="C2004" s="4" t="str">
        <f t="shared" si="188"/>
        <v>Russian Federation</v>
      </c>
      <c r="D2004" s="4" t="str">
        <f t="shared" si="189"/>
        <v>Russian Federation</v>
      </c>
      <c r="E2004" s="4">
        <f t="shared" si="190"/>
        <v>2010</v>
      </c>
      <c r="F2004" s="4">
        <f>VLOOKUP($C2004,Inflation!$A$2:$BP$267,MATCH('Hanke index'!$E2004,Inflation!$A$1:$BP$1,0),FALSE)</f>
        <v>6.8493923025502497</v>
      </c>
      <c r="G2004" s="4">
        <f>VLOOKUP($C2004,Interest!$A$2:$BP$267,MATCH('Hanke index'!$E2004,Interest!$A$1:$BP$1,0),FALSE)</f>
        <v>10.8166666666667</v>
      </c>
      <c r="H2004" s="4">
        <f>VLOOKUP($C2004,Unemployment!$A$2:$BP$267,MATCH('Hanke index'!$E2004,Unemployment!$A$1:$BP$1,0),FALSE)</f>
        <v>7.407</v>
      </c>
      <c r="I2004" s="4">
        <f>VLOOKUP($C2004,GDP!$A$2:$BP$267,MATCH('Hanke index'!$E2004,GDP!$A$1:$BP$1,0),FALSE)</f>
        <v>4.4999999992067217</v>
      </c>
      <c r="J2004" s="4">
        <f t="shared" si="191"/>
        <v>20.573058970010226</v>
      </c>
    </row>
    <row r="2005" spans="1:10" x14ac:dyDescent="0.45">
      <c r="A2005" s="4">
        <f t="shared" si="186"/>
        <v>84</v>
      </c>
      <c r="B2005" s="4">
        <f t="shared" si="187"/>
        <v>12</v>
      </c>
      <c r="C2005" s="4" t="str">
        <f t="shared" si="188"/>
        <v>Russian Federation</v>
      </c>
      <c r="D2005" s="4" t="str">
        <f t="shared" si="189"/>
        <v>Russian Federation</v>
      </c>
      <c r="E2005" s="4">
        <f t="shared" si="190"/>
        <v>2011</v>
      </c>
      <c r="F2005" s="4">
        <f>VLOOKUP($C2005,Inflation!$A$2:$BP$267,MATCH('Hanke index'!$E2005,Inflation!$A$1:$BP$1,0),FALSE)</f>
        <v>8.4404648593257008</v>
      </c>
      <c r="G2005" s="4">
        <f>VLOOKUP($C2005,Interest!$A$2:$BP$267,MATCH('Hanke index'!$E2005,Interest!$A$1:$BP$1,0),FALSE)</f>
        <v>8.4583333333333304</v>
      </c>
      <c r="H2005" s="4">
        <f>VLOOKUP($C2005,Unemployment!$A$2:$BP$267,MATCH('Hanke index'!$E2005,Unemployment!$A$1:$BP$1,0),FALSE)</f>
        <v>6.5709999999999997</v>
      </c>
      <c r="I2005" s="4">
        <f>VLOOKUP($C2005,GDP!$A$2:$BP$267,MATCH('Hanke index'!$E2005,GDP!$A$1:$BP$1,0),FALSE)</f>
        <v>4.3000291856774879</v>
      </c>
      <c r="J2005" s="4">
        <f t="shared" si="191"/>
        <v>19.169769006981539</v>
      </c>
    </row>
    <row r="2006" spans="1:10" x14ac:dyDescent="0.45">
      <c r="A2006" s="4">
        <f t="shared" si="186"/>
        <v>84</v>
      </c>
      <c r="B2006" s="4">
        <f t="shared" si="187"/>
        <v>13</v>
      </c>
      <c r="C2006" s="4" t="str">
        <f t="shared" si="188"/>
        <v>Russian Federation</v>
      </c>
      <c r="D2006" s="4" t="str">
        <f t="shared" si="189"/>
        <v>Russian Federation</v>
      </c>
      <c r="E2006" s="4">
        <f t="shared" si="190"/>
        <v>2012</v>
      </c>
      <c r="F2006" s="4">
        <f>VLOOKUP($C2006,Inflation!$A$2:$BP$267,MATCH('Hanke index'!$E2006,Inflation!$A$1:$BP$1,0),FALSE)</f>
        <v>5.0747430079914899</v>
      </c>
      <c r="G2006" s="4">
        <f>VLOOKUP($C2006,Interest!$A$2:$BP$267,MATCH('Hanke index'!$E2006,Interest!$A$1:$BP$1,0),FALSE)</f>
        <v>9.1</v>
      </c>
      <c r="H2006" s="4">
        <f>VLOOKUP($C2006,Unemployment!$A$2:$BP$267,MATCH('Hanke index'!$E2006,Unemployment!$A$1:$BP$1,0),FALSE)</f>
        <v>5.484</v>
      </c>
      <c r="I2006" s="4">
        <f>VLOOKUP($C2006,GDP!$A$2:$BP$267,MATCH('Hanke index'!$E2006,GDP!$A$1:$BP$1,0),FALSE)</f>
        <v>4.0240861574692133</v>
      </c>
      <c r="J2006" s="4">
        <f t="shared" si="191"/>
        <v>15.634656850522276</v>
      </c>
    </row>
    <row r="2007" spans="1:10" x14ac:dyDescent="0.45">
      <c r="A2007" s="4">
        <f t="shared" si="186"/>
        <v>84</v>
      </c>
      <c r="B2007" s="4">
        <f t="shared" si="187"/>
        <v>14</v>
      </c>
      <c r="C2007" s="4" t="str">
        <f t="shared" si="188"/>
        <v>Russian Federation</v>
      </c>
      <c r="D2007" s="4" t="str">
        <f t="shared" si="189"/>
        <v>Russian Federation</v>
      </c>
      <c r="E2007" s="4">
        <f t="shared" si="190"/>
        <v>2013</v>
      </c>
      <c r="F2007" s="4">
        <f>VLOOKUP($C2007,Inflation!$A$2:$BP$267,MATCH('Hanke index'!$E2007,Inflation!$A$1:$BP$1,0),FALSE)</f>
        <v>6.7537102622094203</v>
      </c>
      <c r="G2007" s="4">
        <f>VLOOKUP($C2007,Interest!$A$2:$BP$267,MATCH('Hanke index'!$E2007,Interest!$A$1:$BP$1,0),FALSE)</f>
        <v>9.4666666666666703</v>
      </c>
      <c r="H2007" s="4">
        <f>VLOOKUP($C2007,Unemployment!$A$2:$BP$267,MATCH('Hanke index'!$E2007,Unemployment!$A$1:$BP$1,0),FALSE)</f>
        <v>5.5129999999999999</v>
      </c>
      <c r="I2007" s="4">
        <f>VLOOKUP($C2007,GDP!$A$2:$BP$267,MATCH('Hanke index'!$E2007,GDP!$A$1:$BP$1,0),FALSE)</f>
        <v>1.75542214874298</v>
      </c>
      <c r="J2007" s="4">
        <f t="shared" si="191"/>
        <v>19.977954780133111</v>
      </c>
    </row>
    <row r="2008" spans="1:10" x14ac:dyDescent="0.45">
      <c r="A2008" s="4">
        <f t="shared" si="186"/>
        <v>84</v>
      </c>
      <c r="B2008" s="4">
        <f t="shared" si="187"/>
        <v>15</v>
      </c>
      <c r="C2008" s="4" t="str">
        <f t="shared" si="188"/>
        <v>Russian Federation</v>
      </c>
      <c r="D2008" s="4" t="str">
        <f t="shared" si="189"/>
        <v>Russian Federation</v>
      </c>
      <c r="E2008" s="4">
        <f t="shared" si="190"/>
        <v>2014</v>
      </c>
      <c r="F2008" s="4">
        <f>VLOOKUP($C2008,Inflation!$A$2:$BP$267,MATCH('Hanke index'!$E2008,Inflation!$A$1:$BP$1,0),FALSE)</f>
        <v>7.8234118386551303</v>
      </c>
      <c r="G2008" s="4">
        <f>VLOOKUP($C2008,Interest!$A$2:$BP$267,MATCH('Hanke index'!$E2008,Interest!$A$1:$BP$1,0),FALSE)</f>
        <v>11.141666666666699</v>
      </c>
      <c r="H2008" s="4">
        <f>VLOOKUP($C2008,Unemployment!$A$2:$BP$267,MATCH('Hanke index'!$E2008,Unemployment!$A$1:$BP$1,0),FALSE)</f>
        <v>5.2119999999999997</v>
      </c>
      <c r="I2008" s="4">
        <f>VLOOKUP($C2008,GDP!$A$2:$BP$267,MATCH('Hanke index'!$E2008,GDP!$A$1:$BP$1,0),FALSE)</f>
        <v>0.73626722176567228</v>
      </c>
      <c r="J2008" s="4">
        <f t="shared" si="191"/>
        <v>23.440811283556158</v>
      </c>
    </row>
    <row r="2009" spans="1:10" x14ac:dyDescent="0.45">
      <c r="A2009" s="4">
        <f t="shared" si="186"/>
        <v>84</v>
      </c>
      <c r="B2009" s="4">
        <f t="shared" si="187"/>
        <v>16</v>
      </c>
      <c r="C2009" s="4" t="str">
        <f t="shared" si="188"/>
        <v>Russian Federation</v>
      </c>
      <c r="D2009" s="4" t="str">
        <f t="shared" si="189"/>
        <v>Russian Federation</v>
      </c>
      <c r="E2009" s="4">
        <f t="shared" si="190"/>
        <v>2015</v>
      </c>
      <c r="F2009" s="4">
        <f>VLOOKUP($C2009,Inflation!$A$2:$BP$267,MATCH('Hanke index'!$E2009,Inflation!$A$1:$BP$1,0),FALSE)</f>
        <v>15.534405052840301</v>
      </c>
      <c r="G2009" s="4">
        <f>VLOOKUP($C2009,Interest!$A$2:$BP$267,MATCH('Hanke index'!$E2009,Interest!$A$1:$BP$1,0),FALSE)</f>
        <v>15.716666666666701</v>
      </c>
      <c r="H2009" s="4">
        <f>VLOOKUP($C2009,Unemployment!$A$2:$BP$267,MATCH('Hanke index'!$E2009,Unemployment!$A$1:$BP$1,0),FALSE)</f>
        <v>5.6150000000000002</v>
      </c>
      <c r="I2009" s="4">
        <f>VLOOKUP($C2009,GDP!$A$2:$BP$267,MATCH('Hanke index'!$E2009,GDP!$A$1:$BP$1,0),FALSE)</f>
        <v>-1.9727192258040844</v>
      </c>
      <c r="J2009" s="4">
        <f t="shared" si="191"/>
        <v>38.838790945311089</v>
      </c>
    </row>
    <row r="2010" spans="1:10" x14ac:dyDescent="0.45">
      <c r="A2010" s="4">
        <f t="shared" si="186"/>
        <v>84</v>
      </c>
      <c r="B2010" s="4">
        <f t="shared" si="187"/>
        <v>17</v>
      </c>
      <c r="C2010" s="4" t="str">
        <f t="shared" si="188"/>
        <v>Russian Federation</v>
      </c>
      <c r="D2010" s="4" t="str">
        <f t="shared" si="189"/>
        <v>Russian Federation</v>
      </c>
      <c r="E2010" s="4">
        <f t="shared" si="190"/>
        <v>2016</v>
      </c>
      <c r="F2010" s="4">
        <f>VLOOKUP($C2010,Inflation!$A$2:$BP$267,MATCH('Hanke index'!$E2010,Inflation!$A$1:$BP$1,0),FALSE)</f>
        <v>7.0424476295479899</v>
      </c>
      <c r="G2010" s="4">
        <f>VLOOKUP($C2010,Interest!$A$2:$BP$267,MATCH('Hanke index'!$E2010,Interest!$A$1:$BP$1,0),FALSE)</f>
        <v>12.598333333333301</v>
      </c>
      <c r="H2010" s="4">
        <f>VLOOKUP($C2010,Unemployment!$A$2:$BP$267,MATCH('Hanke index'!$E2010,Unemployment!$A$1:$BP$1,0),FALSE)</f>
        <v>5.5910000000000002</v>
      </c>
      <c r="I2010" s="4">
        <f>VLOOKUP($C2010,GDP!$A$2:$BP$267,MATCH('Hanke index'!$E2010,GDP!$A$1:$BP$1,0),FALSE)</f>
        <v>0.19369007126053361</v>
      </c>
      <c r="J2010" s="4">
        <f t="shared" si="191"/>
        <v>25.038090891620758</v>
      </c>
    </row>
    <row r="2011" spans="1:10" x14ac:dyDescent="0.45">
      <c r="A2011" s="4">
        <f t="shared" ref="A2011:A2074" si="192">A1987+1</f>
        <v>84</v>
      </c>
      <c r="B2011" s="4">
        <f t="shared" ref="B2011:B2074" si="193">B1987</f>
        <v>18</v>
      </c>
      <c r="C2011" s="4" t="str">
        <f t="shared" si="188"/>
        <v>Russian Federation</v>
      </c>
      <c r="D2011" s="4" t="str">
        <f t="shared" si="189"/>
        <v>Russian Federation</v>
      </c>
      <c r="E2011" s="4">
        <f t="shared" si="190"/>
        <v>2017</v>
      </c>
      <c r="F2011" s="4">
        <f>VLOOKUP($C2011,Inflation!$A$2:$BP$267,MATCH('Hanke index'!$E2011,Inflation!$A$1:$BP$1,0),FALSE)</f>
        <v>3.6833294441223301</v>
      </c>
      <c r="G2011" s="4">
        <f>VLOOKUP($C2011,Interest!$A$2:$BP$267,MATCH('Hanke index'!$E2011,Interest!$A$1:$BP$1,0),FALSE)</f>
        <v>10.56</v>
      </c>
      <c r="H2011" s="4">
        <f>VLOOKUP($C2011,Unemployment!$A$2:$BP$267,MATCH('Hanke index'!$E2011,Unemployment!$A$1:$BP$1,0),FALSE)</f>
        <v>5.2380000000000004</v>
      </c>
      <c r="I2011" s="4">
        <f>VLOOKUP($C2011,GDP!$A$2:$BP$267,MATCH('Hanke index'!$E2011,GDP!$A$1:$BP$1,0),FALSE)</f>
        <v>1.8257900640183351</v>
      </c>
      <c r="J2011" s="4">
        <f t="shared" si="191"/>
        <v>17.655539380103995</v>
      </c>
    </row>
    <row r="2012" spans="1:10" x14ac:dyDescent="0.45">
      <c r="A2012" s="4">
        <f t="shared" si="192"/>
        <v>84</v>
      </c>
      <c r="B2012" s="4">
        <f t="shared" si="193"/>
        <v>19</v>
      </c>
      <c r="C2012" s="4" t="str">
        <f t="shared" si="188"/>
        <v>Russian Federation</v>
      </c>
      <c r="D2012" s="4" t="str">
        <f t="shared" si="189"/>
        <v>Russian Federation</v>
      </c>
      <c r="E2012" s="4">
        <f t="shared" si="190"/>
        <v>2018</v>
      </c>
      <c r="F2012" s="4">
        <f>VLOOKUP($C2012,Inflation!$A$2:$BP$267,MATCH('Hanke index'!$E2012,Inflation!$A$1:$BP$1,0),FALSE)</f>
        <v>2.8782972364788399</v>
      </c>
      <c r="G2012" s="4">
        <f>VLOOKUP($C2012,Interest!$A$2:$BP$267,MATCH('Hanke index'!$E2012,Interest!$A$1:$BP$1,0),FALSE)</f>
        <v>8.8666666666666707</v>
      </c>
      <c r="H2012" s="4">
        <f>VLOOKUP($C2012,Unemployment!$A$2:$BP$267,MATCH('Hanke index'!$E2012,Unemployment!$A$1:$BP$1,0),FALSE)</f>
        <v>4.8710000000000004</v>
      </c>
      <c r="I2012" s="4">
        <f>VLOOKUP($C2012,GDP!$A$2:$BP$267,MATCH('Hanke index'!$E2012,GDP!$A$1:$BP$1,0),FALSE)</f>
        <v>2.8072454105960105</v>
      </c>
      <c r="J2012" s="4">
        <f t="shared" si="191"/>
        <v>13.808718492549502</v>
      </c>
    </row>
    <row r="2013" spans="1:10" x14ac:dyDescent="0.45">
      <c r="A2013" s="4">
        <f t="shared" si="192"/>
        <v>84</v>
      </c>
      <c r="B2013" s="4">
        <f t="shared" si="193"/>
        <v>20</v>
      </c>
      <c r="C2013" s="4" t="str">
        <f t="shared" si="188"/>
        <v>Russian Federation</v>
      </c>
      <c r="D2013" s="4" t="str">
        <f t="shared" si="189"/>
        <v>Russian Federation</v>
      </c>
      <c r="E2013" s="4">
        <f t="shared" si="190"/>
        <v>2019</v>
      </c>
      <c r="F2013" s="4">
        <f>VLOOKUP($C2013,Inflation!$A$2:$BP$267,MATCH('Hanke index'!$E2013,Inflation!$A$1:$BP$1,0),FALSE)</f>
        <v>4.4703666076017301</v>
      </c>
      <c r="G2013" s="4">
        <f>VLOOKUP($C2013,Interest!$A$2:$BP$267,MATCH('Hanke index'!$E2013,Interest!$A$1:$BP$1,0),FALSE)</f>
        <v>8.7533333333333303</v>
      </c>
      <c r="H2013" s="4">
        <f>VLOOKUP($C2013,Unemployment!$A$2:$BP$267,MATCH('Hanke index'!$E2013,Unemployment!$A$1:$BP$1,0),FALSE)</f>
        <v>4.5129999999999999</v>
      </c>
      <c r="I2013" s="4">
        <f>VLOOKUP($C2013,GDP!$A$2:$BP$267,MATCH('Hanke index'!$E2013,GDP!$A$1:$BP$1,0),FALSE)</f>
        <v>2.198075713350093</v>
      </c>
      <c r="J2013" s="4">
        <f t="shared" si="191"/>
        <v>15.538624227584968</v>
      </c>
    </row>
    <row r="2014" spans="1:10" x14ac:dyDescent="0.45">
      <c r="A2014" s="4">
        <f t="shared" si="192"/>
        <v>84</v>
      </c>
      <c r="B2014" s="4">
        <f t="shared" si="193"/>
        <v>21</v>
      </c>
      <c r="C2014" s="4" t="str">
        <f t="shared" si="188"/>
        <v>Russian Federation</v>
      </c>
      <c r="D2014" s="4" t="str">
        <f t="shared" si="189"/>
        <v>Russian Federation</v>
      </c>
      <c r="E2014" s="4">
        <f t="shared" si="190"/>
        <v>2020</v>
      </c>
      <c r="F2014" s="4">
        <f>VLOOKUP($C2014,Inflation!$A$2:$BP$267,MATCH('Hanke index'!$E2014,Inflation!$A$1:$BP$1,0),FALSE)</f>
        <v>3.3816593723789801</v>
      </c>
      <c r="G2014" s="4">
        <f>VLOOKUP($C2014,Interest!$A$2:$BP$267,MATCH('Hanke index'!$E2014,Interest!$A$1:$BP$1,0),FALSE)</f>
        <v>6.7758333333333303</v>
      </c>
      <c r="H2014" s="4">
        <f>VLOOKUP($C2014,Unemployment!$A$2:$BP$267,MATCH('Hanke index'!$E2014,Unemployment!$A$1:$BP$1,0),FALSE)</f>
        <v>5.62</v>
      </c>
      <c r="I2014" s="4">
        <f>VLOOKUP($C2014,GDP!$A$2:$BP$267,MATCH('Hanke index'!$E2014,GDP!$A$1:$BP$1,0),FALSE)</f>
        <v>-2.6536545010277308</v>
      </c>
      <c r="J2014" s="4">
        <f t="shared" si="191"/>
        <v>18.431147206740043</v>
      </c>
    </row>
    <row r="2015" spans="1:10" x14ac:dyDescent="0.45">
      <c r="A2015" s="4">
        <f t="shared" si="192"/>
        <v>84</v>
      </c>
      <c r="B2015" s="4">
        <f t="shared" si="193"/>
        <v>22</v>
      </c>
      <c r="C2015" s="4" t="str">
        <f t="shared" si="188"/>
        <v>Russian Federation</v>
      </c>
      <c r="D2015" s="4" t="str">
        <f t="shared" si="189"/>
        <v>Russian Federation</v>
      </c>
      <c r="E2015" s="4">
        <f t="shared" si="190"/>
        <v>2021</v>
      </c>
      <c r="F2015" s="4">
        <f>VLOOKUP($C2015,Inflation!$A$2:$BP$267,MATCH('Hanke index'!$E2015,Inflation!$A$1:$BP$1,0),FALSE)</f>
        <v>6.6944589195761202</v>
      </c>
      <c r="G2015" s="4">
        <f>VLOOKUP($C2015,Interest!$A$2:$BP$267,MATCH('Hanke index'!$E2015,Interest!$A$1:$BP$1,0),FALSE)</f>
        <v>7.1810833333333299</v>
      </c>
      <c r="H2015" s="4">
        <f>VLOOKUP($C2015,Unemployment!$A$2:$BP$267,MATCH('Hanke index'!$E2015,Unemployment!$A$1:$BP$1,0),FALSE)</f>
        <v>4.7489999999999997</v>
      </c>
      <c r="I2015" s="4">
        <f>VLOOKUP($C2015,GDP!$A$2:$BP$267,MATCH('Hanke index'!$E2015,GDP!$A$1:$BP$1,0),FALSE)</f>
        <v>5.6142903757834546</v>
      </c>
      <c r="J2015" s="4">
        <f t="shared" si="191"/>
        <v>13.010251877125995</v>
      </c>
    </row>
    <row r="2016" spans="1:10" x14ac:dyDescent="0.45">
      <c r="A2016" s="4">
        <f t="shared" si="192"/>
        <v>84</v>
      </c>
      <c r="B2016" s="4">
        <f t="shared" si="193"/>
        <v>23</v>
      </c>
      <c r="C2016" s="4" t="str">
        <f t="shared" si="188"/>
        <v>Russian Federation</v>
      </c>
      <c r="D2016" s="4" t="str">
        <f t="shared" si="189"/>
        <v>Russian Federation</v>
      </c>
      <c r="E2016" s="4">
        <f t="shared" si="190"/>
        <v>2022</v>
      </c>
      <c r="F2016" s="4">
        <f>VLOOKUP($C2016,Inflation!$A$2:$BP$267,MATCH('Hanke index'!$E2016,Inflation!$A$1:$BP$1,0),FALSE)</f>
        <v>0</v>
      </c>
      <c r="G2016" s="4">
        <f>VLOOKUP($C2016,Interest!$A$2:$BP$267,MATCH('Hanke index'!$E2016,Interest!$A$1:$BP$1,0),FALSE)</f>
        <v>11.4591666666667</v>
      </c>
      <c r="H2016" s="4">
        <f>VLOOKUP($C2016,Unemployment!$A$2:$BP$267,MATCH('Hanke index'!$E2016,Unemployment!$A$1:$BP$1,0),FALSE)</f>
        <v>3.867</v>
      </c>
      <c r="I2016" s="4">
        <f>VLOOKUP($C2016,GDP!$A$2:$BP$267,MATCH('Hanke index'!$E2016,GDP!$A$1:$BP$1,0),FALSE)</f>
        <v>-2.0697115252773131</v>
      </c>
      <c r="J2016" s="4">
        <f t="shared" si="191"/>
        <v>17.395878191944014</v>
      </c>
    </row>
    <row r="2017" spans="1:10" x14ac:dyDescent="0.45">
      <c r="A2017" s="4">
        <f t="shared" si="192"/>
        <v>84</v>
      </c>
      <c r="B2017" s="4">
        <f t="shared" si="193"/>
        <v>24</v>
      </c>
      <c r="C2017" s="4" t="str">
        <f t="shared" si="188"/>
        <v>Russian Federation</v>
      </c>
      <c r="D2017" s="4" t="str">
        <f t="shared" si="189"/>
        <v>Russian Federation</v>
      </c>
      <c r="E2017" s="4">
        <f t="shared" si="190"/>
        <v>2023</v>
      </c>
      <c r="F2017" s="4">
        <f>VLOOKUP($C2017,Inflation!$A$2:$BP$267,MATCH('Hanke index'!$E2017,Inflation!$A$1:$BP$1,0),FALSE)</f>
        <v>0</v>
      </c>
      <c r="G2017" s="4">
        <f>VLOOKUP($C2017,Interest!$A$2:$BP$267,MATCH('Hanke index'!$E2017,Interest!$A$1:$BP$1,0),FALSE)</f>
        <v>11.6225</v>
      </c>
      <c r="H2017" s="4">
        <f>VLOOKUP($C2017,Unemployment!$A$2:$BP$267,MATCH('Hanke index'!$E2017,Unemployment!$A$1:$BP$1,0),FALSE)</f>
        <v>3.0760000000000001</v>
      </c>
      <c r="I2017" s="4">
        <f>VLOOKUP($C2017,GDP!$A$2:$BP$267,MATCH('Hanke index'!$E2017,GDP!$A$1:$BP$1,0),FALSE)</f>
        <v>3.6000000000000085</v>
      </c>
      <c r="J2017" s="4">
        <f t="shared" si="191"/>
        <v>11.098499999999992</v>
      </c>
    </row>
    <row r="2018" spans="1:10" x14ac:dyDescent="0.45">
      <c r="A2018" s="4">
        <f t="shared" si="192"/>
        <v>85</v>
      </c>
      <c r="B2018" s="4">
        <f t="shared" si="193"/>
        <v>1</v>
      </c>
      <c r="C2018" s="4" t="str">
        <f t="shared" si="188"/>
        <v>Rwanda</v>
      </c>
      <c r="D2018" s="4" t="str">
        <f t="shared" si="189"/>
        <v>Rwanda</v>
      </c>
      <c r="E2018" s="4">
        <f t="shared" si="190"/>
        <v>2000</v>
      </c>
      <c r="F2018" s="4">
        <f>VLOOKUP($C2018,Inflation!$A$2:$BP$267,MATCH('Hanke index'!$E2018,Inflation!$A$1:$BP$1,0),FALSE)</f>
        <v>3.8995298028471201</v>
      </c>
      <c r="G2018" s="4">
        <f>VLOOKUP($C2018,Interest!$A$2:$BP$267,MATCH('Hanke index'!$E2018,Interest!$A$1:$BP$1,0),FALSE)</f>
        <v>16.484166666666699</v>
      </c>
      <c r="H2018" s="4">
        <f>VLOOKUP($C2018,Unemployment!$A$2:$BP$267,MATCH('Hanke index'!$E2018,Unemployment!$A$1:$BP$1,0),FALSE)</f>
        <v>0</v>
      </c>
      <c r="I2018" s="4">
        <f>VLOOKUP($C2018,GDP!$A$2:$BP$267,MATCH('Hanke index'!$E2018,GDP!$A$1:$BP$1,0),FALSE)</f>
        <v>8.3708959354854784</v>
      </c>
      <c r="J2018" s="4">
        <f t="shared" si="191"/>
        <v>12.01280053402834</v>
      </c>
    </row>
    <row r="2019" spans="1:10" x14ac:dyDescent="0.45">
      <c r="A2019" s="4">
        <f t="shared" si="192"/>
        <v>85</v>
      </c>
      <c r="B2019" s="4">
        <f t="shared" si="193"/>
        <v>2</v>
      </c>
      <c r="C2019" s="4" t="str">
        <f t="shared" si="188"/>
        <v>Rwanda</v>
      </c>
      <c r="D2019" s="4" t="str">
        <f t="shared" si="189"/>
        <v>Rwanda</v>
      </c>
      <c r="E2019" s="4">
        <f t="shared" si="190"/>
        <v>2001</v>
      </c>
      <c r="F2019" s="4">
        <f>VLOOKUP($C2019,Inflation!$A$2:$BP$267,MATCH('Hanke index'!$E2019,Inflation!$A$1:$BP$1,0),FALSE)</f>
        <v>3.34285506749409</v>
      </c>
      <c r="G2019" s="4">
        <f>VLOOKUP($C2019,Interest!$A$2:$BP$267,MATCH('Hanke index'!$E2019,Interest!$A$1:$BP$1,0),FALSE)</f>
        <v>16.3541666666667</v>
      </c>
      <c r="H2019" s="4">
        <f>VLOOKUP($C2019,Unemployment!$A$2:$BP$267,MATCH('Hanke index'!$E2019,Unemployment!$A$1:$BP$1,0),FALSE)</f>
        <v>0</v>
      </c>
      <c r="I2019" s="4">
        <f>VLOOKUP($C2019,GDP!$A$2:$BP$267,MATCH('Hanke index'!$E2019,GDP!$A$1:$BP$1,0),FALSE)</f>
        <v>8.484560341601096</v>
      </c>
      <c r="J2019" s="4">
        <f t="shared" si="191"/>
        <v>11.212461392559693</v>
      </c>
    </row>
    <row r="2020" spans="1:10" x14ac:dyDescent="0.45">
      <c r="A2020" s="4">
        <f t="shared" si="192"/>
        <v>85</v>
      </c>
      <c r="B2020" s="4">
        <f t="shared" si="193"/>
        <v>3</v>
      </c>
      <c r="C2020" s="4" t="str">
        <f t="shared" si="188"/>
        <v>Rwanda</v>
      </c>
      <c r="D2020" s="4" t="str">
        <f t="shared" si="189"/>
        <v>Rwanda</v>
      </c>
      <c r="E2020" s="4">
        <f t="shared" si="190"/>
        <v>2002</v>
      </c>
      <c r="F2020" s="4">
        <f>VLOOKUP($C2020,Inflation!$A$2:$BP$267,MATCH('Hanke index'!$E2020,Inflation!$A$1:$BP$1,0),FALSE)</f>
        <v>1.9925854245399299</v>
      </c>
      <c r="G2020" s="4">
        <f>VLOOKUP($C2020,Interest!$A$2:$BP$267,MATCH('Hanke index'!$E2020,Interest!$A$1:$BP$1,0),FALSE)</f>
        <v>16.215</v>
      </c>
      <c r="H2020" s="4">
        <f>VLOOKUP($C2020,Unemployment!$A$2:$BP$267,MATCH('Hanke index'!$E2020,Unemployment!$A$1:$BP$1,0),FALSE)</f>
        <v>0.89</v>
      </c>
      <c r="I2020" s="4">
        <f>VLOOKUP($C2020,GDP!$A$2:$BP$267,MATCH('Hanke index'!$E2020,GDP!$A$1:$BP$1,0),FALSE)</f>
        <v>13.192073625426232</v>
      </c>
      <c r="J2020" s="4">
        <f t="shared" si="191"/>
        <v>5.9055117991136967</v>
      </c>
    </row>
    <row r="2021" spans="1:10" x14ac:dyDescent="0.45">
      <c r="A2021" s="4">
        <f t="shared" si="192"/>
        <v>85</v>
      </c>
      <c r="B2021" s="4">
        <f t="shared" si="193"/>
        <v>4</v>
      </c>
      <c r="C2021" s="4" t="str">
        <f t="shared" si="188"/>
        <v>Rwanda</v>
      </c>
      <c r="D2021" s="4" t="str">
        <f t="shared" si="189"/>
        <v>Rwanda</v>
      </c>
      <c r="E2021" s="4">
        <f t="shared" si="190"/>
        <v>2003</v>
      </c>
      <c r="F2021" s="4">
        <f>VLOOKUP($C2021,Inflation!$A$2:$BP$267,MATCH('Hanke index'!$E2021,Inflation!$A$1:$BP$1,0),FALSE)</f>
        <v>7.4497001400736602</v>
      </c>
      <c r="G2021" s="4">
        <f>VLOOKUP($C2021,Interest!$A$2:$BP$267,MATCH('Hanke index'!$E2021,Interest!$A$1:$BP$1,0),FALSE)</f>
        <v>15.9925</v>
      </c>
      <c r="H2021" s="4">
        <f>VLOOKUP($C2021,Unemployment!$A$2:$BP$267,MATCH('Hanke index'!$E2021,Unemployment!$A$1:$BP$1,0),FALSE)</f>
        <v>0</v>
      </c>
      <c r="I2021" s="4">
        <f>VLOOKUP($C2021,GDP!$A$2:$BP$267,MATCH('Hanke index'!$E2021,GDP!$A$1:$BP$1,0),FALSE)</f>
        <v>2.2023875113960258</v>
      </c>
      <c r="J2021" s="4">
        <f t="shared" si="191"/>
        <v>21.239812628677633</v>
      </c>
    </row>
    <row r="2022" spans="1:10" x14ac:dyDescent="0.45">
      <c r="A2022" s="4">
        <f t="shared" si="192"/>
        <v>85</v>
      </c>
      <c r="B2022" s="4">
        <f t="shared" si="193"/>
        <v>5</v>
      </c>
      <c r="C2022" s="4" t="str">
        <f t="shared" si="188"/>
        <v>Rwanda</v>
      </c>
      <c r="D2022" s="4" t="str">
        <f t="shared" si="189"/>
        <v>Rwanda</v>
      </c>
      <c r="E2022" s="4">
        <f t="shared" si="190"/>
        <v>2004</v>
      </c>
      <c r="F2022" s="4">
        <f>VLOOKUP($C2022,Inflation!$A$2:$BP$267,MATCH('Hanke index'!$E2022,Inflation!$A$1:$BP$1,0),FALSE)</f>
        <v>12.2507102894391</v>
      </c>
      <c r="G2022" s="4">
        <f>VLOOKUP($C2022,Interest!$A$2:$BP$267,MATCH('Hanke index'!$E2022,Interest!$A$1:$BP$1,0),FALSE)</f>
        <v>15.987500000000001</v>
      </c>
      <c r="H2022" s="4">
        <f>VLOOKUP($C2022,Unemployment!$A$2:$BP$267,MATCH('Hanke index'!$E2022,Unemployment!$A$1:$BP$1,0),FALSE)</f>
        <v>0</v>
      </c>
      <c r="I2022" s="4">
        <f>VLOOKUP($C2022,GDP!$A$2:$BP$267,MATCH('Hanke index'!$E2022,GDP!$A$1:$BP$1,0),FALSE)</f>
        <v>7.4476673703407243</v>
      </c>
      <c r="J2022" s="4">
        <f t="shared" si="191"/>
        <v>20.790542919098378</v>
      </c>
    </row>
    <row r="2023" spans="1:10" x14ac:dyDescent="0.45">
      <c r="A2023" s="4">
        <f t="shared" si="192"/>
        <v>85</v>
      </c>
      <c r="B2023" s="4">
        <f t="shared" si="193"/>
        <v>6</v>
      </c>
      <c r="C2023" s="4" t="str">
        <f t="shared" si="188"/>
        <v>Rwanda</v>
      </c>
      <c r="D2023" s="4" t="str">
        <f t="shared" si="189"/>
        <v>Rwanda</v>
      </c>
      <c r="E2023" s="4">
        <f t="shared" si="190"/>
        <v>2005</v>
      </c>
      <c r="F2023" s="4">
        <f>VLOOKUP($C2023,Inflation!$A$2:$BP$267,MATCH('Hanke index'!$E2023,Inflation!$A$1:$BP$1,0),FALSE)</f>
        <v>9.0140891809233903</v>
      </c>
      <c r="G2023" s="4">
        <f>VLOOKUP($C2023,Interest!$A$2:$BP$267,MATCH('Hanke index'!$E2023,Interest!$A$1:$BP$1,0),FALSE)</f>
        <v>15.779166666666701</v>
      </c>
      <c r="H2023" s="4">
        <f>VLOOKUP($C2023,Unemployment!$A$2:$BP$267,MATCH('Hanke index'!$E2023,Unemployment!$A$1:$BP$1,0),FALSE)</f>
        <v>0</v>
      </c>
      <c r="I2023" s="4">
        <f>VLOOKUP($C2023,GDP!$A$2:$BP$267,MATCH('Hanke index'!$E2023,GDP!$A$1:$BP$1,0),FALSE)</f>
        <v>9.3778991673685965</v>
      </c>
      <c r="J2023" s="4">
        <f t="shared" si="191"/>
        <v>15.415356680221493</v>
      </c>
    </row>
    <row r="2024" spans="1:10" x14ac:dyDescent="0.45">
      <c r="A2024" s="4">
        <f t="shared" si="192"/>
        <v>85</v>
      </c>
      <c r="B2024" s="4">
        <f t="shared" si="193"/>
        <v>7</v>
      </c>
      <c r="C2024" s="4" t="str">
        <f t="shared" si="188"/>
        <v>Rwanda</v>
      </c>
      <c r="D2024" s="4" t="str">
        <f t="shared" si="189"/>
        <v>Rwanda</v>
      </c>
      <c r="E2024" s="4">
        <f t="shared" si="190"/>
        <v>2006</v>
      </c>
      <c r="F2024" s="4">
        <f>VLOOKUP($C2024,Inflation!$A$2:$BP$267,MATCH('Hanke index'!$E2024,Inflation!$A$1:$BP$1,0),FALSE)</f>
        <v>8.8828265477792296</v>
      </c>
      <c r="G2024" s="4">
        <f>VLOOKUP($C2024,Interest!$A$2:$BP$267,MATCH('Hanke index'!$E2024,Interest!$A$1:$BP$1,0),FALSE)</f>
        <v>15.865833333333301</v>
      </c>
      <c r="H2024" s="4">
        <f>VLOOKUP($C2024,Unemployment!$A$2:$BP$267,MATCH('Hanke index'!$E2024,Unemployment!$A$1:$BP$1,0),FALSE)</f>
        <v>0</v>
      </c>
      <c r="I2024" s="4">
        <f>VLOOKUP($C2024,GDP!$A$2:$BP$267,MATCH('Hanke index'!$E2024,GDP!$A$1:$BP$1,0),FALSE)</f>
        <v>9.2270757679888078</v>
      </c>
      <c r="J2024" s="4">
        <f t="shared" si="191"/>
        <v>15.521584113123723</v>
      </c>
    </row>
    <row r="2025" spans="1:10" x14ac:dyDescent="0.45">
      <c r="A2025" s="4">
        <f t="shared" si="192"/>
        <v>85</v>
      </c>
      <c r="B2025" s="4">
        <f t="shared" si="193"/>
        <v>8</v>
      </c>
      <c r="C2025" s="4" t="str">
        <f t="shared" si="188"/>
        <v>Rwanda</v>
      </c>
      <c r="D2025" s="4" t="str">
        <f t="shared" si="189"/>
        <v>Rwanda</v>
      </c>
      <c r="E2025" s="4">
        <f t="shared" si="190"/>
        <v>2007</v>
      </c>
      <c r="F2025" s="4">
        <f>VLOOKUP($C2025,Inflation!$A$2:$BP$267,MATCH('Hanke index'!$E2025,Inflation!$A$1:$BP$1,0),FALSE)</f>
        <v>9.0807220587315793</v>
      </c>
      <c r="G2025" s="4">
        <f>VLOOKUP($C2025,Interest!$A$2:$BP$267,MATCH('Hanke index'!$E2025,Interest!$A$1:$BP$1,0),FALSE)</f>
        <v>15.999166666666699</v>
      </c>
      <c r="H2025" s="4">
        <f>VLOOKUP($C2025,Unemployment!$A$2:$BP$267,MATCH('Hanke index'!$E2025,Unemployment!$A$1:$BP$1,0),FALSE)</f>
        <v>0</v>
      </c>
      <c r="I2025" s="4">
        <f>VLOOKUP($C2025,GDP!$A$2:$BP$267,MATCH('Hanke index'!$E2025,GDP!$A$1:$BP$1,0),FALSE)</f>
        <v>7.6332981912527629</v>
      </c>
      <c r="J2025" s="4">
        <f t="shared" si="191"/>
        <v>17.446590534145514</v>
      </c>
    </row>
    <row r="2026" spans="1:10" x14ac:dyDescent="0.45">
      <c r="A2026" s="4">
        <f t="shared" si="192"/>
        <v>85</v>
      </c>
      <c r="B2026" s="4">
        <f t="shared" si="193"/>
        <v>9</v>
      </c>
      <c r="C2026" s="4" t="str">
        <f t="shared" si="188"/>
        <v>Rwanda</v>
      </c>
      <c r="D2026" s="4" t="str">
        <f t="shared" si="189"/>
        <v>Rwanda</v>
      </c>
      <c r="E2026" s="4">
        <f t="shared" si="190"/>
        <v>2008</v>
      </c>
      <c r="F2026" s="4">
        <f>VLOOKUP($C2026,Inflation!$A$2:$BP$267,MATCH('Hanke index'!$E2026,Inflation!$A$1:$BP$1,0),FALSE)</f>
        <v>15.4382138709255</v>
      </c>
      <c r="G2026" s="4">
        <f>VLOOKUP($C2026,Interest!$A$2:$BP$267,MATCH('Hanke index'!$E2026,Interest!$A$1:$BP$1,0),FALSE)</f>
        <v>16.251666666666701</v>
      </c>
      <c r="H2026" s="4">
        <f>VLOOKUP($C2026,Unemployment!$A$2:$BP$267,MATCH('Hanke index'!$E2026,Unemployment!$A$1:$BP$1,0),FALSE)</f>
        <v>0</v>
      </c>
      <c r="I2026" s="4">
        <f>VLOOKUP($C2026,GDP!$A$2:$BP$267,MATCH('Hanke index'!$E2026,GDP!$A$1:$BP$1,0),FALSE)</f>
        <v>11.161247324732344</v>
      </c>
      <c r="J2026" s="4">
        <f t="shared" si="191"/>
        <v>20.528633212859859</v>
      </c>
    </row>
    <row r="2027" spans="1:10" x14ac:dyDescent="0.45">
      <c r="A2027" s="4">
        <f t="shared" si="192"/>
        <v>85</v>
      </c>
      <c r="B2027" s="4">
        <f t="shared" si="193"/>
        <v>10</v>
      </c>
      <c r="C2027" s="4" t="str">
        <f t="shared" si="188"/>
        <v>Rwanda</v>
      </c>
      <c r="D2027" s="4" t="str">
        <f t="shared" si="189"/>
        <v>Rwanda</v>
      </c>
      <c r="E2027" s="4">
        <f t="shared" si="190"/>
        <v>2009</v>
      </c>
      <c r="F2027" s="4">
        <f>VLOOKUP($C2027,Inflation!$A$2:$BP$267,MATCH('Hanke index'!$E2027,Inflation!$A$1:$BP$1,0),FALSE)</f>
        <v>12.944397840171201</v>
      </c>
      <c r="G2027" s="4">
        <f>VLOOKUP($C2027,Interest!$A$2:$BP$267,MATCH('Hanke index'!$E2027,Interest!$A$1:$BP$1,0),FALSE)</f>
        <v>16.723333333333301</v>
      </c>
      <c r="H2027" s="4">
        <f>VLOOKUP($C2027,Unemployment!$A$2:$BP$267,MATCH('Hanke index'!$E2027,Unemployment!$A$1:$BP$1,0),FALSE)</f>
        <v>0</v>
      </c>
      <c r="I2027" s="4">
        <f>VLOOKUP($C2027,GDP!$A$2:$BP$267,MATCH('Hanke index'!$E2027,GDP!$A$1:$BP$1,0),FALSE)</f>
        <v>6.2482575062050785</v>
      </c>
      <c r="J2027" s="4">
        <f t="shared" si="191"/>
        <v>23.419473667299421</v>
      </c>
    </row>
    <row r="2028" spans="1:10" x14ac:dyDescent="0.45">
      <c r="A2028" s="4">
        <f t="shared" si="192"/>
        <v>85</v>
      </c>
      <c r="B2028" s="4">
        <f t="shared" si="193"/>
        <v>11</v>
      </c>
      <c r="C2028" s="4" t="str">
        <f t="shared" si="188"/>
        <v>Rwanda</v>
      </c>
      <c r="D2028" s="4" t="str">
        <f t="shared" si="189"/>
        <v>Rwanda</v>
      </c>
      <c r="E2028" s="4">
        <f t="shared" si="190"/>
        <v>2010</v>
      </c>
      <c r="F2028" s="4">
        <f>VLOOKUP($C2028,Inflation!$A$2:$BP$267,MATCH('Hanke index'!$E2028,Inflation!$A$1:$BP$1,0),FALSE)</f>
        <v>-0.246128693436934</v>
      </c>
      <c r="G2028" s="4">
        <f>VLOOKUP($C2028,Interest!$A$2:$BP$267,MATCH('Hanke index'!$E2028,Interest!$A$1:$BP$1,0),FALSE)</f>
        <v>17.000833333333301</v>
      </c>
      <c r="H2028" s="4">
        <f>VLOOKUP($C2028,Unemployment!$A$2:$BP$267,MATCH('Hanke index'!$E2028,Unemployment!$A$1:$BP$1,0),FALSE)</f>
        <v>0</v>
      </c>
      <c r="I2028" s="4">
        <f>VLOOKUP($C2028,GDP!$A$2:$BP$267,MATCH('Hanke index'!$E2028,GDP!$A$1:$BP$1,0),FALSE)</f>
        <v>7.3346564500675271</v>
      </c>
      <c r="J2028" s="4">
        <f t="shared" si="191"/>
        <v>9.4200481898288402</v>
      </c>
    </row>
    <row r="2029" spans="1:10" x14ac:dyDescent="0.45">
      <c r="A2029" s="4">
        <f t="shared" si="192"/>
        <v>85</v>
      </c>
      <c r="B2029" s="4">
        <f t="shared" si="193"/>
        <v>12</v>
      </c>
      <c r="C2029" s="4" t="str">
        <f t="shared" si="188"/>
        <v>Rwanda</v>
      </c>
      <c r="D2029" s="4" t="str">
        <f t="shared" si="189"/>
        <v>Rwanda</v>
      </c>
      <c r="E2029" s="4">
        <f t="shared" si="190"/>
        <v>2011</v>
      </c>
      <c r="F2029" s="4">
        <f>VLOOKUP($C2029,Inflation!$A$2:$BP$267,MATCH('Hanke index'!$E2029,Inflation!$A$1:$BP$1,0),FALSE)</f>
        <v>3.0801706924026</v>
      </c>
      <c r="G2029" s="4">
        <f>VLOOKUP($C2029,Interest!$A$2:$BP$267,MATCH('Hanke index'!$E2029,Interest!$A$1:$BP$1,0),FALSE)</f>
        <v>16.6675</v>
      </c>
      <c r="H2029" s="4">
        <f>VLOOKUP($C2029,Unemployment!$A$2:$BP$267,MATCH('Hanke index'!$E2029,Unemployment!$A$1:$BP$1,0),FALSE)</f>
        <v>0</v>
      </c>
      <c r="I2029" s="4">
        <f>VLOOKUP($C2029,GDP!$A$2:$BP$267,MATCH('Hanke index'!$E2029,GDP!$A$1:$BP$1,0),FALSE)</f>
        <v>7.9583886984709409</v>
      </c>
      <c r="J2029" s="4">
        <f t="shared" si="191"/>
        <v>11.78928199393166</v>
      </c>
    </row>
    <row r="2030" spans="1:10" x14ac:dyDescent="0.45">
      <c r="A2030" s="4">
        <f t="shared" si="192"/>
        <v>85</v>
      </c>
      <c r="B2030" s="4">
        <f t="shared" si="193"/>
        <v>13</v>
      </c>
      <c r="C2030" s="4" t="str">
        <f t="shared" si="188"/>
        <v>Rwanda</v>
      </c>
      <c r="D2030" s="4" t="str">
        <f t="shared" si="189"/>
        <v>Rwanda</v>
      </c>
      <c r="E2030" s="4">
        <f t="shared" si="190"/>
        <v>2012</v>
      </c>
      <c r="F2030" s="4">
        <f>VLOOKUP($C2030,Inflation!$A$2:$BP$267,MATCH('Hanke index'!$E2030,Inflation!$A$1:$BP$1,0),FALSE)</f>
        <v>10.2710182318876</v>
      </c>
      <c r="G2030" s="4">
        <f>VLOOKUP($C2030,Interest!$A$2:$BP$267,MATCH('Hanke index'!$E2030,Interest!$A$1:$BP$1,0),FALSE)</f>
        <v>16.7016666666667</v>
      </c>
      <c r="H2030" s="4">
        <f>VLOOKUP($C2030,Unemployment!$A$2:$BP$267,MATCH('Hanke index'!$E2030,Unemployment!$A$1:$BP$1,0),FALSE)</f>
        <v>0</v>
      </c>
      <c r="I2030" s="4">
        <f>VLOOKUP($C2030,GDP!$A$2:$BP$267,MATCH('Hanke index'!$E2030,GDP!$A$1:$BP$1,0),FALSE)</f>
        <v>8.6415081583632229</v>
      </c>
      <c r="J2030" s="4">
        <f t="shared" si="191"/>
        <v>18.331176740191076</v>
      </c>
    </row>
    <row r="2031" spans="1:10" x14ac:dyDescent="0.45">
      <c r="A2031" s="4">
        <f t="shared" si="192"/>
        <v>85</v>
      </c>
      <c r="B2031" s="4">
        <f t="shared" si="193"/>
        <v>14</v>
      </c>
      <c r="C2031" s="4" t="str">
        <f t="shared" si="188"/>
        <v>Rwanda</v>
      </c>
      <c r="D2031" s="4" t="str">
        <f t="shared" si="189"/>
        <v>Rwanda</v>
      </c>
      <c r="E2031" s="4">
        <f t="shared" si="190"/>
        <v>2013</v>
      </c>
      <c r="F2031" s="4">
        <f>VLOOKUP($C2031,Inflation!$A$2:$BP$267,MATCH('Hanke index'!$E2031,Inflation!$A$1:$BP$1,0),FALSE)</f>
        <v>5.9242686798485398</v>
      </c>
      <c r="G2031" s="4">
        <f>VLOOKUP($C2031,Interest!$A$2:$BP$267,MATCH('Hanke index'!$E2031,Interest!$A$1:$BP$1,0),FALSE)</f>
        <v>17.3191666666667</v>
      </c>
      <c r="H2031" s="4">
        <f>VLOOKUP($C2031,Unemployment!$A$2:$BP$267,MATCH('Hanke index'!$E2031,Unemployment!$A$1:$BP$1,0),FALSE)</f>
        <v>0</v>
      </c>
      <c r="I2031" s="4">
        <f>VLOOKUP($C2031,GDP!$A$2:$BP$267,MATCH('Hanke index'!$E2031,GDP!$A$1:$BP$1,0),FALSE)</f>
        <v>4.7198485697826271</v>
      </c>
      <c r="J2031" s="4">
        <f t="shared" si="191"/>
        <v>18.523586776732614</v>
      </c>
    </row>
    <row r="2032" spans="1:10" x14ac:dyDescent="0.45">
      <c r="A2032" s="4">
        <f t="shared" si="192"/>
        <v>85</v>
      </c>
      <c r="B2032" s="4">
        <f t="shared" si="193"/>
        <v>15</v>
      </c>
      <c r="C2032" s="4" t="str">
        <f t="shared" si="188"/>
        <v>Rwanda</v>
      </c>
      <c r="D2032" s="4" t="str">
        <f t="shared" si="189"/>
        <v>Rwanda</v>
      </c>
      <c r="E2032" s="4">
        <f t="shared" si="190"/>
        <v>2014</v>
      </c>
      <c r="F2032" s="4">
        <f>VLOOKUP($C2032,Inflation!$A$2:$BP$267,MATCH('Hanke index'!$E2032,Inflation!$A$1:$BP$1,0),FALSE)</f>
        <v>2.3544905282035802</v>
      </c>
      <c r="G2032" s="4">
        <f>VLOOKUP($C2032,Interest!$A$2:$BP$267,MATCH('Hanke index'!$E2032,Interest!$A$1:$BP$1,0),FALSE)</f>
        <v>17.259166666666701</v>
      </c>
      <c r="H2032" s="4">
        <f>VLOOKUP($C2032,Unemployment!$A$2:$BP$267,MATCH('Hanke index'!$E2032,Unemployment!$A$1:$BP$1,0),FALSE)</f>
        <v>1.169</v>
      </c>
      <c r="I2032" s="4">
        <f>VLOOKUP($C2032,GDP!$A$2:$BP$267,MATCH('Hanke index'!$E2032,GDP!$A$1:$BP$1,0),FALSE)</f>
        <v>6.1671661516693206</v>
      </c>
      <c r="J2032" s="4">
        <f t="shared" si="191"/>
        <v>14.615491043200961</v>
      </c>
    </row>
    <row r="2033" spans="1:10" x14ac:dyDescent="0.45">
      <c r="A2033" s="4">
        <f t="shared" si="192"/>
        <v>85</v>
      </c>
      <c r="B2033" s="4">
        <f t="shared" si="193"/>
        <v>16</v>
      </c>
      <c r="C2033" s="4" t="str">
        <f t="shared" si="188"/>
        <v>Rwanda</v>
      </c>
      <c r="D2033" s="4" t="str">
        <f t="shared" si="189"/>
        <v>Rwanda</v>
      </c>
      <c r="E2033" s="4">
        <f t="shared" si="190"/>
        <v>2015</v>
      </c>
      <c r="F2033" s="4">
        <f>VLOOKUP($C2033,Inflation!$A$2:$BP$267,MATCH('Hanke index'!$E2033,Inflation!$A$1:$BP$1,0),FALSE)</f>
        <v>2.5285028419242099</v>
      </c>
      <c r="G2033" s="4">
        <f>VLOOKUP($C2033,Interest!$A$2:$BP$267,MATCH('Hanke index'!$E2033,Interest!$A$1:$BP$1,0),FALSE)</f>
        <v>17.3333333333333</v>
      </c>
      <c r="H2033" s="4">
        <f>VLOOKUP($C2033,Unemployment!$A$2:$BP$267,MATCH('Hanke index'!$E2033,Unemployment!$A$1:$BP$1,0),FALSE)</f>
        <v>0</v>
      </c>
      <c r="I2033" s="4">
        <f>VLOOKUP($C2033,GDP!$A$2:$BP$267,MATCH('Hanke index'!$E2033,GDP!$A$1:$BP$1,0),FALSE)</f>
        <v>8.8568555974538015</v>
      </c>
      <c r="J2033" s="4">
        <f t="shared" si="191"/>
        <v>11.004980577803707</v>
      </c>
    </row>
    <row r="2034" spans="1:10" x14ac:dyDescent="0.45">
      <c r="A2034" s="4">
        <f t="shared" si="192"/>
        <v>85</v>
      </c>
      <c r="B2034" s="4">
        <f t="shared" si="193"/>
        <v>17</v>
      </c>
      <c r="C2034" s="4" t="str">
        <f t="shared" si="188"/>
        <v>Rwanda</v>
      </c>
      <c r="D2034" s="4" t="str">
        <f t="shared" si="189"/>
        <v>Rwanda</v>
      </c>
      <c r="E2034" s="4">
        <f t="shared" si="190"/>
        <v>2016</v>
      </c>
      <c r="F2034" s="4">
        <f>VLOOKUP($C2034,Inflation!$A$2:$BP$267,MATCH('Hanke index'!$E2034,Inflation!$A$1:$BP$1,0),FALSE)</f>
        <v>7.1743430198200899</v>
      </c>
      <c r="G2034" s="4">
        <f>VLOOKUP($C2034,Interest!$A$2:$BP$267,MATCH('Hanke index'!$E2034,Interest!$A$1:$BP$1,0),FALSE)</f>
        <v>17.2916666666667</v>
      </c>
      <c r="H2034" s="4">
        <f>VLOOKUP($C2034,Unemployment!$A$2:$BP$267,MATCH('Hanke index'!$E2034,Unemployment!$A$1:$BP$1,0),FALSE)</f>
        <v>0</v>
      </c>
      <c r="I2034" s="4">
        <f>VLOOKUP($C2034,GDP!$A$2:$BP$267,MATCH('Hanke index'!$E2034,GDP!$A$1:$BP$1,0),FALSE)</f>
        <v>5.9707452543109412</v>
      </c>
      <c r="J2034" s="4">
        <f t="shared" si="191"/>
        <v>18.495264432175848</v>
      </c>
    </row>
    <row r="2035" spans="1:10" x14ac:dyDescent="0.45">
      <c r="A2035" s="4">
        <f t="shared" si="192"/>
        <v>85</v>
      </c>
      <c r="B2035" s="4">
        <f t="shared" si="193"/>
        <v>18</v>
      </c>
      <c r="C2035" s="4" t="str">
        <f t="shared" si="188"/>
        <v>Rwanda</v>
      </c>
      <c r="D2035" s="4" t="str">
        <f t="shared" si="189"/>
        <v>Rwanda</v>
      </c>
      <c r="E2035" s="4">
        <f t="shared" si="190"/>
        <v>2017</v>
      </c>
      <c r="F2035" s="4">
        <f>VLOOKUP($C2035,Inflation!$A$2:$BP$267,MATCH('Hanke index'!$E2035,Inflation!$A$1:$BP$1,0),FALSE)</f>
        <v>8.2795367226083201</v>
      </c>
      <c r="G2035" s="4">
        <f>VLOOKUP($C2035,Interest!$A$2:$BP$267,MATCH('Hanke index'!$E2035,Interest!$A$1:$BP$1,0),FALSE)</f>
        <v>17.170833333333299</v>
      </c>
      <c r="H2035" s="4">
        <f>VLOOKUP($C2035,Unemployment!$A$2:$BP$267,MATCH('Hanke index'!$E2035,Unemployment!$A$1:$BP$1,0),FALSE)</f>
        <v>11.875</v>
      </c>
      <c r="I2035" s="4">
        <f>VLOOKUP($C2035,GDP!$A$2:$BP$267,MATCH('Hanke index'!$E2035,GDP!$A$1:$BP$1,0),FALSE)</f>
        <v>3.9181709362846533</v>
      </c>
      <c r="J2035" s="4">
        <f t="shared" si="191"/>
        <v>33.407199119656966</v>
      </c>
    </row>
    <row r="2036" spans="1:10" x14ac:dyDescent="0.45">
      <c r="A2036" s="4">
        <f t="shared" si="192"/>
        <v>85</v>
      </c>
      <c r="B2036" s="4">
        <f t="shared" si="193"/>
        <v>19</v>
      </c>
      <c r="C2036" s="4" t="str">
        <f t="shared" si="188"/>
        <v>Rwanda</v>
      </c>
      <c r="D2036" s="4" t="str">
        <f t="shared" si="189"/>
        <v>Rwanda</v>
      </c>
      <c r="E2036" s="4">
        <f t="shared" si="190"/>
        <v>2018</v>
      </c>
      <c r="F2036" s="4">
        <f>VLOOKUP($C2036,Inflation!$A$2:$BP$267,MATCH('Hanke index'!$E2036,Inflation!$A$1:$BP$1,0),FALSE)</f>
        <v>-0.31121016039069899</v>
      </c>
      <c r="G2036" s="4">
        <f>VLOOKUP($C2036,Interest!$A$2:$BP$267,MATCH('Hanke index'!$E2036,Interest!$A$1:$BP$1,0),FALSE)</f>
        <v>16.946666666666701</v>
      </c>
      <c r="H2036" s="4">
        <f>VLOOKUP($C2036,Unemployment!$A$2:$BP$267,MATCH('Hanke index'!$E2036,Unemployment!$A$1:$BP$1,0),FALSE)</f>
        <v>10.759</v>
      </c>
      <c r="I2036" s="4">
        <f>VLOOKUP($C2036,GDP!$A$2:$BP$267,MATCH('Hanke index'!$E2036,GDP!$A$1:$BP$1,0),FALSE)</f>
        <v>8.5164672259240888</v>
      </c>
      <c r="J2036" s="4">
        <f t="shared" si="191"/>
        <v>18.877989280351912</v>
      </c>
    </row>
    <row r="2037" spans="1:10" x14ac:dyDescent="0.45">
      <c r="A2037" s="4">
        <f t="shared" si="192"/>
        <v>85</v>
      </c>
      <c r="B2037" s="4">
        <f t="shared" si="193"/>
        <v>20</v>
      </c>
      <c r="C2037" s="4" t="str">
        <f t="shared" si="188"/>
        <v>Rwanda</v>
      </c>
      <c r="D2037" s="4" t="str">
        <f t="shared" si="189"/>
        <v>Rwanda</v>
      </c>
      <c r="E2037" s="4">
        <f t="shared" si="190"/>
        <v>2019</v>
      </c>
      <c r="F2037" s="4">
        <f>VLOOKUP($C2037,Inflation!$A$2:$BP$267,MATCH('Hanke index'!$E2037,Inflation!$A$1:$BP$1,0),FALSE)</f>
        <v>3.3478765503764798</v>
      </c>
      <c r="G2037" s="4">
        <f>VLOOKUP($C2037,Interest!$A$2:$BP$267,MATCH('Hanke index'!$E2037,Interest!$A$1:$BP$1,0),FALSE)</f>
        <v>16.5275</v>
      </c>
      <c r="H2037" s="4">
        <f>VLOOKUP($C2037,Unemployment!$A$2:$BP$267,MATCH('Hanke index'!$E2037,Unemployment!$A$1:$BP$1,0),FALSE)</f>
        <v>11.236000000000001</v>
      </c>
      <c r="I2037" s="4">
        <f>VLOOKUP($C2037,GDP!$A$2:$BP$267,MATCH('Hanke index'!$E2037,GDP!$A$1:$BP$1,0),FALSE)</f>
        <v>9.4473851861309726</v>
      </c>
      <c r="J2037" s="4">
        <f t="shared" si="191"/>
        <v>21.663991364245508</v>
      </c>
    </row>
    <row r="2038" spans="1:10" x14ac:dyDescent="0.45">
      <c r="A2038" s="4">
        <f t="shared" si="192"/>
        <v>85</v>
      </c>
      <c r="B2038" s="4">
        <f t="shared" si="193"/>
        <v>21</v>
      </c>
      <c r="C2038" s="4" t="str">
        <f t="shared" si="188"/>
        <v>Rwanda</v>
      </c>
      <c r="D2038" s="4" t="str">
        <f t="shared" si="189"/>
        <v>Rwanda</v>
      </c>
      <c r="E2038" s="4">
        <f t="shared" si="190"/>
        <v>2020</v>
      </c>
      <c r="F2038" s="4">
        <f>VLOOKUP($C2038,Inflation!$A$2:$BP$267,MATCH('Hanke index'!$E2038,Inflation!$A$1:$BP$1,0),FALSE)</f>
        <v>9.8503990227420708</v>
      </c>
      <c r="G2038" s="4">
        <f>VLOOKUP($C2038,Interest!$A$2:$BP$267,MATCH('Hanke index'!$E2038,Interest!$A$1:$BP$1,0),FALSE)</f>
        <v>16.344999999999999</v>
      </c>
      <c r="H2038" s="4">
        <f>VLOOKUP($C2038,Unemployment!$A$2:$BP$267,MATCH('Hanke index'!$E2038,Unemployment!$A$1:$BP$1,0),FALSE)</f>
        <v>11.829000000000001</v>
      </c>
      <c r="I2038" s="4">
        <f>VLOOKUP($C2038,GDP!$A$2:$BP$267,MATCH('Hanke index'!$E2038,GDP!$A$1:$BP$1,0),FALSE)</f>
        <v>-3.37368746369782</v>
      </c>
      <c r="J2038" s="4">
        <f t="shared" si="191"/>
        <v>41.398086486439894</v>
      </c>
    </row>
    <row r="2039" spans="1:10" x14ac:dyDescent="0.45">
      <c r="A2039" s="4">
        <f t="shared" si="192"/>
        <v>85</v>
      </c>
      <c r="B2039" s="4">
        <f t="shared" si="193"/>
        <v>22</v>
      </c>
      <c r="C2039" s="4" t="str">
        <f t="shared" si="188"/>
        <v>Rwanda</v>
      </c>
      <c r="D2039" s="4" t="str">
        <f t="shared" si="189"/>
        <v>Rwanda</v>
      </c>
      <c r="E2039" s="4">
        <f t="shared" si="190"/>
        <v>2021</v>
      </c>
      <c r="F2039" s="4">
        <f>VLOOKUP($C2039,Inflation!$A$2:$BP$267,MATCH('Hanke index'!$E2039,Inflation!$A$1:$BP$1,0),FALSE)</f>
        <v>-0.39134674830079103</v>
      </c>
      <c r="G2039" s="4">
        <f>VLOOKUP($C2039,Interest!$A$2:$BP$267,MATCH('Hanke index'!$E2039,Interest!$A$1:$BP$1,0),FALSE)</f>
        <v>16.175833333333301</v>
      </c>
      <c r="H2039" s="4">
        <f>VLOOKUP($C2039,Unemployment!$A$2:$BP$267,MATCH('Hanke index'!$E2039,Unemployment!$A$1:$BP$1,0),FALSE)</f>
        <v>15.775</v>
      </c>
      <c r="I2039" s="4">
        <f>VLOOKUP($C2039,GDP!$A$2:$BP$267,MATCH('Hanke index'!$E2039,GDP!$A$1:$BP$1,0),FALSE)</f>
        <v>10.857967761497548</v>
      </c>
      <c r="J2039" s="4">
        <f t="shared" si="191"/>
        <v>20.701518823534961</v>
      </c>
    </row>
    <row r="2040" spans="1:10" x14ac:dyDescent="0.45">
      <c r="A2040" s="4">
        <f t="shared" si="192"/>
        <v>85</v>
      </c>
      <c r="B2040" s="4">
        <f t="shared" si="193"/>
        <v>23</v>
      </c>
      <c r="C2040" s="4" t="str">
        <f t="shared" si="188"/>
        <v>Rwanda</v>
      </c>
      <c r="D2040" s="4" t="str">
        <f t="shared" si="189"/>
        <v>Rwanda</v>
      </c>
      <c r="E2040" s="4">
        <f t="shared" si="190"/>
        <v>2022</v>
      </c>
      <c r="F2040" s="4">
        <f>VLOOKUP($C2040,Inflation!$A$2:$BP$267,MATCH('Hanke index'!$E2040,Inflation!$A$1:$BP$1,0),FALSE)</f>
        <v>17.6892095588153</v>
      </c>
      <c r="G2040" s="4">
        <f>VLOOKUP($C2040,Interest!$A$2:$BP$267,MATCH('Hanke index'!$E2040,Interest!$A$1:$BP$1,0),FALSE)</f>
        <v>16.385000000000002</v>
      </c>
      <c r="H2040" s="4">
        <f>VLOOKUP($C2040,Unemployment!$A$2:$BP$267,MATCH('Hanke index'!$E2040,Unemployment!$A$1:$BP$1,0),FALSE)</f>
        <v>15.084</v>
      </c>
      <c r="I2040" s="4">
        <f>VLOOKUP($C2040,GDP!$A$2:$BP$267,MATCH('Hanke index'!$E2040,GDP!$A$1:$BP$1,0),FALSE)</f>
        <v>8.1577330848124063</v>
      </c>
      <c r="J2040" s="4">
        <f t="shared" si="191"/>
        <v>41.000476474002895</v>
      </c>
    </row>
    <row r="2041" spans="1:10" x14ac:dyDescent="0.45">
      <c r="A2041" s="4">
        <f t="shared" si="192"/>
        <v>85</v>
      </c>
      <c r="B2041" s="4">
        <f t="shared" si="193"/>
        <v>24</v>
      </c>
      <c r="C2041" s="4" t="str">
        <f t="shared" si="188"/>
        <v>Rwanda</v>
      </c>
      <c r="D2041" s="4" t="str">
        <f t="shared" si="189"/>
        <v>Rwanda</v>
      </c>
      <c r="E2041" s="4">
        <f t="shared" si="190"/>
        <v>2023</v>
      </c>
      <c r="F2041" s="4">
        <f>VLOOKUP($C2041,Inflation!$A$2:$BP$267,MATCH('Hanke index'!$E2041,Inflation!$A$1:$BP$1,0),FALSE)</f>
        <v>19.789546746467</v>
      </c>
      <c r="G2041" s="4">
        <f>VLOOKUP($C2041,Interest!$A$2:$BP$267,MATCH('Hanke index'!$E2041,Interest!$A$1:$BP$1,0),FALSE)</f>
        <v>16.057500000000001</v>
      </c>
      <c r="H2041" s="4">
        <f>VLOOKUP($C2041,Unemployment!$A$2:$BP$267,MATCH('Hanke index'!$E2041,Unemployment!$A$1:$BP$1,0),FALSE)</f>
        <v>12.352</v>
      </c>
      <c r="I2041" s="4">
        <f>VLOOKUP($C2041,GDP!$A$2:$BP$267,MATCH('Hanke index'!$E2041,GDP!$A$1:$BP$1,0),FALSE)</f>
        <v>8.2412876945061555</v>
      </c>
      <c r="J2041" s="4">
        <f t="shared" si="191"/>
        <v>39.957759051960849</v>
      </c>
    </row>
    <row r="2042" spans="1:10" x14ac:dyDescent="0.45">
      <c r="A2042" s="4">
        <f t="shared" si="192"/>
        <v>86</v>
      </c>
      <c r="B2042" s="4">
        <f t="shared" si="193"/>
        <v>1</v>
      </c>
      <c r="C2042" s="4" t="str">
        <f t="shared" si="188"/>
        <v>Samoa</v>
      </c>
      <c r="D2042" s="4" t="str">
        <f t="shared" si="189"/>
        <v>Samoa</v>
      </c>
      <c r="E2042" s="4">
        <f t="shared" si="190"/>
        <v>2000</v>
      </c>
      <c r="F2042" s="4">
        <f>VLOOKUP($C2042,Inflation!$A$2:$BP$267,MATCH('Hanke index'!$E2042,Inflation!$A$1:$BP$1,0),FALSE)</f>
        <v>0.96678235002472901</v>
      </c>
      <c r="G2042" s="4">
        <f>VLOOKUP($C2042,Interest!$A$2:$BP$267,MATCH('Hanke index'!$E2042,Interest!$A$1:$BP$1,0),FALSE)</f>
        <v>0</v>
      </c>
      <c r="H2042" s="4">
        <f>VLOOKUP($C2042,Unemployment!$A$2:$BP$267,MATCH('Hanke index'!$E2042,Unemployment!$A$1:$BP$1,0),FALSE)</f>
        <v>0</v>
      </c>
      <c r="I2042" s="4">
        <f>VLOOKUP($C2042,GDP!$A$2:$BP$267,MATCH('Hanke index'!$E2042,GDP!$A$1:$BP$1,0),FALSE)</f>
        <v>5.093044692444181</v>
      </c>
      <c r="J2042" s="4">
        <f t="shared" si="191"/>
        <v>-4.1262623424194516</v>
      </c>
    </row>
    <row r="2043" spans="1:10" x14ac:dyDescent="0.45">
      <c r="A2043" s="4">
        <f t="shared" si="192"/>
        <v>86</v>
      </c>
      <c r="B2043" s="4">
        <f t="shared" si="193"/>
        <v>2</v>
      </c>
      <c r="C2043" s="4" t="str">
        <f t="shared" si="188"/>
        <v>Samoa</v>
      </c>
      <c r="D2043" s="4" t="str">
        <f t="shared" si="189"/>
        <v>Samoa</v>
      </c>
      <c r="E2043" s="4">
        <f t="shared" si="190"/>
        <v>2001</v>
      </c>
      <c r="F2043" s="4">
        <f>VLOOKUP($C2043,Inflation!$A$2:$BP$267,MATCH('Hanke index'!$E2043,Inflation!$A$1:$BP$1,0),FALSE)</f>
        <v>3.83828463867725</v>
      </c>
      <c r="G2043" s="4">
        <f>VLOOKUP($C2043,Interest!$A$2:$BP$267,MATCH('Hanke index'!$E2043,Interest!$A$1:$BP$1,0),FALSE)</f>
        <v>11.57</v>
      </c>
      <c r="H2043" s="4">
        <f>VLOOKUP($C2043,Unemployment!$A$2:$BP$267,MATCH('Hanke index'!$E2043,Unemployment!$A$1:$BP$1,0),FALSE)</f>
        <v>4.96</v>
      </c>
      <c r="I2043" s="4">
        <f>VLOOKUP($C2043,GDP!$A$2:$BP$267,MATCH('Hanke index'!$E2043,GDP!$A$1:$BP$1,0),FALSE)</f>
        <v>7.390129061729894</v>
      </c>
      <c r="J2043" s="4">
        <f t="shared" si="191"/>
        <v>12.978155576947355</v>
      </c>
    </row>
    <row r="2044" spans="1:10" x14ac:dyDescent="0.45">
      <c r="A2044" s="4">
        <f t="shared" si="192"/>
        <v>86</v>
      </c>
      <c r="B2044" s="4">
        <f t="shared" si="193"/>
        <v>3</v>
      </c>
      <c r="C2044" s="4" t="str">
        <f t="shared" si="188"/>
        <v>Samoa</v>
      </c>
      <c r="D2044" s="4" t="str">
        <f t="shared" si="189"/>
        <v>Samoa</v>
      </c>
      <c r="E2044" s="4">
        <f t="shared" si="190"/>
        <v>2002</v>
      </c>
      <c r="F2044" s="4">
        <f>VLOOKUP($C2044,Inflation!$A$2:$BP$267,MATCH('Hanke index'!$E2044,Inflation!$A$1:$BP$1,0),FALSE)</f>
        <v>8.0503144654087002</v>
      </c>
      <c r="G2044" s="4">
        <f>VLOOKUP($C2044,Interest!$A$2:$BP$267,MATCH('Hanke index'!$E2044,Interest!$A$1:$BP$1,0),FALSE)</f>
        <v>11.445833333333301</v>
      </c>
      <c r="H2044" s="4">
        <f>VLOOKUP($C2044,Unemployment!$A$2:$BP$267,MATCH('Hanke index'!$E2044,Unemployment!$A$1:$BP$1,0),FALSE)</f>
        <v>0</v>
      </c>
      <c r="I2044" s="4">
        <f>VLOOKUP($C2044,GDP!$A$2:$BP$267,MATCH('Hanke index'!$E2044,GDP!$A$1:$BP$1,0),FALSE)</f>
        <v>5.6519591989034836</v>
      </c>
      <c r="J2044" s="4">
        <f t="shared" si="191"/>
        <v>13.844188599838517</v>
      </c>
    </row>
    <row r="2045" spans="1:10" x14ac:dyDescent="0.45">
      <c r="A2045" s="4">
        <f t="shared" si="192"/>
        <v>86</v>
      </c>
      <c r="B2045" s="4">
        <f t="shared" si="193"/>
        <v>4</v>
      </c>
      <c r="C2045" s="4" t="str">
        <f t="shared" si="188"/>
        <v>Samoa</v>
      </c>
      <c r="D2045" s="4" t="str">
        <f t="shared" si="189"/>
        <v>Samoa</v>
      </c>
      <c r="E2045" s="4">
        <f t="shared" si="190"/>
        <v>2003</v>
      </c>
      <c r="F2045" s="4">
        <f>VLOOKUP($C2045,Inflation!$A$2:$BP$267,MATCH('Hanke index'!$E2045,Inflation!$A$1:$BP$1,0),FALSE)</f>
        <v>0.11583011583010699</v>
      </c>
      <c r="G2045" s="4">
        <f>VLOOKUP($C2045,Interest!$A$2:$BP$267,MATCH('Hanke index'!$E2045,Interest!$A$1:$BP$1,0),FALSE)</f>
        <v>11.2816666666667</v>
      </c>
      <c r="H2045" s="4">
        <f>VLOOKUP($C2045,Unemployment!$A$2:$BP$267,MATCH('Hanke index'!$E2045,Unemployment!$A$1:$BP$1,0),FALSE)</f>
        <v>0</v>
      </c>
      <c r="I2045" s="4">
        <f>VLOOKUP($C2045,GDP!$A$2:$BP$267,MATCH('Hanke index'!$E2045,GDP!$A$1:$BP$1,0),FALSE)</f>
        <v>5.2126289263414947</v>
      </c>
      <c r="J2045" s="4">
        <f t="shared" si="191"/>
        <v>6.1848678561553125</v>
      </c>
    </row>
    <row r="2046" spans="1:10" x14ac:dyDescent="0.45">
      <c r="A2046" s="4">
        <f t="shared" si="192"/>
        <v>86</v>
      </c>
      <c r="B2046" s="4">
        <f t="shared" si="193"/>
        <v>5</v>
      </c>
      <c r="C2046" s="4" t="str">
        <f t="shared" si="188"/>
        <v>Samoa</v>
      </c>
      <c r="D2046" s="4" t="str">
        <f t="shared" si="189"/>
        <v>Samoa</v>
      </c>
      <c r="E2046" s="4">
        <f t="shared" si="190"/>
        <v>2004</v>
      </c>
      <c r="F2046" s="4">
        <f>VLOOKUP($C2046,Inflation!$A$2:$BP$267,MATCH('Hanke index'!$E2046,Inflation!$A$1:$BP$1,0),FALSE)</f>
        <v>16.3131507905901</v>
      </c>
      <c r="G2046" s="4">
        <f>VLOOKUP($C2046,Interest!$A$2:$BP$267,MATCH('Hanke index'!$E2046,Interest!$A$1:$BP$1,0),FALSE)</f>
        <v>11.230833333333299</v>
      </c>
      <c r="H2046" s="4">
        <f>VLOOKUP($C2046,Unemployment!$A$2:$BP$267,MATCH('Hanke index'!$E2046,Unemployment!$A$1:$BP$1,0),FALSE)</f>
        <v>0</v>
      </c>
      <c r="I2046" s="4">
        <f>VLOOKUP($C2046,GDP!$A$2:$BP$267,MATCH('Hanke index'!$E2046,GDP!$A$1:$BP$1,0),FALSE)</f>
        <v>3.0872602379674987</v>
      </c>
      <c r="J2046" s="4">
        <f t="shared" si="191"/>
        <v>24.456723885955903</v>
      </c>
    </row>
    <row r="2047" spans="1:10" x14ac:dyDescent="0.45">
      <c r="A2047" s="4">
        <f t="shared" si="192"/>
        <v>86</v>
      </c>
      <c r="B2047" s="4">
        <f t="shared" si="193"/>
        <v>6</v>
      </c>
      <c r="C2047" s="4" t="str">
        <f t="shared" si="188"/>
        <v>Samoa</v>
      </c>
      <c r="D2047" s="4" t="str">
        <f t="shared" si="189"/>
        <v>Samoa</v>
      </c>
      <c r="E2047" s="4">
        <f t="shared" si="190"/>
        <v>2005</v>
      </c>
      <c r="F2047" s="4">
        <f>VLOOKUP($C2047,Inflation!$A$2:$BP$267,MATCH('Hanke index'!$E2047,Inflation!$A$1:$BP$1,0),FALSE)</f>
        <v>1.8567639257294899</v>
      </c>
      <c r="G2047" s="4">
        <f>VLOOKUP($C2047,Interest!$A$2:$BP$267,MATCH('Hanke index'!$E2047,Interest!$A$1:$BP$1,0),FALSE)</f>
        <v>11.4275</v>
      </c>
      <c r="H2047" s="4">
        <f>VLOOKUP($C2047,Unemployment!$A$2:$BP$267,MATCH('Hanke index'!$E2047,Unemployment!$A$1:$BP$1,0),FALSE)</f>
        <v>0</v>
      </c>
      <c r="I2047" s="4">
        <f>VLOOKUP($C2047,GDP!$A$2:$BP$267,MATCH('Hanke index'!$E2047,GDP!$A$1:$BP$1,0),FALSE)</f>
        <v>6.6392036130073393</v>
      </c>
      <c r="J2047" s="4">
        <f t="shared" si="191"/>
        <v>6.6450603127221513</v>
      </c>
    </row>
    <row r="2048" spans="1:10" x14ac:dyDescent="0.45">
      <c r="A2048" s="4">
        <f t="shared" si="192"/>
        <v>86</v>
      </c>
      <c r="B2048" s="4">
        <f t="shared" si="193"/>
        <v>7</v>
      </c>
      <c r="C2048" s="4" t="str">
        <f t="shared" si="188"/>
        <v>Samoa</v>
      </c>
      <c r="D2048" s="4" t="str">
        <f t="shared" si="189"/>
        <v>Samoa</v>
      </c>
      <c r="E2048" s="4">
        <f t="shared" si="190"/>
        <v>2006</v>
      </c>
      <c r="F2048" s="4">
        <f>VLOOKUP($C2048,Inflation!$A$2:$BP$267,MATCH('Hanke index'!$E2048,Inflation!$A$1:$BP$1,0),FALSE)</f>
        <v>3.70008680555553</v>
      </c>
      <c r="G2048" s="4">
        <f>VLOOKUP($C2048,Interest!$A$2:$BP$267,MATCH('Hanke index'!$E2048,Interest!$A$1:$BP$1,0),FALSE)</f>
        <v>11.7216666666667</v>
      </c>
      <c r="H2048" s="4">
        <f>VLOOKUP($C2048,Unemployment!$A$2:$BP$267,MATCH('Hanke index'!$E2048,Unemployment!$A$1:$BP$1,0),FALSE)</f>
        <v>1.29</v>
      </c>
      <c r="I2048" s="4">
        <f>VLOOKUP($C2048,GDP!$A$2:$BP$267,MATCH('Hanke index'!$E2048,GDP!$A$1:$BP$1,0),FALSE)</f>
        <v>2.132127146773513</v>
      </c>
      <c r="J2048" s="4">
        <f t="shared" si="191"/>
        <v>14.579626325448718</v>
      </c>
    </row>
    <row r="2049" spans="1:10" x14ac:dyDescent="0.45">
      <c r="A2049" s="4">
        <f t="shared" si="192"/>
        <v>86</v>
      </c>
      <c r="B2049" s="4">
        <f t="shared" si="193"/>
        <v>8</v>
      </c>
      <c r="C2049" s="4" t="str">
        <f t="shared" si="188"/>
        <v>Samoa</v>
      </c>
      <c r="D2049" s="4" t="str">
        <f t="shared" si="189"/>
        <v>Samoa</v>
      </c>
      <c r="E2049" s="4">
        <f t="shared" si="190"/>
        <v>2007</v>
      </c>
      <c r="F2049" s="4">
        <f>VLOOKUP($C2049,Inflation!$A$2:$BP$267,MATCH('Hanke index'!$E2049,Inflation!$A$1:$BP$1,0),FALSE)</f>
        <v>5.5770639321962898</v>
      </c>
      <c r="G2049" s="4">
        <f>VLOOKUP($C2049,Interest!$A$2:$BP$267,MATCH('Hanke index'!$E2049,Interest!$A$1:$BP$1,0),FALSE)</f>
        <v>12.650833333333299</v>
      </c>
      <c r="H2049" s="4">
        <f>VLOOKUP($C2049,Unemployment!$A$2:$BP$267,MATCH('Hanke index'!$E2049,Unemployment!$A$1:$BP$1,0),FALSE)</f>
        <v>0</v>
      </c>
      <c r="I2049" s="4">
        <f>VLOOKUP($C2049,GDP!$A$2:$BP$267,MATCH('Hanke index'!$E2049,GDP!$A$1:$BP$1,0),FALSE)</f>
        <v>0.48598255001725477</v>
      </c>
      <c r="J2049" s="4">
        <f t="shared" si="191"/>
        <v>17.741914715512333</v>
      </c>
    </row>
    <row r="2050" spans="1:10" x14ac:dyDescent="0.45">
      <c r="A2050" s="4">
        <f t="shared" si="192"/>
        <v>86</v>
      </c>
      <c r="B2050" s="4">
        <f t="shared" si="193"/>
        <v>9</v>
      </c>
      <c r="C2050" s="4" t="str">
        <f t="shared" si="188"/>
        <v>Samoa</v>
      </c>
      <c r="D2050" s="4" t="str">
        <f t="shared" si="189"/>
        <v>Samoa</v>
      </c>
      <c r="E2050" s="4">
        <f t="shared" si="190"/>
        <v>2008</v>
      </c>
      <c r="F2050" s="4">
        <f>VLOOKUP($C2050,Inflation!$A$2:$BP$267,MATCH('Hanke index'!$E2050,Inflation!$A$1:$BP$1,0),FALSE)</f>
        <v>11.565906838454</v>
      </c>
      <c r="G2050" s="4">
        <f>VLOOKUP($C2050,Interest!$A$2:$BP$267,MATCH('Hanke index'!$E2050,Interest!$A$1:$BP$1,0),FALSE)</f>
        <v>12.660833333333301</v>
      </c>
      <c r="H2050" s="4">
        <f>VLOOKUP($C2050,Unemployment!$A$2:$BP$267,MATCH('Hanke index'!$E2050,Unemployment!$A$1:$BP$1,0),FALSE)</f>
        <v>0</v>
      </c>
      <c r="I2050" s="4">
        <f>VLOOKUP($C2050,GDP!$A$2:$BP$267,MATCH('Hanke index'!$E2050,GDP!$A$1:$BP$1,0),FALSE)</f>
        <v>3.5561046739500028</v>
      </c>
      <c r="J2050" s="4">
        <f t="shared" si="191"/>
        <v>20.670635497837296</v>
      </c>
    </row>
    <row r="2051" spans="1:10" x14ac:dyDescent="0.45">
      <c r="A2051" s="4">
        <f t="shared" si="192"/>
        <v>86</v>
      </c>
      <c r="B2051" s="4">
        <f t="shared" si="193"/>
        <v>10</v>
      </c>
      <c r="C2051" s="4" t="str">
        <f t="shared" ref="C2051:C2114" si="194">VLOOKUP(A2051,$P$2:$R$110,2,FALSE)</f>
        <v>Samoa</v>
      </c>
      <c r="D2051" s="4" t="str">
        <f t="shared" ref="D2051:D2114" si="195">VLOOKUP(A2051,$P$2:$S$110,4,FALSE)</f>
        <v>Samoa</v>
      </c>
      <c r="E2051" s="4">
        <f t="shared" ref="E2051:E2114" si="196">VLOOKUP(B2051,$X$2:$Y$25,2,FALSE)</f>
        <v>2009</v>
      </c>
      <c r="F2051" s="4">
        <f>VLOOKUP($C2051,Inflation!$A$2:$BP$267,MATCH('Hanke index'!$E2051,Inflation!$A$1:$BP$1,0),FALSE)</f>
        <v>6.3249533623522796</v>
      </c>
      <c r="G2051" s="4">
        <f>VLOOKUP($C2051,Interest!$A$2:$BP$267,MATCH('Hanke index'!$E2051,Interest!$A$1:$BP$1,0),FALSE)</f>
        <v>12.0825</v>
      </c>
      <c r="H2051" s="4">
        <f>VLOOKUP($C2051,Unemployment!$A$2:$BP$267,MATCH('Hanke index'!$E2051,Unemployment!$A$1:$BP$1,0),FALSE)</f>
        <v>0</v>
      </c>
      <c r="I2051" s="4">
        <f>VLOOKUP($C2051,GDP!$A$2:$BP$267,MATCH('Hanke index'!$E2051,GDP!$A$1:$BP$1,0),FALSE)</f>
        <v>-0.54167760183459279</v>
      </c>
      <c r="J2051" s="4">
        <f t="shared" ref="J2051:J2114" si="197">SUM(F2051,G2051,H2051)-I2051</f>
        <v>18.949130964186871</v>
      </c>
    </row>
    <row r="2052" spans="1:10" x14ac:dyDescent="0.45">
      <c r="A2052" s="4">
        <f t="shared" si="192"/>
        <v>86</v>
      </c>
      <c r="B2052" s="4">
        <f t="shared" si="193"/>
        <v>11</v>
      </c>
      <c r="C2052" s="4" t="str">
        <f t="shared" si="194"/>
        <v>Samoa</v>
      </c>
      <c r="D2052" s="4" t="str">
        <f t="shared" si="195"/>
        <v>Samoa</v>
      </c>
      <c r="E2052" s="4">
        <f t="shared" si="196"/>
        <v>2010</v>
      </c>
      <c r="F2052" s="4">
        <f>VLOOKUP($C2052,Inflation!$A$2:$BP$267,MATCH('Hanke index'!$E2052,Inflation!$A$1:$BP$1,0),FALSE)</f>
        <v>0.777007268777692</v>
      </c>
      <c r="G2052" s="4">
        <f>VLOOKUP($C2052,Interest!$A$2:$BP$267,MATCH('Hanke index'!$E2052,Interest!$A$1:$BP$1,0),FALSE)</f>
        <v>10.72</v>
      </c>
      <c r="H2052" s="4">
        <f>VLOOKUP($C2052,Unemployment!$A$2:$BP$267,MATCH('Hanke index'!$E2052,Unemployment!$A$1:$BP$1,0),FALSE)</f>
        <v>0</v>
      </c>
      <c r="I2052" s="4">
        <f>VLOOKUP($C2052,GDP!$A$2:$BP$267,MATCH('Hanke index'!$E2052,GDP!$A$1:$BP$1,0),FALSE)</f>
        <v>6.1247199226124991</v>
      </c>
      <c r="J2052" s="4">
        <f t="shared" si="197"/>
        <v>5.3722873461651943</v>
      </c>
    </row>
    <row r="2053" spans="1:10" x14ac:dyDescent="0.45">
      <c r="A2053" s="4">
        <f t="shared" si="192"/>
        <v>86</v>
      </c>
      <c r="B2053" s="4">
        <f t="shared" si="193"/>
        <v>12</v>
      </c>
      <c r="C2053" s="4" t="str">
        <f t="shared" si="194"/>
        <v>Samoa</v>
      </c>
      <c r="D2053" s="4" t="str">
        <f t="shared" si="195"/>
        <v>Samoa</v>
      </c>
      <c r="E2053" s="4">
        <f t="shared" si="196"/>
        <v>2011</v>
      </c>
      <c r="F2053" s="4">
        <f>VLOOKUP($C2053,Inflation!$A$2:$BP$267,MATCH('Hanke index'!$E2053,Inflation!$A$1:$BP$1,0),FALSE)</f>
        <v>5.2354159147843404</v>
      </c>
      <c r="G2053" s="4">
        <f>VLOOKUP($C2053,Interest!$A$2:$BP$267,MATCH('Hanke index'!$E2053,Interest!$A$1:$BP$1,0),FALSE)</f>
        <v>9.9625000000000004</v>
      </c>
      <c r="H2053" s="4">
        <f>VLOOKUP($C2053,Unemployment!$A$2:$BP$267,MATCH('Hanke index'!$E2053,Unemployment!$A$1:$BP$1,0),FALSE)</f>
        <v>5.68</v>
      </c>
      <c r="I2053" s="4">
        <f>VLOOKUP($C2053,GDP!$A$2:$BP$267,MATCH('Hanke index'!$E2053,GDP!$A$1:$BP$1,0),FALSE)</f>
        <v>3.8490779466039555</v>
      </c>
      <c r="J2053" s="4">
        <f t="shared" si="197"/>
        <v>17.028837968180383</v>
      </c>
    </row>
    <row r="2054" spans="1:10" x14ac:dyDescent="0.45">
      <c r="A2054" s="4">
        <f t="shared" si="192"/>
        <v>86</v>
      </c>
      <c r="B2054" s="4">
        <f t="shared" si="193"/>
        <v>13</v>
      </c>
      <c r="C2054" s="4" t="str">
        <f t="shared" si="194"/>
        <v>Samoa</v>
      </c>
      <c r="D2054" s="4" t="str">
        <f t="shared" si="195"/>
        <v>Samoa</v>
      </c>
      <c r="E2054" s="4">
        <f t="shared" si="196"/>
        <v>2012</v>
      </c>
      <c r="F2054" s="4">
        <f>VLOOKUP($C2054,Inflation!$A$2:$BP$267,MATCH('Hanke index'!$E2054,Inflation!$A$1:$BP$1,0),FALSE)</f>
        <v>2.0490188352116001</v>
      </c>
      <c r="G2054" s="4">
        <f>VLOOKUP($C2054,Interest!$A$2:$BP$267,MATCH('Hanke index'!$E2054,Interest!$A$1:$BP$1,0),FALSE)</f>
        <v>9.86</v>
      </c>
      <c r="H2054" s="4">
        <f>VLOOKUP($C2054,Unemployment!$A$2:$BP$267,MATCH('Hanke index'!$E2054,Unemployment!$A$1:$BP$1,0),FALSE)</f>
        <v>8.7520000000000007</v>
      </c>
      <c r="I2054" s="4">
        <f>VLOOKUP($C2054,GDP!$A$2:$BP$267,MATCH('Hanke index'!$E2054,GDP!$A$1:$BP$1,0),FALSE)</f>
        <v>-3.7321302089026602</v>
      </c>
      <c r="J2054" s="4">
        <f t="shared" si="197"/>
        <v>24.39314904411426</v>
      </c>
    </row>
    <row r="2055" spans="1:10" x14ac:dyDescent="0.45">
      <c r="A2055" s="4">
        <f t="shared" si="192"/>
        <v>86</v>
      </c>
      <c r="B2055" s="4">
        <f t="shared" si="193"/>
        <v>14</v>
      </c>
      <c r="C2055" s="4" t="str">
        <f t="shared" si="194"/>
        <v>Samoa</v>
      </c>
      <c r="D2055" s="4" t="str">
        <f t="shared" si="195"/>
        <v>Samoa</v>
      </c>
      <c r="E2055" s="4">
        <f t="shared" si="196"/>
        <v>2013</v>
      </c>
      <c r="F2055" s="4">
        <f>VLOOKUP($C2055,Inflation!$A$2:$BP$267,MATCH('Hanke index'!$E2055,Inflation!$A$1:$BP$1,0),FALSE)</f>
        <v>0.61008572090502999</v>
      </c>
      <c r="G2055" s="4">
        <f>VLOOKUP($C2055,Interest!$A$2:$BP$267,MATCH('Hanke index'!$E2055,Interest!$A$1:$BP$1,0),FALSE)</f>
        <v>10.2008333333333</v>
      </c>
      <c r="H2055" s="4">
        <f>VLOOKUP($C2055,Unemployment!$A$2:$BP$267,MATCH('Hanke index'!$E2055,Unemployment!$A$1:$BP$1,0),FALSE)</f>
        <v>0</v>
      </c>
      <c r="I2055" s="4">
        <f>VLOOKUP($C2055,GDP!$A$2:$BP$267,MATCH('Hanke index'!$E2055,GDP!$A$1:$BP$1,0),FALSE)</f>
        <v>0.10729327648893161</v>
      </c>
      <c r="J2055" s="4">
        <f t="shared" si="197"/>
        <v>10.703625777749398</v>
      </c>
    </row>
    <row r="2056" spans="1:10" x14ac:dyDescent="0.45">
      <c r="A2056" s="4">
        <f t="shared" si="192"/>
        <v>86</v>
      </c>
      <c r="B2056" s="4">
        <f t="shared" si="193"/>
        <v>15</v>
      </c>
      <c r="C2056" s="4" t="str">
        <f t="shared" si="194"/>
        <v>Samoa</v>
      </c>
      <c r="D2056" s="4" t="str">
        <f t="shared" si="195"/>
        <v>Samoa</v>
      </c>
      <c r="E2056" s="4">
        <f t="shared" si="196"/>
        <v>2014</v>
      </c>
      <c r="F2056" s="4">
        <f>VLOOKUP($C2056,Inflation!$A$2:$BP$267,MATCH('Hanke index'!$E2056,Inflation!$A$1:$BP$1,0),FALSE)</f>
        <v>-0.40681608842488998</v>
      </c>
      <c r="G2056" s="4">
        <f>VLOOKUP($C2056,Interest!$A$2:$BP$267,MATCH('Hanke index'!$E2056,Interest!$A$1:$BP$1,0),FALSE)</f>
        <v>10.015000000000001</v>
      </c>
      <c r="H2056" s="4">
        <f>VLOOKUP($C2056,Unemployment!$A$2:$BP$267,MATCH('Hanke index'!$E2056,Unemployment!$A$1:$BP$1,0),FALSE)</f>
        <v>8.7200000000000006</v>
      </c>
      <c r="I2056" s="4">
        <f>VLOOKUP($C2056,GDP!$A$2:$BP$267,MATCH('Hanke index'!$E2056,GDP!$A$1:$BP$1,0),FALSE)</f>
        <v>0.65992376878286052</v>
      </c>
      <c r="J2056" s="4">
        <f t="shared" si="197"/>
        <v>17.668260142792249</v>
      </c>
    </row>
    <row r="2057" spans="1:10" x14ac:dyDescent="0.45">
      <c r="A2057" s="4">
        <f t="shared" si="192"/>
        <v>86</v>
      </c>
      <c r="B2057" s="4">
        <f t="shared" si="193"/>
        <v>16</v>
      </c>
      <c r="C2057" s="4" t="str">
        <f t="shared" si="194"/>
        <v>Samoa</v>
      </c>
      <c r="D2057" s="4" t="str">
        <f t="shared" si="195"/>
        <v>Samoa</v>
      </c>
      <c r="E2057" s="4">
        <f t="shared" si="196"/>
        <v>2015</v>
      </c>
      <c r="F2057" s="4">
        <f>VLOOKUP($C2057,Inflation!$A$2:$BP$267,MATCH('Hanke index'!$E2057,Inflation!$A$1:$BP$1,0),FALSE)</f>
        <v>0.724470134874729</v>
      </c>
      <c r="G2057" s="4">
        <f>VLOOKUP($C2057,Interest!$A$2:$BP$267,MATCH('Hanke index'!$E2057,Interest!$A$1:$BP$1,0),FALSE)</f>
        <v>9.5083333333333293</v>
      </c>
      <c r="H2057" s="4">
        <f>VLOOKUP($C2057,Unemployment!$A$2:$BP$267,MATCH('Hanke index'!$E2057,Unemployment!$A$1:$BP$1,0),FALSE)</f>
        <v>0</v>
      </c>
      <c r="I2057" s="4">
        <f>VLOOKUP($C2057,GDP!$A$2:$BP$267,MATCH('Hanke index'!$E2057,GDP!$A$1:$BP$1,0),FALSE)</f>
        <v>3.8503618166493965</v>
      </c>
      <c r="J2057" s="4">
        <f t="shared" si="197"/>
        <v>6.3824416515586613</v>
      </c>
    </row>
    <row r="2058" spans="1:10" x14ac:dyDescent="0.45">
      <c r="A2058" s="4">
        <f t="shared" si="192"/>
        <v>86</v>
      </c>
      <c r="B2058" s="4">
        <f t="shared" si="193"/>
        <v>17</v>
      </c>
      <c r="C2058" s="4" t="str">
        <f t="shared" si="194"/>
        <v>Samoa</v>
      </c>
      <c r="D2058" s="4" t="str">
        <f t="shared" si="195"/>
        <v>Samoa</v>
      </c>
      <c r="E2058" s="4">
        <f t="shared" si="196"/>
        <v>2016</v>
      </c>
      <c r="F2058" s="4">
        <f>VLOOKUP($C2058,Inflation!$A$2:$BP$267,MATCH('Hanke index'!$E2058,Inflation!$A$1:$BP$1,0),FALSE)</f>
        <v>1.30471869303179</v>
      </c>
      <c r="G2058" s="4">
        <f>VLOOKUP($C2058,Interest!$A$2:$BP$267,MATCH('Hanke index'!$E2058,Interest!$A$1:$BP$1,0),FALSE)</f>
        <v>9.0916666666666703</v>
      </c>
      <c r="H2058" s="4">
        <f>VLOOKUP($C2058,Unemployment!$A$2:$BP$267,MATCH('Hanke index'!$E2058,Unemployment!$A$1:$BP$1,0),FALSE)</f>
        <v>0</v>
      </c>
      <c r="I2058" s="4">
        <f>VLOOKUP($C2058,GDP!$A$2:$BP$267,MATCH('Hanke index'!$E2058,GDP!$A$1:$BP$1,0),FALSE)</f>
        <v>7.9838628784712995</v>
      </c>
      <c r="J2058" s="4">
        <f t="shared" si="197"/>
        <v>2.4125224812271604</v>
      </c>
    </row>
    <row r="2059" spans="1:10" x14ac:dyDescent="0.45">
      <c r="A2059" s="4">
        <f t="shared" si="192"/>
        <v>86</v>
      </c>
      <c r="B2059" s="4">
        <f t="shared" si="193"/>
        <v>18</v>
      </c>
      <c r="C2059" s="4" t="str">
        <f t="shared" si="194"/>
        <v>Samoa</v>
      </c>
      <c r="D2059" s="4" t="str">
        <f t="shared" si="195"/>
        <v>Samoa</v>
      </c>
      <c r="E2059" s="4">
        <f t="shared" si="196"/>
        <v>2017</v>
      </c>
      <c r="F2059" s="4">
        <f>VLOOKUP($C2059,Inflation!$A$2:$BP$267,MATCH('Hanke index'!$E2059,Inflation!$A$1:$BP$1,0),FALSE)</f>
        <v>1.74989677484705</v>
      </c>
      <c r="G2059" s="4">
        <f>VLOOKUP($C2059,Interest!$A$2:$BP$267,MATCH('Hanke index'!$E2059,Interest!$A$1:$BP$1,0),FALSE)</f>
        <v>8.7616666666666703</v>
      </c>
      <c r="H2059" s="4">
        <f>VLOOKUP($C2059,Unemployment!$A$2:$BP$267,MATCH('Hanke index'!$E2059,Unemployment!$A$1:$BP$1,0),FALSE)</f>
        <v>9.4</v>
      </c>
      <c r="I2059" s="4">
        <f>VLOOKUP($C2059,GDP!$A$2:$BP$267,MATCH('Hanke index'!$E2059,GDP!$A$1:$BP$1,0),FALSE)</f>
        <v>1.4062823997130067</v>
      </c>
      <c r="J2059" s="4">
        <f t="shared" si="197"/>
        <v>18.505281041800714</v>
      </c>
    </row>
    <row r="2060" spans="1:10" x14ac:dyDescent="0.45">
      <c r="A2060" s="4">
        <f t="shared" si="192"/>
        <v>86</v>
      </c>
      <c r="B2060" s="4">
        <f t="shared" si="193"/>
        <v>19</v>
      </c>
      <c r="C2060" s="4" t="str">
        <f t="shared" si="194"/>
        <v>Samoa</v>
      </c>
      <c r="D2060" s="4" t="str">
        <f t="shared" si="195"/>
        <v>Samoa</v>
      </c>
      <c r="E2060" s="4">
        <f t="shared" si="196"/>
        <v>2018</v>
      </c>
      <c r="F2060" s="4">
        <f>VLOOKUP($C2060,Inflation!$A$2:$BP$267,MATCH('Hanke index'!$E2060,Inflation!$A$1:$BP$1,0),FALSE)</f>
        <v>4.19745888663752</v>
      </c>
      <c r="G2060" s="4">
        <f>VLOOKUP($C2060,Interest!$A$2:$BP$267,MATCH('Hanke index'!$E2060,Interest!$A$1:$BP$1,0),FALSE)</f>
        <v>8.9501007678738809</v>
      </c>
      <c r="H2060" s="4">
        <f>VLOOKUP($C2060,Unemployment!$A$2:$BP$267,MATCH('Hanke index'!$E2060,Unemployment!$A$1:$BP$1,0),FALSE)</f>
        <v>0</v>
      </c>
      <c r="I2060" s="4">
        <f>VLOOKUP($C2060,GDP!$A$2:$BP$267,MATCH('Hanke index'!$E2060,GDP!$A$1:$BP$1,0),FALSE)</f>
        <v>-0.60964710338014072</v>
      </c>
      <c r="J2060" s="4">
        <f t="shared" si="197"/>
        <v>13.757206757891542</v>
      </c>
    </row>
    <row r="2061" spans="1:10" x14ac:dyDescent="0.45">
      <c r="A2061" s="4">
        <f t="shared" si="192"/>
        <v>86</v>
      </c>
      <c r="B2061" s="4">
        <f t="shared" si="193"/>
        <v>20</v>
      </c>
      <c r="C2061" s="4" t="str">
        <f t="shared" si="194"/>
        <v>Samoa</v>
      </c>
      <c r="D2061" s="4" t="str">
        <f t="shared" si="195"/>
        <v>Samoa</v>
      </c>
      <c r="E2061" s="4">
        <f t="shared" si="196"/>
        <v>2019</v>
      </c>
      <c r="F2061" s="4">
        <f>VLOOKUP($C2061,Inflation!$A$2:$BP$267,MATCH('Hanke index'!$E2061,Inflation!$A$1:$BP$1,0),FALSE)</f>
        <v>0.98232656988811695</v>
      </c>
      <c r="G2061" s="4">
        <f>VLOOKUP($C2061,Interest!$A$2:$BP$267,MATCH('Hanke index'!$E2061,Interest!$A$1:$BP$1,0),FALSE)</f>
        <v>8.9291666666666707</v>
      </c>
      <c r="H2061" s="4">
        <f>VLOOKUP($C2061,Unemployment!$A$2:$BP$267,MATCH('Hanke index'!$E2061,Unemployment!$A$1:$BP$1,0),FALSE)</f>
        <v>0</v>
      </c>
      <c r="I2061" s="4">
        <f>VLOOKUP($C2061,GDP!$A$2:$BP$267,MATCH('Hanke index'!$E2061,GDP!$A$1:$BP$1,0),FALSE)</f>
        <v>4.4518589168869056</v>
      </c>
      <c r="J2061" s="4">
        <f t="shared" si="197"/>
        <v>5.4596343196678827</v>
      </c>
    </row>
    <row r="2062" spans="1:10" x14ac:dyDescent="0.45">
      <c r="A2062" s="4">
        <f t="shared" si="192"/>
        <v>86</v>
      </c>
      <c r="B2062" s="4">
        <f t="shared" si="193"/>
        <v>21</v>
      </c>
      <c r="C2062" s="4" t="str">
        <f t="shared" si="194"/>
        <v>Samoa</v>
      </c>
      <c r="D2062" s="4" t="str">
        <f t="shared" si="195"/>
        <v>Samoa</v>
      </c>
      <c r="E2062" s="4">
        <f t="shared" si="196"/>
        <v>2020</v>
      </c>
      <c r="F2062" s="4">
        <f>VLOOKUP($C2062,Inflation!$A$2:$BP$267,MATCH('Hanke index'!$E2062,Inflation!$A$1:$BP$1,0),FALSE)</f>
        <v>-1.56891247740895</v>
      </c>
      <c r="G2062" s="4">
        <f>VLOOKUP($C2062,Interest!$A$2:$BP$267,MATCH('Hanke index'!$E2062,Interest!$A$1:$BP$1,0),FALSE)</f>
        <v>8.7050000000000001</v>
      </c>
      <c r="H2062" s="4">
        <f>VLOOKUP($C2062,Unemployment!$A$2:$BP$267,MATCH('Hanke index'!$E2062,Unemployment!$A$1:$BP$1,0),FALSE)</f>
        <v>0</v>
      </c>
      <c r="I2062" s="4">
        <f>VLOOKUP($C2062,GDP!$A$2:$BP$267,MATCH('Hanke index'!$E2062,GDP!$A$1:$BP$1,0),FALSE)</f>
        <v>-3.108444010531386</v>
      </c>
      <c r="J2062" s="4">
        <f t="shared" si="197"/>
        <v>10.244531533122437</v>
      </c>
    </row>
    <row r="2063" spans="1:10" x14ac:dyDescent="0.45">
      <c r="A2063" s="4">
        <f t="shared" si="192"/>
        <v>86</v>
      </c>
      <c r="B2063" s="4">
        <f t="shared" si="193"/>
        <v>22</v>
      </c>
      <c r="C2063" s="4" t="str">
        <f t="shared" si="194"/>
        <v>Samoa</v>
      </c>
      <c r="D2063" s="4" t="str">
        <f t="shared" si="195"/>
        <v>Samoa</v>
      </c>
      <c r="E2063" s="4">
        <f t="shared" si="196"/>
        <v>2021</v>
      </c>
      <c r="F2063" s="4">
        <f>VLOOKUP($C2063,Inflation!$A$2:$BP$267,MATCH('Hanke index'!$E2063,Inflation!$A$1:$BP$1,0),FALSE)</f>
        <v>3.1332047317449399</v>
      </c>
      <c r="G2063" s="4">
        <f>VLOOKUP($C2063,Interest!$A$2:$BP$267,MATCH('Hanke index'!$E2063,Interest!$A$1:$BP$1,0),FALSE)</f>
        <v>8.5154166666666704</v>
      </c>
      <c r="H2063" s="4">
        <f>VLOOKUP($C2063,Unemployment!$A$2:$BP$267,MATCH('Hanke index'!$E2063,Unemployment!$A$1:$BP$1,0),FALSE)</f>
        <v>0</v>
      </c>
      <c r="I2063" s="4">
        <f>VLOOKUP($C2063,GDP!$A$2:$BP$267,MATCH('Hanke index'!$E2063,GDP!$A$1:$BP$1,0),FALSE)</f>
        <v>-7.0788309429150758</v>
      </c>
      <c r="J2063" s="4">
        <f t="shared" si="197"/>
        <v>18.727452341326686</v>
      </c>
    </row>
    <row r="2064" spans="1:10" x14ac:dyDescent="0.45">
      <c r="A2064" s="4">
        <f t="shared" si="192"/>
        <v>86</v>
      </c>
      <c r="B2064" s="4">
        <f t="shared" si="193"/>
        <v>23</v>
      </c>
      <c r="C2064" s="4" t="str">
        <f t="shared" si="194"/>
        <v>Samoa</v>
      </c>
      <c r="D2064" s="4" t="str">
        <f t="shared" si="195"/>
        <v>Samoa</v>
      </c>
      <c r="E2064" s="4">
        <f t="shared" si="196"/>
        <v>2022</v>
      </c>
      <c r="F2064" s="4">
        <f>VLOOKUP($C2064,Inflation!$A$2:$BP$267,MATCH('Hanke index'!$E2064,Inflation!$A$1:$BP$1,0),FALSE)</f>
        <v>10.9618822286844</v>
      </c>
      <c r="G2064" s="4">
        <f>VLOOKUP($C2064,Interest!$A$2:$BP$267,MATCH('Hanke index'!$E2064,Interest!$A$1:$BP$1,0),FALSE)</f>
        <v>8.2910590430960198</v>
      </c>
      <c r="H2064" s="4">
        <f>VLOOKUP($C2064,Unemployment!$A$2:$BP$267,MATCH('Hanke index'!$E2064,Unemployment!$A$1:$BP$1,0),FALSE)</f>
        <v>5.048</v>
      </c>
      <c r="I2064" s="4">
        <f>VLOOKUP($C2064,GDP!$A$2:$BP$267,MATCH('Hanke index'!$E2064,GDP!$A$1:$BP$1,0),FALSE)</f>
        <v>-5.30629089966979</v>
      </c>
      <c r="J2064" s="4">
        <f t="shared" si="197"/>
        <v>29.607232171450214</v>
      </c>
    </row>
    <row r="2065" spans="1:10" x14ac:dyDescent="0.45">
      <c r="A2065" s="4">
        <f t="shared" si="192"/>
        <v>86</v>
      </c>
      <c r="B2065" s="4">
        <f t="shared" si="193"/>
        <v>24</v>
      </c>
      <c r="C2065" s="4" t="str">
        <f t="shared" si="194"/>
        <v>Samoa</v>
      </c>
      <c r="D2065" s="4" t="str">
        <f t="shared" si="195"/>
        <v>Samoa</v>
      </c>
      <c r="E2065" s="4">
        <f t="shared" si="196"/>
        <v>2023</v>
      </c>
      <c r="F2065" s="4">
        <f>VLOOKUP($C2065,Inflation!$A$2:$BP$267,MATCH('Hanke index'!$E2065,Inflation!$A$1:$BP$1,0),FALSE)</f>
        <v>0</v>
      </c>
      <c r="G2065" s="4">
        <f>VLOOKUP($C2065,Interest!$A$2:$BP$267,MATCH('Hanke index'!$E2065,Interest!$A$1:$BP$1,0),FALSE)</f>
        <v>8.3197919076179296</v>
      </c>
      <c r="H2065" s="4">
        <f>VLOOKUP($C2065,Unemployment!$A$2:$BP$267,MATCH('Hanke index'!$E2065,Unemployment!$A$1:$BP$1,0),FALSE)</f>
        <v>0</v>
      </c>
      <c r="I2065" s="4">
        <f>VLOOKUP($C2065,GDP!$A$2:$BP$267,MATCH('Hanke index'!$E2065,GDP!$A$1:$BP$1,0),FALSE)</f>
        <v>8.5840912181733842</v>
      </c>
      <c r="J2065" s="4">
        <f t="shared" si="197"/>
        <v>-0.26429931055545453</v>
      </c>
    </row>
    <row r="2066" spans="1:10" x14ac:dyDescent="0.45">
      <c r="A2066" s="4">
        <f t="shared" si="192"/>
        <v>87</v>
      </c>
      <c r="B2066" s="4">
        <f t="shared" si="193"/>
        <v>1</v>
      </c>
      <c r="C2066" s="4" t="str">
        <f t="shared" si="194"/>
        <v>Saudi Arabia</v>
      </c>
      <c r="D2066" s="4" t="str">
        <f t="shared" si="195"/>
        <v>Saudi Arabia</v>
      </c>
      <c r="E2066" s="4">
        <f t="shared" si="196"/>
        <v>2000</v>
      </c>
      <c r="F2066" s="4">
        <f>VLOOKUP($C2066,Inflation!$A$2:$BP$267,MATCH('Hanke index'!$E2066,Inflation!$A$1:$BP$1,0),FALSE)</f>
        <v>-1.1249947785477401</v>
      </c>
      <c r="G2066" s="4">
        <f>VLOOKUP($C2066,Interest!$A$2:$BP$267,MATCH('Hanke index'!$E2066,Interest!$A$1:$BP$1,0),FALSE)</f>
        <v>0</v>
      </c>
      <c r="H2066" s="4">
        <f>VLOOKUP($C2066,Unemployment!$A$2:$BP$267,MATCH('Hanke index'!$E2066,Unemployment!$A$1:$BP$1,0),FALSE)</f>
        <v>4.57</v>
      </c>
      <c r="I2066" s="4">
        <f>VLOOKUP($C2066,GDP!$A$2:$BP$267,MATCH('Hanke index'!$E2066,GDP!$A$1:$BP$1,0),FALSE)</f>
        <v>4.7181795291066493</v>
      </c>
      <c r="J2066" s="4">
        <f t="shared" si="197"/>
        <v>-1.2731743076543891</v>
      </c>
    </row>
    <row r="2067" spans="1:10" x14ac:dyDescent="0.45">
      <c r="A2067" s="4">
        <f t="shared" si="192"/>
        <v>87</v>
      </c>
      <c r="B2067" s="4">
        <f t="shared" si="193"/>
        <v>2</v>
      </c>
      <c r="C2067" s="4" t="str">
        <f t="shared" si="194"/>
        <v>Saudi Arabia</v>
      </c>
      <c r="D2067" s="4" t="str">
        <f t="shared" si="195"/>
        <v>Saudi Arabia</v>
      </c>
      <c r="E2067" s="4">
        <f t="shared" si="196"/>
        <v>2001</v>
      </c>
      <c r="F2067" s="4">
        <f>VLOOKUP($C2067,Inflation!$A$2:$BP$267,MATCH('Hanke index'!$E2067,Inflation!$A$1:$BP$1,0),FALSE)</f>
        <v>-1.12094477457175</v>
      </c>
      <c r="G2067" s="4">
        <f>VLOOKUP($C2067,Interest!$A$2:$BP$267,MATCH('Hanke index'!$E2067,Interest!$A$1:$BP$1,0),FALSE)</f>
        <v>0</v>
      </c>
      <c r="H2067" s="4">
        <f>VLOOKUP($C2067,Unemployment!$A$2:$BP$267,MATCH('Hanke index'!$E2067,Unemployment!$A$1:$BP$1,0),FALSE)</f>
        <v>4.6180000000000003</v>
      </c>
      <c r="I2067" s="4">
        <f>VLOOKUP($C2067,GDP!$A$2:$BP$267,MATCH('Hanke index'!$E2067,GDP!$A$1:$BP$1,0),FALSE)</f>
        <v>0.34458336294306946</v>
      </c>
      <c r="J2067" s="4">
        <f t="shared" si="197"/>
        <v>3.1524718624851809</v>
      </c>
    </row>
    <row r="2068" spans="1:10" x14ac:dyDescent="0.45">
      <c r="A2068" s="4">
        <f t="shared" si="192"/>
        <v>87</v>
      </c>
      <c r="B2068" s="4">
        <f t="shared" si="193"/>
        <v>3</v>
      </c>
      <c r="C2068" s="4" t="str">
        <f t="shared" si="194"/>
        <v>Saudi Arabia</v>
      </c>
      <c r="D2068" s="4" t="str">
        <f t="shared" si="195"/>
        <v>Saudi Arabia</v>
      </c>
      <c r="E2068" s="4">
        <f t="shared" si="196"/>
        <v>2002</v>
      </c>
      <c r="F2068" s="4">
        <f>VLOOKUP($C2068,Inflation!$A$2:$BP$267,MATCH('Hanke index'!$E2068,Inflation!$A$1:$BP$1,0),FALSE)</f>
        <v>0.24718651429923</v>
      </c>
      <c r="G2068" s="4">
        <f>VLOOKUP($C2068,Interest!$A$2:$BP$267,MATCH('Hanke index'!$E2068,Interest!$A$1:$BP$1,0),FALSE)</f>
        <v>0</v>
      </c>
      <c r="H2068" s="4">
        <f>VLOOKUP($C2068,Unemployment!$A$2:$BP$267,MATCH('Hanke index'!$E2068,Unemployment!$A$1:$BP$1,0),FALSE)</f>
        <v>5.2649999999999997</v>
      </c>
      <c r="I2068" s="4">
        <f>VLOOKUP($C2068,GDP!$A$2:$BP$267,MATCH('Hanke index'!$E2068,GDP!$A$1:$BP$1,0),FALSE)</f>
        <v>-0.68840796271095428</v>
      </c>
      <c r="J2068" s="4">
        <f t="shared" si="197"/>
        <v>6.200594477010184</v>
      </c>
    </row>
    <row r="2069" spans="1:10" x14ac:dyDescent="0.45">
      <c r="A2069" s="4">
        <f t="shared" si="192"/>
        <v>87</v>
      </c>
      <c r="B2069" s="4">
        <f t="shared" si="193"/>
        <v>4</v>
      </c>
      <c r="C2069" s="4" t="str">
        <f t="shared" si="194"/>
        <v>Saudi Arabia</v>
      </c>
      <c r="D2069" s="4" t="str">
        <f t="shared" si="195"/>
        <v>Saudi Arabia</v>
      </c>
      <c r="E2069" s="4">
        <f t="shared" si="196"/>
        <v>2003</v>
      </c>
      <c r="F2069" s="4">
        <f>VLOOKUP($C2069,Inflation!$A$2:$BP$267,MATCH('Hanke index'!$E2069,Inflation!$A$1:$BP$1,0),FALSE)</f>
        <v>0.61219439512521201</v>
      </c>
      <c r="G2069" s="4">
        <f>VLOOKUP($C2069,Interest!$A$2:$BP$267,MATCH('Hanke index'!$E2069,Interest!$A$1:$BP$1,0),FALSE)</f>
        <v>0</v>
      </c>
      <c r="H2069" s="4">
        <f>VLOOKUP($C2069,Unemployment!$A$2:$BP$267,MATCH('Hanke index'!$E2069,Unemployment!$A$1:$BP$1,0),FALSE)</f>
        <v>5.5629999999999997</v>
      </c>
      <c r="I2069" s="4">
        <f>VLOOKUP($C2069,GDP!$A$2:$BP$267,MATCH('Hanke index'!$E2069,GDP!$A$1:$BP$1,0),FALSE)</f>
        <v>8.7687565185143228</v>
      </c>
      <c r="J2069" s="4">
        <f t="shared" si="197"/>
        <v>-2.5935621233891109</v>
      </c>
    </row>
    <row r="2070" spans="1:10" x14ac:dyDescent="0.45">
      <c r="A2070" s="4">
        <f t="shared" si="192"/>
        <v>87</v>
      </c>
      <c r="B2070" s="4">
        <f t="shared" si="193"/>
        <v>5</v>
      </c>
      <c r="C2070" s="4" t="str">
        <f t="shared" si="194"/>
        <v>Saudi Arabia</v>
      </c>
      <c r="D2070" s="4" t="str">
        <f t="shared" si="195"/>
        <v>Saudi Arabia</v>
      </c>
      <c r="E2070" s="4">
        <f t="shared" si="196"/>
        <v>2004</v>
      </c>
      <c r="F2070" s="4">
        <f>VLOOKUP($C2070,Inflation!$A$2:$BP$267,MATCH('Hanke index'!$E2070,Inflation!$A$1:$BP$1,0),FALSE)</f>
        <v>0.51550676699808096</v>
      </c>
      <c r="G2070" s="4">
        <f>VLOOKUP($C2070,Interest!$A$2:$BP$267,MATCH('Hanke index'!$E2070,Interest!$A$1:$BP$1,0),FALSE)</f>
        <v>0</v>
      </c>
      <c r="H2070" s="4">
        <f>VLOOKUP($C2070,Unemployment!$A$2:$BP$267,MATCH('Hanke index'!$E2070,Unemployment!$A$1:$BP$1,0),FALSE)</f>
        <v>5.8220000000000001</v>
      </c>
      <c r="I2070" s="4">
        <f>VLOOKUP($C2070,GDP!$A$2:$BP$267,MATCH('Hanke index'!$E2070,GDP!$A$1:$BP$1,0),FALSE)</f>
        <v>8.6309768888370542</v>
      </c>
      <c r="J2070" s="4">
        <f t="shared" si="197"/>
        <v>-2.2934701218389728</v>
      </c>
    </row>
    <row r="2071" spans="1:10" x14ac:dyDescent="0.45">
      <c r="A2071" s="4">
        <f t="shared" si="192"/>
        <v>87</v>
      </c>
      <c r="B2071" s="4">
        <f t="shared" si="193"/>
        <v>6</v>
      </c>
      <c r="C2071" s="4" t="str">
        <f t="shared" si="194"/>
        <v>Saudi Arabia</v>
      </c>
      <c r="D2071" s="4" t="str">
        <f t="shared" si="195"/>
        <v>Saudi Arabia</v>
      </c>
      <c r="E2071" s="4">
        <f t="shared" si="196"/>
        <v>2005</v>
      </c>
      <c r="F2071" s="4">
        <f>VLOOKUP($C2071,Inflation!$A$2:$BP$267,MATCH('Hanke index'!$E2071,Inflation!$A$1:$BP$1,0),FALSE)</f>
        <v>0.47923039782608401</v>
      </c>
      <c r="G2071" s="4">
        <f>VLOOKUP($C2071,Interest!$A$2:$BP$267,MATCH('Hanke index'!$E2071,Interest!$A$1:$BP$1,0),FALSE)</f>
        <v>0</v>
      </c>
      <c r="H2071" s="4">
        <f>VLOOKUP($C2071,Unemployment!$A$2:$BP$267,MATCH('Hanke index'!$E2071,Unemployment!$A$1:$BP$1,0),FALSE)</f>
        <v>6.0510000000000002</v>
      </c>
      <c r="I2071" s="4">
        <f>VLOOKUP($C2071,GDP!$A$2:$BP$267,MATCH('Hanke index'!$E2071,GDP!$A$1:$BP$1,0),FALSE)</f>
        <v>5.9448940353407238</v>
      </c>
      <c r="J2071" s="4">
        <f t="shared" si="197"/>
        <v>0.5853363624853607</v>
      </c>
    </row>
    <row r="2072" spans="1:10" x14ac:dyDescent="0.45">
      <c r="A2072" s="4">
        <f t="shared" si="192"/>
        <v>87</v>
      </c>
      <c r="B2072" s="4">
        <f t="shared" si="193"/>
        <v>7</v>
      </c>
      <c r="C2072" s="4" t="str">
        <f t="shared" si="194"/>
        <v>Saudi Arabia</v>
      </c>
      <c r="D2072" s="4" t="str">
        <f t="shared" si="195"/>
        <v>Saudi Arabia</v>
      </c>
      <c r="E2072" s="4">
        <f t="shared" si="196"/>
        <v>2006</v>
      </c>
      <c r="F2072" s="4">
        <f>VLOOKUP($C2072,Inflation!$A$2:$BP$267,MATCH('Hanke index'!$E2072,Inflation!$A$1:$BP$1,0),FALSE)</f>
        <v>2.20902407871182</v>
      </c>
      <c r="G2072" s="4">
        <f>VLOOKUP($C2072,Interest!$A$2:$BP$267,MATCH('Hanke index'!$E2072,Interest!$A$1:$BP$1,0),FALSE)</f>
        <v>0</v>
      </c>
      <c r="H2072" s="4">
        <f>VLOOKUP($C2072,Unemployment!$A$2:$BP$267,MATCH('Hanke index'!$E2072,Unemployment!$A$1:$BP$1,0),FALSE)</f>
        <v>6.2539999999999996</v>
      </c>
      <c r="I2072" s="4">
        <f>VLOOKUP($C2072,GDP!$A$2:$BP$267,MATCH('Hanke index'!$E2072,GDP!$A$1:$BP$1,0),FALSE)</f>
        <v>3.3135169367173773</v>
      </c>
      <c r="J2072" s="4">
        <f t="shared" si="197"/>
        <v>5.1495071419944427</v>
      </c>
    </row>
    <row r="2073" spans="1:10" x14ac:dyDescent="0.45">
      <c r="A2073" s="4">
        <f t="shared" si="192"/>
        <v>87</v>
      </c>
      <c r="B2073" s="4">
        <f t="shared" si="193"/>
        <v>8</v>
      </c>
      <c r="C2073" s="4" t="str">
        <f t="shared" si="194"/>
        <v>Saudi Arabia</v>
      </c>
      <c r="D2073" s="4" t="str">
        <f t="shared" si="195"/>
        <v>Saudi Arabia</v>
      </c>
      <c r="E2073" s="4">
        <f t="shared" si="196"/>
        <v>2007</v>
      </c>
      <c r="F2073" s="4">
        <f>VLOOKUP($C2073,Inflation!$A$2:$BP$267,MATCH('Hanke index'!$E2073,Inflation!$A$1:$BP$1,0),FALSE)</f>
        <v>4.1678233011997898</v>
      </c>
      <c r="G2073" s="4">
        <f>VLOOKUP($C2073,Interest!$A$2:$BP$267,MATCH('Hanke index'!$E2073,Interest!$A$1:$BP$1,0),FALSE)</f>
        <v>0</v>
      </c>
      <c r="H2073" s="4">
        <f>VLOOKUP($C2073,Unemployment!$A$2:$BP$267,MATCH('Hanke index'!$E2073,Unemployment!$A$1:$BP$1,0),FALSE)</f>
        <v>5.734</v>
      </c>
      <c r="I2073" s="4">
        <f>VLOOKUP($C2073,GDP!$A$2:$BP$267,MATCH('Hanke index'!$E2073,GDP!$A$1:$BP$1,0),FALSE)</f>
        <v>2.2136171481556914</v>
      </c>
      <c r="J2073" s="4">
        <f t="shared" si="197"/>
        <v>7.6882061530440993</v>
      </c>
    </row>
    <row r="2074" spans="1:10" x14ac:dyDescent="0.45">
      <c r="A2074" s="4">
        <f t="shared" si="192"/>
        <v>87</v>
      </c>
      <c r="B2074" s="4">
        <f t="shared" si="193"/>
        <v>9</v>
      </c>
      <c r="C2074" s="4" t="str">
        <f t="shared" si="194"/>
        <v>Saudi Arabia</v>
      </c>
      <c r="D2074" s="4" t="str">
        <f t="shared" si="195"/>
        <v>Saudi Arabia</v>
      </c>
      <c r="E2074" s="4">
        <f t="shared" si="196"/>
        <v>2008</v>
      </c>
      <c r="F2074" s="4">
        <f>VLOOKUP($C2074,Inflation!$A$2:$BP$267,MATCH('Hanke index'!$E2074,Inflation!$A$1:$BP$1,0),FALSE)</f>
        <v>9.8702479127599396</v>
      </c>
      <c r="G2074" s="4">
        <f>VLOOKUP($C2074,Interest!$A$2:$BP$267,MATCH('Hanke index'!$E2074,Interest!$A$1:$BP$1,0),FALSE)</f>
        <v>0</v>
      </c>
      <c r="H2074" s="4">
        <f>VLOOKUP($C2074,Unemployment!$A$2:$BP$267,MATCH('Hanke index'!$E2074,Unemployment!$A$1:$BP$1,0),FALSE)</f>
        <v>5.085</v>
      </c>
      <c r="I2074" s="4">
        <f>VLOOKUP($C2074,GDP!$A$2:$BP$267,MATCH('Hanke index'!$E2074,GDP!$A$1:$BP$1,0),FALSE)</f>
        <v>6.2380200468775939</v>
      </c>
      <c r="J2074" s="4">
        <f t="shared" si="197"/>
        <v>8.7172278658823465</v>
      </c>
    </row>
    <row r="2075" spans="1:10" x14ac:dyDescent="0.45">
      <c r="A2075" s="4">
        <f t="shared" ref="A2075:A2138" si="198">A2051+1</f>
        <v>87</v>
      </c>
      <c r="B2075" s="4">
        <f t="shared" ref="B2075:B2138" si="199">B2051</f>
        <v>10</v>
      </c>
      <c r="C2075" s="4" t="str">
        <f t="shared" si="194"/>
        <v>Saudi Arabia</v>
      </c>
      <c r="D2075" s="4" t="str">
        <f t="shared" si="195"/>
        <v>Saudi Arabia</v>
      </c>
      <c r="E2075" s="4">
        <f t="shared" si="196"/>
        <v>2009</v>
      </c>
      <c r="F2075" s="4">
        <f>VLOOKUP($C2075,Inflation!$A$2:$BP$267,MATCH('Hanke index'!$E2075,Inflation!$A$1:$BP$1,0),FALSE)</f>
        <v>5.0572231469363302</v>
      </c>
      <c r="G2075" s="4">
        <f>VLOOKUP($C2075,Interest!$A$2:$BP$267,MATCH('Hanke index'!$E2075,Interest!$A$1:$BP$1,0),FALSE)</f>
        <v>0</v>
      </c>
      <c r="H2075" s="4">
        <f>VLOOKUP($C2075,Unemployment!$A$2:$BP$267,MATCH('Hanke index'!$E2075,Unemployment!$A$1:$BP$1,0),FALSE)</f>
        <v>5.3769999999999998</v>
      </c>
      <c r="I2075" s="4">
        <f>VLOOKUP($C2075,GDP!$A$2:$BP$267,MATCH('Hanke index'!$E2075,GDP!$A$1:$BP$1,0),FALSE)</f>
        <v>-1.0667099999425034</v>
      </c>
      <c r="J2075" s="4">
        <f t="shared" si="197"/>
        <v>11.500933146878833</v>
      </c>
    </row>
    <row r="2076" spans="1:10" x14ac:dyDescent="0.45">
      <c r="A2076" s="4">
        <f t="shared" si="198"/>
        <v>87</v>
      </c>
      <c r="B2076" s="4">
        <f t="shared" si="199"/>
        <v>11</v>
      </c>
      <c r="C2076" s="4" t="str">
        <f t="shared" si="194"/>
        <v>Saudi Arabia</v>
      </c>
      <c r="D2076" s="4" t="str">
        <f t="shared" si="195"/>
        <v>Saudi Arabia</v>
      </c>
      <c r="E2076" s="4">
        <f t="shared" si="196"/>
        <v>2010</v>
      </c>
      <c r="F2076" s="4">
        <f>VLOOKUP($C2076,Inflation!$A$2:$BP$267,MATCH('Hanke index'!$E2076,Inflation!$A$1:$BP$1,0),FALSE)</f>
        <v>5.3394168063745404</v>
      </c>
      <c r="G2076" s="4">
        <f>VLOOKUP($C2076,Interest!$A$2:$BP$267,MATCH('Hanke index'!$E2076,Interest!$A$1:$BP$1,0),FALSE)</f>
        <v>0</v>
      </c>
      <c r="H2076" s="4">
        <f>VLOOKUP($C2076,Unemployment!$A$2:$BP$267,MATCH('Hanke index'!$E2076,Unemployment!$A$1:$BP$1,0),FALSE)</f>
        <v>5.55</v>
      </c>
      <c r="I2076" s="4">
        <f>VLOOKUP($C2076,GDP!$A$2:$BP$267,MATCH('Hanke index'!$E2076,GDP!$A$1:$BP$1,0),FALSE)</f>
        <v>5.0394928426140524</v>
      </c>
      <c r="J2076" s="4">
        <f t="shared" si="197"/>
        <v>5.8499239637604887</v>
      </c>
    </row>
    <row r="2077" spans="1:10" x14ac:dyDescent="0.45">
      <c r="A2077" s="4">
        <f t="shared" si="198"/>
        <v>87</v>
      </c>
      <c r="B2077" s="4">
        <f t="shared" si="199"/>
        <v>12</v>
      </c>
      <c r="C2077" s="4" t="str">
        <f t="shared" si="194"/>
        <v>Saudi Arabia</v>
      </c>
      <c r="D2077" s="4" t="str">
        <f t="shared" si="195"/>
        <v>Saudi Arabia</v>
      </c>
      <c r="E2077" s="4">
        <f t="shared" si="196"/>
        <v>2011</v>
      </c>
      <c r="F2077" s="4">
        <f>VLOOKUP($C2077,Inflation!$A$2:$BP$267,MATCH('Hanke index'!$E2077,Inflation!$A$1:$BP$1,0),FALSE)</f>
        <v>5.8262160883886196</v>
      </c>
      <c r="G2077" s="4">
        <f>VLOOKUP($C2077,Interest!$A$2:$BP$267,MATCH('Hanke index'!$E2077,Interest!$A$1:$BP$1,0),FALSE)</f>
        <v>0</v>
      </c>
      <c r="H2077" s="4">
        <f>VLOOKUP($C2077,Unemployment!$A$2:$BP$267,MATCH('Hanke index'!$E2077,Unemployment!$A$1:$BP$1,0),FALSE)</f>
        <v>0</v>
      </c>
      <c r="I2077" s="4">
        <f>VLOOKUP($C2077,GDP!$A$2:$BP$267,MATCH('Hanke index'!$E2077,GDP!$A$1:$BP$1,0),FALSE)</f>
        <v>10.993761676487594</v>
      </c>
      <c r="J2077" s="4">
        <f t="shared" si="197"/>
        <v>-5.1675455880989745</v>
      </c>
    </row>
    <row r="2078" spans="1:10" x14ac:dyDescent="0.45">
      <c r="A2078" s="4">
        <f t="shared" si="198"/>
        <v>87</v>
      </c>
      <c r="B2078" s="4">
        <f t="shared" si="199"/>
        <v>13</v>
      </c>
      <c r="C2078" s="4" t="str">
        <f t="shared" si="194"/>
        <v>Saudi Arabia</v>
      </c>
      <c r="D2078" s="4" t="str">
        <f t="shared" si="195"/>
        <v>Saudi Arabia</v>
      </c>
      <c r="E2078" s="4">
        <f t="shared" si="196"/>
        <v>2012</v>
      </c>
      <c r="F2078" s="4">
        <f>VLOOKUP($C2078,Inflation!$A$2:$BP$267,MATCH('Hanke index'!$E2078,Inflation!$A$1:$BP$1,0),FALSE)</f>
        <v>2.8662688748991498</v>
      </c>
      <c r="G2078" s="4">
        <f>VLOOKUP($C2078,Interest!$A$2:$BP$267,MATCH('Hanke index'!$E2078,Interest!$A$1:$BP$1,0),FALSE)</f>
        <v>0</v>
      </c>
      <c r="H2078" s="4">
        <f>VLOOKUP($C2078,Unemployment!$A$2:$BP$267,MATCH('Hanke index'!$E2078,Unemployment!$A$1:$BP$1,0),FALSE)</f>
        <v>5.6219999999999999</v>
      </c>
      <c r="I2078" s="4">
        <f>VLOOKUP($C2078,GDP!$A$2:$BP$267,MATCH('Hanke index'!$E2078,GDP!$A$1:$BP$1,0),FALSE)</f>
        <v>5.4089160776141796</v>
      </c>
      <c r="J2078" s="4">
        <f t="shared" si="197"/>
        <v>3.0793527972849706</v>
      </c>
    </row>
    <row r="2079" spans="1:10" x14ac:dyDescent="0.45">
      <c r="A2079" s="4">
        <f t="shared" si="198"/>
        <v>87</v>
      </c>
      <c r="B2079" s="4">
        <f t="shared" si="199"/>
        <v>14</v>
      </c>
      <c r="C2079" s="4" t="str">
        <f t="shared" si="194"/>
        <v>Saudi Arabia</v>
      </c>
      <c r="D2079" s="4" t="str">
        <f t="shared" si="195"/>
        <v>Saudi Arabia</v>
      </c>
      <c r="E2079" s="4">
        <f t="shared" si="196"/>
        <v>2013</v>
      </c>
      <c r="F2079" s="4">
        <f>VLOOKUP($C2079,Inflation!$A$2:$BP$267,MATCH('Hanke index'!$E2079,Inflation!$A$1:$BP$1,0),FALSE)</f>
        <v>3.5325247069491801</v>
      </c>
      <c r="G2079" s="4">
        <f>VLOOKUP($C2079,Interest!$A$2:$BP$267,MATCH('Hanke index'!$E2079,Interest!$A$1:$BP$1,0),FALSE)</f>
        <v>0</v>
      </c>
      <c r="H2079" s="4">
        <f>VLOOKUP($C2079,Unemployment!$A$2:$BP$267,MATCH('Hanke index'!$E2079,Unemployment!$A$1:$BP$1,0),FALSE)</f>
        <v>5.6</v>
      </c>
      <c r="I2079" s="4">
        <f>VLOOKUP($C2079,GDP!$A$2:$BP$267,MATCH('Hanke index'!$E2079,GDP!$A$1:$BP$1,0),FALSE)</f>
        <v>2.5347782713730282</v>
      </c>
      <c r="J2079" s="4">
        <f t="shared" si="197"/>
        <v>6.5977464355761519</v>
      </c>
    </row>
    <row r="2080" spans="1:10" x14ac:dyDescent="0.45">
      <c r="A2080" s="4">
        <f t="shared" si="198"/>
        <v>87</v>
      </c>
      <c r="B2080" s="4">
        <f t="shared" si="199"/>
        <v>15</v>
      </c>
      <c r="C2080" s="4" t="str">
        <f t="shared" si="194"/>
        <v>Saudi Arabia</v>
      </c>
      <c r="D2080" s="4" t="str">
        <f t="shared" si="195"/>
        <v>Saudi Arabia</v>
      </c>
      <c r="E2080" s="4">
        <f t="shared" si="196"/>
        <v>2014</v>
      </c>
      <c r="F2080" s="4">
        <f>VLOOKUP($C2080,Inflation!$A$2:$BP$267,MATCH('Hanke index'!$E2080,Inflation!$A$1:$BP$1,0),FALSE)</f>
        <v>2.23629031536978</v>
      </c>
      <c r="G2080" s="4">
        <f>VLOOKUP($C2080,Interest!$A$2:$BP$267,MATCH('Hanke index'!$E2080,Interest!$A$1:$BP$1,0),FALSE)</f>
        <v>0</v>
      </c>
      <c r="H2080" s="4">
        <f>VLOOKUP($C2080,Unemployment!$A$2:$BP$267,MATCH('Hanke index'!$E2080,Unemployment!$A$1:$BP$1,0),FALSE)</f>
        <v>5.8769999999999998</v>
      </c>
      <c r="I2080" s="4">
        <f>VLOOKUP($C2080,GDP!$A$2:$BP$267,MATCH('Hanke index'!$E2080,GDP!$A$1:$BP$1,0),FALSE)</f>
        <v>3.8114227914269918</v>
      </c>
      <c r="J2080" s="4">
        <f t="shared" si="197"/>
        <v>4.3018675239427875</v>
      </c>
    </row>
    <row r="2081" spans="1:10" x14ac:dyDescent="0.45">
      <c r="A2081" s="4">
        <f t="shared" si="198"/>
        <v>87</v>
      </c>
      <c r="B2081" s="4">
        <f t="shared" si="199"/>
        <v>16</v>
      </c>
      <c r="C2081" s="4" t="str">
        <f t="shared" si="194"/>
        <v>Saudi Arabia</v>
      </c>
      <c r="D2081" s="4" t="str">
        <f t="shared" si="195"/>
        <v>Saudi Arabia</v>
      </c>
      <c r="E2081" s="4">
        <f t="shared" si="196"/>
        <v>2015</v>
      </c>
      <c r="F2081" s="4">
        <f>VLOOKUP($C2081,Inflation!$A$2:$BP$267,MATCH('Hanke index'!$E2081,Inflation!$A$1:$BP$1,0),FALSE)</f>
        <v>1.2060732215010901</v>
      </c>
      <c r="G2081" s="4">
        <f>VLOOKUP($C2081,Interest!$A$2:$BP$267,MATCH('Hanke index'!$E2081,Interest!$A$1:$BP$1,0),FALSE)</f>
        <v>0</v>
      </c>
      <c r="H2081" s="4">
        <f>VLOOKUP($C2081,Unemployment!$A$2:$BP$267,MATCH('Hanke index'!$E2081,Unemployment!$A$1:$BP$1,0),FALSE)</f>
        <v>5.6</v>
      </c>
      <c r="I2081" s="4">
        <f>VLOOKUP($C2081,GDP!$A$2:$BP$267,MATCH('Hanke index'!$E2081,GDP!$A$1:$BP$1,0),FALSE)</f>
        <v>4.5090590631756982</v>
      </c>
      <c r="J2081" s="4">
        <f t="shared" si="197"/>
        <v>2.2970141583253918</v>
      </c>
    </row>
    <row r="2082" spans="1:10" x14ac:dyDescent="0.45">
      <c r="A2082" s="4">
        <f t="shared" si="198"/>
        <v>87</v>
      </c>
      <c r="B2082" s="4">
        <f t="shared" si="199"/>
        <v>17</v>
      </c>
      <c r="C2082" s="4" t="str">
        <f t="shared" si="194"/>
        <v>Saudi Arabia</v>
      </c>
      <c r="D2082" s="4" t="str">
        <f t="shared" si="195"/>
        <v>Saudi Arabia</v>
      </c>
      <c r="E2082" s="4">
        <f t="shared" si="196"/>
        <v>2016</v>
      </c>
      <c r="F2082" s="4">
        <f>VLOOKUP($C2082,Inflation!$A$2:$BP$267,MATCH('Hanke index'!$E2082,Inflation!$A$1:$BP$1,0),FALSE)</f>
        <v>2.0688403605347299</v>
      </c>
      <c r="G2082" s="4">
        <f>VLOOKUP($C2082,Interest!$A$2:$BP$267,MATCH('Hanke index'!$E2082,Interest!$A$1:$BP$1,0),FALSE)</f>
        <v>0</v>
      </c>
      <c r="H2082" s="4">
        <f>VLOOKUP($C2082,Unemployment!$A$2:$BP$267,MATCH('Hanke index'!$E2082,Unemployment!$A$1:$BP$1,0),FALSE)</f>
        <v>5.6</v>
      </c>
      <c r="I2082" s="4">
        <f>VLOOKUP($C2082,GDP!$A$2:$BP$267,MATCH('Hanke index'!$E2082,GDP!$A$1:$BP$1,0),FALSE)</f>
        <v>1.8844927356773695</v>
      </c>
      <c r="J2082" s="4">
        <f t="shared" si="197"/>
        <v>5.78434762485736</v>
      </c>
    </row>
    <row r="2083" spans="1:10" x14ac:dyDescent="0.45">
      <c r="A2083" s="4">
        <f t="shared" si="198"/>
        <v>87</v>
      </c>
      <c r="B2083" s="4">
        <f t="shared" si="199"/>
        <v>18</v>
      </c>
      <c r="C2083" s="4" t="str">
        <f t="shared" si="194"/>
        <v>Saudi Arabia</v>
      </c>
      <c r="D2083" s="4" t="str">
        <f t="shared" si="195"/>
        <v>Saudi Arabia</v>
      </c>
      <c r="E2083" s="4">
        <f t="shared" si="196"/>
        <v>2017</v>
      </c>
      <c r="F2083" s="4">
        <f>VLOOKUP($C2083,Inflation!$A$2:$BP$267,MATCH('Hanke index'!$E2083,Inflation!$A$1:$BP$1,0),FALSE)</f>
        <v>-0.83819457967501798</v>
      </c>
      <c r="G2083" s="4">
        <f>VLOOKUP($C2083,Interest!$A$2:$BP$267,MATCH('Hanke index'!$E2083,Interest!$A$1:$BP$1,0),FALSE)</f>
        <v>0</v>
      </c>
      <c r="H2083" s="4">
        <f>VLOOKUP($C2083,Unemployment!$A$2:$BP$267,MATCH('Hanke index'!$E2083,Unemployment!$A$1:$BP$1,0),FALSE)</f>
        <v>5.89</v>
      </c>
      <c r="I2083" s="4">
        <f>VLOOKUP($C2083,GDP!$A$2:$BP$267,MATCH('Hanke index'!$E2083,GDP!$A$1:$BP$1,0),FALSE)</f>
        <v>0.9110486555802737</v>
      </c>
      <c r="J2083" s="4">
        <f t="shared" si="197"/>
        <v>4.1407567647447081</v>
      </c>
    </row>
    <row r="2084" spans="1:10" x14ac:dyDescent="0.45">
      <c r="A2084" s="4">
        <f t="shared" si="198"/>
        <v>87</v>
      </c>
      <c r="B2084" s="4">
        <f t="shared" si="199"/>
        <v>19</v>
      </c>
      <c r="C2084" s="4" t="str">
        <f t="shared" si="194"/>
        <v>Saudi Arabia</v>
      </c>
      <c r="D2084" s="4" t="str">
        <f t="shared" si="195"/>
        <v>Saudi Arabia</v>
      </c>
      <c r="E2084" s="4">
        <f t="shared" si="196"/>
        <v>2018</v>
      </c>
      <c r="F2084" s="4">
        <f>VLOOKUP($C2084,Inflation!$A$2:$BP$267,MATCH('Hanke index'!$E2084,Inflation!$A$1:$BP$1,0),FALSE)</f>
        <v>2.4581415800753201</v>
      </c>
      <c r="G2084" s="4">
        <f>VLOOKUP($C2084,Interest!$A$2:$BP$267,MATCH('Hanke index'!$E2084,Interest!$A$1:$BP$1,0),FALSE)</f>
        <v>0</v>
      </c>
      <c r="H2084" s="4">
        <f>VLOOKUP($C2084,Unemployment!$A$2:$BP$267,MATCH('Hanke index'!$E2084,Unemployment!$A$1:$BP$1,0),FALSE)</f>
        <v>6.0289999999999999</v>
      </c>
      <c r="I2084" s="4">
        <f>VLOOKUP($C2084,GDP!$A$2:$BP$267,MATCH('Hanke index'!$E2084,GDP!$A$1:$BP$1,0),FALSE)</f>
        <v>3.1992267802800853</v>
      </c>
      <c r="J2084" s="4">
        <f t="shared" si="197"/>
        <v>5.2879147997952352</v>
      </c>
    </row>
    <row r="2085" spans="1:10" x14ac:dyDescent="0.45">
      <c r="A2085" s="4">
        <f t="shared" si="198"/>
        <v>87</v>
      </c>
      <c r="B2085" s="4">
        <f t="shared" si="199"/>
        <v>20</v>
      </c>
      <c r="C2085" s="4" t="str">
        <f t="shared" si="194"/>
        <v>Saudi Arabia</v>
      </c>
      <c r="D2085" s="4" t="str">
        <f t="shared" si="195"/>
        <v>Saudi Arabia</v>
      </c>
      <c r="E2085" s="4">
        <f t="shared" si="196"/>
        <v>2019</v>
      </c>
      <c r="F2085" s="4">
        <f>VLOOKUP($C2085,Inflation!$A$2:$BP$267,MATCH('Hanke index'!$E2085,Inflation!$A$1:$BP$1,0),FALSE)</f>
        <v>-2.0933333333332902</v>
      </c>
      <c r="G2085" s="4">
        <f>VLOOKUP($C2085,Interest!$A$2:$BP$267,MATCH('Hanke index'!$E2085,Interest!$A$1:$BP$1,0),FALSE)</f>
        <v>0</v>
      </c>
      <c r="H2085" s="4">
        <f>VLOOKUP($C2085,Unemployment!$A$2:$BP$267,MATCH('Hanke index'!$E2085,Unemployment!$A$1:$BP$1,0),FALSE)</f>
        <v>5.6360000000000001</v>
      </c>
      <c r="I2085" s="4">
        <f>VLOOKUP($C2085,GDP!$A$2:$BP$267,MATCH('Hanke index'!$E2085,GDP!$A$1:$BP$1,0),FALSE)</f>
        <v>1.0977337495409216</v>
      </c>
      <c r="J2085" s="4">
        <f t="shared" si="197"/>
        <v>2.4449329171257883</v>
      </c>
    </row>
    <row r="2086" spans="1:10" x14ac:dyDescent="0.45">
      <c r="A2086" s="4">
        <f t="shared" si="198"/>
        <v>87</v>
      </c>
      <c r="B2086" s="4">
        <f t="shared" si="199"/>
        <v>21</v>
      </c>
      <c r="C2086" s="4" t="str">
        <f t="shared" si="194"/>
        <v>Saudi Arabia</v>
      </c>
      <c r="D2086" s="4" t="str">
        <f t="shared" si="195"/>
        <v>Saudi Arabia</v>
      </c>
      <c r="E2086" s="4">
        <f t="shared" si="196"/>
        <v>2020</v>
      </c>
      <c r="F2086" s="4">
        <f>VLOOKUP($C2086,Inflation!$A$2:$BP$267,MATCH('Hanke index'!$E2086,Inflation!$A$1:$BP$1,0),FALSE)</f>
        <v>3.4454582595669199</v>
      </c>
      <c r="G2086" s="4">
        <f>VLOOKUP($C2086,Interest!$A$2:$BP$267,MATCH('Hanke index'!$E2086,Interest!$A$1:$BP$1,0),FALSE)</f>
        <v>0</v>
      </c>
      <c r="H2086" s="4">
        <f>VLOOKUP($C2086,Unemployment!$A$2:$BP$267,MATCH('Hanke index'!$E2086,Unemployment!$A$1:$BP$1,0),FALSE)</f>
        <v>7.66</v>
      </c>
      <c r="I2086" s="4">
        <f>VLOOKUP($C2086,GDP!$A$2:$BP$267,MATCH('Hanke index'!$E2086,GDP!$A$1:$BP$1,0),FALSE)</f>
        <v>-3.5815348630766266</v>
      </c>
      <c r="J2086" s="4">
        <f t="shared" si="197"/>
        <v>14.686993122643546</v>
      </c>
    </row>
    <row r="2087" spans="1:10" x14ac:dyDescent="0.45">
      <c r="A2087" s="4">
        <f t="shared" si="198"/>
        <v>87</v>
      </c>
      <c r="B2087" s="4">
        <f t="shared" si="199"/>
        <v>22</v>
      </c>
      <c r="C2087" s="4" t="str">
        <f t="shared" si="194"/>
        <v>Saudi Arabia</v>
      </c>
      <c r="D2087" s="4" t="str">
        <f t="shared" si="195"/>
        <v>Saudi Arabia</v>
      </c>
      <c r="E2087" s="4">
        <f t="shared" si="196"/>
        <v>2021</v>
      </c>
      <c r="F2087" s="4">
        <f>VLOOKUP($C2087,Inflation!$A$2:$BP$267,MATCH('Hanke index'!$E2087,Inflation!$A$1:$BP$1,0),FALSE)</f>
        <v>3.0632898894154699</v>
      </c>
      <c r="G2087" s="4">
        <f>VLOOKUP($C2087,Interest!$A$2:$BP$267,MATCH('Hanke index'!$E2087,Interest!$A$1:$BP$1,0),FALSE)</f>
        <v>0</v>
      </c>
      <c r="H2087" s="4">
        <f>VLOOKUP($C2087,Unemployment!$A$2:$BP$267,MATCH('Hanke index'!$E2087,Unemployment!$A$1:$BP$1,0),FALSE)</f>
        <v>6.6210000000000004</v>
      </c>
      <c r="I2087" s="4">
        <f>VLOOKUP($C2087,GDP!$A$2:$BP$267,MATCH('Hanke index'!$E2087,GDP!$A$1:$BP$1,0),FALSE)</f>
        <v>5.0751103498797931</v>
      </c>
      <c r="J2087" s="4">
        <f t="shared" si="197"/>
        <v>4.6091795395356776</v>
      </c>
    </row>
    <row r="2088" spans="1:10" x14ac:dyDescent="0.45">
      <c r="A2088" s="4">
        <f t="shared" si="198"/>
        <v>87</v>
      </c>
      <c r="B2088" s="4">
        <f t="shared" si="199"/>
        <v>23</v>
      </c>
      <c r="C2088" s="4" t="str">
        <f t="shared" si="194"/>
        <v>Saudi Arabia</v>
      </c>
      <c r="D2088" s="4" t="str">
        <f t="shared" si="195"/>
        <v>Saudi Arabia</v>
      </c>
      <c r="E2088" s="4">
        <f t="shared" si="196"/>
        <v>2022</v>
      </c>
      <c r="F2088" s="4">
        <f>VLOOKUP($C2088,Inflation!$A$2:$BP$267,MATCH('Hanke index'!$E2088,Inflation!$A$1:$BP$1,0),FALSE)</f>
        <v>2.4740737192536999</v>
      </c>
      <c r="G2088" s="4">
        <f>VLOOKUP($C2088,Interest!$A$2:$BP$267,MATCH('Hanke index'!$E2088,Interest!$A$1:$BP$1,0),FALSE)</f>
        <v>0</v>
      </c>
      <c r="H2088" s="4">
        <f>VLOOKUP($C2088,Unemployment!$A$2:$BP$267,MATCH('Hanke index'!$E2088,Unemployment!$A$1:$BP$1,0),FALSE)</f>
        <v>5.5890000000000004</v>
      </c>
      <c r="I2088" s="4">
        <f>VLOOKUP($C2088,GDP!$A$2:$BP$267,MATCH('Hanke index'!$E2088,GDP!$A$1:$BP$1,0),FALSE)</f>
        <v>7.4859842913413672</v>
      </c>
      <c r="J2088" s="4">
        <f t="shared" si="197"/>
        <v>0.57708942791233397</v>
      </c>
    </row>
    <row r="2089" spans="1:10" x14ac:dyDescent="0.45">
      <c r="A2089" s="4">
        <f t="shared" si="198"/>
        <v>87</v>
      </c>
      <c r="B2089" s="4">
        <f t="shared" si="199"/>
        <v>24</v>
      </c>
      <c r="C2089" s="4" t="str">
        <f t="shared" si="194"/>
        <v>Saudi Arabia</v>
      </c>
      <c r="D2089" s="4" t="str">
        <f t="shared" si="195"/>
        <v>Saudi Arabia</v>
      </c>
      <c r="E2089" s="4">
        <f t="shared" si="196"/>
        <v>2023</v>
      </c>
      <c r="F2089" s="4">
        <f>VLOOKUP($C2089,Inflation!$A$2:$BP$267,MATCH('Hanke index'!$E2089,Inflation!$A$1:$BP$1,0),FALSE)</f>
        <v>2.3270851836269202</v>
      </c>
      <c r="G2089" s="4">
        <f>VLOOKUP($C2089,Interest!$A$2:$BP$267,MATCH('Hanke index'!$E2089,Interest!$A$1:$BP$1,0),FALSE)</f>
        <v>0</v>
      </c>
      <c r="H2089" s="4">
        <f>VLOOKUP($C2089,Unemployment!$A$2:$BP$267,MATCH('Hanke index'!$E2089,Unemployment!$A$1:$BP$1,0),FALSE)</f>
        <v>4.008</v>
      </c>
      <c r="I2089" s="4">
        <f>VLOOKUP($C2089,GDP!$A$2:$BP$267,MATCH('Hanke index'!$E2089,GDP!$A$1:$BP$1,0),FALSE)</f>
        <v>-0.75491481058466547</v>
      </c>
      <c r="J2089" s="4">
        <f t="shared" si="197"/>
        <v>7.0899999942115857</v>
      </c>
    </row>
    <row r="2090" spans="1:10" x14ac:dyDescent="0.45">
      <c r="A2090" s="4">
        <f t="shared" si="198"/>
        <v>88</v>
      </c>
      <c r="B2090" s="4">
        <f t="shared" si="199"/>
        <v>1</v>
      </c>
      <c r="C2090" s="4" t="str">
        <f t="shared" si="194"/>
        <v>Seychelles</v>
      </c>
      <c r="D2090" s="4" t="str">
        <f t="shared" si="195"/>
        <v>Seychelles</v>
      </c>
      <c r="E2090" s="4">
        <f t="shared" si="196"/>
        <v>2000</v>
      </c>
      <c r="F2090" s="4">
        <f>VLOOKUP($C2090,Inflation!$A$2:$BP$267,MATCH('Hanke index'!$E2090,Inflation!$A$1:$BP$1,0),FALSE)</f>
        <v>6.2687687687687799</v>
      </c>
      <c r="G2090" s="4">
        <f>VLOOKUP($C2090,Interest!$A$2:$BP$267,MATCH('Hanke index'!$E2090,Interest!$A$1:$BP$1,0),FALSE)</f>
        <v>10.737</v>
      </c>
      <c r="H2090" s="4">
        <f>VLOOKUP($C2090,Unemployment!$A$2:$BP$267,MATCH('Hanke index'!$E2090,Unemployment!$A$1:$BP$1,0),FALSE)</f>
        <v>0</v>
      </c>
      <c r="I2090" s="4">
        <f>VLOOKUP($C2090,GDP!$A$2:$BP$267,MATCH('Hanke index'!$E2090,GDP!$A$1:$BP$1,0),FALSE)</f>
        <v>4.2531983493182821</v>
      </c>
      <c r="J2090" s="4">
        <f t="shared" si="197"/>
        <v>12.7525704194505</v>
      </c>
    </row>
    <row r="2091" spans="1:10" x14ac:dyDescent="0.45">
      <c r="A2091" s="4">
        <f t="shared" si="198"/>
        <v>88</v>
      </c>
      <c r="B2091" s="4">
        <f t="shared" si="199"/>
        <v>2</v>
      </c>
      <c r="C2091" s="4" t="str">
        <f t="shared" si="194"/>
        <v>Seychelles</v>
      </c>
      <c r="D2091" s="4" t="str">
        <f t="shared" si="195"/>
        <v>Seychelles</v>
      </c>
      <c r="E2091" s="4">
        <f t="shared" si="196"/>
        <v>2001</v>
      </c>
      <c r="F2091" s="4">
        <f>VLOOKUP($C2091,Inflation!$A$2:$BP$267,MATCH('Hanke index'!$E2091,Inflation!$A$1:$BP$1,0),FALSE)</f>
        <v>5.9696220416815597</v>
      </c>
      <c r="G2091" s="4">
        <f>VLOOKUP($C2091,Interest!$A$2:$BP$267,MATCH('Hanke index'!$E2091,Interest!$A$1:$BP$1,0),FALSE)</f>
        <v>10.625341666666699</v>
      </c>
      <c r="H2091" s="4">
        <f>VLOOKUP($C2091,Unemployment!$A$2:$BP$267,MATCH('Hanke index'!$E2091,Unemployment!$A$1:$BP$1,0),FALSE)</f>
        <v>0</v>
      </c>
      <c r="I2091" s="4">
        <f>VLOOKUP($C2091,GDP!$A$2:$BP$267,MATCH('Hanke index'!$E2091,GDP!$A$1:$BP$1,0),FALSE)</f>
        <v>-2.2711628855298187</v>
      </c>
      <c r="J2091" s="4">
        <f t="shared" si="197"/>
        <v>18.866126593878079</v>
      </c>
    </row>
    <row r="2092" spans="1:10" x14ac:dyDescent="0.45">
      <c r="A2092" s="4">
        <f t="shared" si="198"/>
        <v>88</v>
      </c>
      <c r="B2092" s="4">
        <f t="shared" si="199"/>
        <v>3</v>
      </c>
      <c r="C2092" s="4" t="str">
        <f t="shared" si="194"/>
        <v>Seychelles</v>
      </c>
      <c r="D2092" s="4" t="str">
        <f t="shared" si="195"/>
        <v>Seychelles</v>
      </c>
      <c r="E2092" s="4">
        <f t="shared" si="196"/>
        <v>2002</v>
      </c>
      <c r="F2092" s="4">
        <f>VLOOKUP($C2092,Inflation!$A$2:$BP$267,MATCH('Hanke index'!$E2092,Inflation!$A$1:$BP$1,0),FALSE)</f>
        <v>0.17499999999992399</v>
      </c>
      <c r="G2092" s="4">
        <f>VLOOKUP($C2092,Interest!$A$2:$BP$267,MATCH('Hanke index'!$E2092,Interest!$A$1:$BP$1,0),FALSE)</f>
        <v>10.587533333333299</v>
      </c>
      <c r="H2092" s="4">
        <f>VLOOKUP($C2092,Unemployment!$A$2:$BP$267,MATCH('Hanke index'!$E2092,Unemployment!$A$1:$BP$1,0),FALSE)</f>
        <v>9.81</v>
      </c>
      <c r="I2092" s="4">
        <f>VLOOKUP($C2092,GDP!$A$2:$BP$267,MATCH('Hanke index'!$E2092,GDP!$A$1:$BP$1,0),FALSE)</f>
        <v>1.212832902593135</v>
      </c>
      <c r="J2092" s="4">
        <f t="shared" si="197"/>
        <v>19.359700430740091</v>
      </c>
    </row>
    <row r="2093" spans="1:10" x14ac:dyDescent="0.45">
      <c r="A2093" s="4">
        <f t="shared" si="198"/>
        <v>88</v>
      </c>
      <c r="B2093" s="4">
        <f t="shared" si="199"/>
        <v>4</v>
      </c>
      <c r="C2093" s="4" t="str">
        <f t="shared" si="194"/>
        <v>Seychelles</v>
      </c>
      <c r="D2093" s="4" t="str">
        <f t="shared" si="195"/>
        <v>Seychelles</v>
      </c>
      <c r="E2093" s="4">
        <f t="shared" si="196"/>
        <v>2003</v>
      </c>
      <c r="F2093" s="4">
        <f>VLOOKUP($C2093,Inflation!$A$2:$BP$267,MATCH('Hanke index'!$E2093,Inflation!$A$1:$BP$1,0),FALSE)</f>
        <v>3.30255386407089</v>
      </c>
      <c r="G2093" s="4">
        <f>VLOOKUP($C2093,Interest!$A$2:$BP$267,MATCH('Hanke index'!$E2093,Interest!$A$1:$BP$1,0),FALSE)</f>
        <v>10.615875000000001</v>
      </c>
      <c r="H2093" s="4">
        <f>VLOOKUP($C2093,Unemployment!$A$2:$BP$267,MATCH('Hanke index'!$E2093,Unemployment!$A$1:$BP$1,0),FALSE)</f>
        <v>0</v>
      </c>
      <c r="I2093" s="4">
        <f>VLOOKUP($C2093,GDP!$A$2:$BP$267,MATCH('Hanke index'!$E2093,GDP!$A$1:$BP$1,0),FALSE)</f>
        <v>-5.8871284876447731</v>
      </c>
      <c r="J2093" s="4">
        <f t="shared" si="197"/>
        <v>19.805557351715663</v>
      </c>
    </row>
    <row r="2094" spans="1:10" x14ac:dyDescent="0.45">
      <c r="A2094" s="4">
        <f t="shared" si="198"/>
        <v>88</v>
      </c>
      <c r="B2094" s="4">
        <f t="shared" si="199"/>
        <v>5</v>
      </c>
      <c r="C2094" s="4" t="str">
        <f t="shared" si="194"/>
        <v>Seychelles</v>
      </c>
      <c r="D2094" s="4" t="str">
        <f t="shared" si="195"/>
        <v>Seychelles</v>
      </c>
      <c r="E2094" s="4">
        <f t="shared" si="196"/>
        <v>2004</v>
      </c>
      <c r="F2094" s="4">
        <f>VLOOKUP($C2094,Inflation!$A$2:$BP$267,MATCH('Hanke index'!$E2094,Inflation!$A$1:$BP$1,0),FALSE)</f>
        <v>3.8573039136739902</v>
      </c>
      <c r="G2094" s="4">
        <f>VLOOKUP($C2094,Interest!$A$2:$BP$267,MATCH('Hanke index'!$E2094,Interest!$A$1:$BP$1,0),FALSE)</f>
        <v>9.9916499999999999</v>
      </c>
      <c r="H2094" s="4">
        <f>VLOOKUP($C2094,Unemployment!$A$2:$BP$267,MATCH('Hanke index'!$E2094,Unemployment!$A$1:$BP$1,0),FALSE)</f>
        <v>0</v>
      </c>
      <c r="I2094" s="4">
        <f>VLOOKUP($C2094,GDP!$A$2:$BP$267,MATCH('Hanke index'!$E2094,GDP!$A$1:$BP$1,0),FALSE)</f>
        <v>-2.8504539768537995</v>
      </c>
      <c r="J2094" s="4">
        <f t="shared" si="197"/>
        <v>16.699407890527787</v>
      </c>
    </row>
    <row r="2095" spans="1:10" x14ac:dyDescent="0.45">
      <c r="A2095" s="4">
        <f t="shared" si="198"/>
        <v>88</v>
      </c>
      <c r="B2095" s="4">
        <f t="shared" si="199"/>
        <v>6</v>
      </c>
      <c r="C2095" s="4" t="str">
        <f t="shared" si="194"/>
        <v>Seychelles</v>
      </c>
      <c r="D2095" s="4" t="str">
        <f t="shared" si="195"/>
        <v>Seychelles</v>
      </c>
      <c r="E2095" s="4">
        <f t="shared" si="196"/>
        <v>2005</v>
      </c>
      <c r="F2095" s="4">
        <f>VLOOKUP($C2095,Inflation!$A$2:$BP$267,MATCH('Hanke index'!$E2095,Inflation!$A$1:$BP$1,0),FALSE)</f>
        <v>0.90718771807394405</v>
      </c>
      <c r="G2095" s="4">
        <f>VLOOKUP($C2095,Interest!$A$2:$BP$267,MATCH('Hanke index'!$E2095,Interest!$A$1:$BP$1,0),FALSE)</f>
        <v>9.7690333333333292</v>
      </c>
      <c r="H2095" s="4">
        <f>VLOOKUP($C2095,Unemployment!$A$2:$BP$267,MATCH('Hanke index'!$E2095,Unemployment!$A$1:$BP$1,0),FALSE)</f>
        <v>5.5</v>
      </c>
      <c r="I2095" s="4">
        <f>VLOOKUP($C2095,GDP!$A$2:$BP$267,MATCH('Hanke index'!$E2095,GDP!$A$1:$BP$1,0),FALSE)</f>
        <v>9.0057617374237964</v>
      </c>
      <c r="J2095" s="4">
        <f t="shared" si="197"/>
        <v>7.1704593139834785</v>
      </c>
    </row>
    <row r="2096" spans="1:10" x14ac:dyDescent="0.45">
      <c r="A2096" s="4">
        <f t="shared" si="198"/>
        <v>88</v>
      </c>
      <c r="B2096" s="4">
        <f t="shared" si="199"/>
        <v>7</v>
      </c>
      <c r="C2096" s="4" t="str">
        <f t="shared" si="194"/>
        <v>Seychelles</v>
      </c>
      <c r="D2096" s="4" t="str">
        <f t="shared" si="195"/>
        <v>Seychelles</v>
      </c>
      <c r="E2096" s="4">
        <f t="shared" si="196"/>
        <v>2006</v>
      </c>
      <c r="F2096" s="4">
        <f>VLOOKUP($C2096,Inflation!$A$2:$BP$267,MATCH('Hanke index'!$E2096,Inflation!$A$1:$BP$1,0),FALSE)</f>
        <v>-0.35346549869375599</v>
      </c>
      <c r="G2096" s="4">
        <f>VLOOKUP($C2096,Interest!$A$2:$BP$267,MATCH('Hanke index'!$E2096,Interest!$A$1:$BP$1,0),FALSE)</f>
        <v>10.0499666666667</v>
      </c>
      <c r="H2096" s="4">
        <f>VLOOKUP($C2096,Unemployment!$A$2:$BP$267,MATCH('Hanke index'!$E2096,Unemployment!$A$1:$BP$1,0),FALSE)</f>
        <v>0</v>
      </c>
      <c r="I2096" s="4">
        <f>VLOOKUP($C2096,GDP!$A$2:$BP$267,MATCH('Hanke index'!$E2096,GDP!$A$1:$BP$1,0),FALSE)</f>
        <v>9.4061285573282731</v>
      </c>
      <c r="J2096" s="4">
        <f t="shared" si="197"/>
        <v>0.29037261064467046</v>
      </c>
    </row>
    <row r="2097" spans="1:10" x14ac:dyDescent="0.45">
      <c r="A2097" s="4">
        <f t="shared" si="198"/>
        <v>88</v>
      </c>
      <c r="B2097" s="4">
        <f t="shared" si="199"/>
        <v>8</v>
      </c>
      <c r="C2097" s="4" t="str">
        <f t="shared" si="194"/>
        <v>Seychelles</v>
      </c>
      <c r="D2097" s="4" t="str">
        <f t="shared" si="195"/>
        <v>Seychelles</v>
      </c>
      <c r="E2097" s="4">
        <f t="shared" si="196"/>
        <v>2007</v>
      </c>
      <c r="F2097" s="4">
        <f>VLOOKUP($C2097,Inflation!$A$2:$BP$267,MATCH('Hanke index'!$E2097,Inflation!$A$1:$BP$1,0),FALSE)</f>
        <v>5.3206002728514203</v>
      </c>
      <c r="G2097" s="4">
        <f>VLOOKUP($C2097,Interest!$A$2:$BP$267,MATCH('Hanke index'!$E2097,Interest!$A$1:$BP$1,0),FALSE)</f>
        <v>10.8936721967483</v>
      </c>
      <c r="H2097" s="4">
        <f>VLOOKUP($C2097,Unemployment!$A$2:$BP$267,MATCH('Hanke index'!$E2097,Unemployment!$A$1:$BP$1,0),FALSE)</f>
        <v>0</v>
      </c>
      <c r="I2097" s="4">
        <f>VLOOKUP($C2097,GDP!$A$2:$BP$267,MATCH('Hanke index'!$E2097,GDP!$A$1:$BP$1,0),FALSE)</f>
        <v>8.8760664557087949</v>
      </c>
      <c r="J2097" s="4">
        <f t="shared" si="197"/>
        <v>7.3382060138909253</v>
      </c>
    </row>
    <row r="2098" spans="1:10" x14ac:dyDescent="0.45">
      <c r="A2098" s="4">
        <f t="shared" si="198"/>
        <v>88</v>
      </c>
      <c r="B2098" s="4">
        <f t="shared" si="199"/>
        <v>9</v>
      </c>
      <c r="C2098" s="4" t="str">
        <f t="shared" si="194"/>
        <v>Seychelles</v>
      </c>
      <c r="D2098" s="4" t="str">
        <f t="shared" si="195"/>
        <v>Seychelles</v>
      </c>
      <c r="E2098" s="4">
        <f t="shared" si="196"/>
        <v>2008</v>
      </c>
      <c r="F2098" s="4">
        <f>VLOOKUP($C2098,Inflation!$A$2:$BP$267,MATCH('Hanke index'!$E2098,Inflation!$A$1:$BP$1,0),FALSE)</f>
        <v>36.964758287528902</v>
      </c>
      <c r="G2098" s="4">
        <f>VLOOKUP($C2098,Interest!$A$2:$BP$267,MATCH('Hanke index'!$E2098,Interest!$A$1:$BP$1,0),FALSE)</f>
        <v>11.8077707180483</v>
      </c>
      <c r="H2098" s="4">
        <f>VLOOKUP($C2098,Unemployment!$A$2:$BP$267,MATCH('Hanke index'!$E2098,Unemployment!$A$1:$BP$1,0),FALSE)</f>
        <v>0</v>
      </c>
      <c r="I2098" s="4">
        <f>VLOOKUP($C2098,GDP!$A$2:$BP$267,MATCH('Hanke index'!$E2098,GDP!$A$1:$BP$1,0),FALSE)</f>
        <v>-2.7259462615486427</v>
      </c>
      <c r="J2098" s="4">
        <f t="shared" si="197"/>
        <v>51.498475267125841</v>
      </c>
    </row>
    <row r="2099" spans="1:10" x14ac:dyDescent="0.45">
      <c r="A2099" s="4">
        <f t="shared" si="198"/>
        <v>88</v>
      </c>
      <c r="B2099" s="4">
        <f t="shared" si="199"/>
        <v>10</v>
      </c>
      <c r="C2099" s="4" t="str">
        <f t="shared" si="194"/>
        <v>Seychelles</v>
      </c>
      <c r="D2099" s="4" t="str">
        <f t="shared" si="195"/>
        <v>Seychelles</v>
      </c>
      <c r="E2099" s="4">
        <f t="shared" si="196"/>
        <v>2009</v>
      </c>
      <c r="F2099" s="4">
        <f>VLOOKUP($C2099,Inflation!$A$2:$BP$267,MATCH('Hanke index'!$E2099,Inflation!$A$1:$BP$1,0),FALSE)</f>
        <v>31.754440774417802</v>
      </c>
      <c r="G2099" s="4">
        <f>VLOOKUP($C2099,Interest!$A$2:$BP$267,MATCH('Hanke index'!$E2099,Interest!$A$1:$BP$1,0),FALSE)</f>
        <v>15.347251608846101</v>
      </c>
      <c r="H2099" s="4">
        <f>VLOOKUP($C2099,Unemployment!$A$2:$BP$267,MATCH('Hanke index'!$E2099,Unemployment!$A$1:$BP$1,0),FALSE)</f>
        <v>0</v>
      </c>
      <c r="I2099" s="4">
        <f>VLOOKUP($C2099,GDP!$A$2:$BP$267,MATCH('Hanke index'!$E2099,GDP!$A$1:$BP$1,0),FALSE)</f>
        <v>-2.4793759472613743</v>
      </c>
      <c r="J2099" s="4">
        <f t="shared" si="197"/>
        <v>49.581068330525277</v>
      </c>
    </row>
    <row r="2100" spans="1:10" x14ac:dyDescent="0.45">
      <c r="A2100" s="4">
        <f t="shared" si="198"/>
        <v>88</v>
      </c>
      <c r="B2100" s="4">
        <f t="shared" si="199"/>
        <v>11</v>
      </c>
      <c r="C2100" s="4" t="str">
        <f t="shared" si="194"/>
        <v>Seychelles</v>
      </c>
      <c r="D2100" s="4" t="str">
        <f t="shared" si="195"/>
        <v>Seychelles</v>
      </c>
      <c r="E2100" s="4">
        <f t="shared" si="196"/>
        <v>2010</v>
      </c>
      <c r="F2100" s="4">
        <f>VLOOKUP($C2100,Inflation!$A$2:$BP$267,MATCH('Hanke index'!$E2100,Inflation!$A$1:$BP$1,0),FALSE)</f>
        <v>-2.40463875108227</v>
      </c>
      <c r="G2100" s="4">
        <f>VLOOKUP($C2100,Interest!$A$2:$BP$267,MATCH('Hanke index'!$E2100,Interest!$A$1:$BP$1,0),FALSE)</f>
        <v>12.7026498136256</v>
      </c>
      <c r="H2100" s="4">
        <f>VLOOKUP($C2100,Unemployment!$A$2:$BP$267,MATCH('Hanke index'!$E2100,Unemployment!$A$1:$BP$1,0),FALSE)</f>
        <v>0</v>
      </c>
      <c r="I2100" s="4">
        <f>VLOOKUP($C2100,GDP!$A$2:$BP$267,MATCH('Hanke index'!$E2100,GDP!$A$1:$BP$1,0),FALSE)</f>
        <v>4.5051320431206676</v>
      </c>
      <c r="J2100" s="4">
        <f t="shared" si="197"/>
        <v>5.7928790194226618</v>
      </c>
    </row>
    <row r="2101" spans="1:10" x14ac:dyDescent="0.45">
      <c r="A2101" s="4">
        <f t="shared" si="198"/>
        <v>88</v>
      </c>
      <c r="B2101" s="4">
        <f t="shared" si="199"/>
        <v>12</v>
      </c>
      <c r="C2101" s="4" t="str">
        <f t="shared" si="194"/>
        <v>Seychelles</v>
      </c>
      <c r="D2101" s="4" t="str">
        <f t="shared" si="195"/>
        <v>Seychelles</v>
      </c>
      <c r="E2101" s="4">
        <f t="shared" si="196"/>
        <v>2011</v>
      </c>
      <c r="F2101" s="4">
        <f>VLOOKUP($C2101,Inflation!$A$2:$BP$267,MATCH('Hanke index'!$E2101,Inflation!$A$1:$BP$1,0),FALSE)</f>
        <v>2.5592677223095301</v>
      </c>
      <c r="G2101" s="4">
        <f>VLOOKUP($C2101,Interest!$A$2:$BP$267,MATCH('Hanke index'!$E2101,Interest!$A$1:$BP$1,0),FALSE)</f>
        <v>11.189934488762701</v>
      </c>
      <c r="H2101" s="4">
        <f>VLOOKUP($C2101,Unemployment!$A$2:$BP$267,MATCH('Hanke index'!$E2101,Unemployment!$A$1:$BP$1,0),FALSE)</f>
        <v>4.1100000000000003</v>
      </c>
      <c r="I2101" s="4">
        <f>VLOOKUP($C2101,GDP!$A$2:$BP$267,MATCH('Hanke index'!$E2101,GDP!$A$1:$BP$1,0),FALSE)</f>
        <v>9.5097833517957042</v>
      </c>
      <c r="J2101" s="4">
        <f t="shared" si="197"/>
        <v>8.3494188592765255</v>
      </c>
    </row>
    <row r="2102" spans="1:10" x14ac:dyDescent="0.45">
      <c r="A2102" s="4">
        <f t="shared" si="198"/>
        <v>88</v>
      </c>
      <c r="B2102" s="4">
        <f t="shared" si="199"/>
        <v>13</v>
      </c>
      <c r="C2102" s="4" t="str">
        <f t="shared" si="194"/>
        <v>Seychelles</v>
      </c>
      <c r="D2102" s="4" t="str">
        <f t="shared" si="195"/>
        <v>Seychelles</v>
      </c>
      <c r="E2102" s="4">
        <f t="shared" si="196"/>
        <v>2012</v>
      </c>
      <c r="F2102" s="4">
        <f>VLOOKUP($C2102,Inflation!$A$2:$BP$267,MATCH('Hanke index'!$E2102,Inflation!$A$1:$BP$1,0),FALSE)</f>
        <v>7.1103706232640302</v>
      </c>
      <c r="G2102" s="4">
        <f>VLOOKUP($C2102,Interest!$A$2:$BP$267,MATCH('Hanke index'!$E2102,Interest!$A$1:$BP$1,0),FALSE)</f>
        <v>12.1911857642228</v>
      </c>
      <c r="H2102" s="4">
        <f>VLOOKUP($C2102,Unemployment!$A$2:$BP$267,MATCH('Hanke index'!$E2102,Unemployment!$A$1:$BP$1,0),FALSE)</f>
        <v>0</v>
      </c>
      <c r="I2102" s="4">
        <f>VLOOKUP($C2102,GDP!$A$2:$BP$267,MATCH('Hanke index'!$E2102,GDP!$A$1:$BP$1,0),FALSE)</f>
        <v>3.1106784939242971</v>
      </c>
      <c r="J2102" s="4">
        <f t="shared" si="197"/>
        <v>16.190877893562533</v>
      </c>
    </row>
    <row r="2103" spans="1:10" x14ac:dyDescent="0.45">
      <c r="A2103" s="4">
        <f t="shared" si="198"/>
        <v>88</v>
      </c>
      <c r="B2103" s="4">
        <f t="shared" si="199"/>
        <v>14</v>
      </c>
      <c r="C2103" s="4" t="str">
        <f t="shared" si="194"/>
        <v>Seychelles</v>
      </c>
      <c r="D2103" s="4" t="str">
        <f t="shared" si="195"/>
        <v>Seychelles</v>
      </c>
      <c r="E2103" s="4">
        <f t="shared" si="196"/>
        <v>2013</v>
      </c>
      <c r="F2103" s="4">
        <f>VLOOKUP($C2103,Inflation!$A$2:$BP$267,MATCH('Hanke index'!$E2103,Inflation!$A$1:$BP$1,0),FALSE)</f>
        <v>4.3389384832909901</v>
      </c>
      <c r="G2103" s="4">
        <f>VLOOKUP($C2103,Interest!$A$2:$BP$267,MATCH('Hanke index'!$E2103,Interest!$A$1:$BP$1,0),FALSE)</f>
        <v>12.2868344650413</v>
      </c>
      <c r="H2103" s="4">
        <f>VLOOKUP($C2103,Unemployment!$A$2:$BP$267,MATCH('Hanke index'!$E2103,Unemployment!$A$1:$BP$1,0),FALSE)</f>
        <v>0</v>
      </c>
      <c r="I2103" s="4">
        <f>VLOOKUP($C2103,GDP!$A$2:$BP$267,MATCH('Hanke index'!$E2103,GDP!$A$1:$BP$1,0),FALSE)</f>
        <v>1.2537349624294905</v>
      </c>
      <c r="J2103" s="4">
        <f t="shared" si="197"/>
        <v>15.3720379859028</v>
      </c>
    </row>
    <row r="2104" spans="1:10" x14ac:dyDescent="0.45">
      <c r="A2104" s="4">
        <f t="shared" si="198"/>
        <v>88</v>
      </c>
      <c r="B2104" s="4">
        <f t="shared" si="199"/>
        <v>15</v>
      </c>
      <c r="C2104" s="4" t="str">
        <f t="shared" si="194"/>
        <v>Seychelles</v>
      </c>
      <c r="D2104" s="4" t="str">
        <f t="shared" si="195"/>
        <v>Seychelles</v>
      </c>
      <c r="E2104" s="4">
        <f t="shared" si="196"/>
        <v>2014</v>
      </c>
      <c r="F2104" s="4">
        <f>VLOOKUP($C2104,Inflation!$A$2:$BP$267,MATCH('Hanke index'!$E2104,Inflation!$A$1:$BP$1,0),FALSE)</f>
        <v>1.38583454581263</v>
      </c>
      <c r="G2104" s="4">
        <f>VLOOKUP($C2104,Interest!$A$2:$BP$267,MATCH('Hanke index'!$E2104,Interest!$A$1:$BP$1,0),FALSE)</f>
        <v>11.648168423911001</v>
      </c>
      <c r="H2104" s="4">
        <f>VLOOKUP($C2104,Unemployment!$A$2:$BP$267,MATCH('Hanke index'!$E2104,Unemployment!$A$1:$BP$1,0),FALSE)</f>
        <v>3.8410000000000002</v>
      </c>
      <c r="I2104" s="4">
        <f>VLOOKUP($C2104,GDP!$A$2:$BP$267,MATCH('Hanke index'!$E2104,GDP!$A$1:$BP$1,0),FALSE)</f>
        <v>4.0636918123521042</v>
      </c>
      <c r="J2104" s="4">
        <f t="shared" si="197"/>
        <v>12.811311157371527</v>
      </c>
    </row>
    <row r="2105" spans="1:10" x14ac:dyDescent="0.45">
      <c r="A2105" s="4">
        <f t="shared" si="198"/>
        <v>88</v>
      </c>
      <c r="B2105" s="4">
        <f t="shared" si="199"/>
        <v>16</v>
      </c>
      <c r="C2105" s="4" t="str">
        <f t="shared" si="194"/>
        <v>Seychelles</v>
      </c>
      <c r="D2105" s="4" t="str">
        <f t="shared" si="195"/>
        <v>Seychelles</v>
      </c>
      <c r="E2105" s="4">
        <f t="shared" si="196"/>
        <v>2015</v>
      </c>
      <c r="F2105" s="4">
        <f>VLOOKUP($C2105,Inflation!$A$2:$BP$267,MATCH('Hanke index'!$E2105,Inflation!$A$1:$BP$1,0),FALSE)</f>
        <v>4.0419441072561701</v>
      </c>
      <c r="G2105" s="4">
        <f>VLOOKUP($C2105,Interest!$A$2:$BP$267,MATCH('Hanke index'!$E2105,Interest!$A$1:$BP$1,0),FALSE)</f>
        <v>12.3582003020898</v>
      </c>
      <c r="H2105" s="4">
        <f>VLOOKUP($C2105,Unemployment!$A$2:$BP$267,MATCH('Hanke index'!$E2105,Unemployment!$A$1:$BP$1,0),FALSE)</f>
        <v>4.1509999999999998</v>
      </c>
      <c r="I2105" s="4">
        <f>VLOOKUP($C2105,GDP!$A$2:$BP$267,MATCH('Hanke index'!$E2105,GDP!$A$1:$BP$1,0),FALSE)</f>
        <v>8.9140088750469033</v>
      </c>
      <c r="J2105" s="4">
        <f t="shared" si="197"/>
        <v>11.637135534299066</v>
      </c>
    </row>
    <row r="2106" spans="1:10" x14ac:dyDescent="0.45">
      <c r="A2106" s="4">
        <f t="shared" si="198"/>
        <v>88</v>
      </c>
      <c r="B2106" s="4">
        <f t="shared" si="199"/>
        <v>17</v>
      </c>
      <c r="C2106" s="4" t="str">
        <f t="shared" si="194"/>
        <v>Seychelles</v>
      </c>
      <c r="D2106" s="4" t="str">
        <f t="shared" si="195"/>
        <v>Seychelles</v>
      </c>
      <c r="E2106" s="4">
        <f t="shared" si="196"/>
        <v>2016</v>
      </c>
      <c r="F2106" s="4">
        <f>VLOOKUP($C2106,Inflation!$A$2:$BP$267,MATCH('Hanke index'!$E2106,Inflation!$A$1:$BP$1,0),FALSE)</f>
        <v>-1.0154819169762599</v>
      </c>
      <c r="G2106" s="4">
        <f>VLOOKUP($C2106,Interest!$A$2:$BP$267,MATCH('Hanke index'!$E2106,Interest!$A$1:$BP$1,0),FALSE)</f>
        <v>12.357563817290099</v>
      </c>
      <c r="H2106" s="4">
        <f>VLOOKUP($C2106,Unemployment!$A$2:$BP$267,MATCH('Hanke index'!$E2106,Unemployment!$A$1:$BP$1,0),FALSE)</f>
        <v>3.9649999999999999</v>
      </c>
      <c r="I2106" s="4">
        <f>VLOOKUP($C2106,GDP!$A$2:$BP$267,MATCH('Hanke index'!$E2106,GDP!$A$1:$BP$1,0),FALSE)</f>
        <v>12.117527245391344</v>
      </c>
      <c r="J2106" s="4">
        <f t="shared" si="197"/>
        <v>3.189554654922496</v>
      </c>
    </row>
    <row r="2107" spans="1:10" x14ac:dyDescent="0.45">
      <c r="A2107" s="4">
        <f t="shared" si="198"/>
        <v>88</v>
      </c>
      <c r="B2107" s="4">
        <f t="shared" si="199"/>
        <v>18</v>
      </c>
      <c r="C2107" s="4" t="str">
        <f t="shared" si="194"/>
        <v>Seychelles</v>
      </c>
      <c r="D2107" s="4" t="str">
        <f t="shared" si="195"/>
        <v>Seychelles</v>
      </c>
      <c r="E2107" s="4">
        <f t="shared" si="196"/>
        <v>2017</v>
      </c>
      <c r="F2107" s="4">
        <f>VLOOKUP($C2107,Inflation!$A$2:$BP$267,MATCH('Hanke index'!$E2107,Inflation!$A$1:$BP$1,0),FALSE)</f>
        <v>2.8567957556843702</v>
      </c>
      <c r="G2107" s="4">
        <f>VLOOKUP($C2107,Interest!$A$2:$BP$267,MATCH('Hanke index'!$E2107,Interest!$A$1:$BP$1,0),FALSE)</f>
        <v>12.2412522799554</v>
      </c>
      <c r="H2107" s="4">
        <f>VLOOKUP($C2107,Unemployment!$A$2:$BP$267,MATCH('Hanke index'!$E2107,Unemployment!$A$1:$BP$1,0),FALSE)</f>
        <v>3.7149999999999999</v>
      </c>
      <c r="I2107" s="4">
        <f>VLOOKUP($C2107,GDP!$A$2:$BP$267,MATCH('Hanke index'!$E2107,GDP!$A$1:$BP$1,0),FALSE)</f>
        <v>6.954162187942714</v>
      </c>
      <c r="J2107" s="4">
        <f t="shared" si="197"/>
        <v>11.858885847697056</v>
      </c>
    </row>
    <row r="2108" spans="1:10" x14ac:dyDescent="0.45">
      <c r="A2108" s="4">
        <f t="shared" si="198"/>
        <v>88</v>
      </c>
      <c r="B2108" s="4">
        <f t="shared" si="199"/>
        <v>19</v>
      </c>
      <c r="C2108" s="4" t="str">
        <f t="shared" si="194"/>
        <v>Seychelles</v>
      </c>
      <c r="D2108" s="4" t="str">
        <f t="shared" si="195"/>
        <v>Seychelles</v>
      </c>
      <c r="E2108" s="4">
        <f t="shared" si="196"/>
        <v>2018</v>
      </c>
      <c r="F2108" s="4">
        <f>VLOOKUP($C2108,Inflation!$A$2:$BP$267,MATCH('Hanke index'!$E2108,Inflation!$A$1:$BP$1,0),FALSE)</f>
        <v>3.7029183911156802</v>
      </c>
      <c r="G2108" s="4">
        <f>VLOOKUP($C2108,Interest!$A$2:$BP$267,MATCH('Hanke index'!$E2108,Interest!$A$1:$BP$1,0),FALSE)</f>
        <v>12.3088115646778</v>
      </c>
      <c r="H2108" s="4">
        <f>VLOOKUP($C2108,Unemployment!$A$2:$BP$267,MATCH('Hanke index'!$E2108,Unemployment!$A$1:$BP$1,0),FALSE)</f>
        <v>3.528</v>
      </c>
      <c r="I2108" s="4">
        <f>VLOOKUP($C2108,GDP!$A$2:$BP$267,MATCH('Hanke index'!$E2108,GDP!$A$1:$BP$1,0),FALSE)</f>
        <v>4.9394727225431154</v>
      </c>
      <c r="J2108" s="4">
        <f t="shared" si="197"/>
        <v>14.600257233250364</v>
      </c>
    </row>
    <row r="2109" spans="1:10" x14ac:dyDescent="0.45">
      <c r="A2109" s="4">
        <f t="shared" si="198"/>
        <v>88</v>
      </c>
      <c r="B2109" s="4">
        <f t="shared" si="199"/>
        <v>20</v>
      </c>
      <c r="C2109" s="4" t="str">
        <f t="shared" si="194"/>
        <v>Seychelles</v>
      </c>
      <c r="D2109" s="4" t="str">
        <f t="shared" si="195"/>
        <v>Seychelles</v>
      </c>
      <c r="E2109" s="4">
        <f t="shared" si="196"/>
        <v>2019</v>
      </c>
      <c r="F2109" s="4">
        <f>VLOOKUP($C2109,Inflation!$A$2:$BP$267,MATCH('Hanke index'!$E2109,Inflation!$A$1:$BP$1,0),FALSE)</f>
        <v>1.8070940080998199</v>
      </c>
      <c r="G2109" s="4">
        <f>VLOOKUP($C2109,Interest!$A$2:$BP$267,MATCH('Hanke index'!$E2109,Interest!$A$1:$BP$1,0),FALSE)</f>
        <v>12.604396040241101</v>
      </c>
      <c r="H2109" s="4">
        <f>VLOOKUP($C2109,Unemployment!$A$2:$BP$267,MATCH('Hanke index'!$E2109,Unemployment!$A$1:$BP$1,0),FALSE)</f>
        <v>2.9660000000000002</v>
      </c>
      <c r="I2109" s="4">
        <f>VLOOKUP($C2109,GDP!$A$2:$BP$267,MATCH('Hanke index'!$E2109,GDP!$A$1:$BP$1,0),FALSE)</f>
        <v>5.5142920737341967</v>
      </c>
      <c r="J2109" s="4">
        <f t="shared" si="197"/>
        <v>11.863197974606724</v>
      </c>
    </row>
    <row r="2110" spans="1:10" x14ac:dyDescent="0.45">
      <c r="A2110" s="4">
        <f t="shared" si="198"/>
        <v>88</v>
      </c>
      <c r="B2110" s="4">
        <f t="shared" si="199"/>
        <v>21</v>
      </c>
      <c r="C2110" s="4" t="str">
        <f t="shared" si="194"/>
        <v>Seychelles</v>
      </c>
      <c r="D2110" s="4" t="str">
        <f t="shared" si="195"/>
        <v>Seychelles</v>
      </c>
      <c r="E2110" s="4">
        <f t="shared" si="196"/>
        <v>2020</v>
      </c>
      <c r="F2110" s="4">
        <f>VLOOKUP($C2110,Inflation!$A$2:$BP$267,MATCH('Hanke index'!$E2110,Inflation!$A$1:$BP$1,0),FALSE)</f>
        <v>1.20266463987123</v>
      </c>
      <c r="G2110" s="4">
        <f>VLOOKUP($C2110,Interest!$A$2:$BP$267,MATCH('Hanke index'!$E2110,Interest!$A$1:$BP$1,0),FALSE)</f>
        <v>11.607397279879001</v>
      </c>
      <c r="H2110" s="4">
        <f>VLOOKUP($C2110,Unemployment!$A$2:$BP$267,MATCH('Hanke index'!$E2110,Unemployment!$A$1:$BP$1,0),FALSE)</f>
        <v>4.3109999999999999</v>
      </c>
      <c r="I2110" s="4">
        <f>VLOOKUP($C2110,GDP!$A$2:$BP$267,MATCH('Hanke index'!$E2110,GDP!$A$1:$BP$1,0),FALSE)</f>
        <v>-11.739860828173192</v>
      </c>
      <c r="J2110" s="4">
        <f t="shared" si="197"/>
        <v>28.860922747923425</v>
      </c>
    </row>
    <row r="2111" spans="1:10" x14ac:dyDescent="0.45">
      <c r="A2111" s="4">
        <f t="shared" si="198"/>
        <v>88</v>
      </c>
      <c r="B2111" s="4">
        <f t="shared" si="199"/>
        <v>22</v>
      </c>
      <c r="C2111" s="4" t="str">
        <f t="shared" si="194"/>
        <v>Seychelles</v>
      </c>
      <c r="D2111" s="4" t="str">
        <f t="shared" si="195"/>
        <v>Seychelles</v>
      </c>
      <c r="E2111" s="4">
        <f t="shared" si="196"/>
        <v>2021</v>
      </c>
      <c r="F2111" s="4">
        <f>VLOOKUP($C2111,Inflation!$A$2:$BP$267,MATCH('Hanke index'!$E2111,Inflation!$A$1:$BP$1,0),FALSE)</f>
        <v>9.7690993697354198</v>
      </c>
      <c r="G2111" s="4">
        <f>VLOOKUP($C2111,Interest!$A$2:$BP$267,MATCH('Hanke index'!$E2111,Interest!$A$1:$BP$1,0),FALSE)</f>
        <v>9.1571822350415708</v>
      </c>
      <c r="H2111" s="4">
        <f>VLOOKUP($C2111,Unemployment!$A$2:$BP$267,MATCH('Hanke index'!$E2111,Unemployment!$A$1:$BP$1,0),FALSE)</f>
        <v>0</v>
      </c>
      <c r="I2111" s="4">
        <f>VLOOKUP($C2111,GDP!$A$2:$BP$267,MATCH('Hanke index'!$E2111,GDP!$A$1:$BP$1,0),FALSE)</f>
        <v>0.55228163120727913</v>
      </c>
      <c r="J2111" s="4">
        <f t="shared" si="197"/>
        <v>18.37399997356971</v>
      </c>
    </row>
    <row r="2112" spans="1:10" x14ac:dyDescent="0.45">
      <c r="A2112" s="4">
        <f t="shared" si="198"/>
        <v>88</v>
      </c>
      <c r="B2112" s="4">
        <f t="shared" si="199"/>
        <v>23</v>
      </c>
      <c r="C2112" s="4" t="str">
        <f t="shared" si="194"/>
        <v>Seychelles</v>
      </c>
      <c r="D2112" s="4" t="str">
        <f t="shared" si="195"/>
        <v>Seychelles</v>
      </c>
      <c r="E2112" s="4">
        <f t="shared" si="196"/>
        <v>2022</v>
      </c>
      <c r="F2112" s="4">
        <f>VLOOKUP($C2112,Inflation!$A$2:$BP$267,MATCH('Hanke index'!$E2112,Inflation!$A$1:$BP$1,0),FALSE)</f>
        <v>2.6260363285129</v>
      </c>
      <c r="G2112" s="4">
        <f>VLOOKUP($C2112,Interest!$A$2:$BP$267,MATCH('Hanke index'!$E2112,Interest!$A$1:$BP$1,0),FALSE)</f>
        <v>9.1015200771706208</v>
      </c>
      <c r="H2112" s="4">
        <f>VLOOKUP($C2112,Unemployment!$A$2:$BP$267,MATCH('Hanke index'!$E2112,Unemployment!$A$1:$BP$1,0),FALSE)</f>
        <v>0</v>
      </c>
      <c r="I2112" s="4">
        <f>VLOOKUP($C2112,GDP!$A$2:$BP$267,MATCH('Hanke index'!$E2112,GDP!$A$1:$BP$1,0),FALSE)</f>
        <v>14.976851332295922</v>
      </c>
      <c r="J2112" s="4">
        <f t="shared" si="197"/>
        <v>-3.2492949266124018</v>
      </c>
    </row>
    <row r="2113" spans="1:10" x14ac:dyDescent="0.45">
      <c r="A2113" s="4">
        <f t="shared" si="198"/>
        <v>88</v>
      </c>
      <c r="B2113" s="4">
        <f t="shared" si="199"/>
        <v>24</v>
      </c>
      <c r="C2113" s="4" t="str">
        <f t="shared" si="194"/>
        <v>Seychelles</v>
      </c>
      <c r="D2113" s="4" t="str">
        <f t="shared" si="195"/>
        <v>Seychelles</v>
      </c>
      <c r="E2113" s="4">
        <f t="shared" si="196"/>
        <v>2023</v>
      </c>
      <c r="F2113" s="4">
        <f>VLOOKUP($C2113,Inflation!$A$2:$BP$267,MATCH('Hanke index'!$E2113,Inflation!$A$1:$BP$1,0),FALSE)</f>
        <v>-1.0353008843195199</v>
      </c>
      <c r="G2113" s="4">
        <f>VLOOKUP($C2113,Interest!$A$2:$BP$267,MATCH('Hanke index'!$E2113,Interest!$A$1:$BP$1,0),FALSE)</f>
        <v>9.52952358287585</v>
      </c>
      <c r="H2113" s="4">
        <f>VLOOKUP($C2113,Unemployment!$A$2:$BP$267,MATCH('Hanke index'!$E2113,Unemployment!$A$1:$BP$1,0),FALSE)</f>
        <v>2.9340000000000002</v>
      </c>
      <c r="I2113" s="4">
        <f>VLOOKUP($C2113,GDP!$A$2:$BP$267,MATCH('Hanke index'!$E2113,GDP!$A$1:$BP$1,0),FALSE)</f>
        <v>3.1617143549099893</v>
      </c>
      <c r="J2113" s="4">
        <f t="shared" si="197"/>
        <v>8.2665083436463398</v>
      </c>
    </row>
    <row r="2114" spans="1:10" x14ac:dyDescent="0.45">
      <c r="A2114" s="4">
        <f t="shared" si="198"/>
        <v>89</v>
      </c>
      <c r="B2114" s="4">
        <f t="shared" si="199"/>
        <v>1</v>
      </c>
      <c r="C2114" s="4" t="str">
        <f t="shared" si="194"/>
        <v>Singapore</v>
      </c>
      <c r="D2114" s="4" t="str">
        <f t="shared" si="195"/>
        <v>Singapore</v>
      </c>
      <c r="E2114" s="4">
        <f t="shared" si="196"/>
        <v>2000</v>
      </c>
      <c r="F2114" s="4">
        <f>VLOOKUP($C2114,Inflation!$A$2:$BP$267,MATCH('Hanke index'!$E2114,Inflation!$A$1:$BP$1,0),FALSE)</f>
        <v>1.3616239244845401</v>
      </c>
      <c r="G2114" s="4">
        <f>VLOOKUP($C2114,Interest!$A$2:$BP$267,MATCH('Hanke index'!$E2114,Interest!$A$1:$BP$1,0),FALSE)</f>
        <v>5.8333333333333304</v>
      </c>
      <c r="H2114" s="4">
        <f>VLOOKUP($C2114,Unemployment!$A$2:$BP$267,MATCH('Hanke index'!$E2114,Unemployment!$A$1:$BP$1,0),FALSE)</f>
        <v>3.7</v>
      </c>
      <c r="I2114" s="4">
        <f>VLOOKUP($C2114,GDP!$A$2:$BP$267,MATCH('Hanke index'!$E2114,GDP!$A$1:$BP$1,0),FALSE)</f>
        <v>9.0383163255516337</v>
      </c>
      <c r="J2114" s="4">
        <f t="shared" si="197"/>
        <v>1.8566409322662381</v>
      </c>
    </row>
    <row r="2115" spans="1:10" x14ac:dyDescent="0.45">
      <c r="A2115" s="4">
        <f t="shared" si="198"/>
        <v>89</v>
      </c>
      <c r="B2115" s="4">
        <f t="shared" si="199"/>
        <v>2</v>
      </c>
      <c r="C2115" s="4" t="str">
        <f t="shared" ref="C2115:C2178" si="200">VLOOKUP(A2115,$P$2:$R$110,2,FALSE)</f>
        <v>Singapore</v>
      </c>
      <c r="D2115" s="4" t="str">
        <f t="shared" ref="D2115:D2178" si="201">VLOOKUP(A2115,$P$2:$S$110,4,FALSE)</f>
        <v>Singapore</v>
      </c>
      <c r="E2115" s="4">
        <f t="shared" ref="E2115:E2178" si="202">VLOOKUP(B2115,$X$2:$Y$25,2,FALSE)</f>
        <v>2001</v>
      </c>
      <c r="F2115" s="4">
        <f>VLOOKUP($C2115,Inflation!$A$2:$BP$267,MATCH('Hanke index'!$E2115,Inflation!$A$1:$BP$1,0),FALSE)</f>
        <v>0.99719795615596096</v>
      </c>
      <c r="G2115" s="4">
        <f>VLOOKUP($C2115,Interest!$A$2:$BP$267,MATCH('Hanke index'!$E2115,Interest!$A$1:$BP$1,0),FALSE)</f>
        <v>5.6483333333333299</v>
      </c>
      <c r="H2115" s="4">
        <f>VLOOKUP($C2115,Unemployment!$A$2:$BP$267,MATCH('Hanke index'!$E2115,Unemployment!$A$1:$BP$1,0),FALSE)</f>
        <v>3.76</v>
      </c>
      <c r="I2115" s="4">
        <f>VLOOKUP($C2115,GDP!$A$2:$BP$267,MATCH('Hanke index'!$E2115,GDP!$A$1:$BP$1,0),FALSE)</f>
        <v>-1.0708627510044835</v>
      </c>
      <c r="J2115" s="4">
        <f t="shared" ref="J2115:J2178" si="203">SUM(F2115,G2115,H2115)-I2115</f>
        <v>11.476394040493775</v>
      </c>
    </row>
    <row r="2116" spans="1:10" x14ac:dyDescent="0.45">
      <c r="A2116" s="4">
        <f t="shared" si="198"/>
        <v>89</v>
      </c>
      <c r="B2116" s="4">
        <f t="shared" si="199"/>
        <v>3</v>
      </c>
      <c r="C2116" s="4" t="str">
        <f t="shared" si="200"/>
        <v>Singapore</v>
      </c>
      <c r="D2116" s="4" t="str">
        <f t="shared" si="201"/>
        <v>Singapore</v>
      </c>
      <c r="E2116" s="4">
        <f t="shared" si="202"/>
        <v>2002</v>
      </c>
      <c r="F2116" s="4">
        <f>VLOOKUP($C2116,Inflation!$A$2:$BP$267,MATCH('Hanke index'!$E2116,Inflation!$A$1:$BP$1,0),FALSE)</f>
        <v>-0.39167686658505901</v>
      </c>
      <c r="G2116" s="4">
        <f>VLOOKUP($C2116,Interest!$A$2:$BP$267,MATCH('Hanke index'!$E2116,Interest!$A$1:$BP$1,0),FALSE)</f>
        <v>5.3458333333333297</v>
      </c>
      <c r="H2116" s="4">
        <f>VLOOKUP($C2116,Unemployment!$A$2:$BP$267,MATCH('Hanke index'!$E2116,Unemployment!$A$1:$BP$1,0),FALSE)</f>
        <v>5.65</v>
      </c>
      <c r="I2116" s="4">
        <f>VLOOKUP($C2116,GDP!$A$2:$BP$267,MATCH('Hanke index'!$E2116,GDP!$A$1:$BP$1,0),FALSE)</f>
        <v>3.923360767020128</v>
      </c>
      <c r="J2116" s="4">
        <f t="shared" si="203"/>
        <v>6.6807956997281437</v>
      </c>
    </row>
    <row r="2117" spans="1:10" x14ac:dyDescent="0.45">
      <c r="A2117" s="4">
        <f t="shared" si="198"/>
        <v>89</v>
      </c>
      <c r="B2117" s="4">
        <f t="shared" si="199"/>
        <v>4</v>
      </c>
      <c r="C2117" s="4" t="str">
        <f t="shared" si="200"/>
        <v>Singapore</v>
      </c>
      <c r="D2117" s="4" t="str">
        <f t="shared" si="201"/>
        <v>Singapore</v>
      </c>
      <c r="E2117" s="4">
        <f t="shared" si="202"/>
        <v>2003</v>
      </c>
      <c r="F2117" s="4">
        <f>VLOOKUP($C2117,Inflation!$A$2:$BP$267,MATCH('Hanke index'!$E2117,Inflation!$A$1:$BP$1,0),FALSE)</f>
        <v>0.50790530023754099</v>
      </c>
      <c r="G2117" s="4">
        <f>VLOOKUP($C2117,Interest!$A$2:$BP$267,MATCH('Hanke index'!$E2117,Interest!$A$1:$BP$1,0),FALSE)</f>
        <v>5.3066666666666702</v>
      </c>
      <c r="H2117" s="4">
        <f>VLOOKUP($C2117,Unemployment!$A$2:$BP$267,MATCH('Hanke index'!$E2117,Unemployment!$A$1:$BP$1,0),FALSE)</f>
        <v>5.93</v>
      </c>
      <c r="I2117" s="4">
        <f>VLOOKUP($C2117,GDP!$A$2:$BP$267,MATCH('Hanke index'!$E2117,GDP!$A$1:$BP$1,0),FALSE)</f>
        <v>4.5482554264322914</v>
      </c>
      <c r="J2117" s="4">
        <f t="shared" si="203"/>
        <v>7.1963165404719192</v>
      </c>
    </row>
    <row r="2118" spans="1:10" x14ac:dyDescent="0.45">
      <c r="A2118" s="4">
        <f t="shared" si="198"/>
        <v>89</v>
      </c>
      <c r="B2118" s="4">
        <f t="shared" si="199"/>
        <v>5</v>
      </c>
      <c r="C2118" s="4" t="str">
        <f t="shared" si="200"/>
        <v>Singapore</v>
      </c>
      <c r="D2118" s="4" t="str">
        <f t="shared" si="201"/>
        <v>Singapore</v>
      </c>
      <c r="E2118" s="4">
        <f t="shared" si="202"/>
        <v>2004</v>
      </c>
      <c r="F2118" s="4">
        <f>VLOOKUP($C2118,Inflation!$A$2:$BP$267,MATCH('Hanke index'!$E2118,Inflation!$A$1:$BP$1,0),FALSE)</f>
        <v>1.6627271986307099</v>
      </c>
      <c r="G2118" s="4">
        <f>VLOOKUP($C2118,Interest!$A$2:$BP$267,MATCH('Hanke index'!$E2118,Interest!$A$1:$BP$1,0),FALSE)</f>
        <v>5.3</v>
      </c>
      <c r="H2118" s="4">
        <f>VLOOKUP($C2118,Unemployment!$A$2:$BP$267,MATCH('Hanke index'!$E2118,Unemployment!$A$1:$BP$1,0),FALSE)</f>
        <v>5.84</v>
      </c>
      <c r="I2118" s="4">
        <f>VLOOKUP($C2118,GDP!$A$2:$BP$267,MATCH('Hanke index'!$E2118,GDP!$A$1:$BP$1,0),FALSE)</f>
        <v>9.9399826843495731</v>
      </c>
      <c r="J2118" s="4">
        <f t="shared" si="203"/>
        <v>2.8627445142811361</v>
      </c>
    </row>
    <row r="2119" spans="1:10" x14ac:dyDescent="0.45">
      <c r="A2119" s="4">
        <f t="shared" si="198"/>
        <v>89</v>
      </c>
      <c r="B2119" s="4">
        <f t="shared" si="199"/>
        <v>6</v>
      </c>
      <c r="C2119" s="4" t="str">
        <f t="shared" si="200"/>
        <v>Singapore</v>
      </c>
      <c r="D2119" s="4" t="str">
        <f t="shared" si="201"/>
        <v>Singapore</v>
      </c>
      <c r="E2119" s="4">
        <f t="shared" si="202"/>
        <v>2005</v>
      </c>
      <c r="F2119" s="4">
        <f>VLOOKUP($C2119,Inflation!$A$2:$BP$267,MATCH('Hanke index'!$E2119,Inflation!$A$1:$BP$1,0),FALSE)</f>
        <v>0.42510627656912903</v>
      </c>
      <c r="G2119" s="4">
        <f>VLOOKUP($C2119,Interest!$A$2:$BP$267,MATCH('Hanke index'!$E2119,Interest!$A$1:$BP$1,0),FALSE)</f>
        <v>5.3</v>
      </c>
      <c r="H2119" s="4">
        <f>VLOOKUP($C2119,Unemployment!$A$2:$BP$267,MATCH('Hanke index'!$E2119,Unemployment!$A$1:$BP$1,0),FALSE)</f>
        <v>5.59</v>
      </c>
      <c r="I2119" s="4">
        <f>VLOOKUP($C2119,GDP!$A$2:$BP$267,MATCH('Hanke index'!$E2119,GDP!$A$1:$BP$1,0),FALSE)</f>
        <v>7.366322392507584</v>
      </c>
      <c r="J2119" s="4">
        <f t="shared" si="203"/>
        <v>3.9487838840615446</v>
      </c>
    </row>
    <row r="2120" spans="1:10" x14ac:dyDescent="0.45">
      <c r="A2120" s="4">
        <f t="shared" si="198"/>
        <v>89</v>
      </c>
      <c r="B2120" s="4">
        <f t="shared" si="199"/>
        <v>7</v>
      </c>
      <c r="C2120" s="4" t="str">
        <f t="shared" si="200"/>
        <v>Singapore</v>
      </c>
      <c r="D2120" s="4" t="str">
        <f t="shared" si="201"/>
        <v>Singapore</v>
      </c>
      <c r="E2120" s="4">
        <f t="shared" si="202"/>
        <v>2006</v>
      </c>
      <c r="F2120" s="4">
        <f>VLOOKUP($C2120,Inflation!$A$2:$BP$267,MATCH('Hanke index'!$E2120,Inflation!$A$1:$BP$1,0),FALSE)</f>
        <v>0.96290177816511402</v>
      </c>
      <c r="G2120" s="4">
        <f>VLOOKUP($C2120,Interest!$A$2:$BP$267,MATCH('Hanke index'!$E2120,Interest!$A$1:$BP$1,0),FALSE)</f>
        <v>5.3125</v>
      </c>
      <c r="H2120" s="4">
        <f>VLOOKUP($C2120,Unemployment!$A$2:$BP$267,MATCH('Hanke index'!$E2120,Unemployment!$A$1:$BP$1,0),FALSE)</f>
        <v>4.4800000000000004</v>
      </c>
      <c r="I2120" s="4">
        <f>VLOOKUP($C2120,GDP!$A$2:$BP$267,MATCH('Hanke index'!$E2120,GDP!$A$1:$BP$1,0),FALSE)</f>
        <v>9.0067660787175754</v>
      </c>
      <c r="J2120" s="4">
        <f t="shared" si="203"/>
        <v>1.74863569944754</v>
      </c>
    </row>
    <row r="2121" spans="1:10" x14ac:dyDescent="0.45">
      <c r="A2121" s="4">
        <f t="shared" si="198"/>
        <v>89</v>
      </c>
      <c r="B2121" s="4">
        <f t="shared" si="199"/>
        <v>8</v>
      </c>
      <c r="C2121" s="4" t="str">
        <f t="shared" si="200"/>
        <v>Singapore</v>
      </c>
      <c r="D2121" s="4" t="str">
        <f t="shared" si="201"/>
        <v>Singapore</v>
      </c>
      <c r="E2121" s="4">
        <f t="shared" si="202"/>
        <v>2007</v>
      </c>
      <c r="F2121" s="4">
        <f>VLOOKUP($C2121,Inflation!$A$2:$BP$267,MATCH('Hanke index'!$E2121,Inflation!$A$1:$BP$1,0),FALSE)</f>
        <v>2.1048800363321098</v>
      </c>
      <c r="G2121" s="4">
        <f>VLOOKUP($C2121,Interest!$A$2:$BP$267,MATCH('Hanke index'!$E2121,Interest!$A$1:$BP$1,0),FALSE)</f>
        <v>5.33</v>
      </c>
      <c r="H2121" s="4">
        <f>VLOOKUP($C2121,Unemployment!$A$2:$BP$267,MATCH('Hanke index'!$E2121,Unemployment!$A$1:$BP$1,0),FALSE)</f>
        <v>3.9</v>
      </c>
      <c r="I2121" s="4">
        <f>VLOOKUP($C2121,GDP!$A$2:$BP$267,MATCH('Hanke index'!$E2121,GDP!$A$1:$BP$1,0),FALSE)</f>
        <v>9.0215195126889256</v>
      </c>
      <c r="J2121" s="4">
        <f t="shared" si="203"/>
        <v>2.3133605236431851</v>
      </c>
    </row>
    <row r="2122" spans="1:10" x14ac:dyDescent="0.45">
      <c r="A2122" s="4">
        <f t="shared" si="198"/>
        <v>89</v>
      </c>
      <c r="B2122" s="4">
        <f t="shared" si="199"/>
        <v>9</v>
      </c>
      <c r="C2122" s="4" t="str">
        <f t="shared" si="200"/>
        <v>Singapore</v>
      </c>
      <c r="D2122" s="4" t="str">
        <f t="shared" si="201"/>
        <v>Singapore</v>
      </c>
      <c r="E2122" s="4">
        <f t="shared" si="202"/>
        <v>2008</v>
      </c>
      <c r="F2122" s="4">
        <f>VLOOKUP($C2122,Inflation!$A$2:$BP$267,MATCH('Hanke index'!$E2122,Inflation!$A$1:$BP$1,0),FALSE)</f>
        <v>6.6277817735213098</v>
      </c>
      <c r="G2122" s="4">
        <f>VLOOKUP($C2122,Interest!$A$2:$BP$267,MATCH('Hanke index'!$E2122,Interest!$A$1:$BP$1,0),FALSE)</f>
        <v>5.38</v>
      </c>
      <c r="H2122" s="4">
        <f>VLOOKUP($C2122,Unemployment!$A$2:$BP$267,MATCH('Hanke index'!$E2122,Unemployment!$A$1:$BP$1,0),FALSE)</f>
        <v>3.96</v>
      </c>
      <c r="I2122" s="4">
        <f>VLOOKUP($C2122,GDP!$A$2:$BP$267,MATCH('Hanke index'!$E2122,GDP!$A$1:$BP$1,0),FALSE)</f>
        <v>1.8634834546203507</v>
      </c>
      <c r="J2122" s="4">
        <f t="shared" si="203"/>
        <v>14.104298318900959</v>
      </c>
    </row>
    <row r="2123" spans="1:10" x14ac:dyDescent="0.45">
      <c r="A2123" s="4">
        <f t="shared" si="198"/>
        <v>89</v>
      </c>
      <c r="B2123" s="4">
        <f t="shared" si="199"/>
        <v>10</v>
      </c>
      <c r="C2123" s="4" t="str">
        <f t="shared" si="200"/>
        <v>Singapore</v>
      </c>
      <c r="D2123" s="4" t="str">
        <f t="shared" si="201"/>
        <v>Singapore</v>
      </c>
      <c r="E2123" s="4">
        <f t="shared" si="202"/>
        <v>2009</v>
      </c>
      <c r="F2123" s="4">
        <f>VLOOKUP($C2123,Inflation!$A$2:$BP$267,MATCH('Hanke index'!$E2123,Inflation!$A$1:$BP$1,0),FALSE)</f>
        <v>0.59672025742494395</v>
      </c>
      <c r="G2123" s="4">
        <f>VLOOKUP($C2123,Interest!$A$2:$BP$267,MATCH('Hanke index'!$E2123,Interest!$A$1:$BP$1,0),FALSE)</f>
        <v>5.38</v>
      </c>
      <c r="H2123" s="4">
        <f>VLOOKUP($C2123,Unemployment!$A$2:$BP$267,MATCH('Hanke index'!$E2123,Unemployment!$A$1:$BP$1,0),FALSE)</f>
        <v>5.86</v>
      </c>
      <c r="I2123" s="4">
        <f>VLOOKUP($C2123,GDP!$A$2:$BP$267,MATCH('Hanke index'!$E2123,GDP!$A$1:$BP$1,0),FALSE)</f>
        <v>0.1279533827780881</v>
      </c>
      <c r="J2123" s="4">
        <f t="shared" si="203"/>
        <v>11.708766874646855</v>
      </c>
    </row>
    <row r="2124" spans="1:10" x14ac:dyDescent="0.45">
      <c r="A2124" s="4">
        <f t="shared" si="198"/>
        <v>89</v>
      </c>
      <c r="B2124" s="4">
        <f t="shared" si="199"/>
        <v>11</v>
      </c>
      <c r="C2124" s="4" t="str">
        <f t="shared" si="200"/>
        <v>Singapore</v>
      </c>
      <c r="D2124" s="4" t="str">
        <f t="shared" si="201"/>
        <v>Singapore</v>
      </c>
      <c r="E2124" s="4">
        <f t="shared" si="202"/>
        <v>2010</v>
      </c>
      <c r="F2124" s="4">
        <f>VLOOKUP($C2124,Inflation!$A$2:$BP$267,MATCH('Hanke index'!$E2124,Inflation!$A$1:$BP$1,0),FALSE)</f>
        <v>2.82366134885608</v>
      </c>
      <c r="G2124" s="4">
        <f>VLOOKUP($C2124,Interest!$A$2:$BP$267,MATCH('Hanke index'!$E2124,Interest!$A$1:$BP$1,0),FALSE)</f>
        <v>5.38</v>
      </c>
      <c r="H2124" s="4">
        <f>VLOOKUP($C2124,Unemployment!$A$2:$BP$267,MATCH('Hanke index'!$E2124,Unemployment!$A$1:$BP$1,0),FALSE)</f>
        <v>4.12</v>
      </c>
      <c r="I2124" s="4">
        <f>VLOOKUP($C2124,GDP!$A$2:$BP$267,MATCH('Hanke index'!$E2124,GDP!$A$1:$BP$1,0),FALSE)</f>
        <v>14.519749710899404</v>
      </c>
      <c r="J2124" s="4">
        <f t="shared" si="203"/>
        <v>-2.1960883620433229</v>
      </c>
    </row>
    <row r="2125" spans="1:10" x14ac:dyDescent="0.45">
      <c r="A2125" s="4">
        <f t="shared" si="198"/>
        <v>89</v>
      </c>
      <c r="B2125" s="4">
        <f t="shared" si="199"/>
        <v>12</v>
      </c>
      <c r="C2125" s="4" t="str">
        <f t="shared" si="200"/>
        <v>Singapore</v>
      </c>
      <c r="D2125" s="4" t="str">
        <f t="shared" si="201"/>
        <v>Singapore</v>
      </c>
      <c r="E2125" s="4">
        <f t="shared" si="202"/>
        <v>2011</v>
      </c>
      <c r="F2125" s="4">
        <f>VLOOKUP($C2125,Inflation!$A$2:$BP$267,MATCH('Hanke index'!$E2125,Inflation!$A$1:$BP$1,0),FALSE)</f>
        <v>5.2477933984048004</v>
      </c>
      <c r="G2125" s="4">
        <f>VLOOKUP($C2125,Interest!$A$2:$BP$267,MATCH('Hanke index'!$E2125,Interest!$A$1:$BP$1,0),FALSE)</f>
        <v>5.38</v>
      </c>
      <c r="H2125" s="4">
        <f>VLOOKUP($C2125,Unemployment!$A$2:$BP$267,MATCH('Hanke index'!$E2125,Unemployment!$A$1:$BP$1,0),FALSE)</f>
        <v>3.89</v>
      </c>
      <c r="I2125" s="4">
        <f>VLOOKUP($C2125,GDP!$A$2:$BP$267,MATCH('Hanke index'!$E2125,GDP!$A$1:$BP$1,0),FALSE)</f>
        <v>6.2149341685898918</v>
      </c>
      <c r="J2125" s="4">
        <f t="shared" si="203"/>
        <v>8.30285922981491</v>
      </c>
    </row>
    <row r="2126" spans="1:10" x14ac:dyDescent="0.45">
      <c r="A2126" s="4">
        <f t="shared" si="198"/>
        <v>89</v>
      </c>
      <c r="B2126" s="4">
        <f t="shared" si="199"/>
        <v>13</v>
      </c>
      <c r="C2126" s="4" t="str">
        <f t="shared" si="200"/>
        <v>Singapore</v>
      </c>
      <c r="D2126" s="4" t="str">
        <f t="shared" si="201"/>
        <v>Singapore</v>
      </c>
      <c r="E2126" s="4">
        <f t="shared" si="202"/>
        <v>2012</v>
      </c>
      <c r="F2126" s="4">
        <f>VLOOKUP($C2126,Inflation!$A$2:$BP$267,MATCH('Hanke index'!$E2126,Inflation!$A$1:$BP$1,0),FALSE)</f>
        <v>4.57560270376527</v>
      </c>
      <c r="G2126" s="4">
        <f>VLOOKUP($C2126,Interest!$A$2:$BP$267,MATCH('Hanke index'!$E2126,Interest!$A$1:$BP$1,0),FALSE)</f>
        <v>5.38</v>
      </c>
      <c r="H2126" s="4">
        <f>VLOOKUP($C2126,Unemployment!$A$2:$BP$267,MATCH('Hanke index'!$E2126,Unemployment!$A$1:$BP$1,0),FALSE)</f>
        <v>3.72</v>
      </c>
      <c r="I2126" s="4">
        <f>VLOOKUP($C2126,GDP!$A$2:$BP$267,MATCH('Hanke index'!$E2126,GDP!$A$1:$BP$1,0),FALSE)</f>
        <v>4.4354975937853709</v>
      </c>
      <c r="J2126" s="4">
        <f t="shared" si="203"/>
        <v>9.2401051099798988</v>
      </c>
    </row>
    <row r="2127" spans="1:10" x14ac:dyDescent="0.45">
      <c r="A2127" s="4">
        <f t="shared" si="198"/>
        <v>89</v>
      </c>
      <c r="B2127" s="4">
        <f t="shared" si="199"/>
        <v>14</v>
      </c>
      <c r="C2127" s="4" t="str">
        <f t="shared" si="200"/>
        <v>Singapore</v>
      </c>
      <c r="D2127" s="4" t="str">
        <f t="shared" si="201"/>
        <v>Singapore</v>
      </c>
      <c r="E2127" s="4">
        <f t="shared" si="202"/>
        <v>2013</v>
      </c>
      <c r="F2127" s="4">
        <f>VLOOKUP($C2127,Inflation!$A$2:$BP$267,MATCH('Hanke index'!$E2127,Inflation!$A$1:$BP$1,0),FALSE)</f>
        <v>2.35860415399832</v>
      </c>
      <c r="G2127" s="4">
        <f>VLOOKUP($C2127,Interest!$A$2:$BP$267,MATCH('Hanke index'!$E2127,Interest!$A$1:$BP$1,0),FALSE)</f>
        <v>5.38</v>
      </c>
      <c r="H2127" s="4">
        <f>VLOOKUP($C2127,Unemployment!$A$2:$BP$267,MATCH('Hanke index'!$E2127,Unemployment!$A$1:$BP$1,0),FALSE)</f>
        <v>3.86</v>
      </c>
      <c r="I2127" s="4">
        <f>VLOOKUP($C2127,GDP!$A$2:$BP$267,MATCH('Hanke index'!$E2127,GDP!$A$1:$BP$1,0),FALSE)</f>
        <v>4.8176309912067552</v>
      </c>
      <c r="J2127" s="4">
        <f t="shared" si="203"/>
        <v>6.7809731627915646</v>
      </c>
    </row>
    <row r="2128" spans="1:10" x14ac:dyDescent="0.45">
      <c r="A2128" s="4">
        <f t="shared" si="198"/>
        <v>89</v>
      </c>
      <c r="B2128" s="4">
        <f t="shared" si="199"/>
        <v>15</v>
      </c>
      <c r="C2128" s="4" t="str">
        <f t="shared" si="200"/>
        <v>Singapore</v>
      </c>
      <c r="D2128" s="4" t="str">
        <f t="shared" si="201"/>
        <v>Singapore</v>
      </c>
      <c r="E2128" s="4">
        <f t="shared" si="202"/>
        <v>2014</v>
      </c>
      <c r="F2128" s="4">
        <f>VLOOKUP($C2128,Inflation!$A$2:$BP$267,MATCH('Hanke index'!$E2128,Inflation!$A$1:$BP$1,0),FALSE)</f>
        <v>1.02514803039391</v>
      </c>
      <c r="G2128" s="4">
        <f>VLOOKUP($C2128,Interest!$A$2:$BP$267,MATCH('Hanke index'!$E2128,Interest!$A$1:$BP$1,0),FALSE)</f>
        <v>5.35</v>
      </c>
      <c r="H2128" s="4">
        <f>VLOOKUP($C2128,Unemployment!$A$2:$BP$267,MATCH('Hanke index'!$E2128,Unemployment!$A$1:$BP$1,0),FALSE)</f>
        <v>3.74</v>
      </c>
      <c r="I2128" s="4">
        <f>VLOOKUP($C2128,GDP!$A$2:$BP$267,MATCH('Hanke index'!$E2128,GDP!$A$1:$BP$1,0),FALSE)</f>
        <v>3.9355402770900696</v>
      </c>
      <c r="J2128" s="4">
        <f t="shared" si="203"/>
        <v>6.1796077533038414</v>
      </c>
    </row>
    <row r="2129" spans="1:10" x14ac:dyDescent="0.45">
      <c r="A2129" s="4">
        <f t="shared" si="198"/>
        <v>89</v>
      </c>
      <c r="B2129" s="4">
        <f t="shared" si="199"/>
        <v>16</v>
      </c>
      <c r="C2129" s="4" t="str">
        <f t="shared" si="200"/>
        <v>Singapore</v>
      </c>
      <c r="D2129" s="4" t="str">
        <f t="shared" si="201"/>
        <v>Singapore</v>
      </c>
      <c r="E2129" s="4">
        <f t="shared" si="202"/>
        <v>2015</v>
      </c>
      <c r="F2129" s="4">
        <f>VLOOKUP($C2129,Inflation!$A$2:$BP$267,MATCH('Hanke index'!$E2129,Inflation!$A$1:$BP$1,0),FALSE)</f>
        <v>-0.52261816707529796</v>
      </c>
      <c r="G2129" s="4">
        <f>VLOOKUP($C2129,Interest!$A$2:$BP$267,MATCH('Hanke index'!$E2129,Interest!$A$1:$BP$1,0),FALSE)</f>
        <v>5.35</v>
      </c>
      <c r="H2129" s="4">
        <f>VLOOKUP($C2129,Unemployment!$A$2:$BP$267,MATCH('Hanke index'!$E2129,Unemployment!$A$1:$BP$1,0),FALSE)</f>
        <v>3.79</v>
      </c>
      <c r="I2129" s="4">
        <f>VLOOKUP($C2129,GDP!$A$2:$BP$267,MATCH('Hanke index'!$E2129,GDP!$A$1:$BP$1,0),FALSE)</f>
        <v>2.9767993163480639</v>
      </c>
      <c r="J2129" s="4">
        <f t="shared" si="203"/>
        <v>5.6405825165766377</v>
      </c>
    </row>
    <row r="2130" spans="1:10" x14ac:dyDescent="0.45">
      <c r="A2130" s="4">
        <f t="shared" si="198"/>
        <v>89</v>
      </c>
      <c r="B2130" s="4">
        <f t="shared" si="199"/>
        <v>17</v>
      </c>
      <c r="C2130" s="4" t="str">
        <f t="shared" si="200"/>
        <v>Singapore</v>
      </c>
      <c r="D2130" s="4" t="str">
        <f t="shared" si="201"/>
        <v>Singapore</v>
      </c>
      <c r="E2130" s="4">
        <f t="shared" si="202"/>
        <v>2016</v>
      </c>
      <c r="F2130" s="4">
        <f>VLOOKUP($C2130,Inflation!$A$2:$BP$267,MATCH('Hanke index'!$E2130,Inflation!$A$1:$BP$1,0),FALSE)</f>
        <v>-0.53226873971625299</v>
      </c>
      <c r="G2130" s="4">
        <f>VLOOKUP($C2130,Interest!$A$2:$BP$267,MATCH('Hanke index'!$E2130,Interest!$A$1:$BP$1,0),FALSE)</f>
        <v>5.35</v>
      </c>
      <c r="H2130" s="4">
        <f>VLOOKUP($C2130,Unemployment!$A$2:$BP$267,MATCH('Hanke index'!$E2130,Unemployment!$A$1:$BP$1,0),FALSE)</f>
        <v>4.08</v>
      </c>
      <c r="I2130" s="4">
        <f>VLOOKUP($C2130,GDP!$A$2:$BP$267,MATCH('Hanke index'!$E2130,GDP!$A$1:$BP$1,0),FALSE)</f>
        <v>3.5886436958266756</v>
      </c>
      <c r="J2130" s="4">
        <f t="shared" si="203"/>
        <v>5.3090875644570712</v>
      </c>
    </row>
    <row r="2131" spans="1:10" x14ac:dyDescent="0.45">
      <c r="A2131" s="4">
        <f t="shared" si="198"/>
        <v>89</v>
      </c>
      <c r="B2131" s="4">
        <f t="shared" si="199"/>
        <v>18</v>
      </c>
      <c r="C2131" s="4" t="str">
        <f t="shared" si="200"/>
        <v>Singapore</v>
      </c>
      <c r="D2131" s="4" t="str">
        <f t="shared" si="201"/>
        <v>Singapore</v>
      </c>
      <c r="E2131" s="4">
        <f t="shared" si="202"/>
        <v>2017</v>
      </c>
      <c r="F2131" s="4">
        <f>VLOOKUP($C2131,Inflation!$A$2:$BP$267,MATCH('Hanke index'!$E2131,Inflation!$A$1:$BP$1,0),FALSE)</f>
        <v>0.57626031016634904</v>
      </c>
      <c r="G2131" s="4">
        <f>VLOOKUP($C2131,Interest!$A$2:$BP$267,MATCH('Hanke index'!$E2131,Interest!$A$1:$BP$1,0),FALSE)</f>
        <v>5.28</v>
      </c>
      <c r="H2131" s="4">
        <f>VLOOKUP($C2131,Unemployment!$A$2:$BP$267,MATCH('Hanke index'!$E2131,Unemployment!$A$1:$BP$1,0),FALSE)</f>
        <v>4.2</v>
      </c>
      <c r="I2131" s="4">
        <f>VLOOKUP($C2131,GDP!$A$2:$BP$267,MATCH('Hanke index'!$E2131,GDP!$A$1:$BP$1,0),FALSE)</f>
        <v>4.5129263177092724</v>
      </c>
      <c r="J2131" s="4">
        <f t="shared" si="203"/>
        <v>5.543333992457077</v>
      </c>
    </row>
    <row r="2132" spans="1:10" x14ac:dyDescent="0.45">
      <c r="A2132" s="4">
        <f t="shared" si="198"/>
        <v>89</v>
      </c>
      <c r="B2132" s="4">
        <f t="shared" si="199"/>
        <v>19</v>
      </c>
      <c r="C2132" s="4" t="str">
        <f t="shared" si="200"/>
        <v>Singapore</v>
      </c>
      <c r="D2132" s="4" t="str">
        <f t="shared" si="201"/>
        <v>Singapore</v>
      </c>
      <c r="E2132" s="4">
        <f t="shared" si="202"/>
        <v>2018</v>
      </c>
      <c r="F2132" s="4">
        <f>VLOOKUP($C2132,Inflation!$A$2:$BP$267,MATCH('Hanke index'!$E2132,Inflation!$A$1:$BP$1,0),FALSE)</f>
        <v>0.43862011844684001</v>
      </c>
      <c r="G2132" s="4">
        <f>VLOOKUP($C2132,Interest!$A$2:$BP$267,MATCH('Hanke index'!$E2132,Interest!$A$1:$BP$1,0),FALSE)</f>
        <v>5.33</v>
      </c>
      <c r="H2132" s="4">
        <f>VLOOKUP($C2132,Unemployment!$A$2:$BP$267,MATCH('Hanke index'!$E2132,Unemployment!$A$1:$BP$1,0),FALSE)</f>
        <v>0</v>
      </c>
      <c r="I2132" s="4">
        <f>VLOOKUP($C2132,GDP!$A$2:$BP$267,MATCH('Hanke index'!$E2132,GDP!$A$1:$BP$1,0),FALSE)</f>
        <v>3.5171141850925522</v>
      </c>
      <c r="J2132" s="4">
        <f t="shared" si="203"/>
        <v>2.2515059333542879</v>
      </c>
    </row>
    <row r="2133" spans="1:10" x14ac:dyDescent="0.45">
      <c r="A2133" s="4">
        <f t="shared" si="198"/>
        <v>89</v>
      </c>
      <c r="B2133" s="4">
        <f t="shared" si="199"/>
        <v>20</v>
      </c>
      <c r="C2133" s="4" t="str">
        <f t="shared" si="200"/>
        <v>Singapore</v>
      </c>
      <c r="D2133" s="4" t="str">
        <f t="shared" si="201"/>
        <v>Singapore</v>
      </c>
      <c r="E2133" s="4">
        <f t="shared" si="202"/>
        <v>2019</v>
      </c>
      <c r="F2133" s="4">
        <f>VLOOKUP($C2133,Inflation!$A$2:$BP$267,MATCH('Hanke index'!$E2133,Inflation!$A$1:$BP$1,0),FALSE)</f>
        <v>0.56526056878032604</v>
      </c>
      <c r="G2133" s="4">
        <f>VLOOKUP($C2133,Interest!$A$2:$BP$267,MATCH('Hanke index'!$E2133,Interest!$A$1:$BP$1,0),FALSE)</f>
        <v>5.25</v>
      </c>
      <c r="H2133" s="4">
        <f>VLOOKUP($C2133,Unemployment!$A$2:$BP$267,MATCH('Hanke index'!$E2133,Unemployment!$A$1:$BP$1,0),FALSE)</f>
        <v>3.1</v>
      </c>
      <c r="I2133" s="4">
        <f>VLOOKUP($C2133,GDP!$A$2:$BP$267,MATCH('Hanke index'!$E2133,GDP!$A$1:$BP$1,0),FALSE)</f>
        <v>1.3450587408272838</v>
      </c>
      <c r="J2133" s="4">
        <f t="shared" si="203"/>
        <v>7.5702018279530421</v>
      </c>
    </row>
    <row r="2134" spans="1:10" x14ac:dyDescent="0.45">
      <c r="A2134" s="4">
        <f t="shared" si="198"/>
        <v>89</v>
      </c>
      <c r="B2134" s="4">
        <f t="shared" si="199"/>
        <v>21</v>
      </c>
      <c r="C2134" s="4" t="str">
        <f t="shared" si="200"/>
        <v>Singapore</v>
      </c>
      <c r="D2134" s="4" t="str">
        <f t="shared" si="201"/>
        <v>Singapore</v>
      </c>
      <c r="E2134" s="4">
        <f t="shared" si="202"/>
        <v>2020</v>
      </c>
      <c r="F2134" s="4">
        <f>VLOOKUP($C2134,Inflation!$A$2:$BP$267,MATCH('Hanke index'!$E2134,Inflation!$A$1:$BP$1,0),FALSE)</f>
        <v>-0.181916666666634</v>
      </c>
      <c r="G2134" s="4">
        <f>VLOOKUP($C2134,Interest!$A$2:$BP$267,MATCH('Hanke index'!$E2134,Interest!$A$1:$BP$1,0),FALSE)</f>
        <v>5.25</v>
      </c>
      <c r="H2134" s="4">
        <f>VLOOKUP($C2134,Unemployment!$A$2:$BP$267,MATCH('Hanke index'!$E2134,Unemployment!$A$1:$BP$1,0),FALSE)</f>
        <v>4.0999999999999996</v>
      </c>
      <c r="I2134" s="4">
        <f>VLOOKUP($C2134,GDP!$A$2:$BP$267,MATCH('Hanke index'!$E2134,GDP!$A$1:$BP$1,0),FALSE)</f>
        <v>-3.8697989343004338</v>
      </c>
      <c r="J2134" s="4">
        <f t="shared" si="203"/>
        <v>13.037882267633799</v>
      </c>
    </row>
    <row r="2135" spans="1:10" x14ac:dyDescent="0.45">
      <c r="A2135" s="4">
        <f t="shared" si="198"/>
        <v>89</v>
      </c>
      <c r="B2135" s="4">
        <f t="shared" si="199"/>
        <v>22</v>
      </c>
      <c r="C2135" s="4" t="str">
        <f t="shared" si="200"/>
        <v>Singapore</v>
      </c>
      <c r="D2135" s="4" t="str">
        <f t="shared" si="201"/>
        <v>Singapore</v>
      </c>
      <c r="E2135" s="4">
        <f t="shared" si="202"/>
        <v>2021</v>
      </c>
      <c r="F2135" s="4">
        <f>VLOOKUP($C2135,Inflation!$A$2:$BP$267,MATCH('Hanke index'!$E2135,Inflation!$A$1:$BP$1,0),FALSE)</f>
        <v>2.3048595904048401</v>
      </c>
      <c r="G2135" s="4">
        <f>VLOOKUP($C2135,Interest!$A$2:$BP$267,MATCH('Hanke index'!$E2135,Interest!$A$1:$BP$1,0),FALSE)</f>
        <v>5.25</v>
      </c>
      <c r="H2135" s="4">
        <f>VLOOKUP($C2135,Unemployment!$A$2:$BP$267,MATCH('Hanke index'!$E2135,Unemployment!$A$1:$BP$1,0),FALSE)</f>
        <v>4.6399999999999997</v>
      </c>
      <c r="I2135" s="4">
        <f>VLOOKUP($C2135,GDP!$A$2:$BP$267,MATCH('Hanke index'!$E2135,GDP!$A$1:$BP$1,0),FALSE)</f>
        <v>9.6907668708206387</v>
      </c>
      <c r="J2135" s="4">
        <f t="shared" si="203"/>
        <v>2.5040927195842002</v>
      </c>
    </row>
    <row r="2136" spans="1:10" x14ac:dyDescent="0.45">
      <c r="A2136" s="4">
        <f t="shared" si="198"/>
        <v>89</v>
      </c>
      <c r="B2136" s="4">
        <f t="shared" si="199"/>
        <v>23</v>
      </c>
      <c r="C2136" s="4" t="str">
        <f t="shared" si="200"/>
        <v>Singapore</v>
      </c>
      <c r="D2136" s="4" t="str">
        <f t="shared" si="201"/>
        <v>Singapore</v>
      </c>
      <c r="E2136" s="4">
        <f t="shared" si="202"/>
        <v>2022</v>
      </c>
      <c r="F2136" s="4">
        <f>VLOOKUP($C2136,Inflation!$A$2:$BP$267,MATCH('Hanke index'!$E2136,Inflation!$A$1:$BP$1,0),FALSE)</f>
        <v>6.1210600403941804</v>
      </c>
      <c r="G2136" s="4">
        <f>VLOOKUP($C2136,Interest!$A$2:$BP$267,MATCH('Hanke index'!$E2136,Interest!$A$1:$BP$1,0),FALSE)</f>
        <v>0</v>
      </c>
      <c r="H2136" s="4">
        <f>VLOOKUP($C2136,Unemployment!$A$2:$BP$267,MATCH('Hanke index'!$E2136,Unemployment!$A$1:$BP$1,0),FALSE)</f>
        <v>3.5910000000000002</v>
      </c>
      <c r="I2136" s="4">
        <f>VLOOKUP($C2136,GDP!$A$2:$BP$267,MATCH('Hanke index'!$E2136,GDP!$A$1:$BP$1,0),FALSE)</f>
        <v>3.8380767851980693</v>
      </c>
      <c r="J2136" s="4">
        <f t="shared" si="203"/>
        <v>5.8739832551961122</v>
      </c>
    </row>
    <row r="2137" spans="1:10" x14ac:dyDescent="0.45">
      <c r="A2137" s="4">
        <f t="shared" si="198"/>
        <v>89</v>
      </c>
      <c r="B2137" s="4">
        <f t="shared" si="199"/>
        <v>24</v>
      </c>
      <c r="C2137" s="4" t="str">
        <f t="shared" si="200"/>
        <v>Singapore</v>
      </c>
      <c r="D2137" s="4" t="str">
        <f t="shared" si="201"/>
        <v>Singapore</v>
      </c>
      <c r="E2137" s="4">
        <f t="shared" si="202"/>
        <v>2023</v>
      </c>
      <c r="F2137" s="4">
        <f>VLOOKUP($C2137,Inflation!$A$2:$BP$267,MATCH('Hanke index'!$E2137,Inflation!$A$1:$BP$1,0),FALSE)</f>
        <v>4.82146729476466</v>
      </c>
      <c r="G2137" s="4">
        <f>VLOOKUP($C2137,Interest!$A$2:$BP$267,MATCH('Hanke index'!$E2137,Interest!$A$1:$BP$1,0),FALSE)</f>
        <v>0</v>
      </c>
      <c r="H2137" s="4">
        <f>VLOOKUP($C2137,Unemployment!$A$2:$BP$267,MATCH('Hanke index'!$E2137,Unemployment!$A$1:$BP$1,0),FALSE)</f>
        <v>3.444</v>
      </c>
      <c r="I2137" s="4">
        <f>VLOOKUP($C2137,GDP!$A$2:$BP$267,MATCH('Hanke index'!$E2137,GDP!$A$1:$BP$1,0),FALSE)</f>
        <v>1.0750317509510126</v>
      </c>
      <c r="J2137" s="4">
        <f t="shared" si="203"/>
        <v>7.1904355438136474</v>
      </c>
    </row>
    <row r="2138" spans="1:10" x14ac:dyDescent="0.45">
      <c r="A2138" s="4">
        <f t="shared" si="198"/>
        <v>90</v>
      </c>
      <c r="B2138" s="4">
        <f t="shared" si="199"/>
        <v>1</v>
      </c>
      <c r="C2138" s="4" t="str">
        <f t="shared" si="200"/>
        <v>Solomon Islands</v>
      </c>
      <c r="D2138" s="4" t="str">
        <f t="shared" si="201"/>
        <v>Solomon Islands</v>
      </c>
      <c r="E2138" s="4">
        <f t="shared" si="202"/>
        <v>2000</v>
      </c>
      <c r="F2138" s="4">
        <f>VLOOKUP($C2138,Inflation!$A$2:$BP$267,MATCH('Hanke index'!$E2138,Inflation!$A$1:$BP$1,0),FALSE)</f>
        <v>7.8895618698672099</v>
      </c>
      <c r="G2138" s="4">
        <f>VLOOKUP($C2138,Interest!$A$2:$BP$267,MATCH('Hanke index'!$E2138,Interest!$A$1:$BP$1,0),FALSE)</f>
        <v>10.3333333333333</v>
      </c>
      <c r="H2138" s="4">
        <f>VLOOKUP($C2138,Unemployment!$A$2:$BP$267,MATCH('Hanke index'!$E2138,Unemployment!$A$1:$BP$1,0),FALSE)</f>
        <v>0</v>
      </c>
      <c r="I2138" s="4">
        <f>VLOOKUP($C2138,GDP!$A$2:$BP$267,MATCH('Hanke index'!$E2138,GDP!$A$1:$BP$1,0),FALSE)</f>
        <v>-14.276999591179759</v>
      </c>
      <c r="J2138" s="4">
        <f t="shared" si="203"/>
        <v>32.499894794380268</v>
      </c>
    </row>
    <row r="2139" spans="1:10" x14ac:dyDescent="0.45">
      <c r="A2139" s="4">
        <f t="shared" ref="A2139:A2202" si="204">A2115+1</f>
        <v>90</v>
      </c>
      <c r="B2139" s="4">
        <f t="shared" ref="B2139:B2202" si="205">B2115</f>
        <v>2</v>
      </c>
      <c r="C2139" s="4" t="str">
        <f t="shared" si="200"/>
        <v>Solomon Islands</v>
      </c>
      <c r="D2139" s="4" t="str">
        <f t="shared" si="201"/>
        <v>Solomon Islands</v>
      </c>
      <c r="E2139" s="4">
        <f t="shared" si="202"/>
        <v>2001</v>
      </c>
      <c r="F2139" s="4">
        <f>VLOOKUP($C2139,Inflation!$A$2:$BP$267,MATCH('Hanke index'!$E2139,Inflation!$A$1:$BP$1,0),FALSE)</f>
        <v>6.92583732057426</v>
      </c>
      <c r="G2139" s="4">
        <f>VLOOKUP($C2139,Interest!$A$2:$BP$267,MATCH('Hanke index'!$E2139,Interest!$A$1:$BP$1,0),FALSE)</f>
        <v>10</v>
      </c>
      <c r="H2139" s="4">
        <f>VLOOKUP($C2139,Unemployment!$A$2:$BP$267,MATCH('Hanke index'!$E2139,Unemployment!$A$1:$BP$1,0),FALSE)</f>
        <v>0</v>
      </c>
      <c r="I2139" s="4">
        <f>VLOOKUP($C2139,GDP!$A$2:$BP$267,MATCH('Hanke index'!$E2139,GDP!$A$1:$BP$1,0),FALSE)</f>
        <v>-7.9566061001623041</v>
      </c>
      <c r="J2139" s="4">
        <f t="shared" si="203"/>
        <v>24.882443420736564</v>
      </c>
    </row>
    <row r="2140" spans="1:10" x14ac:dyDescent="0.45">
      <c r="A2140" s="4">
        <f t="shared" si="204"/>
        <v>90</v>
      </c>
      <c r="B2140" s="4">
        <f t="shared" si="205"/>
        <v>3</v>
      </c>
      <c r="C2140" s="4" t="str">
        <f t="shared" si="200"/>
        <v>Solomon Islands</v>
      </c>
      <c r="D2140" s="4" t="str">
        <f t="shared" si="201"/>
        <v>Solomon Islands</v>
      </c>
      <c r="E2140" s="4">
        <f t="shared" si="202"/>
        <v>2002</v>
      </c>
      <c r="F2140" s="4">
        <f>VLOOKUP($C2140,Inflation!$A$2:$BP$267,MATCH('Hanke index'!$E2140,Inflation!$A$1:$BP$1,0),FALSE)</f>
        <v>10.929634187269199</v>
      </c>
      <c r="G2140" s="4">
        <f>VLOOKUP($C2140,Interest!$A$2:$BP$267,MATCH('Hanke index'!$E2140,Interest!$A$1:$BP$1,0),FALSE)</f>
        <v>10</v>
      </c>
      <c r="H2140" s="4">
        <f>VLOOKUP($C2140,Unemployment!$A$2:$BP$267,MATCH('Hanke index'!$E2140,Unemployment!$A$1:$BP$1,0),FALSE)</f>
        <v>0</v>
      </c>
      <c r="I2140" s="4">
        <f>VLOOKUP($C2140,GDP!$A$2:$BP$267,MATCH('Hanke index'!$E2140,GDP!$A$1:$BP$1,0),FALSE)</f>
        <v>-2.7999828846498929</v>
      </c>
      <c r="J2140" s="4">
        <f t="shared" si="203"/>
        <v>23.729617071919094</v>
      </c>
    </row>
    <row r="2141" spans="1:10" x14ac:dyDescent="0.45">
      <c r="A2141" s="4">
        <f t="shared" si="204"/>
        <v>90</v>
      </c>
      <c r="B2141" s="4">
        <f t="shared" si="205"/>
        <v>4</v>
      </c>
      <c r="C2141" s="4" t="str">
        <f t="shared" si="200"/>
        <v>Solomon Islands</v>
      </c>
      <c r="D2141" s="4" t="str">
        <f t="shared" si="201"/>
        <v>Solomon Islands</v>
      </c>
      <c r="E2141" s="4">
        <f t="shared" si="202"/>
        <v>2003</v>
      </c>
      <c r="F2141" s="4">
        <f>VLOOKUP($C2141,Inflation!$A$2:$BP$267,MATCH('Hanke index'!$E2141,Inflation!$A$1:$BP$1,0),FALSE)</f>
        <v>8.2694634933440607</v>
      </c>
      <c r="G2141" s="4">
        <f>VLOOKUP($C2141,Interest!$A$2:$BP$267,MATCH('Hanke index'!$E2141,Interest!$A$1:$BP$1,0),FALSE)</f>
        <v>10</v>
      </c>
      <c r="H2141" s="4">
        <f>VLOOKUP($C2141,Unemployment!$A$2:$BP$267,MATCH('Hanke index'!$E2141,Unemployment!$A$1:$BP$1,0),FALSE)</f>
        <v>0</v>
      </c>
      <c r="I2141" s="4">
        <f>VLOOKUP($C2141,GDP!$A$2:$BP$267,MATCH('Hanke index'!$E2141,GDP!$A$1:$BP$1,0),FALSE)</f>
        <v>6.5234668505513866</v>
      </c>
      <c r="J2141" s="4">
        <f t="shared" si="203"/>
        <v>11.745996642792676</v>
      </c>
    </row>
    <row r="2142" spans="1:10" x14ac:dyDescent="0.45">
      <c r="A2142" s="4">
        <f t="shared" si="204"/>
        <v>90</v>
      </c>
      <c r="B2142" s="4">
        <f t="shared" si="205"/>
        <v>5</v>
      </c>
      <c r="C2142" s="4" t="str">
        <f t="shared" si="200"/>
        <v>Solomon Islands</v>
      </c>
      <c r="D2142" s="4" t="str">
        <f t="shared" si="201"/>
        <v>Solomon Islands</v>
      </c>
      <c r="E2142" s="4">
        <f t="shared" si="202"/>
        <v>2004</v>
      </c>
      <c r="F2142" s="4">
        <f>VLOOKUP($C2142,Inflation!$A$2:$BP$267,MATCH('Hanke index'!$E2142,Inflation!$A$1:$BP$1,0),FALSE)</f>
        <v>6.9858420268256696</v>
      </c>
      <c r="G2142" s="4">
        <f>VLOOKUP($C2142,Interest!$A$2:$BP$267,MATCH('Hanke index'!$E2142,Interest!$A$1:$BP$1,0),FALSE)</f>
        <v>10</v>
      </c>
      <c r="H2142" s="4">
        <f>VLOOKUP($C2142,Unemployment!$A$2:$BP$267,MATCH('Hanke index'!$E2142,Unemployment!$A$1:$BP$1,0),FALSE)</f>
        <v>0</v>
      </c>
      <c r="I2142" s="4">
        <f>VLOOKUP($C2142,GDP!$A$2:$BP$267,MATCH('Hanke index'!$E2142,GDP!$A$1:$BP$1,0),FALSE)</f>
        <v>7.6832999660031049</v>
      </c>
      <c r="J2142" s="4">
        <f t="shared" si="203"/>
        <v>9.3025420608225637</v>
      </c>
    </row>
    <row r="2143" spans="1:10" x14ac:dyDescent="0.45">
      <c r="A2143" s="4">
        <f t="shared" si="204"/>
        <v>90</v>
      </c>
      <c r="B2143" s="4">
        <f t="shared" si="205"/>
        <v>6</v>
      </c>
      <c r="C2143" s="4" t="str">
        <f t="shared" si="200"/>
        <v>Solomon Islands</v>
      </c>
      <c r="D2143" s="4" t="str">
        <f t="shared" si="201"/>
        <v>Solomon Islands</v>
      </c>
      <c r="E2143" s="4">
        <f t="shared" si="202"/>
        <v>2005</v>
      </c>
      <c r="F2143" s="4">
        <f>VLOOKUP($C2143,Inflation!$A$2:$BP$267,MATCH('Hanke index'!$E2143,Inflation!$A$1:$BP$1,0),FALSE)</f>
        <v>7.3306634163329898</v>
      </c>
      <c r="G2143" s="4">
        <f>VLOOKUP($C2143,Interest!$A$2:$BP$267,MATCH('Hanke index'!$E2143,Interest!$A$1:$BP$1,0),FALSE)</f>
        <v>9.25</v>
      </c>
      <c r="H2143" s="4">
        <f>VLOOKUP($C2143,Unemployment!$A$2:$BP$267,MATCH('Hanke index'!$E2143,Unemployment!$A$1:$BP$1,0),FALSE)</f>
        <v>0</v>
      </c>
      <c r="I2143" s="4">
        <f>VLOOKUP($C2143,GDP!$A$2:$BP$267,MATCH('Hanke index'!$E2143,GDP!$A$1:$BP$1,0),FALSE)</f>
        <v>7.3578419335601666</v>
      </c>
      <c r="J2143" s="4">
        <f t="shared" si="203"/>
        <v>9.2228214827728223</v>
      </c>
    </row>
    <row r="2144" spans="1:10" x14ac:dyDescent="0.45">
      <c r="A2144" s="4">
        <f t="shared" si="204"/>
        <v>90</v>
      </c>
      <c r="B2144" s="4">
        <f t="shared" si="205"/>
        <v>7</v>
      </c>
      <c r="C2144" s="4" t="str">
        <f t="shared" si="200"/>
        <v>Solomon Islands</v>
      </c>
      <c r="D2144" s="4" t="str">
        <f t="shared" si="201"/>
        <v>Solomon Islands</v>
      </c>
      <c r="E2144" s="4">
        <f t="shared" si="202"/>
        <v>2006</v>
      </c>
      <c r="F2144" s="4">
        <f>VLOOKUP($C2144,Inflation!$A$2:$BP$267,MATCH('Hanke index'!$E2144,Inflation!$A$1:$BP$1,0),FALSE)</f>
        <v>11.2199870214146</v>
      </c>
      <c r="G2144" s="4">
        <f>VLOOKUP($C2144,Interest!$A$2:$BP$267,MATCH('Hanke index'!$E2144,Interest!$A$1:$BP$1,0),FALSE)</f>
        <v>8.1666666666666696</v>
      </c>
      <c r="H2144" s="4">
        <f>VLOOKUP($C2144,Unemployment!$A$2:$BP$267,MATCH('Hanke index'!$E2144,Unemployment!$A$1:$BP$1,0),FALSE)</f>
        <v>0</v>
      </c>
      <c r="I2144" s="4">
        <f>VLOOKUP($C2144,GDP!$A$2:$BP$267,MATCH('Hanke index'!$E2144,GDP!$A$1:$BP$1,0),FALSE)</f>
        <v>4.1382803182538481</v>
      </c>
      <c r="J2144" s="4">
        <f t="shared" si="203"/>
        <v>15.248373369827419</v>
      </c>
    </row>
    <row r="2145" spans="1:10" x14ac:dyDescent="0.45">
      <c r="A2145" s="4">
        <f t="shared" si="204"/>
        <v>90</v>
      </c>
      <c r="B2145" s="4">
        <f t="shared" si="205"/>
        <v>8</v>
      </c>
      <c r="C2145" s="4" t="str">
        <f t="shared" si="200"/>
        <v>Solomon Islands</v>
      </c>
      <c r="D2145" s="4" t="str">
        <f t="shared" si="201"/>
        <v>Solomon Islands</v>
      </c>
      <c r="E2145" s="4">
        <f t="shared" si="202"/>
        <v>2007</v>
      </c>
      <c r="F2145" s="4">
        <f>VLOOKUP($C2145,Inflation!$A$2:$BP$267,MATCH('Hanke index'!$E2145,Inflation!$A$1:$BP$1,0),FALSE)</f>
        <v>7.6660201348480603</v>
      </c>
      <c r="G2145" s="4">
        <f>VLOOKUP($C2145,Interest!$A$2:$BP$267,MATCH('Hanke index'!$E2145,Interest!$A$1:$BP$1,0),FALSE)</f>
        <v>8</v>
      </c>
      <c r="H2145" s="4">
        <f>VLOOKUP($C2145,Unemployment!$A$2:$BP$267,MATCH('Hanke index'!$E2145,Unemployment!$A$1:$BP$1,0),FALSE)</f>
        <v>0</v>
      </c>
      <c r="I2145" s="4">
        <f>VLOOKUP($C2145,GDP!$A$2:$BP$267,MATCH('Hanke index'!$E2145,GDP!$A$1:$BP$1,0),FALSE)</f>
        <v>3.6396724294813509</v>
      </c>
      <c r="J2145" s="4">
        <f t="shared" si="203"/>
        <v>12.02634770536671</v>
      </c>
    </row>
    <row r="2146" spans="1:10" x14ac:dyDescent="0.45">
      <c r="A2146" s="4">
        <f t="shared" si="204"/>
        <v>90</v>
      </c>
      <c r="B2146" s="4">
        <f t="shared" si="205"/>
        <v>9</v>
      </c>
      <c r="C2146" s="4" t="str">
        <f t="shared" si="200"/>
        <v>Solomon Islands</v>
      </c>
      <c r="D2146" s="4" t="str">
        <f t="shared" si="201"/>
        <v>Solomon Islands</v>
      </c>
      <c r="E2146" s="4">
        <f t="shared" si="202"/>
        <v>2008</v>
      </c>
      <c r="F2146" s="4">
        <f>VLOOKUP($C2146,Inflation!$A$2:$BP$267,MATCH('Hanke index'!$E2146,Inflation!$A$1:$BP$1,0),FALSE)</f>
        <v>17.320065196877401</v>
      </c>
      <c r="G2146" s="4">
        <f>VLOOKUP($C2146,Interest!$A$2:$BP$267,MATCH('Hanke index'!$E2146,Interest!$A$1:$BP$1,0),FALSE)</f>
        <v>8</v>
      </c>
      <c r="H2146" s="4">
        <f>VLOOKUP($C2146,Unemployment!$A$2:$BP$267,MATCH('Hanke index'!$E2146,Unemployment!$A$1:$BP$1,0),FALSE)</f>
        <v>0</v>
      </c>
      <c r="I2146" s="4">
        <f>VLOOKUP($C2146,GDP!$A$2:$BP$267,MATCH('Hanke index'!$E2146,GDP!$A$1:$BP$1,0),FALSE)</f>
        <v>6.2259695437619058</v>
      </c>
      <c r="J2146" s="4">
        <f t="shared" si="203"/>
        <v>19.094095653115495</v>
      </c>
    </row>
    <row r="2147" spans="1:10" x14ac:dyDescent="0.45">
      <c r="A2147" s="4">
        <f t="shared" si="204"/>
        <v>90</v>
      </c>
      <c r="B2147" s="4">
        <f t="shared" si="205"/>
        <v>10</v>
      </c>
      <c r="C2147" s="4" t="str">
        <f t="shared" si="200"/>
        <v>Solomon Islands</v>
      </c>
      <c r="D2147" s="4" t="str">
        <f t="shared" si="201"/>
        <v>Solomon Islands</v>
      </c>
      <c r="E2147" s="4">
        <f t="shared" si="202"/>
        <v>2009</v>
      </c>
      <c r="F2147" s="4">
        <f>VLOOKUP($C2147,Inflation!$A$2:$BP$267,MATCH('Hanke index'!$E2147,Inflation!$A$1:$BP$1,0),FALSE)</f>
        <v>7.0927171687628601</v>
      </c>
      <c r="G2147" s="4">
        <f>VLOOKUP($C2147,Interest!$A$2:$BP$267,MATCH('Hanke index'!$E2147,Interest!$A$1:$BP$1,0),FALSE)</f>
        <v>10.1666666666667</v>
      </c>
      <c r="H2147" s="4">
        <f>VLOOKUP($C2147,Unemployment!$A$2:$BP$267,MATCH('Hanke index'!$E2147,Unemployment!$A$1:$BP$1,0),FALSE)</f>
        <v>2.02</v>
      </c>
      <c r="I2147" s="4">
        <f>VLOOKUP($C2147,GDP!$A$2:$BP$267,MATCH('Hanke index'!$E2147,GDP!$A$1:$BP$1,0),FALSE)</f>
        <v>2.8642679016743813</v>
      </c>
      <c r="J2147" s="4">
        <f t="shared" si="203"/>
        <v>16.415115933755178</v>
      </c>
    </row>
    <row r="2148" spans="1:10" x14ac:dyDescent="0.45">
      <c r="A2148" s="4">
        <f t="shared" si="204"/>
        <v>90</v>
      </c>
      <c r="B2148" s="4">
        <f t="shared" si="205"/>
        <v>11</v>
      </c>
      <c r="C2148" s="4" t="str">
        <f t="shared" si="200"/>
        <v>Solomon Islands</v>
      </c>
      <c r="D2148" s="4" t="str">
        <f t="shared" si="201"/>
        <v>Solomon Islands</v>
      </c>
      <c r="E2148" s="4">
        <f t="shared" si="202"/>
        <v>2010</v>
      </c>
      <c r="F2148" s="4">
        <f>VLOOKUP($C2148,Inflation!$A$2:$BP$267,MATCH('Hanke index'!$E2148,Inflation!$A$1:$BP$1,0),FALSE)</f>
        <v>1.05148163321038</v>
      </c>
      <c r="G2148" s="4">
        <f>VLOOKUP($C2148,Interest!$A$2:$BP$267,MATCH('Hanke index'!$E2148,Interest!$A$1:$BP$1,0),FALSE)</f>
        <v>14.4333333333333</v>
      </c>
      <c r="H2148" s="4">
        <f>VLOOKUP($C2148,Unemployment!$A$2:$BP$267,MATCH('Hanke index'!$E2148,Unemployment!$A$1:$BP$1,0),FALSE)</f>
        <v>0</v>
      </c>
      <c r="I2148" s="4">
        <f>VLOOKUP($C2148,GDP!$A$2:$BP$267,MATCH('Hanke index'!$E2148,GDP!$A$1:$BP$1,0),FALSE)</f>
        <v>9.7083881692872467</v>
      </c>
      <c r="J2148" s="4">
        <f t="shared" si="203"/>
        <v>5.776426797256434</v>
      </c>
    </row>
    <row r="2149" spans="1:10" x14ac:dyDescent="0.45">
      <c r="A2149" s="4">
        <f t="shared" si="204"/>
        <v>90</v>
      </c>
      <c r="B2149" s="4">
        <f t="shared" si="205"/>
        <v>12</v>
      </c>
      <c r="C2149" s="4" t="str">
        <f t="shared" si="200"/>
        <v>Solomon Islands</v>
      </c>
      <c r="D2149" s="4" t="str">
        <f t="shared" si="201"/>
        <v>Solomon Islands</v>
      </c>
      <c r="E2149" s="4">
        <f t="shared" si="202"/>
        <v>2011</v>
      </c>
      <c r="F2149" s="4">
        <f>VLOOKUP($C2149,Inflation!$A$2:$BP$267,MATCH('Hanke index'!$E2149,Inflation!$A$1:$BP$1,0),FALSE)</f>
        <v>7.3427070601800004</v>
      </c>
      <c r="G2149" s="4">
        <f>VLOOKUP($C2149,Interest!$A$2:$BP$267,MATCH('Hanke index'!$E2149,Interest!$A$1:$BP$1,0),FALSE)</f>
        <v>13.1733333333333</v>
      </c>
      <c r="H2149" s="4">
        <f>VLOOKUP($C2149,Unemployment!$A$2:$BP$267,MATCH('Hanke index'!$E2149,Unemployment!$A$1:$BP$1,0),FALSE)</f>
        <v>0</v>
      </c>
      <c r="I2149" s="4">
        <f>VLOOKUP($C2149,GDP!$A$2:$BP$267,MATCH('Hanke index'!$E2149,GDP!$A$1:$BP$1,0),FALSE)</f>
        <v>7.4299496167590746</v>
      </c>
      <c r="J2149" s="4">
        <f t="shared" si="203"/>
        <v>13.086090776754226</v>
      </c>
    </row>
    <row r="2150" spans="1:10" x14ac:dyDescent="0.45">
      <c r="A2150" s="4">
        <f t="shared" si="204"/>
        <v>90</v>
      </c>
      <c r="B2150" s="4">
        <f t="shared" si="205"/>
        <v>13</v>
      </c>
      <c r="C2150" s="4" t="str">
        <f t="shared" si="200"/>
        <v>Solomon Islands</v>
      </c>
      <c r="D2150" s="4" t="str">
        <f t="shared" si="201"/>
        <v>Solomon Islands</v>
      </c>
      <c r="E2150" s="4">
        <f t="shared" si="202"/>
        <v>2012</v>
      </c>
      <c r="F2150" s="4">
        <f>VLOOKUP($C2150,Inflation!$A$2:$BP$267,MATCH('Hanke index'!$E2150,Inflation!$A$1:$BP$1,0),FALSE)</f>
        <v>5.91200602491155</v>
      </c>
      <c r="G2150" s="4">
        <f>VLOOKUP($C2150,Interest!$A$2:$BP$267,MATCH('Hanke index'!$E2150,Interest!$A$1:$BP$1,0),FALSE)</f>
        <v>11.2783333333333</v>
      </c>
      <c r="H2150" s="4">
        <f>VLOOKUP($C2150,Unemployment!$A$2:$BP$267,MATCH('Hanke index'!$E2150,Unemployment!$A$1:$BP$1,0),FALSE)</f>
        <v>0</v>
      </c>
      <c r="I2150" s="4">
        <f>VLOOKUP($C2150,GDP!$A$2:$BP$267,MATCH('Hanke index'!$E2150,GDP!$A$1:$BP$1,0),FALSE)</f>
        <v>2.4660013869788315</v>
      </c>
      <c r="J2150" s="4">
        <f t="shared" si="203"/>
        <v>14.724337971266017</v>
      </c>
    </row>
    <row r="2151" spans="1:10" x14ac:dyDescent="0.45">
      <c r="A2151" s="4">
        <f t="shared" si="204"/>
        <v>90</v>
      </c>
      <c r="B2151" s="4">
        <f t="shared" si="205"/>
        <v>14</v>
      </c>
      <c r="C2151" s="4" t="str">
        <f t="shared" si="200"/>
        <v>Solomon Islands</v>
      </c>
      <c r="D2151" s="4" t="str">
        <f t="shared" si="201"/>
        <v>Solomon Islands</v>
      </c>
      <c r="E2151" s="4">
        <f t="shared" si="202"/>
        <v>2013</v>
      </c>
      <c r="F2151" s="4">
        <f>VLOOKUP($C2151,Inflation!$A$2:$BP$267,MATCH('Hanke index'!$E2151,Inflation!$A$1:$BP$1,0),FALSE)</f>
        <v>5.3913638858755997</v>
      </c>
      <c r="G2151" s="4">
        <f>VLOOKUP($C2151,Interest!$A$2:$BP$267,MATCH('Hanke index'!$E2151,Interest!$A$1:$BP$1,0),FALSE)</f>
        <v>10.7741666666667</v>
      </c>
      <c r="H2151" s="4">
        <f>VLOOKUP($C2151,Unemployment!$A$2:$BP$267,MATCH('Hanke index'!$E2151,Unemployment!$A$1:$BP$1,0),FALSE)</f>
        <v>0.69399999999999995</v>
      </c>
      <c r="I2151" s="4">
        <f>VLOOKUP($C2151,GDP!$A$2:$BP$267,MATCH('Hanke index'!$E2151,GDP!$A$1:$BP$1,0),FALSE)</f>
        <v>5.2377401778032748</v>
      </c>
      <c r="J2151" s="4">
        <f t="shared" si="203"/>
        <v>11.621790374739025</v>
      </c>
    </row>
    <row r="2152" spans="1:10" x14ac:dyDescent="0.45">
      <c r="A2152" s="4">
        <f t="shared" si="204"/>
        <v>90</v>
      </c>
      <c r="B2152" s="4">
        <f t="shared" si="205"/>
        <v>15</v>
      </c>
      <c r="C2152" s="4" t="str">
        <f t="shared" si="200"/>
        <v>Solomon Islands</v>
      </c>
      <c r="D2152" s="4" t="str">
        <f t="shared" si="201"/>
        <v>Solomon Islands</v>
      </c>
      <c r="E2152" s="4">
        <f t="shared" si="202"/>
        <v>2014</v>
      </c>
      <c r="F2152" s="4">
        <f>VLOOKUP($C2152,Inflation!$A$2:$BP$267,MATCH('Hanke index'!$E2152,Inflation!$A$1:$BP$1,0),FALSE)</f>
        <v>5.16590237925171</v>
      </c>
      <c r="G2152" s="4">
        <f>VLOOKUP($C2152,Interest!$A$2:$BP$267,MATCH('Hanke index'!$E2152,Interest!$A$1:$BP$1,0),FALSE)</f>
        <v>10.91</v>
      </c>
      <c r="H2152" s="4">
        <f>VLOOKUP($C2152,Unemployment!$A$2:$BP$267,MATCH('Hanke index'!$E2152,Unemployment!$A$1:$BP$1,0),FALSE)</f>
        <v>0</v>
      </c>
      <c r="I2152" s="4">
        <f>VLOOKUP($C2152,GDP!$A$2:$BP$267,MATCH('Hanke index'!$E2152,GDP!$A$1:$BP$1,0),FALSE)</f>
        <v>1.1892174709235803</v>
      </c>
      <c r="J2152" s="4">
        <f t="shared" si="203"/>
        <v>14.886684908328128</v>
      </c>
    </row>
    <row r="2153" spans="1:10" x14ac:dyDescent="0.45">
      <c r="A2153" s="4">
        <f t="shared" si="204"/>
        <v>90</v>
      </c>
      <c r="B2153" s="4">
        <f t="shared" si="205"/>
        <v>16</v>
      </c>
      <c r="C2153" s="4" t="str">
        <f t="shared" si="200"/>
        <v>Solomon Islands</v>
      </c>
      <c r="D2153" s="4" t="str">
        <f t="shared" si="201"/>
        <v>Solomon Islands</v>
      </c>
      <c r="E2153" s="4">
        <f t="shared" si="202"/>
        <v>2015</v>
      </c>
      <c r="F2153" s="4">
        <f>VLOOKUP($C2153,Inflation!$A$2:$BP$267,MATCH('Hanke index'!$E2153,Inflation!$A$1:$BP$1,0),FALSE)</f>
        <v>-0.57446928635949002</v>
      </c>
      <c r="G2153" s="4">
        <f>VLOOKUP($C2153,Interest!$A$2:$BP$267,MATCH('Hanke index'!$E2153,Interest!$A$1:$BP$1,0),FALSE)</f>
        <v>10.4783333333333</v>
      </c>
      <c r="H2153" s="4">
        <f>VLOOKUP($C2153,Unemployment!$A$2:$BP$267,MATCH('Hanke index'!$E2153,Unemployment!$A$1:$BP$1,0),FALSE)</f>
        <v>0</v>
      </c>
      <c r="I2153" s="4">
        <f>VLOOKUP($C2153,GDP!$A$2:$BP$267,MATCH('Hanke index'!$E2153,GDP!$A$1:$BP$1,0),FALSE)</f>
        <v>1.6761461564977651</v>
      </c>
      <c r="J2153" s="4">
        <f t="shared" si="203"/>
        <v>8.2277178904760451</v>
      </c>
    </row>
    <row r="2154" spans="1:10" x14ac:dyDescent="0.45">
      <c r="A2154" s="4">
        <f t="shared" si="204"/>
        <v>90</v>
      </c>
      <c r="B2154" s="4">
        <f t="shared" si="205"/>
        <v>17</v>
      </c>
      <c r="C2154" s="4" t="str">
        <f t="shared" si="200"/>
        <v>Solomon Islands</v>
      </c>
      <c r="D2154" s="4" t="str">
        <f t="shared" si="201"/>
        <v>Solomon Islands</v>
      </c>
      <c r="E2154" s="4">
        <f t="shared" si="202"/>
        <v>2016</v>
      </c>
      <c r="F2154" s="4">
        <f>VLOOKUP($C2154,Inflation!$A$2:$BP$267,MATCH('Hanke index'!$E2154,Inflation!$A$1:$BP$1,0),FALSE)</f>
        <v>0.51248562626879202</v>
      </c>
      <c r="G2154" s="4">
        <f>VLOOKUP($C2154,Interest!$A$2:$BP$267,MATCH('Hanke index'!$E2154,Interest!$A$1:$BP$1,0),FALSE)</f>
        <v>10.099840118723099</v>
      </c>
      <c r="H2154" s="4">
        <f>VLOOKUP($C2154,Unemployment!$A$2:$BP$267,MATCH('Hanke index'!$E2154,Unemployment!$A$1:$BP$1,0),FALSE)</f>
        <v>0</v>
      </c>
      <c r="I2154" s="4">
        <f>VLOOKUP($C2154,GDP!$A$2:$BP$267,MATCH('Hanke index'!$E2154,GDP!$A$1:$BP$1,0),FALSE)</f>
        <v>5.5547315336695391</v>
      </c>
      <c r="J2154" s="4">
        <f t="shared" si="203"/>
        <v>5.0575942113223515</v>
      </c>
    </row>
    <row r="2155" spans="1:10" x14ac:dyDescent="0.45">
      <c r="A2155" s="4">
        <f t="shared" si="204"/>
        <v>90</v>
      </c>
      <c r="B2155" s="4">
        <f t="shared" si="205"/>
        <v>18</v>
      </c>
      <c r="C2155" s="4" t="str">
        <f t="shared" si="200"/>
        <v>Solomon Islands</v>
      </c>
      <c r="D2155" s="4" t="str">
        <f t="shared" si="201"/>
        <v>Solomon Islands</v>
      </c>
      <c r="E2155" s="4">
        <f t="shared" si="202"/>
        <v>2017</v>
      </c>
      <c r="F2155" s="4">
        <f>VLOOKUP($C2155,Inflation!$A$2:$BP$267,MATCH('Hanke index'!$E2155,Inflation!$A$1:$BP$1,0),FALSE)</f>
        <v>0.48868676026108299</v>
      </c>
      <c r="G2155" s="4">
        <f>VLOOKUP($C2155,Interest!$A$2:$BP$267,MATCH('Hanke index'!$E2155,Interest!$A$1:$BP$1,0),FALSE)</f>
        <v>10.6947306507587</v>
      </c>
      <c r="H2155" s="4">
        <f>VLOOKUP($C2155,Unemployment!$A$2:$BP$267,MATCH('Hanke index'!$E2155,Unemployment!$A$1:$BP$1,0),FALSE)</f>
        <v>0</v>
      </c>
      <c r="I2155" s="4">
        <f>VLOOKUP($C2155,GDP!$A$2:$BP$267,MATCH('Hanke index'!$E2155,GDP!$A$1:$BP$1,0),FALSE)</f>
        <v>3.0753480342463604</v>
      </c>
      <c r="J2155" s="4">
        <f t="shared" si="203"/>
        <v>8.1080693767734235</v>
      </c>
    </row>
    <row r="2156" spans="1:10" x14ac:dyDescent="0.45">
      <c r="A2156" s="4">
        <f t="shared" si="204"/>
        <v>90</v>
      </c>
      <c r="B2156" s="4">
        <f t="shared" si="205"/>
        <v>19</v>
      </c>
      <c r="C2156" s="4" t="str">
        <f t="shared" si="200"/>
        <v>Solomon Islands</v>
      </c>
      <c r="D2156" s="4" t="str">
        <f t="shared" si="201"/>
        <v>Solomon Islands</v>
      </c>
      <c r="E2156" s="4">
        <f t="shared" si="202"/>
        <v>2018</v>
      </c>
      <c r="F2156" s="4">
        <f>VLOOKUP($C2156,Inflation!$A$2:$BP$267,MATCH('Hanke index'!$E2156,Inflation!$A$1:$BP$1,0),FALSE)</f>
        <v>3.4614748497372898</v>
      </c>
      <c r="G2156" s="4">
        <f>VLOOKUP($C2156,Interest!$A$2:$BP$267,MATCH('Hanke index'!$E2156,Interest!$A$1:$BP$1,0),FALSE)</f>
        <v>10.748651805670701</v>
      </c>
      <c r="H2156" s="4">
        <f>VLOOKUP($C2156,Unemployment!$A$2:$BP$267,MATCH('Hanke index'!$E2156,Unemployment!$A$1:$BP$1,0),FALSE)</f>
        <v>0</v>
      </c>
      <c r="I2156" s="4">
        <f>VLOOKUP($C2156,GDP!$A$2:$BP$267,MATCH('Hanke index'!$E2156,GDP!$A$1:$BP$1,0),FALSE)</f>
        <v>2.7459954233409576</v>
      </c>
      <c r="J2156" s="4">
        <f t="shared" si="203"/>
        <v>11.464131232067032</v>
      </c>
    </row>
    <row r="2157" spans="1:10" x14ac:dyDescent="0.45">
      <c r="A2157" s="4">
        <f t="shared" si="204"/>
        <v>90</v>
      </c>
      <c r="B2157" s="4">
        <f t="shared" si="205"/>
        <v>20</v>
      </c>
      <c r="C2157" s="4" t="str">
        <f t="shared" si="200"/>
        <v>Solomon Islands</v>
      </c>
      <c r="D2157" s="4" t="str">
        <f t="shared" si="201"/>
        <v>Solomon Islands</v>
      </c>
      <c r="E2157" s="4">
        <f t="shared" si="202"/>
        <v>2019</v>
      </c>
      <c r="F2157" s="4">
        <f>VLOOKUP($C2157,Inflation!$A$2:$BP$267,MATCH('Hanke index'!$E2157,Inflation!$A$1:$BP$1,0),FALSE)</f>
        <v>1.63485544012247</v>
      </c>
      <c r="G2157" s="4">
        <f>VLOOKUP($C2157,Interest!$A$2:$BP$267,MATCH('Hanke index'!$E2157,Interest!$A$1:$BP$1,0),FALSE)</f>
        <v>10.5951570347602</v>
      </c>
      <c r="H2157" s="4">
        <f>VLOOKUP($C2157,Unemployment!$A$2:$BP$267,MATCH('Hanke index'!$E2157,Unemployment!$A$1:$BP$1,0),FALSE)</f>
        <v>0</v>
      </c>
      <c r="I2157" s="4">
        <f>VLOOKUP($C2157,GDP!$A$2:$BP$267,MATCH('Hanke index'!$E2157,GDP!$A$1:$BP$1,0),FALSE)</f>
        <v>1.7485665545183195</v>
      </c>
      <c r="J2157" s="4">
        <f t="shared" si="203"/>
        <v>10.481445920364351</v>
      </c>
    </row>
    <row r="2158" spans="1:10" x14ac:dyDescent="0.45">
      <c r="A2158" s="4">
        <f t="shared" si="204"/>
        <v>90</v>
      </c>
      <c r="B2158" s="4">
        <f t="shared" si="205"/>
        <v>21</v>
      </c>
      <c r="C2158" s="4" t="str">
        <f t="shared" si="200"/>
        <v>Solomon Islands</v>
      </c>
      <c r="D2158" s="4" t="str">
        <f t="shared" si="201"/>
        <v>Solomon Islands</v>
      </c>
      <c r="E2158" s="4">
        <f t="shared" si="202"/>
        <v>2020</v>
      </c>
      <c r="F2158" s="4">
        <f>VLOOKUP($C2158,Inflation!$A$2:$BP$267,MATCH('Hanke index'!$E2158,Inflation!$A$1:$BP$1,0),FALSE)</f>
        <v>2.9635499207606499</v>
      </c>
      <c r="G2158" s="4">
        <f>VLOOKUP($C2158,Interest!$A$2:$BP$267,MATCH('Hanke index'!$E2158,Interest!$A$1:$BP$1,0),FALSE)</f>
        <v>10.6825707369086</v>
      </c>
      <c r="H2158" s="4">
        <f>VLOOKUP($C2158,Unemployment!$A$2:$BP$267,MATCH('Hanke index'!$E2158,Unemployment!$A$1:$BP$1,0),FALSE)</f>
        <v>0</v>
      </c>
      <c r="I2158" s="4">
        <f>VLOOKUP($C2158,GDP!$A$2:$BP$267,MATCH('Hanke index'!$E2158,GDP!$A$1:$BP$1,0),FALSE)</f>
        <v>-3.3811475409836049</v>
      </c>
      <c r="J2158" s="4">
        <f t="shared" si="203"/>
        <v>17.027268198652855</v>
      </c>
    </row>
    <row r="2159" spans="1:10" x14ac:dyDescent="0.45">
      <c r="A2159" s="4">
        <f t="shared" si="204"/>
        <v>90</v>
      </c>
      <c r="B2159" s="4">
        <f t="shared" si="205"/>
        <v>22</v>
      </c>
      <c r="C2159" s="4" t="str">
        <f t="shared" si="200"/>
        <v>Solomon Islands</v>
      </c>
      <c r="D2159" s="4" t="str">
        <f t="shared" si="201"/>
        <v>Solomon Islands</v>
      </c>
      <c r="E2159" s="4">
        <f t="shared" si="202"/>
        <v>2021</v>
      </c>
      <c r="F2159" s="4">
        <f>VLOOKUP($C2159,Inflation!$A$2:$BP$267,MATCH('Hanke index'!$E2159,Inflation!$A$1:$BP$1,0),FALSE)</f>
        <v>-0.115437894412839</v>
      </c>
      <c r="G2159" s="4">
        <f>VLOOKUP($C2159,Interest!$A$2:$BP$267,MATCH('Hanke index'!$E2159,Interest!$A$1:$BP$1,0),FALSE)</f>
        <v>5.1757085886464802</v>
      </c>
      <c r="H2159" s="4">
        <f>VLOOKUP($C2159,Unemployment!$A$2:$BP$267,MATCH('Hanke index'!$E2159,Unemployment!$A$1:$BP$1,0),FALSE)</f>
        <v>0</v>
      </c>
      <c r="I2159" s="4">
        <f>VLOOKUP($C2159,GDP!$A$2:$BP$267,MATCH('Hanke index'!$E2159,GDP!$A$1:$BP$1,0),FALSE)</f>
        <v>2.5643497541694842</v>
      </c>
      <c r="J2159" s="4">
        <f t="shared" si="203"/>
        <v>2.4959209400641571</v>
      </c>
    </row>
    <row r="2160" spans="1:10" x14ac:dyDescent="0.45">
      <c r="A2160" s="4">
        <f t="shared" si="204"/>
        <v>90</v>
      </c>
      <c r="B2160" s="4">
        <f t="shared" si="205"/>
        <v>23</v>
      </c>
      <c r="C2160" s="4" t="str">
        <f t="shared" si="200"/>
        <v>Solomon Islands</v>
      </c>
      <c r="D2160" s="4" t="str">
        <f t="shared" si="201"/>
        <v>Solomon Islands</v>
      </c>
      <c r="E2160" s="4">
        <f t="shared" si="202"/>
        <v>2022</v>
      </c>
      <c r="F2160" s="4">
        <f>VLOOKUP($C2160,Inflation!$A$2:$BP$267,MATCH('Hanke index'!$E2160,Inflation!$A$1:$BP$1,0),FALSE)</f>
        <v>5.5181292857693798</v>
      </c>
      <c r="G2160" s="4">
        <f>VLOOKUP($C2160,Interest!$A$2:$BP$267,MATCH('Hanke index'!$E2160,Interest!$A$1:$BP$1,0),FALSE)</f>
        <v>0</v>
      </c>
      <c r="H2160" s="4">
        <f>VLOOKUP($C2160,Unemployment!$A$2:$BP$267,MATCH('Hanke index'!$E2160,Unemployment!$A$1:$BP$1,0),FALSE)</f>
        <v>0</v>
      </c>
      <c r="I2160" s="4">
        <f>VLOOKUP($C2160,GDP!$A$2:$BP$267,MATCH('Hanke index'!$E2160,GDP!$A$1:$BP$1,0),FALSE)</f>
        <v>2.4024814362252158</v>
      </c>
      <c r="J2160" s="4">
        <f t="shared" si="203"/>
        <v>3.115647849544164</v>
      </c>
    </row>
    <row r="2161" spans="1:10" x14ac:dyDescent="0.45">
      <c r="A2161" s="4">
        <f t="shared" si="204"/>
        <v>90</v>
      </c>
      <c r="B2161" s="4">
        <f t="shared" si="205"/>
        <v>24</v>
      </c>
      <c r="C2161" s="4" t="str">
        <f t="shared" si="200"/>
        <v>Solomon Islands</v>
      </c>
      <c r="D2161" s="4" t="str">
        <f t="shared" si="201"/>
        <v>Solomon Islands</v>
      </c>
      <c r="E2161" s="4">
        <f t="shared" si="202"/>
        <v>2023</v>
      </c>
      <c r="F2161" s="4">
        <f>VLOOKUP($C2161,Inflation!$A$2:$BP$267,MATCH('Hanke index'!$E2161,Inflation!$A$1:$BP$1,0),FALSE)</f>
        <v>5.8858589704216397</v>
      </c>
      <c r="G2161" s="4">
        <f>VLOOKUP($C2161,Interest!$A$2:$BP$267,MATCH('Hanke index'!$E2161,Interest!$A$1:$BP$1,0),FALSE)</f>
        <v>0</v>
      </c>
      <c r="H2161" s="4">
        <f>VLOOKUP($C2161,Unemployment!$A$2:$BP$267,MATCH('Hanke index'!$E2161,Unemployment!$A$1:$BP$1,0),FALSE)</f>
        <v>0</v>
      </c>
      <c r="I2161" s="4">
        <f>VLOOKUP($C2161,GDP!$A$2:$BP$267,MATCH('Hanke index'!$E2161,GDP!$A$1:$BP$1,0),FALSE)</f>
        <v>3.0797698150138615</v>
      </c>
      <c r="J2161" s="4">
        <f t="shared" si="203"/>
        <v>2.8060891554077783</v>
      </c>
    </row>
    <row r="2162" spans="1:10" x14ac:dyDescent="0.45">
      <c r="A2162" s="4">
        <f t="shared" si="204"/>
        <v>91</v>
      </c>
      <c r="B2162" s="4">
        <f t="shared" si="205"/>
        <v>1</v>
      </c>
      <c r="C2162" s="4" t="str">
        <f t="shared" si="200"/>
        <v>South Africa</v>
      </c>
      <c r="D2162" s="4" t="str">
        <f t="shared" si="201"/>
        <v>South Africa</v>
      </c>
      <c r="E2162" s="4">
        <f t="shared" si="202"/>
        <v>2000</v>
      </c>
      <c r="F2162" s="4">
        <f>VLOOKUP($C2162,Inflation!$A$2:$BP$267,MATCH('Hanke index'!$E2162,Inflation!$A$1:$BP$1,0),FALSE)</f>
        <v>5.3389510292921196</v>
      </c>
      <c r="G2162" s="4">
        <f>VLOOKUP($C2162,Interest!$A$2:$BP$267,MATCH('Hanke index'!$E2162,Interest!$A$1:$BP$1,0),FALSE)</f>
        <v>14.5</v>
      </c>
      <c r="H2162" s="4">
        <f>VLOOKUP($C2162,Unemployment!$A$2:$BP$267,MATCH('Hanke index'!$E2162,Unemployment!$A$1:$BP$1,0),FALSE)</f>
        <v>29.88</v>
      </c>
      <c r="I2162" s="4">
        <f>VLOOKUP($C2162,GDP!$A$2:$BP$267,MATCH('Hanke index'!$E2162,GDP!$A$1:$BP$1,0),FALSE)</f>
        <v>4.2000000006782585</v>
      </c>
      <c r="J2162" s="4">
        <f t="shared" si="203"/>
        <v>45.518951028613856</v>
      </c>
    </row>
    <row r="2163" spans="1:10" x14ac:dyDescent="0.45">
      <c r="A2163" s="4">
        <f t="shared" si="204"/>
        <v>91</v>
      </c>
      <c r="B2163" s="4">
        <f t="shared" si="205"/>
        <v>2</v>
      </c>
      <c r="C2163" s="4" t="str">
        <f t="shared" si="200"/>
        <v>South Africa</v>
      </c>
      <c r="D2163" s="4" t="str">
        <f t="shared" si="201"/>
        <v>South Africa</v>
      </c>
      <c r="E2163" s="4">
        <f t="shared" si="202"/>
        <v>2001</v>
      </c>
      <c r="F2163" s="4">
        <f>VLOOKUP($C2163,Inflation!$A$2:$BP$267,MATCH('Hanke index'!$E2163,Inflation!$A$1:$BP$1,0),FALSE)</f>
        <v>5.7019001830571696</v>
      </c>
      <c r="G2163" s="4">
        <f>VLOOKUP($C2163,Interest!$A$2:$BP$267,MATCH('Hanke index'!$E2163,Interest!$A$1:$BP$1,0),FALSE)</f>
        <v>13.7708333333333</v>
      </c>
      <c r="H2163" s="4">
        <f>VLOOKUP($C2163,Unemployment!$A$2:$BP$267,MATCH('Hanke index'!$E2163,Unemployment!$A$1:$BP$1,0),FALSE)</f>
        <v>25.370999999999999</v>
      </c>
      <c r="I2163" s="4">
        <f>VLOOKUP($C2163,GDP!$A$2:$BP$267,MATCH('Hanke index'!$E2163,GDP!$A$1:$BP$1,0),FALSE)</f>
        <v>2.7000000001910394</v>
      </c>
      <c r="J2163" s="4">
        <f t="shared" si="203"/>
        <v>42.143733516199433</v>
      </c>
    </row>
    <row r="2164" spans="1:10" x14ac:dyDescent="0.45">
      <c r="A2164" s="4">
        <f t="shared" si="204"/>
        <v>91</v>
      </c>
      <c r="B2164" s="4">
        <f t="shared" si="205"/>
        <v>3</v>
      </c>
      <c r="C2164" s="4" t="str">
        <f t="shared" si="200"/>
        <v>South Africa</v>
      </c>
      <c r="D2164" s="4" t="str">
        <f t="shared" si="201"/>
        <v>South Africa</v>
      </c>
      <c r="E2164" s="4">
        <f t="shared" si="202"/>
        <v>2002</v>
      </c>
      <c r="F2164" s="4">
        <f>VLOOKUP($C2164,Inflation!$A$2:$BP$267,MATCH('Hanke index'!$E2164,Inflation!$A$1:$BP$1,0),FALSE)</f>
        <v>9.4947107032486002</v>
      </c>
      <c r="G2164" s="4">
        <f>VLOOKUP($C2164,Interest!$A$2:$BP$267,MATCH('Hanke index'!$E2164,Interest!$A$1:$BP$1,0),FALSE)</f>
        <v>15.75</v>
      </c>
      <c r="H2164" s="4">
        <f>VLOOKUP($C2164,Unemployment!$A$2:$BP$267,MATCH('Hanke index'!$E2164,Unemployment!$A$1:$BP$1,0),FALSE)</f>
        <v>27.18</v>
      </c>
      <c r="I2164" s="4">
        <f>VLOOKUP($C2164,GDP!$A$2:$BP$267,MATCH('Hanke index'!$E2164,GDP!$A$1:$BP$1,0),FALSE)</f>
        <v>3.7003744040666788</v>
      </c>
      <c r="J2164" s="4">
        <f t="shared" si="203"/>
        <v>48.724336299181921</v>
      </c>
    </row>
    <row r="2165" spans="1:10" x14ac:dyDescent="0.45">
      <c r="A2165" s="4">
        <f t="shared" si="204"/>
        <v>91</v>
      </c>
      <c r="B2165" s="4">
        <f t="shared" si="205"/>
        <v>4</v>
      </c>
      <c r="C2165" s="4" t="str">
        <f t="shared" si="200"/>
        <v>South Africa</v>
      </c>
      <c r="D2165" s="4" t="str">
        <f t="shared" si="201"/>
        <v>South Africa</v>
      </c>
      <c r="E2165" s="4">
        <f t="shared" si="202"/>
        <v>2003</v>
      </c>
      <c r="F2165" s="4">
        <f>VLOOKUP($C2165,Inflation!$A$2:$BP$267,MATCH('Hanke index'!$E2165,Inflation!$A$1:$BP$1,0),FALSE)</f>
        <v>5.6794177109911201</v>
      </c>
      <c r="G2165" s="4">
        <f>VLOOKUP($C2165,Interest!$A$2:$BP$267,MATCH('Hanke index'!$E2165,Interest!$A$1:$BP$1,0),FALSE)</f>
        <v>14.9583333333333</v>
      </c>
      <c r="H2165" s="4">
        <f>VLOOKUP($C2165,Unemployment!$A$2:$BP$267,MATCH('Hanke index'!$E2165,Unemployment!$A$1:$BP$1,0),FALSE)</f>
        <v>27.116</v>
      </c>
      <c r="I2165" s="4">
        <f>VLOOKUP($C2165,GDP!$A$2:$BP$267,MATCH('Hanke index'!$E2165,GDP!$A$1:$BP$1,0),FALSE)</f>
        <v>2.94907546754213</v>
      </c>
      <c r="J2165" s="4">
        <f t="shared" si="203"/>
        <v>44.804675576782287</v>
      </c>
    </row>
    <row r="2166" spans="1:10" x14ac:dyDescent="0.45">
      <c r="A2166" s="4">
        <f t="shared" si="204"/>
        <v>91</v>
      </c>
      <c r="B2166" s="4">
        <f t="shared" si="205"/>
        <v>5</v>
      </c>
      <c r="C2166" s="4" t="str">
        <f t="shared" si="200"/>
        <v>South Africa</v>
      </c>
      <c r="D2166" s="4" t="str">
        <f t="shared" si="201"/>
        <v>South Africa</v>
      </c>
      <c r="E2166" s="4">
        <f t="shared" si="202"/>
        <v>2004</v>
      </c>
      <c r="F2166" s="4">
        <f>VLOOKUP($C2166,Inflation!$A$2:$BP$267,MATCH('Hanke index'!$E2166,Inflation!$A$1:$BP$1,0),FALSE)</f>
        <v>-0.69203027102413195</v>
      </c>
      <c r="G2166" s="4">
        <f>VLOOKUP($C2166,Interest!$A$2:$BP$267,MATCH('Hanke index'!$E2166,Interest!$A$1:$BP$1,0),FALSE)</f>
        <v>11.2916666666667</v>
      </c>
      <c r="H2166" s="4">
        <f>VLOOKUP($C2166,Unemployment!$A$2:$BP$267,MATCH('Hanke index'!$E2166,Unemployment!$A$1:$BP$1,0),FALSE)</f>
        <v>24.672999999999998</v>
      </c>
      <c r="I2166" s="4">
        <f>VLOOKUP($C2166,GDP!$A$2:$BP$267,MATCH('Hanke index'!$E2166,GDP!$A$1:$BP$1,0),FALSE)</f>
        <v>4.5545599072177367</v>
      </c>
      <c r="J2166" s="4">
        <f t="shared" si="203"/>
        <v>30.718076488424828</v>
      </c>
    </row>
    <row r="2167" spans="1:10" x14ac:dyDescent="0.45">
      <c r="A2167" s="4">
        <f t="shared" si="204"/>
        <v>91</v>
      </c>
      <c r="B2167" s="4">
        <f t="shared" si="205"/>
        <v>6</v>
      </c>
      <c r="C2167" s="4" t="str">
        <f t="shared" si="200"/>
        <v>South Africa</v>
      </c>
      <c r="D2167" s="4" t="str">
        <f t="shared" si="201"/>
        <v>South Africa</v>
      </c>
      <c r="E2167" s="4">
        <f t="shared" si="202"/>
        <v>2005</v>
      </c>
      <c r="F2167" s="4">
        <f>VLOOKUP($C2167,Inflation!$A$2:$BP$267,MATCH('Hanke index'!$E2167,Inflation!$A$1:$BP$1,0),FALSE)</f>
        <v>2.0628461650463401</v>
      </c>
      <c r="G2167" s="4">
        <f>VLOOKUP($C2167,Interest!$A$2:$BP$267,MATCH('Hanke index'!$E2167,Interest!$A$1:$BP$1,0),FALSE)</f>
        <v>10.625</v>
      </c>
      <c r="H2167" s="4">
        <f>VLOOKUP($C2167,Unemployment!$A$2:$BP$267,MATCH('Hanke index'!$E2167,Unemployment!$A$1:$BP$1,0),FALSE)</f>
        <v>23.84</v>
      </c>
      <c r="I2167" s="4">
        <f>VLOOKUP($C2167,GDP!$A$2:$BP$267,MATCH('Hanke index'!$E2167,GDP!$A$1:$BP$1,0),FALSE)</f>
        <v>5.2770519729546663</v>
      </c>
      <c r="J2167" s="4">
        <f t="shared" si="203"/>
        <v>31.250794192091675</v>
      </c>
    </row>
    <row r="2168" spans="1:10" x14ac:dyDescent="0.45">
      <c r="A2168" s="4">
        <f t="shared" si="204"/>
        <v>91</v>
      </c>
      <c r="B2168" s="4">
        <f t="shared" si="205"/>
        <v>7</v>
      </c>
      <c r="C2168" s="4" t="str">
        <f t="shared" si="200"/>
        <v>South Africa</v>
      </c>
      <c r="D2168" s="4" t="str">
        <f t="shared" si="201"/>
        <v>South Africa</v>
      </c>
      <c r="E2168" s="4">
        <f t="shared" si="202"/>
        <v>2006</v>
      </c>
      <c r="F2168" s="4">
        <f>VLOOKUP($C2168,Inflation!$A$2:$BP$267,MATCH('Hanke index'!$E2168,Inflation!$A$1:$BP$1,0),FALSE)</f>
        <v>3.24390776468065</v>
      </c>
      <c r="G2168" s="4">
        <f>VLOOKUP($C2168,Interest!$A$2:$BP$267,MATCH('Hanke index'!$E2168,Interest!$A$1:$BP$1,0),FALSE)</f>
        <v>11.1666666666667</v>
      </c>
      <c r="H2168" s="4">
        <f>VLOOKUP($C2168,Unemployment!$A$2:$BP$267,MATCH('Hanke index'!$E2168,Unemployment!$A$1:$BP$1,0),FALSE)</f>
        <v>22.616</v>
      </c>
      <c r="I2168" s="4">
        <f>VLOOKUP($C2168,GDP!$A$2:$BP$267,MATCH('Hanke index'!$E2168,GDP!$A$1:$BP$1,0),FALSE)</f>
        <v>5.6038064589588856</v>
      </c>
      <c r="J2168" s="4">
        <f t="shared" si="203"/>
        <v>31.422767972388463</v>
      </c>
    </row>
    <row r="2169" spans="1:10" x14ac:dyDescent="0.45">
      <c r="A2169" s="4">
        <f t="shared" si="204"/>
        <v>91</v>
      </c>
      <c r="B2169" s="4">
        <f t="shared" si="205"/>
        <v>8</v>
      </c>
      <c r="C2169" s="4" t="str">
        <f t="shared" si="200"/>
        <v>South Africa</v>
      </c>
      <c r="D2169" s="4" t="str">
        <f t="shared" si="201"/>
        <v>South Africa</v>
      </c>
      <c r="E2169" s="4">
        <f t="shared" si="202"/>
        <v>2007</v>
      </c>
      <c r="F2169" s="4">
        <f>VLOOKUP($C2169,Inflation!$A$2:$BP$267,MATCH('Hanke index'!$E2169,Inflation!$A$1:$BP$1,0),FALSE)</f>
        <v>6.1778068349940902</v>
      </c>
      <c r="G2169" s="4">
        <f>VLOOKUP($C2169,Interest!$A$2:$BP$267,MATCH('Hanke index'!$E2169,Interest!$A$1:$BP$1,0),FALSE)</f>
        <v>13.1666666666667</v>
      </c>
      <c r="H2169" s="4">
        <f>VLOOKUP($C2169,Unemployment!$A$2:$BP$267,MATCH('Hanke index'!$E2169,Unemployment!$A$1:$BP$1,0),FALSE)</f>
        <v>22.326000000000001</v>
      </c>
      <c r="I2169" s="4">
        <f>VLOOKUP($C2169,GDP!$A$2:$BP$267,MATCH('Hanke index'!$E2169,GDP!$A$1:$BP$1,0),FALSE)</f>
        <v>5.3604740539416156</v>
      </c>
      <c r="J2169" s="4">
        <f t="shared" si="203"/>
        <v>36.309999447719179</v>
      </c>
    </row>
    <row r="2170" spans="1:10" x14ac:dyDescent="0.45">
      <c r="A2170" s="4">
        <f t="shared" si="204"/>
        <v>91</v>
      </c>
      <c r="B2170" s="4">
        <f t="shared" si="205"/>
        <v>9</v>
      </c>
      <c r="C2170" s="4" t="str">
        <f t="shared" si="200"/>
        <v>South Africa</v>
      </c>
      <c r="D2170" s="4" t="str">
        <f t="shared" si="201"/>
        <v>South Africa</v>
      </c>
      <c r="E2170" s="4">
        <f t="shared" si="202"/>
        <v>2008</v>
      </c>
      <c r="F2170" s="4">
        <f>VLOOKUP($C2170,Inflation!$A$2:$BP$267,MATCH('Hanke index'!$E2170,Inflation!$A$1:$BP$1,0),FALSE)</f>
        <v>10.074575524918201</v>
      </c>
      <c r="G2170" s="4">
        <f>VLOOKUP($C2170,Interest!$A$2:$BP$267,MATCH('Hanke index'!$E2170,Interest!$A$1:$BP$1,0),FALSE)</f>
        <v>15.125</v>
      </c>
      <c r="H2170" s="4">
        <f>VLOOKUP($C2170,Unemployment!$A$2:$BP$267,MATCH('Hanke index'!$E2170,Unemployment!$A$1:$BP$1,0),FALSE)</f>
        <v>22.407</v>
      </c>
      <c r="I2170" s="4">
        <f>VLOOKUP($C2170,GDP!$A$2:$BP$267,MATCH('Hanke index'!$E2170,GDP!$A$1:$BP$1,0),FALSE)</f>
        <v>3.1910438863287993</v>
      </c>
      <c r="J2170" s="4">
        <f t="shared" si="203"/>
        <v>44.4155316385894</v>
      </c>
    </row>
    <row r="2171" spans="1:10" x14ac:dyDescent="0.45">
      <c r="A2171" s="4">
        <f t="shared" si="204"/>
        <v>91</v>
      </c>
      <c r="B2171" s="4">
        <f t="shared" si="205"/>
        <v>10</v>
      </c>
      <c r="C2171" s="4" t="str">
        <f t="shared" si="200"/>
        <v>South Africa</v>
      </c>
      <c r="D2171" s="4" t="str">
        <f t="shared" si="201"/>
        <v>South Africa</v>
      </c>
      <c r="E2171" s="4">
        <f t="shared" si="202"/>
        <v>2009</v>
      </c>
      <c r="F2171" s="4">
        <f>VLOOKUP($C2171,Inflation!$A$2:$BP$267,MATCH('Hanke index'!$E2171,Inflation!$A$1:$BP$1,0),FALSE)</f>
        <v>7.2153141361256603</v>
      </c>
      <c r="G2171" s="4">
        <f>VLOOKUP($C2171,Interest!$A$2:$BP$267,MATCH('Hanke index'!$E2171,Interest!$A$1:$BP$1,0),FALSE)</f>
        <v>11.7083333333333</v>
      </c>
      <c r="H2171" s="4">
        <f>VLOOKUP($C2171,Unemployment!$A$2:$BP$267,MATCH('Hanke index'!$E2171,Unemployment!$A$1:$BP$1,0),FALSE)</f>
        <v>23.523</v>
      </c>
      <c r="I2171" s="4">
        <f>VLOOKUP($C2171,GDP!$A$2:$BP$267,MATCH('Hanke index'!$E2171,GDP!$A$1:$BP$1,0),FALSE)</f>
        <v>-1.5380891352558308</v>
      </c>
      <c r="J2171" s="4">
        <f t="shared" si="203"/>
        <v>43.98473660471479</v>
      </c>
    </row>
    <row r="2172" spans="1:10" x14ac:dyDescent="0.45">
      <c r="A2172" s="4">
        <f t="shared" si="204"/>
        <v>91</v>
      </c>
      <c r="B2172" s="4">
        <f t="shared" si="205"/>
        <v>11</v>
      </c>
      <c r="C2172" s="4" t="str">
        <f t="shared" si="200"/>
        <v>South Africa</v>
      </c>
      <c r="D2172" s="4" t="str">
        <f t="shared" si="201"/>
        <v>South Africa</v>
      </c>
      <c r="E2172" s="4">
        <f t="shared" si="202"/>
        <v>2010</v>
      </c>
      <c r="F2172" s="4">
        <f>VLOOKUP($C2172,Inflation!$A$2:$BP$267,MATCH('Hanke index'!$E2172,Inflation!$A$1:$BP$1,0),FALSE)</f>
        <v>4.0897298947046403</v>
      </c>
      <c r="G2172" s="4">
        <f>VLOOKUP($C2172,Interest!$A$2:$BP$267,MATCH('Hanke index'!$E2172,Interest!$A$1:$BP$1,0),FALSE)</f>
        <v>9.8333333333333304</v>
      </c>
      <c r="H2172" s="4">
        <f>VLOOKUP($C2172,Unemployment!$A$2:$BP$267,MATCH('Hanke index'!$E2172,Unemployment!$A$1:$BP$1,0),FALSE)</f>
        <v>24.683</v>
      </c>
      <c r="I2172" s="4">
        <f>VLOOKUP($C2172,GDP!$A$2:$BP$267,MATCH('Hanke index'!$E2172,GDP!$A$1:$BP$1,0),FALSE)</f>
        <v>3.0397328812795621</v>
      </c>
      <c r="J2172" s="4">
        <f t="shared" si="203"/>
        <v>35.566330346758406</v>
      </c>
    </row>
    <row r="2173" spans="1:10" x14ac:dyDescent="0.45">
      <c r="A2173" s="4">
        <f t="shared" si="204"/>
        <v>91</v>
      </c>
      <c r="B2173" s="4">
        <f t="shared" si="205"/>
        <v>12</v>
      </c>
      <c r="C2173" s="4" t="str">
        <f t="shared" si="200"/>
        <v>South Africa</v>
      </c>
      <c r="D2173" s="4" t="str">
        <f t="shared" si="201"/>
        <v>South Africa</v>
      </c>
      <c r="E2173" s="4">
        <f t="shared" si="202"/>
        <v>2011</v>
      </c>
      <c r="F2173" s="4">
        <f>VLOOKUP($C2173,Inflation!$A$2:$BP$267,MATCH('Hanke index'!$E2173,Inflation!$A$1:$BP$1,0),FALSE)</f>
        <v>4.9992669696526004</v>
      </c>
      <c r="G2173" s="4">
        <f>VLOOKUP($C2173,Interest!$A$2:$BP$267,MATCH('Hanke index'!$E2173,Interest!$A$1:$BP$1,0),FALSE)</f>
        <v>9</v>
      </c>
      <c r="H2173" s="4">
        <f>VLOOKUP($C2173,Unemployment!$A$2:$BP$267,MATCH('Hanke index'!$E2173,Unemployment!$A$1:$BP$1,0),FALSE)</f>
        <v>24.638999999999999</v>
      </c>
      <c r="I2173" s="4">
        <f>VLOOKUP($C2173,GDP!$A$2:$BP$267,MATCH('Hanke index'!$E2173,GDP!$A$1:$BP$1,0),FALSE)</f>
        <v>3.1685562785881842</v>
      </c>
      <c r="J2173" s="4">
        <f t="shared" si="203"/>
        <v>35.469710691064414</v>
      </c>
    </row>
    <row r="2174" spans="1:10" x14ac:dyDescent="0.45">
      <c r="A2174" s="4">
        <f t="shared" si="204"/>
        <v>91</v>
      </c>
      <c r="B2174" s="4">
        <f t="shared" si="205"/>
        <v>13</v>
      </c>
      <c r="C2174" s="4" t="str">
        <f t="shared" si="200"/>
        <v>South Africa</v>
      </c>
      <c r="D2174" s="4" t="str">
        <f t="shared" si="201"/>
        <v>South Africa</v>
      </c>
      <c r="E2174" s="4">
        <f t="shared" si="202"/>
        <v>2012</v>
      </c>
      <c r="F2174" s="4">
        <f>VLOOKUP($C2174,Inflation!$A$2:$BP$267,MATCH('Hanke index'!$E2174,Inflation!$A$1:$BP$1,0),FALSE)</f>
        <v>5.7246579167829701</v>
      </c>
      <c r="G2174" s="4">
        <f>VLOOKUP($C2174,Interest!$A$2:$BP$267,MATCH('Hanke index'!$E2174,Interest!$A$1:$BP$1,0),FALSE)</f>
        <v>8.75</v>
      </c>
      <c r="H2174" s="4">
        <f>VLOOKUP($C2174,Unemployment!$A$2:$BP$267,MATCH('Hanke index'!$E2174,Unemployment!$A$1:$BP$1,0),FALSE)</f>
        <v>24.727</v>
      </c>
      <c r="I2174" s="4">
        <f>VLOOKUP($C2174,GDP!$A$2:$BP$267,MATCH('Hanke index'!$E2174,GDP!$A$1:$BP$1,0),FALSE)</f>
        <v>2.396232384657452</v>
      </c>
      <c r="J2174" s="4">
        <f t="shared" si="203"/>
        <v>36.805425532125518</v>
      </c>
    </row>
    <row r="2175" spans="1:10" x14ac:dyDescent="0.45">
      <c r="A2175" s="4">
        <f t="shared" si="204"/>
        <v>91</v>
      </c>
      <c r="B2175" s="4">
        <f t="shared" si="205"/>
        <v>14</v>
      </c>
      <c r="C2175" s="4" t="str">
        <f t="shared" si="200"/>
        <v>South Africa</v>
      </c>
      <c r="D2175" s="4" t="str">
        <f t="shared" si="201"/>
        <v>South Africa</v>
      </c>
      <c r="E2175" s="4">
        <f t="shared" si="202"/>
        <v>2013</v>
      </c>
      <c r="F2175" s="4">
        <f>VLOOKUP($C2175,Inflation!$A$2:$BP$267,MATCH('Hanke index'!$E2175,Inflation!$A$1:$BP$1,0),FALSE)</f>
        <v>5.7844690966720096</v>
      </c>
      <c r="G2175" s="4">
        <f>VLOOKUP($C2175,Interest!$A$2:$BP$267,MATCH('Hanke index'!$E2175,Interest!$A$1:$BP$1,0),FALSE)</f>
        <v>8.5</v>
      </c>
      <c r="H2175" s="4">
        <f>VLOOKUP($C2175,Unemployment!$A$2:$BP$267,MATCH('Hanke index'!$E2175,Unemployment!$A$1:$BP$1,0),FALSE)</f>
        <v>24.561</v>
      </c>
      <c r="I2175" s="4">
        <f>VLOOKUP($C2175,GDP!$A$2:$BP$267,MATCH('Hanke index'!$E2175,GDP!$A$1:$BP$1,0),FALSE)</f>
        <v>2.4854680082658831</v>
      </c>
      <c r="J2175" s="4">
        <f t="shared" si="203"/>
        <v>36.360001088406122</v>
      </c>
    </row>
    <row r="2176" spans="1:10" x14ac:dyDescent="0.45">
      <c r="A2176" s="4">
        <f t="shared" si="204"/>
        <v>91</v>
      </c>
      <c r="B2176" s="4">
        <f t="shared" si="205"/>
        <v>15</v>
      </c>
      <c r="C2176" s="4" t="str">
        <f t="shared" si="200"/>
        <v>South Africa</v>
      </c>
      <c r="D2176" s="4" t="str">
        <f t="shared" si="201"/>
        <v>South Africa</v>
      </c>
      <c r="E2176" s="4">
        <f t="shared" si="202"/>
        <v>2014</v>
      </c>
      <c r="F2176" s="4">
        <f>VLOOKUP($C2176,Inflation!$A$2:$BP$267,MATCH('Hanke index'!$E2176,Inflation!$A$1:$BP$1,0),FALSE)</f>
        <v>6.1298377028714102</v>
      </c>
      <c r="G2176" s="4">
        <f>VLOOKUP($C2176,Interest!$A$2:$BP$267,MATCH('Hanke index'!$E2176,Interest!$A$1:$BP$1,0),FALSE)</f>
        <v>9.125</v>
      </c>
      <c r="H2176" s="4">
        <f>VLOOKUP($C2176,Unemployment!$A$2:$BP$267,MATCH('Hanke index'!$E2176,Unemployment!$A$1:$BP$1,0),FALSE)</f>
        <v>24.89</v>
      </c>
      <c r="I2176" s="4">
        <f>VLOOKUP($C2176,GDP!$A$2:$BP$267,MATCH('Hanke index'!$E2176,GDP!$A$1:$BP$1,0),FALSE)</f>
        <v>1.4138264522379274</v>
      </c>
      <c r="J2176" s="4">
        <f t="shared" si="203"/>
        <v>38.731011250633486</v>
      </c>
    </row>
    <row r="2177" spans="1:10" x14ac:dyDescent="0.45">
      <c r="A2177" s="4">
        <f t="shared" si="204"/>
        <v>91</v>
      </c>
      <c r="B2177" s="4">
        <f t="shared" si="205"/>
        <v>16</v>
      </c>
      <c r="C2177" s="4" t="str">
        <f t="shared" si="200"/>
        <v>South Africa</v>
      </c>
      <c r="D2177" s="4" t="str">
        <f t="shared" si="201"/>
        <v>South Africa</v>
      </c>
      <c r="E2177" s="4">
        <f t="shared" si="202"/>
        <v>2015</v>
      </c>
      <c r="F2177" s="4">
        <f>VLOOKUP($C2177,Inflation!$A$2:$BP$267,MATCH('Hanke index'!$E2177,Inflation!$A$1:$BP$1,0),FALSE)</f>
        <v>4.5406422773790602</v>
      </c>
      <c r="G2177" s="4">
        <f>VLOOKUP($C2177,Interest!$A$2:$BP$267,MATCH('Hanke index'!$E2177,Interest!$A$1:$BP$1,0),FALSE)</f>
        <v>9.4166666666666696</v>
      </c>
      <c r="H2177" s="4">
        <f>VLOOKUP($C2177,Unemployment!$A$2:$BP$267,MATCH('Hanke index'!$E2177,Unemployment!$A$1:$BP$1,0),FALSE)</f>
        <v>25.149000000000001</v>
      </c>
      <c r="I2177" s="4">
        <f>VLOOKUP($C2177,GDP!$A$2:$BP$267,MATCH('Hanke index'!$E2177,GDP!$A$1:$BP$1,0),FALSE)</f>
        <v>1.3218622367822945</v>
      </c>
      <c r="J2177" s="4">
        <f t="shared" si="203"/>
        <v>37.784446707263434</v>
      </c>
    </row>
    <row r="2178" spans="1:10" x14ac:dyDescent="0.45">
      <c r="A2178" s="4">
        <f t="shared" si="204"/>
        <v>91</v>
      </c>
      <c r="B2178" s="4">
        <f t="shared" si="205"/>
        <v>17</v>
      </c>
      <c r="C2178" s="4" t="str">
        <f t="shared" si="200"/>
        <v>South Africa</v>
      </c>
      <c r="D2178" s="4" t="str">
        <f t="shared" si="201"/>
        <v>South Africa</v>
      </c>
      <c r="E2178" s="4">
        <f t="shared" si="202"/>
        <v>2016</v>
      </c>
      <c r="F2178" s="4">
        <f>VLOOKUP($C2178,Inflation!$A$2:$BP$267,MATCH('Hanke index'!$E2178,Inflation!$A$1:$BP$1,0),FALSE)</f>
        <v>6.5713964217396397</v>
      </c>
      <c r="G2178" s="4">
        <f>VLOOKUP($C2178,Interest!$A$2:$BP$267,MATCH('Hanke index'!$E2178,Interest!$A$1:$BP$1,0),FALSE)</f>
        <v>10.4583333333333</v>
      </c>
      <c r="H2178" s="4">
        <f>VLOOKUP($C2178,Unemployment!$A$2:$BP$267,MATCH('Hanke index'!$E2178,Unemployment!$A$1:$BP$1,0),FALSE)</f>
        <v>26.536999999999999</v>
      </c>
      <c r="I2178" s="4">
        <f>VLOOKUP($C2178,GDP!$A$2:$BP$267,MATCH('Hanke index'!$E2178,GDP!$A$1:$BP$1,0),FALSE)</f>
        <v>0.66455230785811636</v>
      </c>
      <c r="J2178" s="4">
        <f t="shared" si="203"/>
        <v>42.902177447214825</v>
      </c>
    </row>
    <row r="2179" spans="1:10" x14ac:dyDescent="0.45">
      <c r="A2179" s="4">
        <f t="shared" si="204"/>
        <v>91</v>
      </c>
      <c r="B2179" s="4">
        <f t="shared" si="205"/>
        <v>18</v>
      </c>
      <c r="C2179" s="4" t="str">
        <f t="shared" ref="C2179:C2242" si="206">VLOOKUP(A2179,$P$2:$R$110,2,FALSE)</f>
        <v>South Africa</v>
      </c>
      <c r="D2179" s="4" t="str">
        <f t="shared" ref="D2179:D2242" si="207">VLOOKUP(A2179,$P$2:$S$110,4,FALSE)</f>
        <v>South Africa</v>
      </c>
      <c r="E2179" s="4">
        <f t="shared" ref="E2179:E2242" si="208">VLOOKUP(B2179,$X$2:$Y$25,2,FALSE)</f>
        <v>2017</v>
      </c>
      <c r="F2179" s="4">
        <f>VLOOKUP($C2179,Inflation!$A$2:$BP$267,MATCH('Hanke index'!$E2179,Inflation!$A$1:$BP$1,0),FALSE)</f>
        <v>5.1842466476612801</v>
      </c>
      <c r="G2179" s="4">
        <f>VLOOKUP($C2179,Interest!$A$2:$BP$267,MATCH('Hanke index'!$E2179,Interest!$A$1:$BP$1,0),FALSE)</f>
        <v>10.375</v>
      </c>
      <c r="H2179" s="4">
        <f>VLOOKUP($C2179,Unemployment!$A$2:$BP$267,MATCH('Hanke index'!$E2179,Unemployment!$A$1:$BP$1,0),FALSE)</f>
        <v>27.035</v>
      </c>
      <c r="I2179" s="4">
        <f>VLOOKUP($C2179,GDP!$A$2:$BP$267,MATCH('Hanke index'!$E2179,GDP!$A$1:$BP$1,0),FALSE)</f>
        <v>1.1579469518173511</v>
      </c>
      <c r="J2179" s="4">
        <f t="shared" ref="J2179:J2242" si="209">SUM(F2179,G2179,H2179)-I2179</f>
        <v>41.436299695843928</v>
      </c>
    </row>
    <row r="2180" spans="1:10" x14ac:dyDescent="0.45">
      <c r="A2180" s="4">
        <f t="shared" si="204"/>
        <v>91</v>
      </c>
      <c r="B2180" s="4">
        <f t="shared" si="205"/>
        <v>19</v>
      </c>
      <c r="C2180" s="4" t="str">
        <f t="shared" si="206"/>
        <v>South Africa</v>
      </c>
      <c r="D2180" s="4" t="str">
        <f t="shared" si="207"/>
        <v>South Africa</v>
      </c>
      <c r="E2180" s="4">
        <f t="shared" si="208"/>
        <v>2018</v>
      </c>
      <c r="F2180" s="4">
        <f>VLOOKUP($C2180,Inflation!$A$2:$BP$267,MATCH('Hanke index'!$E2180,Inflation!$A$1:$BP$1,0),FALSE)</f>
        <v>4.5171652278659202</v>
      </c>
      <c r="G2180" s="4">
        <f>VLOOKUP($C2180,Interest!$A$2:$BP$267,MATCH('Hanke index'!$E2180,Interest!$A$1:$BP$1,0),FALSE)</f>
        <v>10.0833333333333</v>
      </c>
      <c r="H2180" s="4">
        <f>VLOOKUP($C2180,Unemployment!$A$2:$BP$267,MATCH('Hanke index'!$E2180,Unemployment!$A$1:$BP$1,0),FALSE)</f>
        <v>26.905999999999999</v>
      </c>
      <c r="I2180" s="4">
        <f>VLOOKUP($C2180,GDP!$A$2:$BP$267,MATCH('Hanke index'!$E2180,GDP!$A$1:$BP$1,0),FALSE)</f>
        <v>1.5567838472167637</v>
      </c>
      <c r="J2180" s="4">
        <f t="shared" si="209"/>
        <v>39.949714713982459</v>
      </c>
    </row>
    <row r="2181" spans="1:10" x14ac:dyDescent="0.45">
      <c r="A2181" s="4">
        <f t="shared" si="204"/>
        <v>91</v>
      </c>
      <c r="B2181" s="4">
        <f t="shared" si="205"/>
        <v>20</v>
      </c>
      <c r="C2181" s="4" t="str">
        <f t="shared" si="206"/>
        <v>South Africa</v>
      </c>
      <c r="D2181" s="4" t="str">
        <f t="shared" si="207"/>
        <v>South Africa</v>
      </c>
      <c r="E2181" s="4">
        <f t="shared" si="208"/>
        <v>2019</v>
      </c>
      <c r="F2181" s="4">
        <f>VLOOKUP($C2181,Inflation!$A$2:$BP$267,MATCH('Hanke index'!$E2181,Inflation!$A$1:$BP$1,0),FALSE)</f>
        <v>4.1202458701498399</v>
      </c>
      <c r="G2181" s="4">
        <f>VLOOKUP($C2181,Interest!$A$2:$BP$267,MATCH('Hanke index'!$E2181,Interest!$A$1:$BP$1,0),FALSE)</f>
        <v>10.125</v>
      </c>
      <c r="H2181" s="4">
        <f>VLOOKUP($C2181,Unemployment!$A$2:$BP$267,MATCH('Hanke index'!$E2181,Unemployment!$A$1:$BP$1,0),FALSE)</f>
        <v>28.468</v>
      </c>
      <c r="I2181" s="4">
        <f>VLOOKUP($C2181,GDP!$A$2:$BP$267,MATCH('Hanke index'!$E2181,GDP!$A$1:$BP$1,0),FALSE)</f>
        <v>0.25993557687633029</v>
      </c>
      <c r="J2181" s="4">
        <f t="shared" si="209"/>
        <v>42.45331029327351</v>
      </c>
    </row>
    <row r="2182" spans="1:10" x14ac:dyDescent="0.45">
      <c r="A2182" s="4">
        <f t="shared" si="204"/>
        <v>91</v>
      </c>
      <c r="B2182" s="4">
        <f t="shared" si="205"/>
        <v>21</v>
      </c>
      <c r="C2182" s="4" t="str">
        <f t="shared" si="206"/>
        <v>South Africa</v>
      </c>
      <c r="D2182" s="4" t="str">
        <f t="shared" si="207"/>
        <v>South Africa</v>
      </c>
      <c r="E2182" s="4">
        <f t="shared" si="208"/>
        <v>2020</v>
      </c>
      <c r="F2182" s="4">
        <f>VLOOKUP($C2182,Inflation!$A$2:$BP$267,MATCH('Hanke index'!$E2182,Inflation!$A$1:$BP$1,0),FALSE)</f>
        <v>3.21003597454107</v>
      </c>
      <c r="G2182" s="4">
        <f>VLOOKUP($C2182,Interest!$A$2:$BP$267,MATCH('Hanke index'!$E2182,Interest!$A$1:$BP$1,0),FALSE)</f>
        <v>7.7083333333333304</v>
      </c>
      <c r="H2182" s="4">
        <f>VLOOKUP($C2182,Unemployment!$A$2:$BP$267,MATCH('Hanke index'!$E2182,Unemployment!$A$1:$BP$1,0),FALSE)</f>
        <v>29.216999999999999</v>
      </c>
      <c r="I2182" s="4">
        <f>VLOOKUP($C2182,GDP!$A$2:$BP$267,MATCH('Hanke index'!$E2182,GDP!$A$1:$BP$1,0),FALSE)</f>
        <v>-6.1689177146757004</v>
      </c>
      <c r="J2182" s="4">
        <f t="shared" si="209"/>
        <v>46.304287022550099</v>
      </c>
    </row>
    <row r="2183" spans="1:10" x14ac:dyDescent="0.45">
      <c r="A2183" s="4">
        <f t="shared" si="204"/>
        <v>91</v>
      </c>
      <c r="B2183" s="4">
        <f t="shared" si="205"/>
        <v>22</v>
      </c>
      <c r="C2183" s="4" t="str">
        <f t="shared" si="206"/>
        <v>South Africa</v>
      </c>
      <c r="D2183" s="4" t="str">
        <f t="shared" si="207"/>
        <v>South Africa</v>
      </c>
      <c r="E2183" s="4">
        <f t="shared" si="208"/>
        <v>2021</v>
      </c>
      <c r="F2183" s="4">
        <f>VLOOKUP($C2183,Inflation!$A$2:$BP$267,MATCH('Hanke index'!$E2183,Inflation!$A$1:$BP$1,0),FALSE)</f>
        <v>4.6116721780320598</v>
      </c>
      <c r="G2183" s="4">
        <f>VLOOKUP($C2183,Interest!$A$2:$BP$267,MATCH('Hanke index'!$E2183,Interest!$A$1:$BP$1,0),FALSE)</f>
        <v>7.0416666666666696</v>
      </c>
      <c r="H2183" s="4">
        <f>VLOOKUP($C2183,Unemployment!$A$2:$BP$267,MATCH('Hanke index'!$E2183,Unemployment!$A$1:$BP$1,0),FALSE)</f>
        <v>34.006999999999998</v>
      </c>
      <c r="I2183" s="4">
        <f>VLOOKUP($C2183,GDP!$A$2:$BP$267,MATCH('Hanke index'!$E2183,GDP!$A$1:$BP$1,0),FALSE)</f>
        <v>4.9550325944075553</v>
      </c>
      <c r="J2183" s="4">
        <f t="shared" si="209"/>
        <v>40.705306250291173</v>
      </c>
    </row>
    <row r="2184" spans="1:10" x14ac:dyDescent="0.45">
      <c r="A2184" s="4">
        <f t="shared" si="204"/>
        <v>91</v>
      </c>
      <c r="B2184" s="4">
        <f t="shared" si="205"/>
        <v>23</v>
      </c>
      <c r="C2184" s="4" t="str">
        <f t="shared" si="206"/>
        <v>South Africa</v>
      </c>
      <c r="D2184" s="4" t="str">
        <f t="shared" si="207"/>
        <v>South Africa</v>
      </c>
      <c r="E2184" s="4">
        <f t="shared" si="208"/>
        <v>2022</v>
      </c>
      <c r="F2184" s="4">
        <f>VLOOKUP($C2184,Inflation!$A$2:$BP$267,MATCH('Hanke index'!$E2184,Inflation!$A$1:$BP$1,0),FALSE)</f>
        <v>7.0397266125586597</v>
      </c>
      <c r="G2184" s="4">
        <f>VLOOKUP($C2184,Interest!$A$2:$BP$267,MATCH('Hanke index'!$E2184,Interest!$A$1:$BP$1,0),FALSE)</f>
        <v>8.7916666666666696</v>
      </c>
      <c r="H2184" s="4">
        <f>VLOOKUP($C2184,Unemployment!$A$2:$BP$267,MATCH('Hanke index'!$E2184,Unemployment!$A$1:$BP$1,0),FALSE)</f>
        <v>33.268000000000001</v>
      </c>
      <c r="I2184" s="4">
        <f>VLOOKUP($C2184,GDP!$A$2:$BP$267,MATCH('Hanke index'!$E2184,GDP!$A$1:$BP$1,0),FALSE)</f>
        <v>1.9114799603350434</v>
      </c>
      <c r="J2184" s="4">
        <f t="shared" si="209"/>
        <v>47.187913318890288</v>
      </c>
    </row>
    <row r="2185" spans="1:10" x14ac:dyDescent="0.45">
      <c r="A2185" s="4">
        <f t="shared" si="204"/>
        <v>91</v>
      </c>
      <c r="B2185" s="4">
        <f t="shared" si="205"/>
        <v>24</v>
      </c>
      <c r="C2185" s="4" t="str">
        <f t="shared" si="206"/>
        <v>South Africa</v>
      </c>
      <c r="D2185" s="4" t="str">
        <f t="shared" si="207"/>
        <v>South Africa</v>
      </c>
      <c r="E2185" s="4">
        <f t="shared" si="208"/>
        <v>2023</v>
      </c>
      <c r="F2185" s="4">
        <f>VLOOKUP($C2185,Inflation!$A$2:$BP$267,MATCH('Hanke index'!$E2185,Inflation!$A$1:$BP$1,0),FALSE)</f>
        <v>6.0739085322052997</v>
      </c>
      <c r="G2185" s="4">
        <f>VLOOKUP($C2185,Interest!$A$2:$BP$267,MATCH('Hanke index'!$E2185,Interest!$A$1:$BP$1,0),FALSE)</f>
        <v>11.5</v>
      </c>
      <c r="H2185" s="4">
        <f>VLOOKUP($C2185,Unemployment!$A$2:$BP$267,MATCH('Hanke index'!$E2185,Unemployment!$A$1:$BP$1,0),FALSE)</f>
        <v>32.097999999999999</v>
      </c>
      <c r="I2185" s="4">
        <f>VLOOKUP($C2185,GDP!$A$2:$BP$267,MATCH('Hanke index'!$E2185,GDP!$A$1:$BP$1,0),FALSE)</f>
        <v>0.69848519478803439</v>
      </c>
      <c r="J2185" s="4">
        <f t="shared" si="209"/>
        <v>48.973423337417266</v>
      </c>
    </row>
    <row r="2186" spans="1:10" x14ac:dyDescent="0.45">
      <c r="A2186" s="4">
        <f t="shared" si="204"/>
        <v>92</v>
      </c>
      <c r="B2186" s="4">
        <f t="shared" si="205"/>
        <v>1</v>
      </c>
      <c r="C2186" s="4" t="str">
        <f t="shared" si="206"/>
        <v>Sri Lanka</v>
      </c>
      <c r="D2186" s="4" t="str">
        <f t="shared" si="207"/>
        <v>Sri Lanka</v>
      </c>
      <c r="E2186" s="4">
        <f t="shared" si="208"/>
        <v>2000</v>
      </c>
      <c r="F2186" s="4">
        <f>VLOOKUP($C2186,Inflation!$A$2:$BP$267,MATCH('Hanke index'!$E2186,Inflation!$A$1:$BP$1,0),FALSE)</f>
        <v>6.1762759101204496</v>
      </c>
      <c r="G2186" s="4">
        <f>VLOOKUP($C2186,Interest!$A$2:$BP$267,MATCH('Hanke index'!$E2186,Interest!$A$1:$BP$1,0),FALSE)</f>
        <v>0</v>
      </c>
      <c r="H2186" s="4">
        <f>VLOOKUP($C2186,Unemployment!$A$2:$BP$267,MATCH('Hanke index'!$E2186,Unemployment!$A$1:$BP$1,0),FALSE)</f>
        <v>7.74</v>
      </c>
      <c r="I2186" s="4">
        <f>VLOOKUP($C2186,GDP!$A$2:$BP$267,MATCH('Hanke index'!$E2186,GDP!$A$1:$BP$1,0),FALSE)</f>
        <v>6.0000331582893409</v>
      </c>
      <c r="J2186" s="4">
        <f t="shared" si="209"/>
        <v>7.9162427518311098</v>
      </c>
    </row>
    <row r="2187" spans="1:10" x14ac:dyDescent="0.45">
      <c r="A2187" s="4">
        <f t="shared" si="204"/>
        <v>92</v>
      </c>
      <c r="B2187" s="4">
        <f t="shared" si="205"/>
        <v>2</v>
      </c>
      <c r="C2187" s="4" t="str">
        <f t="shared" si="206"/>
        <v>Sri Lanka</v>
      </c>
      <c r="D2187" s="4" t="str">
        <f t="shared" si="207"/>
        <v>Sri Lanka</v>
      </c>
      <c r="E2187" s="4">
        <f t="shared" si="208"/>
        <v>2001</v>
      </c>
      <c r="F2187" s="4">
        <f>VLOOKUP($C2187,Inflation!$A$2:$BP$267,MATCH('Hanke index'!$E2187,Inflation!$A$1:$BP$1,0),FALSE)</f>
        <v>14.15845579912</v>
      </c>
      <c r="G2187" s="4">
        <f>VLOOKUP($C2187,Interest!$A$2:$BP$267,MATCH('Hanke index'!$E2187,Interest!$A$1:$BP$1,0),FALSE)</f>
        <v>14.25</v>
      </c>
      <c r="H2187" s="4">
        <f>VLOOKUP($C2187,Unemployment!$A$2:$BP$267,MATCH('Hanke index'!$E2187,Unemployment!$A$1:$BP$1,0),FALSE)</f>
        <v>7.9</v>
      </c>
      <c r="I2187" s="4">
        <f>VLOOKUP($C2187,GDP!$A$2:$BP$267,MATCH('Hanke index'!$E2187,GDP!$A$1:$BP$1,0),FALSE)</f>
        <v>-1.5454081336602599</v>
      </c>
      <c r="J2187" s="4">
        <f t="shared" si="209"/>
        <v>37.853863932780257</v>
      </c>
    </row>
    <row r="2188" spans="1:10" x14ac:dyDescent="0.45">
      <c r="A2188" s="4">
        <f t="shared" si="204"/>
        <v>92</v>
      </c>
      <c r="B2188" s="4">
        <f t="shared" si="205"/>
        <v>3</v>
      </c>
      <c r="C2188" s="4" t="str">
        <f t="shared" si="206"/>
        <v>Sri Lanka</v>
      </c>
      <c r="D2188" s="4" t="str">
        <f t="shared" si="207"/>
        <v>Sri Lanka</v>
      </c>
      <c r="E2188" s="4">
        <f t="shared" si="208"/>
        <v>2002</v>
      </c>
      <c r="F2188" s="4">
        <f>VLOOKUP($C2188,Inflation!$A$2:$BP$267,MATCH('Hanke index'!$E2188,Inflation!$A$1:$BP$1,0),FALSE)</f>
        <v>9.5510316700725095</v>
      </c>
      <c r="G2188" s="4">
        <f>VLOOKUP($C2188,Interest!$A$2:$BP$267,MATCH('Hanke index'!$E2188,Interest!$A$1:$BP$1,0),FALSE)</f>
        <v>13.1675</v>
      </c>
      <c r="H2188" s="4">
        <f>VLOOKUP($C2188,Unemployment!$A$2:$BP$267,MATCH('Hanke index'!$E2188,Unemployment!$A$1:$BP$1,0),FALSE)</f>
        <v>8.76</v>
      </c>
      <c r="I2188" s="4">
        <f>VLOOKUP($C2188,GDP!$A$2:$BP$267,MATCH('Hanke index'!$E2188,GDP!$A$1:$BP$1,0),FALSE)</f>
        <v>3.9646756851311267</v>
      </c>
      <c r="J2188" s="4">
        <f t="shared" si="209"/>
        <v>27.51385598494138</v>
      </c>
    </row>
    <row r="2189" spans="1:10" x14ac:dyDescent="0.45">
      <c r="A2189" s="4">
        <f t="shared" si="204"/>
        <v>92</v>
      </c>
      <c r="B2189" s="4">
        <f t="shared" si="205"/>
        <v>4</v>
      </c>
      <c r="C2189" s="4" t="str">
        <f t="shared" si="206"/>
        <v>Sri Lanka</v>
      </c>
      <c r="D2189" s="4" t="str">
        <f t="shared" si="207"/>
        <v>Sri Lanka</v>
      </c>
      <c r="E2189" s="4">
        <f t="shared" si="208"/>
        <v>2003</v>
      </c>
      <c r="F2189" s="4">
        <f>VLOOKUP($C2189,Inflation!$A$2:$BP$267,MATCH('Hanke index'!$E2189,Inflation!$A$1:$BP$1,0),FALSE)</f>
        <v>6.3146378705117403</v>
      </c>
      <c r="G2189" s="4">
        <f>VLOOKUP($C2189,Interest!$A$2:$BP$267,MATCH('Hanke index'!$E2189,Interest!$A$1:$BP$1,0),FALSE)</f>
        <v>10.345833333333299</v>
      </c>
      <c r="H2189" s="4">
        <f>VLOOKUP($C2189,Unemployment!$A$2:$BP$267,MATCH('Hanke index'!$E2189,Unemployment!$A$1:$BP$1,0),FALSE)</f>
        <v>8.2200000000000006</v>
      </c>
      <c r="I2189" s="4">
        <f>VLOOKUP($C2189,GDP!$A$2:$BP$267,MATCH('Hanke index'!$E2189,GDP!$A$1:$BP$1,0),FALSE)</f>
        <v>5.9402690780222969</v>
      </c>
      <c r="J2189" s="4">
        <f t="shared" si="209"/>
        <v>18.940202125822744</v>
      </c>
    </row>
    <row r="2190" spans="1:10" x14ac:dyDescent="0.45">
      <c r="A2190" s="4">
        <f t="shared" si="204"/>
        <v>92</v>
      </c>
      <c r="B2190" s="4">
        <f t="shared" si="205"/>
        <v>5</v>
      </c>
      <c r="C2190" s="4" t="str">
        <f t="shared" si="206"/>
        <v>Sri Lanka</v>
      </c>
      <c r="D2190" s="4" t="str">
        <f t="shared" si="207"/>
        <v>Sri Lanka</v>
      </c>
      <c r="E2190" s="4">
        <f t="shared" si="208"/>
        <v>2004</v>
      </c>
      <c r="F2190" s="4">
        <f>VLOOKUP($C2190,Inflation!$A$2:$BP$267,MATCH('Hanke index'!$E2190,Inflation!$A$1:$BP$1,0),FALSE)</f>
        <v>7.5759258299585603</v>
      </c>
      <c r="G2190" s="4">
        <f>VLOOKUP($C2190,Interest!$A$2:$BP$267,MATCH('Hanke index'!$E2190,Interest!$A$1:$BP$1,0),FALSE)</f>
        <v>9.4666666666666703</v>
      </c>
      <c r="H2190" s="4">
        <f>VLOOKUP($C2190,Unemployment!$A$2:$BP$267,MATCH('Hanke index'!$E2190,Unemployment!$A$1:$BP$1,0),FALSE)</f>
        <v>8.3800000000000008</v>
      </c>
      <c r="I2190" s="4">
        <f>VLOOKUP($C2190,GDP!$A$2:$BP$267,MATCH('Hanke index'!$E2190,GDP!$A$1:$BP$1,0),FALSE)</f>
        <v>5.4450612788535153</v>
      </c>
      <c r="J2190" s="4">
        <f t="shared" si="209"/>
        <v>19.97753121777172</v>
      </c>
    </row>
    <row r="2191" spans="1:10" x14ac:dyDescent="0.45">
      <c r="A2191" s="4">
        <f t="shared" si="204"/>
        <v>92</v>
      </c>
      <c r="B2191" s="4">
        <f t="shared" si="205"/>
        <v>6</v>
      </c>
      <c r="C2191" s="4" t="str">
        <f t="shared" si="206"/>
        <v>Sri Lanka</v>
      </c>
      <c r="D2191" s="4" t="str">
        <f t="shared" si="207"/>
        <v>Sri Lanka</v>
      </c>
      <c r="E2191" s="4">
        <f t="shared" si="208"/>
        <v>2005</v>
      </c>
      <c r="F2191" s="4">
        <f>VLOOKUP($C2191,Inflation!$A$2:$BP$267,MATCH('Hanke index'!$E2191,Inflation!$A$1:$BP$1,0),FALSE)</f>
        <v>11.639686097111801</v>
      </c>
      <c r="G2191" s="4">
        <f>VLOOKUP($C2191,Interest!$A$2:$BP$267,MATCH('Hanke index'!$E2191,Interest!$A$1:$BP$1,0),FALSE)</f>
        <v>10.7641666666667</v>
      </c>
      <c r="H2191" s="4">
        <f>VLOOKUP($C2191,Unemployment!$A$2:$BP$267,MATCH('Hanke index'!$E2191,Unemployment!$A$1:$BP$1,0),FALSE)</f>
        <v>7.67</v>
      </c>
      <c r="I2191" s="4">
        <f>VLOOKUP($C2191,GDP!$A$2:$BP$267,MATCH('Hanke index'!$E2191,GDP!$A$1:$BP$1,0),FALSE)</f>
        <v>6.2417480437644741</v>
      </c>
      <c r="J2191" s="4">
        <f t="shared" si="209"/>
        <v>23.83210472001403</v>
      </c>
    </row>
    <row r="2192" spans="1:10" x14ac:dyDescent="0.45">
      <c r="A2192" s="4">
        <f t="shared" si="204"/>
        <v>92</v>
      </c>
      <c r="B2192" s="4">
        <f t="shared" si="205"/>
        <v>7</v>
      </c>
      <c r="C2192" s="4" t="str">
        <f t="shared" si="206"/>
        <v>Sri Lanka</v>
      </c>
      <c r="D2192" s="4" t="str">
        <f t="shared" si="207"/>
        <v>Sri Lanka</v>
      </c>
      <c r="E2192" s="4">
        <f t="shared" si="208"/>
        <v>2006</v>
      </c>
      <c r="F2192" s="4">
        <f>VLOOKUP($C2192,Inflation!$A$2:$BP$267,MATCH('Hanke index'!$E2192,Inflation!$A$1:$BP$1,0),FALSE)</f>
        <v>10.020183605703499</v>
      </c>
      <c r="G2192" s="4">
        <f>VLOOKUP($C2192,Interest!$A$2:$BP$267,MATCH('Hanke index'!$E2192,Interest!$A$1:$BP$1,0),FALSE)</f>
        <v>12.85</v>
      </c>
      <c r="H2192" s="4">
        <f>VLOOKUP($C2192,Unemployment!$A$2:$BP$267,MATCH('Hanke index'!$E2192,Unemployment!$A$1:$BP$1,0),FALSE)</f>
        <v>6.5</v>
      </c>
      <c r="I2192" s="4">
        <f>VLOOKUP($C2192,GDP!$A$2:$BP$267,MATCH('Hanke index'!$E2192,GDP!$A$1:$BP$1,0),FALSE)</f>
        <v>7.6682919010791863</v>
      </c>
      <c r="J2192" s="4">
        <f t="shared" si="209"/>
        <v>21.701891704624312</v>
      </c>
    </row>
    <row r="2193" spans="1:10" x14ac:dyDescent="0.45">
      <c r="A2193" s="4">
        <f t="shared" si="204"/>
        <v>92</v>
      </c>
      <c r="B2193" s="4">
        <f t="shared" si="205"/>
        <v>8</v>
      </c>
      <c r="C2193" s="4" t="str">
        <f t="shared" si="206"/>
        <v>Sri Lanka</v>
      </c>
      <c r="D2193" s="4" t="str">
        <f t="shared" si="207"/>
        <v>Sri Lanka</v>
      </c>
      <c r="E2193" s="4">
        <f t="shared" si="208"/>
        <v>2007</v>
      </c>
      <c r="F2193" s="4">
        <f>VLOOKUP($C2193,Inflation!$A$2:$BP$267,MATCH('Hanke index'!$E2193,Inflation!$A$1:$BP$1,0),FALSE)</f>
        <v>15.8421114924843</v>
      </c>
      <c r="G2193" s="4">
        <f>VLOOKUP($C2193,Interest!$A$2:$BP$267,MATCH('Hanke index'!$E2193,Interest!$A$1:$BP$1,0),FALSE)</f>
        <v>17.0766666666667</v>
      </c>
      <c r="H2193" s="4">
        <f>VLOOKUP($C2193,Unemployment!$A$2:$BP$267,MATCH('Hanke index'!$E2193,Unemployment!$A$1:$BP$1,0),FALSE)</f>
        <v>5.97</v>
      </c>
      <c r="I2193" s="4">
        <f>VLOOKUP($C2193,GDP!$A$2:$BP$267,MATCH('Hanke index'!$E2193,GDP!$A$1:$BP$1,0),FALSE)</f>
        <v>6.7968261189286636</v>
      </c>
      <c r="J2193" s="4">
        <f t="shared" si="209"/>
        <v>32.091952040222338</v>
      </c>
    </row>
    <row r="2194" spans="1:10" x14ac:dyDescent="0.45">
      <c r="A2194" s="4">
        <f t="shared" si="204"/>
        <v>92</v>
      </c>
      <c r="B2194" s="4">
        <f t="shared" si="205"/>
        <v>9</v>
      </c>
      <c r="C2194" s="4" t="str">
        <f t="shared" si="206"/>
        <v>Sri Lanka</v>
      </c>
      <c r="D2194" s="4" t="str">
        <f t="shared" si="207"/>
        <v>Sri Lanka</v>
      </c>
      <c r="E2194" s="4">
        <f t="shared" si="208"/>
        <v>2008</v>
      </c>
      <c r="F2194" s="4">
        <f>VLOOKUP($C2194,Inflation!$A$2:$BP$267,MATCH('Hanke index'!$E2194,Inflation!$A$1:$BP$1,0),FALSE)</f>
        <v>22.5644955300126</v>
      </c>
      <c r="G2194" s="4">
        <f>VLOOKUP($C2194,Interest!$A$2:$BP$267,MATCH('Hanke index'!$E2194,Interest!$A$1:$BP$1,0),FALSE)</f>
        <v>18.891666666666701</v>
      </c>
      <c r="H2194" s="4">
        <f>VLOOKUP($C2194,Unemployment!$A$2:$BP$267,MATCH('Hanke index'!$E2194,Unemployment!$A$1:$BP$1,0),FALSE)</f>
        <v>5.22</v>
      </c>
      <c r="I2194" s="4">
        <f>VLOOKUP($C2194,GDP!$A$2:$BP$267,MATCH('Hanke index'!$E2194,GDP!$A$1:$BP$1,0),FALSE)</f>
        <v>5.9500881447389702</v>
      </c>
      <c r="J2194" s="4">
        <f t="shared" si="209"/>
        <v>40.72607405194033</v>
      </c>
    </row>
    <row r="2195" spans="1:10" x14ac:dyDescent="0.45">
      <c r="A2195" s="4">
        <f t="shared" si="204"/>
        <v>92</v>
      </c>
      <c r="B2195" s="4">
        <f t="shared" si="205"/>
        <v>10</v>
      </c>
      <c r="C2195" s="4" t="str">
        <f t="shared" si="206"/>
        <v>Sri Lanka</v>
      </c>
      <c r="D2195" s="4" t="str">
        <f t="shared" si="207"/>
        <v>Sri Lanka</v>
      </c>
      <c r="E2195" s="4">
        <f t="shared" si="208"/>
        <v>2009</v>
      </c>
      <c r="F2195" s="4">
        <f>VLOOKUP($C2195,Inflation!$A$2:$BP$267,MATCH('Hanke index'!$E2195,Inflation!$A$1:$BP$1,0),FALSE)</f>
        <v>3.46496322106074</v>
      </c>
      <c r="G2195" s="4">
        <f>VLOOKUP($C2195,Interest!$A$2:$BP$267,MATCH('Hanke index'!$E2195,Interest!$A$1:$BP$1,0),FALSE)</f>
        <v>15.671666666666701</v>
      </c>
      <c r="H2195" s="4">
        <f>VLOOKUP($C2195,Unemployment!$A$2:$BP$267,MATCH('Hanke index'!$E2195,Unemployment!$A$1:$BP$1,0),FALSE)</f>
        <v>5.85</v>
      </c>
      <c r="I2195" s="4">
        <f>VLOOKUP($C2195,GDP!$A$2:$BP$267,MATCH('Hanke index'!$E2195,GDP!$A$1:$BP$1,0),FALSE)</f>
        <v>3.5389120531784215</v>
      </c>
      <c r="J2195" s="4">
        <f t="shared" si="209"/>
        <v>21.447717834549017</v>
      </c>
    </row>
    <row r="2196" spans="1:10" x14ac:dyDescent="0.45">
      <c r="A2196" s="4">
        <f t="shared" si="204"/>
        <v>92</v>
      </c>
      <c r="B2196" s="4">
        <f t="shared" si="205"/>
        <v>11</v>
      </c>
      <c r="C2196" s="4" t="str">
        <f t="shared" si="206"/>
        <v>Sri Lanka</v>
      </c>
      <c r="D2196" s="4" t="str">
        <f t="shared" si="207"/>
        <v>Sri Lanka</v>
      </c>
      <c r="E2196" s="4">
        <f t="shared" si="208"/>
        <v>2010</v>
      </c>
      <c r="F2196" s="4">
        <f>VLOOKUP($C2196,Inflation!$A$2:$BP$267,MATCH('Hanke index'!$E2196,Inflation!$A$1:$BP$1,0),FALSE)</f>
        <v>6.2176488930462002</v>
      </c>
      <c r="G2196" s="4">
        <f>VLOOKUP($C2196,Interest!$A$2:$BP$267,MATCH('Hanke index'!$E2196,Interest!$A$1:$BP$1,0),FALSE)</f>
        <v>10.217499999999999</v>
      </c>
      <c r="H2196" s="4">
        <f>VLOOKUP($C2196,Unemployment!$A$2:$BP$267,MATCH('Hanke index'!$E2196,Unemployment!$A$1:$BP$1,0),FALSE)</f>
        <v>4.7839999999999998</v>
      </c>
      <c r="I2196" s="4">
        <f>VLOOKUP($C2196,GDP!$A$2:$BP$267,MATCH('Hanke index'!$E2196,GDP!$A$1:$BP$1,0),FALSE)</f>
        <v>8.0159673704046384</v>
      </c>
      <c r="J2196" s="4">
        <f t="shared" si="209"/>
        <v>13.203181522641561</v>
      </c>
    </row>
    <row r="2197" spans="1:10" x14ac:dyDescent="0.45">
      <c r="A2197" s="4">
        <f t="shared" si="204"/>
        <v>92</v>
      </c>
      <c r="B2197" s="4">
        <f t="shared" si="205"/>
        <v>12</v>
      </c>
      <c r="C2197" s="4" t="str">
        <f t="shared" si="206"/>
        <v>Sri Lanka</v>
      </c>
      <c r="D2197" s="4" t="str">
        <f t="shared" si="207"/>
        <v>Sri Lanka</v>
      </c>
      <c r="E2197" s="4">
        <f t="shared" si="208"/>
        <v>2011</v>
      </c>
      <c r="F2197" s="4">
        <f>VLOOKUP($C2197,Inflation!$A$2:$BP$267,MATCH('Hanke index'!$E2197,Inflation!$A$1:$BP$1,0),FALSE)</f>
        <v>6.7167684358853998</v>
      </c>
      <c r="G2197" s="4">
        <f>VLOOKUP($C2197,Interest!$A$2:$BP$267,MATCH('Hanke index'!$E2197,Interest!$A$1:$BP$1,0),FALSE)</f>
        <v>9.4117499999999996</v>
      </c>
      <c r="H2197" s="4">
        <f>VLOOKUP($C2197,Unemployment!$A$2:$BP$267,MATCH('Hanke index'!$E2197,Unemployment!$A$1:$BP$1,0),FALSE)</f>
        <v>4.1180000000000003</v>
      </c>
      <c r="I2197" s="4">
        <f>VLOOKUP($C2197,GDP!$A$2:$BP$267,MATCH('Hanke index'!$E2197,GDP!$A$1:$BP$1,0),FALSE)</f>
        <v>8.6694830116057062</v>
      </c>
      <c r="J2197" s="4">
        <f t="shared" si="209"/>
        <v>11.577035424279693</v>
      </c>
    </row>
    <row r="2198" spans="1:10" x14ac:dyDescent="0.45">
      <c r="A2198" s="4">
        <f t="shared" si="204"/>
        <v>92</v>
      </c>
      <c r="B2198" s="4">
        <f t="shared" si="205"/>
        <v>13</v>
      </c>
      <c r="C2198" s="4" t="str">
        <f t="shared" si="206"/>
        <v>Sri Lanka</v>
      </c>
      <c r="D2198" s="4" t="str">
        <f t="shared" si="207"/>
        <v>Sri Lanka</v>
      </c>
      <c r="E2198" s="4">
        <f t="shared" si="208"/>
        <v>2012</v>
      </c>
      <c r="F2198" s="4">
        <f>VLOOKUP($C2198,Inflation!$A$2:$BP$267,MATCH('Hanke index'!$E2198,Inflation!$A$1:$BP$1,0),FALSE)</f>
        <v>7.5429137323943696</v>
      </c>
      <c r="G2198" s="4">
        <f>VLOOKUP($C2198,Interest!$A$2:$BP$267,MATCH('Hanke index'!$E2198,Interest!$A$1:$BP$1,0),FALSE)</f>
        <v>13.2823333333333</v>
      </c>
      <c r="H2198" s="4">
        <f>VLOOKUP($C2198,Unemployment!$A$2:$BP$267,MATCH('Hanke index'!$E2198,Unemployment!$A$1:$BP$1,0),FALSE)</f>
        <v>3.88</v>
      </c>
      <c r="I2198" s="4">
        <f>VLOOKUP($C2198,GDP!$A$2:$BP$267,MATCH('Hanke index'!$E2198,GDP!$A$1:$BP$1,0),FALSE)</f>
        <v>8.6321813802403824</v>
      </c>
      <c r="J2198" s="4">
        <f t="shared" si="209"/>
        <v>16.073065685487286</v>
      </c>
    </row>
    <row r="2199" spans="1:10" x14ac:dyDescent="0.45">
      <c r="A2199" s="4">
        <f t="shared" si="204"/>
        <v>92</v>
      </c>
      <c r="B2199" s="4">
        <f t="shared" si="205"/>
        <v>14</v>
      </c>
      <c r="C2199" s="4" t="str">
        <f t="shared" si="206"/>
        <v>Sri Lanka</v>
      </c>
      <c r="D2199" s="4" t="str">
        <f t="shared" si="207"/>
        <v>Sri Lanka</v>
      </c>
      <c r="E2199" s="4">
        <f t="shared" si="208"/>
        <v>2013</v>
      </c>
      <c r="F2199" s="4">
        <f>VLOOKUP($C2199,Inflation!$A$2:$BP$267,MATCH('Hanke index'!$E2199,Inflation!$A$1:$BP$1,0),FALSE)</f>
        <v>6.9084503482845196</v>
      </c>
      <c r="G2199" s="4">
        <f>VLOOKUP($C2199,Interest!$A$2:$BP$267,MATCH('Hanke index'!$E2199,Interest!$A$1:$BP$1,0),FALSE)</f>
        <v>12.453333333333299</v>
      </c>
      <c r="H2199" s="4">
        <f>VLOOKUP($C2199,Unemployment!$A$2:$BP$267,MATCH('Hanke index'!$E2199,Unemployment!$A$1:$BP$1,0),FALSE)</f>
        <v>4.1859999999999999</v>
      </c>
      <c r="I2199" s="4">
        <f>VLOOKUP($C2199,GDP!$A$2:$BP$267,MATCH('Hanke index'!$E2199,GDP!$A$1:$BP$1,0),FALSE)</f>
        <v>4.0517463292691076</v>
      </c>
      <c r="J2199" s="4">
        <f t="shared" si="209"/>
        <v>19.496037352348711</v>
      </c>
    </row>
    <row r="2200" spans="1:10" x14ac:dyDescent="0.45">
      <c r="A2200" s="4">
        <f t="shared" si="204"/>
        <v>92</v>
      </c>
      <c r="B2200" s="4">
        <f t="shared" si="205"/>
        <v>15</v>
      </c>
      <c r="C2200" s="4" t="str">
        <f t="shared" si="206"/>
        <v>Sri Lanka</v>
      </c>
      <c r="D2200" s="4" t="str">
        <f t="shared" si="207"/>
        <v>Sri Lanka</v>
      </c>
      <c r="E2200" s="4">
        <f t="shared" si="208"/>
        <v>2014</v>
      </c>
      <c r="F2200" s="4">
        <f>VLOOKUP($C2200,Inflation!$A$2:$BP$267,MATCH('Hanke index'!$E2200,Inflation!$A$1:$BP$1,0),FALSE)</f>
        <v>3.1790022823605999</v>
      </c>
      <c r="G2200" s="4">
        <f>VLOOKUP($C2200,Interest!$A$2:$BP$267,MATCH('Hanke index'!$E2200,Interest!$A$1:$BP$1,0),FALSE)</f>
        <v>7.8375000000000004</v>
      </c>
      <c r="H2200" s="4">
        <f>VLOOKUP($C2200,Unemployment!$A$2:$BP$267,MATCH('Hanke index'!$E2200,Unemployment!$A$1:$BP$1,0),FALSE)</f>
        <v>4.157</v>
      </c>
      <c r="I2200" s="4">
        <f>VLOOKUP($C2200,GDP!$A$2:$BP$267,MATCH('Hanke index'!$E2200,GDP!$A$1:$BP$1,0),FALSE)</f>
        <v>6.3779788928939922</v>
      </c>
      <c r="J2200" s="4">
        <f t="shared" si="209"/>
        <v>8.7955233894666076</v>
      </c>
    </row>
    <row r="2201" spans="1:10" x14ac:dyDescent="0.45">
      <c r="A2201" s="4">
        <f t="shared" si="204"/>
        <v>92</v>
      </c>
      <c r="B2201" s="4">
        <f t="shared" si="205"/>
        <v>16</v>
      </c>
      <c r="C2201" s="4" t="str">
        <f t="shared" si="206"/>
        <v>Sri Lanka</v>
      </c>
      <c r="D2201" s="4" t="str">
        <f t="shared" si="207"/>
        <v>Sri Lanka</v>
      </c>
      <c r="E2201" s="4">
        <f t="shared" si="208"/>
        <v>2015</v>
      </c>
      <c r="F2201" s="4">
        <f>VLOOKUP($C2201,Inflation!$A$2:$BP$267,MATCH('Hanke index'!$E2201,Inflation!$A$1:$BP$1,0),FALSE)</f>
        <v>3.76836783062096</v>
      </c>
      <c r="G2201" s="4">
        <f>VLOOKUP($C2201,Interest!$A$2:$BP$267,MATCH('Hanke index'!$E2201,Interest!$A$1:$BP$1,0),FALSE)</f>
        <v>6.9574999999999996</v>
      </c>
      <c r="H2201" s="4">
        <f>VLOOKUP($C2201,Unemployment!$A$2:$BP$267,MATCH('Hanke index'!$E2201,Unemployment!$A$1:$BP$1,0),FALSE)</f>
        <v>4.5190000000000001</v>
      </c>
      <c r="I2201" s="4">
        <f>VLOOKUP($C2201,GDP!$A$2:$BP$267,MATCH('Hanke index'!$E2201,GDP!$A$1:$BP$1,0),FALSE)</f>
        <v>4.2059554759926954</v>
      </c>
      <c r="J2201" s="4">
        <f t="shared" si="209"/>
        <v>11.038912354628264</v>
      </c>
    </row>
    <row r="2202" spans="1:10" x14ac:dyDescent="0.45">
      <c r="A2202" s="4">
        <f t="shared" si="204"/>
        <v>92</v>
      </c>
      <c r="B2202" s="4">
        <f t="shared" si="205"/>
        <v>17</v>
      </c>
      <c r="C2202" s="4" t="str">
        <f t="shared" si="206"/>
        <v>Sri Lanka</v>
      </c>
      <c r="D2202" s="4" t="str">
        <f t="shared" si="207"/>
        <v>Sri Lanka</v>
      </c>
      <c r="E2202" s="4">
        <f t="shared" si="208"/>
        <v>2016</v>
      </c>
      <c r="F2202" s="4">
        <f>VLOOKUP($C2202,Inflation!$A$2:$BP$267,MATCH('Hanke index'!$E2202,Inflation!$A$1:$BP$1,0),FALSE)</f>
        <v>3.9588884659307002</v>
      </c>
      <c r="G2202" s="4">
        <f>VLOOKUP($C2202,Interest!$A$2:$BP$267,MATCH('Hanke index'!$E2202,Interest!$A$1:$BP$1,0),FALSE)</f>
        <v>10.4933333333333</v>
      </c>
      <c r="H2202" s="4">
        <f>VLOOKUP($C2202,Unemployment!$A$2:$BP$267,MATCH('Hanke index'!$E2202,Unemployment!$A$1:$BP$1,0),FALSE)</f>
        <v>4.2430000000000003</v>
      </c>
      <c r="I2202" s="4">
        <f>VLOOKUP($C2202,GDP!$A$2:$BP$267,MATCH('Hanke index'!$E2202,GDP!$A$1:$BP$1,0),FALSE)</f>
        <v>5.0536248925681804</v>
      </c>
      <c r="J2202" s="4">
        <f t="shared" si="209"/>
        <v>13.64159690669582</v>
      </c>
    </row>
    <row r="2203" spans="1:10" x14ac:dyDescent="0.45">
      <c r="A2203" s="4">
        <f t="shared" ref="A2203:A2259" si="210">A2179+1</f>
        <v>92</v>
      </c>
      <c r="B2203" s="4">
        <f t="shared" ref="B2203:B2259" si="211">B2179</f>
        <v>18</v>
      </c>
      <c r="C2203" s="4" t="str">
        <f t="shared" si="206"/>
        <v>Sri Lanka</v>
      </c>
      <c r="D2203" s="4" t="str">
        <f t="shared" si="207"/>
        <v>Sri Lanka</v>
      </c>
      <c r="E2203" s="4">
        <f t="shared" si="208"/>
        <v>2017</v>
      </c>
      <c r="F2203" s="4">
        <f>VLOOKUP($C2203,Inflation!$A$2:$BP$267,MATCH('Hanke index'!$E2203,Inflation!$A$1:$BP$1,0),FALSE)</f>
        <v>7.7041376785060196</v>
      </c>
      <c r="G2203" s="4">
        <f>VLOOKUP($C2203,Interest!$A$2:$BP$267,MATCH('Hanke index'!$E2203,Interest!$A$1:$BP$1,0),FALSE)</f>
        <v>11.57</v>
      </c>
      <c r="H2203" s="4">
        <f>VLOOKUP($C2203,Unemployment!$A$2:$BP$267,MATCH('Hanke index'!$E2203,Unemployment!$A$1:$BP$1,0),FALSE)</f>
        <v>4.0460000000000003</v>
      </c>
      <c r="I2203" s="4">
        <f>VLOOKUP($C2203,GDP!$A$2:$BP$267,MATCH('Hanke index'!$E2203,GDP!$A$1:$BP$1,0),FALSE)</f>
        <v>6.4606812707036028</v>
      </c>
      <c r="J2203" s="4">
        <f t="shared" si="209"/>
        <v>16.859456407802416</v>
      </c>
    </row>
    <row r="2204" spans="1:10" x14ac:dyDescent="0.45">
      <c r="A2204" s="4">
        <f t="shared" si="210"/>
        <v>92</v>
      </c>
      <c r="B2204" s="4">
        <f t="shared" si="211"/>
        <v>19</v>
      </c>
      <c r="C2204" s="4" t="str">
        <f t="shared" si="206"/>
        <v>Sri Lanka</v>
      </c>
      <c r="D2204" s="4" t="str">
        <f t="shared" si="207"/>
        <v>Sri Lanka</v>
      </c>
      <c r="E2204" s="4">
        <f t="shared" si="208"/>
        <v>2018</v>
      </c>
      <c r="F2204" s="4">
        <f>VLOOKUP($C2204,Inflation!$A$2:$BP$267,MATCH('Hanke index'!$E2204,Inflation!$A$1:$BP$1,0),FALSE)</f>
        <v>2.135037737132</v>
      </c>
      <c r="G2204" s="4">
        <f>VLOOKUP($C2204,Interest!$A$2:$BP$267,MATCH('Hanke index'!$E2204,Interest!$A$1:$BP$1,0),FALSE)</f>
        <v>11.554166666666699</v>
      </c>
      <c r="H2204" s="4">
        <f>VLOOKUP($C2204,Unemployment!$A$2:$BP$267,MATCH('Hanke index'!$E2204,Unemployment!$A$1:$BP$1,0),FALSE)</f>
        <v>4.3179999999999996</v>
      </c>
      <c r="I2204" s="4">
        <f>VLOOKUP($C2204,GDP!$A$2:$BP$267,MATCH('Hanke index'!$E2204,GDP!$A$1:$BP$1,0),FALSE)</f>
        <v>2.3100842519216087</v>
      </c>
      <c r="J2204" s="4">
        <f t="shared" si="209"/>
        <v>15.69712015187709</v>
      </c>
    </row>
    <row r="2205" spans="1:10" x14ac:dyDescent="0.45">
      <c r="A2205" s="4">
        <f t="shared" si="210"/>
        <v>92</v>
      </c>
      <c r="B2205" s="4">
        <f t="shared" si="211"/>
        <v>20</v>
      </c>
      <c r="C2205" s="4" t="str">
        <f t="shared" si="206"/>
        <v>Sri Lanka</v>
      </c>
      <c r="D2205" s="4" t="str">
        <f t="shared" si="207"/>
        <v>Sri Lanka</v>
      </c>
      <c r="E2205" s="4">
        <f t="shared" si="208"/>
        <v>2019</v>
      </c>
      <c r="F2205" s="4">
        <f>VLOOKUP($C2205,Inflation!$A$2:$BP$267,MATCH('Hanke index'!$E2205,Inflation!$A$1:$BP$1,0),FALSE)</f>
        <v>3.5283935823181101</v>
      </c>
      <c r="G2205" s="4">
        <f>VLOOKUP($C2205,Interest!$A$2:$BP$267,MATCH('Hanke index'!$E2205,Interest!$A$1:$BP$1,0),FALSE)</f>
        <v>11.2441666666667</v>
      </c>
      <c r="H2205" s="4">
        <f>VLOOKUP($C2205,Unemployment!$A$2:$BP$267,MATCH('Hanke index'!$E2205,Unemployment!$A$1:$BP$1,0),FALSE)</f>
        <v>4.67</v>
      </c>
      <c r="I2205" s="4">
        <f>VLOOKUP($C2205,GDP!$A$2:$BP$267,MATCH('Hanke index'!$E2205,GDP!$A$1:$BP$1,0),FALSE)</f>
        <v>-0.22048388607261415</v>
      </c>
      <c r="J2205" s="4">
        <f t="shared" si="209"/>
        <v>19.663044135057426</v>
      </c>
    </row>
    <row r="2206" spans="1:10" x14ac:dyDescent="0.45">
      <c r="A2206" s="4">
        <f t="shared" si="210"/>
        <v>92</v>
      </c>
      <c r="B2206" s="4">
        <f t="shared" si="211"/>
        <v>21</v>
      </c>
      <c r="C2206" s="4" t="str">
        <f t="shared" si="206"/>
        <v>Sri Lanka</v>
      </c>
      <c r="D2206" s="4" t="str">
        <f t="shared" si="207"/>
        <v>Sri Lanka</v>
      </c>
      <c r="E2206" s="4">
        <f t="shared" si="208"/>
        <v>2020</v>
      </c>
      <c r="F2206" s="4">
        <f>VLOOKUP($C2206,Inflation!$A$2:$BP$267,MATCH('Hanke index'!$E2206,Inflation!$A$1:$BP$1,0),FALSE)</f>
        <v>6.1539450839173799</v>
      </c>
      <c r="G2206" s="4">
        <f>VLOOKUP($C2206,Interest!$A$2:$BP$267,MATCH('Hanke index'!$E2206,Interest!$A$1:$BP$1,0),FALSE)</f>
        <v>0</v>
      </c>
      <c r="H2206" s="4">
        <f>VLOOKUP($C2206,Unemployment!$A$2:$BP$267,MATCH('Hanke index'!$E2206,Unemployment!$A$1:$BP$1,0),FALSE)</f>
        <v>5.3650000000000002</v>
      </c>
      <c r="I2206" s="4">
        <f>VLOOKUP($C2206,GDP!$A$2:$BP$267,MATCH('Hanke index'!$E2206,GDP!$A$1:$BP$1,0),FALSE)</f>
        <v>-4.6245150366290915</v>
      </c>
      <c r="J2206" s="4">
        <f t="shared" si="209"/>
        <v>16.143460120546472</v>
      </c>
    </row>
    <row r="2207" spans="1:10" x14ac:dyDescent="0.45">
      <c r="A2207" s="4">
        <f t="shared" si="210"/>
        <v>92</v>
      </c>
      <c r="B2207" s="4">
        <f t="shared" si="211"/>
        <v>22</v>
      </c>
      <c r="C2207" s="4" t="str">
        <f t="shared" si="206"/>
        <v>Sri Lanka</v>
      </c>
      <c r="D2207" s="4" t="str">
        <f t="shared" si="207"/>
        <v>Sri Lanka</v>
      </c>
      <c r="E2207" s="4">
        <f t="shared" si="208"/>
        <v>2021</v>
      </c>
      <c r="F2207" s="4">
        <f>VLOOKUP($C2207,Inflation!$A$2:$BP$267,MATCH('Hanke index'!$E2207,Inflation!$A$1:$BP$1,0),FALSE)</f>
        <v>7.0147807123819499</v>
      </c>
      <c r="G2207" s="4">
        <f>VLOOKUP($C2207,Interest!$A$2:$BP$267,MATCH('Hanke index'!$E2207,Interest!$A$1:$BP$1,0),FALSE)</f>
        <v>0</v>
      </c>
      <c r="H2207" s="4">
        <f>VLOOKUP($C2207,Unemployment!$A$2:$BP$267,MATCH('Hanke index'!$E2207,Unemployment!$A$1:$BP$1,0),FALSE)</f>
        <v>4.9809999999999999</v>
      </c>
      <c r="I2207" s="4">
        <f>VLOOKUP($C2207,GDP!$A$2:$BP$267,MATCH('Hanke index'!$E2207,GDP!$A$1:$BP$1,0),FALSE)</f>
        <v>4.2074764951156993</v>
      </c>
      <c r="J2207" s="4">
        <f t="shared" si="209"/>
        <v>7.7883042172662513</v>
      </c>
    </row>
    <row r="2208" spans="1:10" x14ac:dyDescent="0.45">
      <c r="A2208" s="4">
        <f t="shared" si="210"/>
        <v>92</v>
      </c>
      <c r="B2208" s="4">
        <f t="shared" si="211"/>
        <v>23</v>
      </c>
      <c r="C2208" s="4" t="str">
        <f t="shared" si="206"/>
        <v>Sri Lanka</v>
      </c>
      <c r="D2208" s="4" t="str">
        <f t="shared" si="207"/>
        <v>Sri Lanka</v>
      </c>
      <c r="E2208" s="4">
        <f t="shared" si="208"/>
        <v>2022</v>
      </c>
      <c r="F2208" s="4">
        <f>VLOOKUP($C2208,Inflation!$A$2:$BP$267,MATCH('Hanke index'!$E2208,Inflation!$A$1:$BP$1,0),FALSE)</f>
        <v>49.7211021114327</v>
      </c>
      <c r="G2208" s="4">
        <f>VLOOKUP($C2208,Interest!$A$2:$BP$267,MATCH('Hanke index'!$E2208,Interest!$A$1:$BP$1,0),FALSE)</f>
        <v>0</v>
      </c>
      <c r="H2208" s="4">
        <f>VLOOKUP($C2208,Unemployment!$A$2:$BP$267,MATCH('Hanke index'!$E2208,Unemployment!$A$1:$BP$1,0),FALSE)</f>
        <v>4.5279999999999996</v>
      </c>
      <c r="I2208" s="4">
        <f>VLOOKUP($C2208,GDP!$A$2:$BP$267,MATCH('Hanke index'!$E2208,GDP!$A$1:$BP$1,0),FALSE)</f>
        <v>-7.3467912359907643</v>
      </c>
      <c r="J2208" s="4">
        <f t="shared" si="209"/>
        <v>61.595893347423463</v>
      </c>
    </row>
    <row r="2209" spans="1:10" x14ac:dyDescent="0.45">
      <c r="A2209" s="4">
        <f t="shared" si="210"/>
        <v>92</v>
      </c>
      <c r="B2209" s="4">
        <f t="shared" si="211"/>
        <v>24</v>
      </c>
      <c r="C2209" s="4" t="str">
        <f t="shared" si="206"/>
        <v>Sri Lanka</v>
      </c>
      <c r="D2209" s="4" t="str">
        <f t="shared" si="207"/>
        <v>Sri Lanka</v>
      </c>
      <c r="E2209" s="4">
        <f t="shared" si="208"/>
        <v>2023</v>
      </c>
      <c r="F2209" s="4">
        <f>VLOOKUP($C2209,Inflation!$A$2:$BP$267,MATCH('Hanke index'!$E2209,Inflation!$A$1:$BP$1,0),FALSE)</f>
        <v>16.541174227983198</v>
      </c>
      <c r="G2209" s="4">
        <f>VLOOKUP($C2209,Interest!$A$2:$BP$267,MATCH('Hanke index'!$E2209,Interest!$A$1:$BP$1,0),FALSE)</f>
        <v>0</v>
      </c>
      <c r="H2209" s="4">
        <f>VLOOKUP($C2209,Unemployment!$A$2:$BP$267,MATCH('Hanke index'!$E2209,Unemployment!$A$1:$BP$1,0),FALSE)</f>
        <v>0</v>
      </c>
      <c r="I2209" s="4">
        <f>VLOOKUP($C2209,GDP!$A$2:$BP$267,MATCH('Hanke index'!$E2209,GDP!$A$1:$BP$1,0),FALSE)</f>
        <v>-2.2980105618689493</v>
      </c>
      <c r="J2209" s="4">
        <f t="shared" si="209"/>
        <v>18.839184789852148</v>
      </c>
    </row>
    <row r="2210" spans="1:10" x14ac:dyDescent="0.45">
      <c r="A2210" s="4">
        <f t="shared" si="210"/>
        <v>93</v>
      </c>
      <c r="B2210" s="4">
        <f t="shared" si="211"/>
        <v>1</v>
      </c>
      <c r="C2210" s="4" t="str">
        <f t="shared" si="206"/>
        <v>Sweden</v>
      </c>
      <c r="D2210" s="4" t="str">
        <f t="shared" si="207"/>
        <v>Sweden</v>
      </c>
      <c r="E2210" s="4">
        <f t="shared" si="208"/>
        <v>2000</v>
      </c>
      <c r="F2210" s="4">
        <f>VLOOKUP($C2210,Inflation!$A$2:$BP$267,MATCH('Hanke index'!$E2210,Inflation!$A$1:$BP$1,0),FALSE)</f>
        <v>0.89914373404163295</v>
      </c>
      <c r="G2210" s="4">
        <f>VLOOKUP($C2210,Interest!$A$2:$BP$267,MATCH('Hanke index'!$E2210,Interest!$A$1:$BP$1,0),FALSE)</f>
        <v>5.7725</v>
      </c>
      <c r="H2210" s="4">
        <f>VLOOKUP($C2210,Unemployment!$A$2:$BP$267,MATCH('Hanke index'!$E2210,Unemployment!$A$1:$BP$1,0),FALSE)</f>
        <v>5.4660000000000002</v>
      </c>
      <c r="I2210" s="4">
        <f>VLOOKUP($C2210,GDP!$A$2:$BP$267,MATCH('Hanke index'!$E2210,GDP!$A$1:$BP$1,0),FALSE)</f>
        <v>4.6311159906155837</v>
      </c>
      <c r="J2210" s="4">
        <f t="shared" si="209"/>
        <v>7.5065277434260498</v>
      </c>
    </row>
    <row r="2211" spans="1:10" x14ac:dyDescent="0.45">
      <c r="A2211" s="4">
        <f t="shared" si="210"/>
        <v>93</v>
      </c>
      <c r="B2211" s="4">
        <f t="shared" si="211"/>
        <v>2</v>
      </c>
      <c r="C2211" s="4" t="str">
        <f t="shared" si="206"/>
        <v>Sweden</v>
      </c>
      <c r="D2211" s="4" t="str">
        <f t="shared" si="207"/>
        <v>Sweden</v>
      </c>
      <c r="E2211" s="4">
        <f t="shared" si="208"/>
        <v>2001</v>
      </c>
      <c r="F2211" s="4">
        <f>VLOOKUP($C2211,Inflation!$A$2:$BP$267,MATCH('Hanke index'!$E2211,Inflation!$A$1:$BP$1,0),FALSE)</f>
        <v>2.4059583414543799</v>
      </c>
      <c r="G2211" s="4">
        <f>VLOOKUP($C2211,Interest!$A$2:$BP$267,MATCH('Hanke index'!$E2211,Interest!$A$1:$BP$1,0),FALSE)</f>
        <v>5.73</v>
      </c>
      <c r="H2211" s="4">
        <f>VLOOKUP($C2211,Unemployment!$A$2:$BP$267,MATCH('Hanke index'!$E2211,Unemployment!$A$1:$BP$1,0),FALSE)</f>
        <v>4.7300000000000004</v>
      </c>
      <c r="I2211" s="4">
        <f>VLOOKUP($C2211,GDP!$A$2:$BP$267,MATCH('Hanke index'!$E2211,GDP!$A$1:$BP$1,0),FALSE)</f>
        <v>1.3607669264817019</v>
      </c>
      <c r="J2211" s="4">
        <f t="shared" si="209"/>
        <v>11.505191414972678</v>
      </c>
    </row>
    <row r="2212" spans="1:10" x14ac:dyDescent="0.45">
      <c r="A2212" s="4">
        <f t="shared" si="210"/>
        <v>93</v>
      </c>
      <c r="B2212" s="4">
        <f t="shared" si="211"/>
        <v>3</v>
      </c>
      <c r="C2212" s="4" t="str">
        <f t="shared" si="206"/>
        <v>Sweden</v>
      </c>
      <c r="D2212" s="4" t="str">
        <f t="shared" si="207"/>
        <v>Sweden</v>
      </c>
      <c r="E2212" s="4">
        <f t="shared" si="208"/>
        <v>2002</v>
      </c>
      <c r="F2212" s="4">
        <f>VLOOKUP($C2212,Inflation!$A$2:$BP$267,MATCH('Hanke index'!$E2212,Inflation!$A$1:$BP$1,0),FALSE)</f>
        <v>2.15848213589264</v>
      </c>
      <c r="G2212" s="4">
        <f>VLOOKUP($C2212,Interest!$A$2:$BP$267,MATCH('Hanke index'!$E2212,Interest!$A$1:$BP$1,0),FALSE)</f>
        <v>5.7925000000000004</v>
      </c>
      <c r="H2212" s="4">
        <f>VLOOKUP($C2212,Unemployment!$A$2:$BP$267,MATCH('Hanke index'!$E2212,Unemployment!$A$1:$BP$1,0),FALSE)</f>
        <v>4.9649999999999999</v>
      </c>
      <c r="I2212" s="4">
        <f>VLOOKUP($C2212,GDP!$A$2:$BP$267,MATCH('Hanke index'!$E2212,GDP!$A$1:$BP$1,0),FALSE)</f>
        <v>2.2776711493939246</v>
      </c>
      <c r="J2212" s="4">
        <f t="shared" si="209"/>
        <v>10.638310986498716</v>
      </c>
    </row>
    <row r="2213" spans="1:10" x14ac:dyDescent="0.45">
      <c r="A2213" s="4">
        <f t="shared" si="210"/>
        <v>93</v>
      </c>
      <c r="B2213" s="4">
        <f t="shared" si="211"/>
        <v>4</v>
      </c>
      <c r="C2213" s="4" t="str">
        <f t="shared" si="206"/>
        <v>Sweden</v>
      </c>
      <c r="D2213" s="4" t="str">
        <f t="shared" si="207"/>
        <v>Sweden</v>
      </c>
      <c r="E2213" s="4">
        <f t="shared" si="208"/>
        <v>2003</v>
      </c>
      <c r="F2213" s="4">
        <f>VLOOKUP($C2213,Inflation!$A$2:$BP$267,MATCH('Hanke index'!$E2213,Inflation!$A$1:$BP$1,0),FALSE)</f>
        <v>1.9256553489239101</v>
      </c>
      <c r="G2213" s="4">
        <f>VLOOKUP($C2213,Interest!$A$2:$BP$267,MATCH('Hanke index'!$E2213,Interest!$A$1:$BP$1,0),FALSE)</f>
        <v>5.0175000000000001</v>
      </c>
      <c r="H2213" s="4">
        <f>VLOOKUP($C2213,Unemployment!$A$2:$BP$267,MATCH('Hanke index'!$E2213,Unemployment!$A$1:$BP$1,0),FALSE)</f>
        <v>5.5549999999999997</v>
      </c>
      <c r="I2213" s="4">
        <f>VLOOKUP($C2213,GDP!$A$2:$BP$267,MATCH('Hanke index'!$E2213,GDP!$A$1:$BP$1,0),FALSE)</f>
        <v>1.8809441188530229</v>
      </c>
      <c r="J2213" s="4">
        <f t="shared" si="209"/>
        <v>10.617211230070886</v>
      </c>
    </row>
    <row r="2214" spans="1:10" x14ac:dyDescent="0.45">
      <c r="A2214" s="4">
        <f t="shared" si="210"/>
        <v>93</v>
      </c>
      <c r="B2214" s="4">
        <f t="shared" si="211"/>
        <v>5</v>
      </c>
      <c r="C2214" s="4" t="str">
        <f t="shared" si="206"/>
        <v>Sweden</v>
      </c>
      <c r="D2214" s="4" t="str">
        <f t="shared" si="207"/>
        <v>Sweden</v>
      </c>
      <c r="E2214" s="4">
        <f t="shared" si="208"/>
        <v>2004</v>
      </c>
      <c r="F2214" s="4">
        <f>VLOOKUP($C2214,Inflation!$A$2:$BP$267,MATCH('Hanke index'!$E2214,Inflation!$A$1:$BP$1,0),FALSE)</f>
        <v>0.37365982872181303</v>
      </c>
      <c r="G2214" s="4">
        <f>VLOOKUP($C2214,Interest!$A$2:$BP$267,MATCH('Hanke index'!$E2214,Interest!$A$1:$BP$1,0),FALSE)</f>
        <v>4.1825000000000001</v>
      </c>
      <c r="H2214" s="4">
        <f>VLOOKUP($C2214,Unemployment!$A$2:$BP$267,MATCH('Hanke index'!$E2214,Unemployment!$A$1:$BP$1,0),FALSE)</f>
        <v>6.6929999999999996</v>
      </c>
      <c r="I2214" s="4">
        <f>VLOOKUP($C2214,GDP!$A$2:$BP$267,MATCH('Hanke index'!$E2214,GDP!$A$1:$BP$1,0),FALSE)</f>
        <v>4.1795303955189951</v>
      </c>
      <c r="J2214" s="4">
        <f t="shared" si="209"/>
        <v>7.0696294332028167</v>
      </c>
    </row>
    <row r="2215" spans="1:10" x14ac:dyDescent="0.45">
      <c r="A2215" s="4">
        <f t="shared" si="210"/>
        <v>93</v>
      </c>
      <c r="B2215" s="4">
        <f t="shared" si="211"/>
        <v>6</v>
      </c>
      <c r="C2215" s="4" t="str">
        <f t="shared" si="206"/>
        <v>Sweden</v>
      </c>
      <c r="D2215" s="4" t="str">
        <f t="shared" si="207"/>
        <v>Sweden</v>
      </c>
      <c r="E2215" s="4">
        <f t="shared" si="208"/>
        <v>2005</v>
      </c>
      <c r="F2215" s="4">
        <f>VLOOKUP($C2215,Inflation!$A$2:$BP$267,MATCH('Hanke index'!$E2215,Inflation!$A$1:$BP$1,0),FALSE)</f>
        <v>0.453170852576182</v>
      </c>
      <c r="G2215" s="4">
        <f>VLOOKUP($C2215,Interest!$A$2:$BP$267,MATCH('Hanke index'!$E2215,Interest!$A$1:$BP$1,0),FALSE)</f>
        <v>3.532</v>
      </c>
      <c r="H2215" s="4">
        <f>VLOOKUP($C2215,Unemployment!$A$2:$BP$267,MATCH('Hanke index'!$E2215,Unemployment!$A$1:$BP$1,0),FALSE)</f>
        <v>7.81</v>
      </c>
      <c r="I2215" s="4">
        <f>VLOOKUP($C2215,GDP!$A$2:$BP$267,MATCH('Hanke index'!$E2215,GDP!$A$1:$BP$1,0),FALSE)</f>
        <v>2.7931768549769913</v>
      </c>
      <c r="J2215" s="4">
        <f t="shared" si="209"/>
        <v>9.0019939975991896</v>
      </c>
    </row>
    <row r="2216" spans="1:10" x14ac:dyDescent="0.45">
      <c r="A2216" s="4">
        <f t="shared" si="210"/>
        <v>93</v>
      </c>
      <c r="B2216" s="4">
        <f t="shared" si="211"/>
        <v>7</v>
      </c>
      <c r="C2216" s="4" t="str">
        <f t="shared" si="206"/>
        <v>Sweden</v>
      </c>
      <c r="D2216" s="4" t="str">
        <f t="shared" si="207"/>
        <v>Sweden</v>
      </c>
      <c r="E2216" s="4">
        <f t="shared" si="208"/>
        <v>2006</v>
      </c>
      <c r="F2216" s="4">
        <f>VLOOKUP($C2216,Inflation!$A$2:$BP$267,MATCH('Hanke index'!$E2216,Inflation!$A$1:$BP$1,0),FALSE)</f>
        <v>1.3602146862768001</v>
      </c>
      <c r="G2216" s="4">
        <f>VLOOKUP($C2216,Interest!$A$2:$BP$267,MATCH('Hanke index'!$E2216,Interest!$A$1:$BP$1,0),FALSE)</f>
        <v>3.6780333333333299</v>
      </c>
      <c r="H2216" s="4">
        <f>VLOOKUP($C2216,Unemployment!$A$2:$BP$267,MATCH('Hanke index'!$E2216,Unemployment!$A$1:$BP$1,0),FALSE)</f>
        <v>7.0659999999999998</v>
      </c>
      <c r="I2216" s="4">
        <f>VLOOKUP($C2216,GDP!$A$2:$BP$267,MATCH('Hanke index'!$E2216,GDP!$A$1:$BP$1,0),FALSE)</f>
        <v>4.6759987087749124</v>
      </c>
      <c r="J2216" s="4">
        <f t="shared" si="209"/>
        <v>7.4282493108352163</v>
      </c>
    </row>
    <row r="2217" spans="1:10" x14ac:dyDescent="0.45">
      <c r="A2217" s="4">
        <f t="shared" si="210"/>
        <v>93</v>
      </c>
      <c r="B2217" s="4">
        <f t="shared" si="211"/>
        <v>8</v>
      </c>
      <c r="C2217" s="4" t="str">
        <f t="shared" si="206"/>
        <v>Sweden</v>
      </c>
      <c r="D2217" s="4" t="str">
        <f t="shared" si="207"/>
        <v>Sweden</v>
      </c>
      <c r="E2217" s="4">
        <f t="shared" si="208"/>
        <v>2007</v>
      </c>
      <c r="F2217" s="4">
        <f>VLOOKUP($C2217,Inflation!$A$2:$BP$267,MATCH('Hanke index'!$E2217,Inflation!$A$1:$BP$1,0),FALSE)</f>
        <v>2.21216883436735</v>
      </c>
      <c r="G2217" s="4">
        <f>VLOOKUP($C2217,Interest!$A$2:$BP$267,MATCH('Hanke index'!$E2217,Interest!$A$1:$BP$1,0),FALSE)</f>
        <v>0</v>
      </c>
      <c r="H2217" s="4">
        <f>VLOOKUP($C2217,Unemployment!$A$2:$BP$267,MATCH('Hanke index'!$E2217,Unemployment!$A$1:$BP$1,0),FALSE)</f>
        <v>6.1609999999999996</v>
      </c>
      <c r="I2217" s="4">
        <f>VLOOKUP($C2217,GDP!$A$2:$BP$267,MATCH('Hanke index'!$E2217,GDP!$A$1:$BP$1,0),FALSE)</f>
        <v>3.2249113171166641</v>
      </c>
      <c r="J2217" s="4">
        <f t="shared" si="209"/>
        <v>5.1482575172506859</v>
      </c>
    </row>
    <row r="2218" spans="1:10" x14ac:dyDescent="0.45">
      <c r="A2218" s="4">
        <f t="shared" si="210"/>
        <v>93</v>
      </c>
      <c r="B2218" s="4">
        <f t="shared" si="211"/>
        <v>9</v>
      </c>
      <c r="C2218" s="4" t="str">
        <f t="shared" si="206"/>
        <v>Sweden</v>
      </c>
      <c r="D2218" s="4" t="str">
        <f t="shared" si="207"/>
        <v>Sweden</v>
      </c>
      <c r="E2218" s="4">
        <f t="shared" si="208"/>
        <v>2008</v>
      </c>
      <c r="F2218" s="4">
        <f>VLOOKUP($C2218,Inflation!$A$2:$BP$267,MATCH('Hanke index'!$E2218,Inflation!$A$1:$BP$1,0),FALSE)</f>
        <v>3.43704910602874</v>
      </c>
      <c r="G2218" s="4">
        <f>VLOOKUP($C2218,Interest!$A$2:$BP$267,MATCH('Hanke index'!$E2218,Interest!$A$1:$BP$1,0),FALSE)</f>
        <v>0</v>
      </c>
      <c r="H2218" s="4">
        <f>VLOOKUP($C2218,Unemployment!$A$2:$BP$267,MATCH('Hanke index'!$E2218,Unemployment!$A$1:$BP$1,0),FALSE)</f>
        <v>6.2350000000000003</v>
      </c>
      <c r="I2218" s="4">
        <f>VLOOKUP($C2218,GDP!$A$2:$BP$267,MATCH('Hanke index'!$E2218,GDP!$A$1:$BP$1,0),FALSE)</f>
        <v>-0.92312308295031187</v>
      </c>
      <c r="J2218" s="4">
        <f t="shared" si="209"/>
        <v>10.595172188979053</v>
      </c>
    </row>
    <row r="2219" spans="1:10" x14ac:dyDescent="0.45">
      <c r="A2219" s="4">
        <f t="shared" si="210"/>
        <v>93</v>
      </c>
      <c r="B2219" s="4">
        <f t="shared" si="211"/>
        <v>10</v>
      </c>
      <c r="C2219" s="4" t="str">
        <f t="shared" si="206"/>
        <v>Sweden</v>
      </c>
      <c r="D2219" s="4" t="str">
        <f t="shared" si="207"/>
        <v>Sweden</v>
      </c>
      <c r="E2219" s="4">
        <f t="shared" si="208"/>
        <v>2009</v>
      </c>
      <c r="F2219" s="4">
        <f>VLOOKUP($C2219,Inflation!$A$2:$BP$267,MATCH('Hanke index'!$E2219,Inflation!$A$1:$BP$1,0),FALSE)</f>
        <v>-0.49446054437799097</v>
      </c>
      <c r="G2219" s="4">
        <f>VLOOKUP($C2219,Interest!$A$2:$BP$267,MATCH('Hanke index'!$E2219,Interest!$A$1:$BP$1,0),FALSE)</f>
        <v>0</v>
      </c>
      <c r="H2219" s="4">
        <f>VLOOKUP($C2219,Unemployment!$A$2:$BP$267,MATCH('Hanke index'!$E2219,Unemployment!$A$1:$BP$1,0),FALSE)</f>
        <v>8.3510000000000009</v>
      </c>
      <c r="I2219" s="4">
        <f>VLOOKUP($C2219,GDP!$A$2:$BP$267,MATCH('Hanke index'!$E2219,GDP!$A$1:$BP$1,0),FALSE)</f>
        <v>-4.2555737427114479</v>
      </c>
      <c r="J2219" s="4">
        <f t="shared" si="209"/>
        <v>12.112113198333457</v>
      </c>
    </row>
    <row r="2220" spans="1:10" x14ac:dyDescent="0.45">
      <c r="A2220" s="4">
        <f t="shared" si="210"/>
        <v>93</v>
      </c>
      <c r="B2220" s="4">
        <f t="shared" si="211"/>
        <v>11</v>
      </c>
      <c r="C2220" s="4" t="str">
        <f t="shared" si="206"/>
        <v>Sweden</v>
      </c>
      <c r="D2220" s="4" t="str">
        <f t="shared" si="207"/>
        <v>Sweden</v>
      </c>
      <c r="E2220" s="4">
        <f t="shared" si="208"/>
        <v>2010</v>
      </c>
      <c r="F2220" s="4">
        <f>VLOOKUP($C2220,Inflation!$A$2:$BP$267,MATCH('Hanke index'!$E2220,Inflation!$A$1:$BP$1,0),FALSE)</f>
        <v>1.1579880271562799</v>
      </c>
      <c r="G2220" s="4">
        <f>VLOOKUP($C2220,Interest!$A$2:$BP$267,MATCH('Hanke index'!$E2220,Interest!$A$1:$BP$1,0),FALSE)</f>
        <v>0</v>
      </c>
      <c r="H2220" s="4">
        <f>VLOOKUP($C2220,Unemployment!$A$2:$BP$267,MATCH('Hanke index'!$E2220,Unemployment!$A$1:$BP$1,0),FALSE)</f>
        <v>8.61</v>
      </c>
      <c r="I2220" s="4">
        <f>VLOOKUP($C2220,GDP!$A$2:$BP$267,MATCH('Hanke index'!$E2220,GDP!$A$1:$BP$1,0),FALSE)</f>
        <v>5.7507358432272468</v>
      </c>
      <c r="J2220" s="4">
        <f t="shared" si="209"/>
        <v>4.0172521839290329</v>
      </c>
    </row>
    <row r="2221" spans="1:10" x14ac:dyDescent="0.45">
      <c r="A2221" s="4">
        <f t="shared" si="210"/>
        <v>93</v>
      </c>
      <c r="B2221" s="4">
        <f t="shared" si="211"/>
        <v>12</v>
      </c>
      <c r="C2221" s="4" t="str">
        <f t="shared" si="206"/>
        <v>Sweden</v>
      </c>
      <c r="D2221" s="4" t="str">
        <f t="shared" si="207"/>
        <v>Sweden</v>
      </c>
      <c r="E2221" s="4">
        <f t="shared" si="208"/>
        <v>2011</v>
      </c>
      <c r="F2221" s="4">
        <f>VLOOKUP($C2221,Inflation!$A$2:$BP$267,MATCH('Hanke index'!$E2221,Inflation!$A$1:$BP$1,0),FALSE)</f>
        <v>2.9611507382214</v>
      </c>
      <c r="G2221" s="4">
        <f>VLOOKUP($C2221,Interest!$A$2:$BP$267,MATCH('Hanke index'!$E2221,Interest!$A$1:$BP$1,0),FALSE)</f>
        <v>0</v>
      </c>
      <c r="H2221" s="4">
        <f>VLOOKUP($C2221,Unemployment!$A$2:$BP$267,MATCH('Hanke index'!$E2221,Unemployment!$A$1:$BP$1,0),FALSE)</f>
        <v>7.8040000000000003</v>
      </c>
      <c r="I2221" s="4">
        <f>VLOOKUP($C2221,GDP!$A$2:$BP$267,MATCH('Hanke index'!$E2221,GDP!$A$1:$BP$1,0),FALSE)</f>
        <v>3.1639104814520351</v>
      </c>
      <c r="J2221" s="4">
        <f t="shared" si="209"/>
        <v>7.6012402567693655</v>
      </c>
    </row>
    <row r="2222" spans="1:10" x14ac:dyDescent="0.45">
      <c r="A2222" s="4">
        <f t="shared" si="210"/>
        <v>93</v>
      </c>
      <c r="B2222" s="4">
        <f t="shared" si="211"/>
        <v>13</v>
      </c>
      <c r="C2222" s="4" t="str">
        <f t="shared" si="206"/>
        <v>Sweden</v>
      </c>
      <c r="D2222" s="4" t="str">
        <f t="shared" si="207"/>
        <v>Sweden</v>
      </c>
      <c r="E2222" s="4">
        <f t="shared" si="208"/>
        <v>2012</v>
      </c>
      <c r="F2222" s="4">
        <f>VLOOKUP($C2222,Inflation!$A$2:$BP$267,MATCH('Hanke index'!$E2222,Inflation!$A$1:$BP$1,0),FALSE)</f>
        <v>0.88837750692363804</v>
      </c>
      <c r="G2222" s="4">
        <f>VLOOKUP($C2222,Interest!$A$2:$BP$267,MATCH('Hanke index'!$E2222,Interest!$A$1:$BP$1,0),FALSE)</f>
        <v>0</v>
      </c>
      <c r="H2222" s="4">
        <f>VLOOKUP($C2222,Unemployment!$A$2:$BP$267,MATCH('Hanke index'!$E2222,Unemployment!$A$1:$BP$1,0),FALSE)</f>
        <v>7.976</v>
      </c>
      <c r="I2222" s="4">
        <f>VLOOKUP($C2222,GDP!$A$2:$BP$267,MATCH('Hanke index'!$E2222,GDP!$A$1:$BP$1,0),FALSE)</f>
        <v>-0.41446572107088286</v>
      </c>
      <c r="J2222" s="4">
        <f t="shared" si="209"/>
        <v>9.2788432279945212</v>
      </c>
    </row>
    <row r="2223" spans="1:10" x14ac:dyDescent="0.45">
      <c r="A2223" s="4">
        <f t="shared" si="210"/>
        <v>93</v>
      </c>
      <c r="B2223" s="4">
        <f t="shared" si="211"/>
        <v>14</v>
      </c>
      <c r="C2223" s="4" t="str">
        <f t="shared" si="206"/>
        <v>Sweden</v>
      </c>
      <c r="D2223" s="4" t="str">
        <f t="shared" si="207"/>
        <v>Sweden</v>
      </c>
      <c r="E2223" s="4">
        <f t="shared" si="208"/>
        <v>2013</v>
      </c>
      <c r="F2223" s="4">
        <f>VLOOKUP($C2223,Inflation!$A$2:$BP$267,MATCH('Hanke index'!$E2223,Inflation!$A$1:$BP$1,0),FALSE)</f>
        <v>-4.4292970148585797E-2</v>
      </c>
      <c r="G2223" s="4">
        <f>VLOOKUP($C2223,Interest!$A$2:$BP$267,MATCH('Hanke index'!$E2223,Interest!$A$1:$BP$1,0),FALSE)</f>
        <v>0</v>
      </c>
      <c r="H2223" s="4">
        <f>VLOOKUP($C2223,Unemployment!$A$2:$BP$267,MATCH('Hanke index'!$E2223,Unemployment!$A$1:$BP$1,0),FALSE)</f>
        <v>8.0519999999999996</v>
      </c>
      <c r="I2223" s="4">
        <f>VLOOKUP($C2223,GDP!$A$2:$BP$267,MATCH('Hanke index'!$E2223,GDP!$A$1:$BP$1,0),FALSE)</f>
        <v>1.1377164979708567</v>
      </c>
      <c r="J2223" s="4">
        <f t="shared" si="209"/>
        <v>6.869990531880557</v>
      </c>
    </row>
    <row r="2224" spans="1:10" x14ac:dyDescent="0.45">
      <c r="A2224" s="4">
        <f t="shared" si="210"/>
        <v>93</v>
      </c>
      <c r="B2224" s="4">
        <f t="shared" si="211"/>
        <v>15</v>
      </c>
      <c r="C2224" s="4" t="str">
        <f t="shared" si="206"/>
        <v>Sweden</v>
      </c>
      <c r="D2224" s="4" t="str">
        <f t="shared" si="207"/>
        <v>Sweden</v>
      </c>
      <c r="E2224" s="4">
        <f t="shared" si="208"/>
        <v>2014</v>
      </c>
      <c r="F2224" s="4">
        <f>VLOOKUP($C2224,Inflation!$A$2:$BP$267,MATCH('Hanke index'!$E2224,Inflation!$A$1:$BP$1,0),FALSE)</f>
        <v>-0.17963849411463501</v>
      </c>
      <c r="G2224" s="4">
        <f>VLOOKUP($C2224,Interest!$A$2:$BP$267,MATCH('Hanke index'!$E2224,Interest!$A$1:$BP$1,0),FALSE)</f>
        <v>0</v>
      </c>
      <c r="H2224" s="4">
        <f>VLOOKUP($C2224,Unemployment!$A$2:$BP$267,MATCH('Hanke index'!$E2224,Unemployment!$A$1:$BP$1,0),FALSE)</f>
        <v>7.9539999999999997</v>
      </c>
      <c r="I2224" s="4">
        <f>VLOOKUP($C2224,GDP!$A$2:$BP$267,MATCH('Hanke index'!$E2224,GDP!$A$1:$BP$1,0),FALSE)</f>
        <v>2.2957638087283954</v>
      </c>
      <c r="J2224" s="4">
        <f t="shared" si="209"/>
        <v>5.4785976971569692</v>
      </c>
    </row>
    <row r="2225" spans="1:10" x14ac:dyDescent="0.45">
      <c r="A2225" s="4">
        <f t="shared" si="210"/>
        <v>93</v>
      </c>
      <c r="B2225" s="4">
        <f t="shared" si="211"/>
        <v>16</v>
      </c>
      <c r="C2225" s="4" t="str">
        <f t="shared" si="206"/>
        <v>Sweden</v>
      </c>
      <c r="D2225" s="4" t="str">
        <f t="shared" si="207"/>
        <v>Sweden</v>
      </c>
      <c r="E2225" s="4">
        <f t="shared" si="208"/>
        <v>2015</v>
      </c>
      <c r="F2225" s="4">
        <f>VLOOKUP($C2225,Inflation!$A$2:$BP$267,MATCH('Hanke index'!$E2225,Inflation!$A$1:$BP$1,0),FALSE)</f>
        <v>-4.6784744983281203E-2</v>
      </c>
      <c r="G2225" s="4">
        <f>VLOOKUP($C2225,Interest!$A$2:$BP$267,MATCH('Hanke index'!$E2225,Interest!$A$1:$BP$1,0),FALSE)</f>
        <v>0</v>
      </c>
      <c r="H2225" s="4">
        <f>VLOOKUP($C2225,Unemployment!$A$2:$BP$267,MATCH('Hanke index'!$E2225,Unemployment!$A$1:$BP$1,0),FALSE)</f>
        <v>7.4320000000000004</v>
      </c>
      <c r="I2225" s="4">
        <f>VLOOKUP($C2225,GDP!$A$2:$BP$267,MATCH('Hanke index'!$E2225,GDP!$A$1:$BP$1,0),FALSE)</f>
        <v>4.4101406757934143</v>
      </c>
      <c r="J2225" s="4">
        <f t="shared" si="209"/>
        <v>2.9750745792233051</v>
      </c>
    </row>
    <row r="2226" spans="1:10" x14ac:dyDescent="0.45">
      <c r="A2226" s="4">
        <f t="shared" si="210"/>
        <v>93</v>
      </c>
      <c r="B2226" s="4">
        <f t="shared" si="211"/>
        <v>17</v>
      </c>
      <c r="C2226" s="4" t="str">
        <f t="shared" si="206"/>
        <v>Sweden</v>
      </c>
      <c r="D2226" s="4" t="str">
        <f t="shared" si="207"/>
        <v>Sweden</v>
      </c>
      <c r="E2226" s="4">
        <f t="shared" si="208"/>
        <v>2016</v>
      </c>
      <c r="F2226" s="4">
        <f>VLOOKUP($C2226,Inflation!$A$2:$BP$267,MATCH('Hanke index'!$E2226,Inflation!$A$1:$BP$1,0),FALSE)</f>
        <v>0.98426924457799203</v>
      </c>
      <c r="G2226" s="4">
        <f>VLOOKUP($C2226,Interest!$A$2:$BP$267,MATCH('Hanke index'!$E2226,Interest!$A$1:$BP$1,0),FALSE)</f>
        <v>0</v>
      </c>
      <c r="H2226" s="4">
        <f>VLOOKUP($C2226,Unemployment!$A$2:$BP$267,MATCH('Hanke index'!$E2226,Unemployment!$A$1:$BP$1,0),FALSE)</f>
        <v>6.99</v>
      </c>
      <c r="I2226" s="4">
        <f>VLOOKUP($C2226,GDP!$A$2:$BP$267,MATCH('Hanke index'!$E2226,GDP!$A$1:$BP$1,0),FALSE)</f>
        <v>2.3497408043253927</v>
      </c>
      <c r="J2226" s="4">
        <f t="shared" si="209"/>
        <v>5.6245284402525995</v>
      </c>
    </row>
    <row r="2227" spans="1:10" x14ac:dyDescent="0.45">
      <c r="A2227" s="4">
        <f t="shared" si="210"/>
        <v>93</v>
      </c>
      <c r="B2227" s="4">
        <f t="shared" si="211"/>
        <v>18</v>
      </c>
      <c r="C2227" s="4" t="str">
        <f t="shared" si="206"/>
        <v>Sweden</v>
      </c>
      <c r="D2227" s="4" t="str">
        <f t="shared" si="207"/>
        <v>Sweden</v>
      </c>
      <c r="E2227" s="4">
        <f t="shared" si="208"/>
        <v>2017</v>
      </c>
      <c r="F2227" s="4">
        <f>VLOOKUP($C2227,Inflation!$A$2:$BP$267,MATCH('Hanke index'!$E2227,Inflation!$A$1:$BP$1,0),FALSE)</f>
        <v>1.7944990466558901</v>
      </c>
      <c r="G2227" s="4">
        <f>VLOOKUP($C2227,Interest!$A$2:$BP$267,MATCH('Hanke index'!$E2227,Interest!$A$1:$BP$1,0),FALSE)</f>
        <v>0</v>
      </c>
      <c r="H2227" s="4">
        <f>VLOOKUP($C2227,Unemployment!$A$2:$BP$267,MATCH('Hanke index'!$E2227,Unemployment!$A$1:$BP$1,0),FALSE)</f>
        <v>6.718</v>
      </c>
      <c r="I2227" s="4">
        <f>VLOOKUP($C2227,GDP!$A$2:$BP$267,MATCH('Hanke index'!$E2227,GDP!$A$1:$BP$1,0),FALSE)</f>
        <v>1.8251560149471686</v>
      </c>
      <c r="J2227" s="4">
        <f t="shared" si="209"/>
        <v>6.6873430317087212</v>
      </c>
    </row>
    <row r="2228" spans="1:10" x14ac:dyDescent="0.45">
      <c r="A2228" s="4">
        <f t="shared" si="210"/>
        <v>93</v>
      </c>
      <c r="B2228" s="4">
        <f t="shared" si="211"/>
        <v>19</v>
      </c>
      <c r="C2228" s="4" t="str">
        <f t="shared" si="206"/>
        <v>Sweden</v>
      </c>
      <c r="D2228" s="4" t="str">
        <f t="shared" si="207"/>
        <v>Sweden</v>
      </c>
      <c r="E2228" s="4">
        <f t="shared" si="208"/>
        <v>2018</v>
      </c>
      <c r="F2228" s="4">
        <f>VLOOKUP($C2228,Inflation!$A$2:$BP$267,MATCH('Hanke index'!$E2228,Inflation!$A$1:$BP$1,0),FALSE)</f>
        <v>1.9535353012702801</v>
      </c>
      <c r="G2228" s="4">
        <f>VLOOKUP($C2228,Interest!$A$2:$BP$267,MATCH('Hanke index'!$E2228,Interest!$A$1:$BP$1,0),FALSE)</f>
        <v>0</v>
      </c>
      <c r="H2228" s="4">
        <f>VLOOKUP($C2228,Unemployment!$A$2:$BP$267,MATCH('Hanke index'!$E2228,Unemployment!$A$1:$BP$1,0),FALSE)</f>
        <v>6.3650000000000002</v>
      </c>
      <c r="I2228" s="4">
        <f>VLOOKUP($C2228,GDP!$A$2:$BP$267,MATCH('Hanke index'!$E2228,GDP!$A$1:$BP$1,0),FALSE)</f>
        <v>1.9029645884077269</v>
      </c>
      <c r="J2228" s="4">
        <f t="shared" si="209"/>
        <v>6.4155707128625536</v>
      </c>
    </row>
    <row r="2229" spans="1:10" x14ac:dyDescent="0.45">
      <c r="A2229" s="4">
        <f t="shared" si="210"/>
        <v>93</v>
      </c>
      <c r="B2229" s="4">
        <f t="shared" si="211"/>
        <v>20</v>
      </c>
      <c r="C2229" s="4" t="str">
        <f t="shared" si="206"/>
        <v>Sweden</v>
      </c>
      <c r="D2229" s="4" t="str">
        <f t="shared" si="207"/>
        <v>Sweden</v>
      </c>
      <c r="E2229" s="4">
        <f t="shared" si="208"/>
        <v>2019</v>
      </c>
      <c r="F2229" s="4">
        <f>VLOOKUP($C2229,Inflation!$A$2:$BP$267,MATCH('Hanke index'!$E2229,Inflation!$A$1:$BP$1,0),FALSE)</f>
        <v>1.7841509740383501</v>
      </c>
      <c r="G2229" s="4">
        <f>VLOOKUP($C2229,Interest!$A$2:$BP$267,MATCH('Hanke index'!$E2229,Interest!$A$1:$BP$1,0),FALSE)</f>
        <v>0</v>
      </c>
      <c r="H2229" s="4">
        <f>VLOOKUP($C2229,Unemployment!$A$2:$BP$267,MATCH('Hanke index'!$E2229,Unemployment!$A$1:$BP$1,0),FALSE)</f>
        <v>6.8330000000000002</v>
      </c>
      <c r="I2229" s="4">
        <f>VLOOKUP($C2229,GDP!$A$2:$BP$267,MATCH('Hanke index'!$E2229,GDP!$A$1:$BP$1,0),FALSE)</f>
        <v>2.5496478525304838</v>
      </c>
      <c r="J2229" s="4">
        <f t="shared" si="209"/>
        <v>6.0675031215078672</v>
      </c>
    </row>
    <row r="2230" spans="1:10" x14ac:dyDescent="0.45">
      <c r="A2230" s="4">
        <f t="shared" si="210"/>
        <v>93</v>
      </c>
      <c r="B2230" s="4">
        <f t="shared" si="211"/>
        <v>21</v>
      </c>
      <c r="C2230" s="4" t="str">
        <f t="shared" si="206"/>
        <v>Sweden</v>
      </c>
      <c r="D2230" s="4" t="str">
        <f t="shared" si="207"/>
        <v>Sweden</v>
      </c>
      <c r="E2230" s="4">
        <f t="shared" si="208"/>
        <v>2020</v>
      </c>
      <c r="F2230" s="4">
        <f>VLOOKUP($C2230,Inflation!$A$2:$BP$267,MATCH('Hanke index'!$E2230,Inflation!$A$1:$BP$1,0),FALSE)</f>
        <v>0.49736731885357199</v>
      </c>
      <c r="G2230" s="4">
        <f>VLOOKUP($C2230,Interest!$A$2:$BP$267,MATCH('Hanke index'!$E2230,Interest!$A$1:$BP$1,0),FALSE)</f>
        <v>0</v>
      </c>
      <c r="H2230" s="4">
        <f>VLOOKUP($C2230,Unemployment!$A$2:$BP$267,MATCH('Hanke index'!$E2230,Unemployment!$A$1:$BP$1,0),FALSE)</f>
        <v>8.2910000000000004</v>
      </c>
      <c r="I2230" s="4">
        <f>VLOOKUP($C2230,GDP!$A$2:$BP$267,MATCH('Hanke index'!$E2230,GDP!$A$1:$BP$1,0),FALSE)</f>
        <v>-2.005337503537632</v>
      </c>
      <c r="J2230" s="4">
        <f t="shared" si="209"/>
        <v>10.793704822391204</v>
      </c>
    </row>
    <row r="2231" spans="1:10" x14ac:dyDescent="0.45">
      <c r="A2231" s="4">
        <f t="shared" si="210"/>
        <v>93</v>
      </c>
      <c r="B2231" s="4">
        <f t="shared" si="211"/>
        <v>22</v>
      </c>
      <c r="C2231" s="4" t="str">
        <f t="shared" si="206"/>
        <v>Sweden</v>
      </c>
      <c r="D2231" s="4" t="str">
        <f t="shared" si="207"/>
        <v>Sweden</v>
      </c>
      <c r="E2231" s="4">
        <f t="shared" si="208"/>
        <v>2021</v>
      </c>
      <c r="F2231" s="4">
        <f>VLOOKUP($C2231,Inflation!$A$2:$BP$267,MATCH('Hanke index'!$E2231,Inflation!$A$1:$BP$1,0),FALSE)</f>
        <v>2.1631973644715301</v>
      </c>
      <c r="G2231" s="4">
        <f>VLOOKUP($C2231,Interest!$A$2:$BP$267,MATCH('Hanke index'!$E2231,Interest!$A$1:$BP$1,0),FALSE)</f>
        <v>0</v>
      </c>
      <c r="H2231" s="4">
        <f>VLOOKUP($C2231,Unemployment!$A$2:$BP$267,MATCH('Hanke index'!$E2231,Unemployment!$A$1:$BP$1,0),FALSE)</f>
        <v>8.7219999999999995</v>
      </c>
      <c r="I2231" s="4">
        <f>VLOOKUP($C2231,GDP!$A$2:$BP$267,MATCH('Hanke index'!$E2231,GDP!$A$1:$BP$1,0),FALSE)</f>
        <v>5.9375085730743962</v>
      </c>
      <c r="J2231" s="4">
        <f t="shared" si="209"/>
        <v>4.9476887913971339</v>
      </c>
    </row>
    <row r="2232" spans="1:10" x14ac:dyDescent="0.45">
      <c r="A2232" s="4">
        <f t="shared" si="210"/>
        <v>93</v>
      </c>
      <c r="B2232" s="4">
        <f t="shared" si="211"/>
        <v>23</v>
      </c>
      <c r="C2232" s="4" t="str">
        <f t="shared" si="206"/>
        <v>Sweden</v>
      </c>
      <c r="D2232" s="4" t="str">
        <f t="shared" si="207"/>
        <v>Sweden</v>
      </c>
      <c r="E2232" s="4">
        <f t="shared" si="208"/>
        <v>2022</v>
      </c>
      <c r="F2232" s="4">
        <f>VLOOKUP($C2232,Inflation!$A$2:$BP$267,MATCH('Hanke index'!$E2232,Inflation!$A$1:$BP$1,0),FALSE)</f>
        <v>8.3692909886918905</v>
      </c>
      <c r="G2232" s="4">
        <f>VLOOKUP($C2232,Interest!$A$2:$BP$267,MATCH('Hanke index'!$E2232,Interest!$A$1:$BP$1,0),FALSE)</f>
        <v>0</v>
      </c>
      <c r="H2232" s="4">
        <f>VLOOKUP($C2232,Unemployment!$A$2:$BP$267,MATCH('Hanke index'!$E2232,Unemployment!$A$1:$BP$1,0),FALSE)</f>
        <v>7.3920000000000003</v>
      </c>
      <c r="I2232" s="4">
        <f>VLOOKUP($C2232,GDP!$A$2:$BP$267,MATCH('Hanke index'!$E2232,GDP!$A$1:$BP$1,0),FALSE)</f>
        <v>1.459288507572694</v>
      </c>
      <c r="J2232" s="4">
        <f t="shared" si="209"/>
        <v>14.302002481119196</v>
      </c>
    </row>
    <row r="2233" spans="1:10" x14ac:dyDescent="0.45">
      <c r="A2233" s="4">
        <f t="shared" si="210"/>
        <v>93</v>
      </c>
      <c r="B2233" s="4">
        <f t="shared" si="211"/>
        <v>24</v>
      </c>
      <c r="C2233" s="4" t="str">
        <f t="shared" si="206"/>
        <v>Sweden</v>
      </c>
      <c r="D2233" s="4" t="str">
        <f t="shared" si="207"/>
        <v>Sweden</v>
      </c>
      <c r="E2233" s="4">
        <f t="shared" si="208"/>
        <v>2023</v>
      </c>
      <c r="F2233" s="4">
        <f>VLOOKUP($C2233,Inflation!$A$2:$BP$267,MATCH('Hanke index'!$E2233,Inflation!$A$1:$BP$1,0),FALSE)</f>
        <v>8.5486248974890202</v>
      </c>
      <c r="G2233" s="4">
        <f>VLOOKUP($C2233,Interest!$A$2:$BP$267,MATCH('Hanke index'!$E2233,Interest!$A$1:$BP$1,0),FALSE)</f>
        <v>0</v>
      </c>
      <c r="H2233" s="4">
        <f>VLOOKUP($C2233,Unemployment!$A$2:$BP$267,MATCH('Hanke index'!$E2233,Unemployment!$A$1:$BP$1,0),FALSE)</f>
        <v>7.6109999999999998</v>
      </c>
      <c r="I2233" s="4">
        <f>VLOOKUP($C2233,GDP!$A$2:$BP$267,MATCH('Hanke index'!$E2233,GDP!$A$1:$BP$1,0),FALSE)</f>
        <v>-0.31067018472589325</v>
      </c>
      <c r="J2233" s="4">
        <f t="shared" si="209"/>
        <v>16.470295082214914</v>
      </c>
    </row>
    <row r="2234" spans="1:10" x14ac:dyDescent="0.45">
      <c r="A2234" s="4">
        <f t="shared" si="210"/>
        <v>94</v>
      </c>
      <c r="B2234" s="4">
        <f t="shared" si="211"/>
        <v>1</v>
      </c>
      <c r="C2234" s="4" t="str">
        <f t="shared" si="206"/>
        <v>Switzerland</v>
      </c>
      <c r="D2234" s="4" t="str">
        <f t="shared" si="207"/>
        <v>Switzerland</v>
      </c>
      <c r="E2234" s="4">
        <f t="shared" si="208"/>
        <v>2000</v>
      </c>
      <c r="F2234" s="4">
        <f>VLOOKUP($C2234,Inflation!$A$2:$BP$267,MATCH('Hanke index'!$E2234,Inflation!$A$1:$BP$1,0),FALSE)</f>
        <v>1.5585291967901</v>
      </c>
      <c r="G2234" s="4">
        <f>VLOOKUP($C2234,Interest!$A$2:$BP$267,MATCH('Hanke index'!$E2234,Interest!$A$1:$BP$1,0),FALSE)</f>
        <v>0</v>
      </c>
      <c r="H2234" s="4">
        <f>VLOOKUP($C2234,Unemployment!$A$2:$BP$267,MATCH('Hanke index'!$E2234,Unemployment!$A$1:$BP$1,0),FALSE)</f>
        <v>2.6579999999999999</v>
      </c>
      <c r="I2234" s="4">
        <f>VLOOKUP($C2234,GDP!$A$2:$BP$267,MATCH('Hanke index'!$E2234,GDP!$A$1:$BP$1,0),FALSE)</f>
        <v>3.9587197193351642</v>
      </c>
      <c r="J2234" s="4">
        <f t="shared" si="209"/>
        <v>0.25780947745493599</v>
      </c>
    </row>
    <row r="2235" spans="1:10" x14ac:dyDescent="0.45">
      <c r="A2235" s="4">
        <f t="shared" si="210"/>
        <v>94</v>
      </c>
      <c r="B2235" s="4">
        <f t="shared" si="211"/>
        <v>2</v>
      </c>
      <c r="C2235" s="4" t="str">
        <f t="shared" si="206"/>
        <v>Switzerland</v>
      </c>
      <c r="D2235" s="4" t="str">
        <f t="shared" si="207"/>
        <v>Switzerland</v>
      </c>
      <c r="E2235" s="4">
        <f t="shared" si="208"/>
        <v>2001</v>
      </c>
      <c r="F2235" s="4">
        <f>VLOOKUP($C2235,Inflation!$A$2:$BP$267,MATCH('Hanke index'!$E2235,Inflation!$A$1:$BP$1,0),FALSE)</f>
        <v>0.98902032983254595</v>
      </c>
      <c r="G2235" s="4">
        <f>VLOOKUP($C2235,Interest!$A$2:$BP$267,MATCH('Hanke index'!$E2235,Interest!$A$1:$BP$1,0),FALSE)</f>
        <v>0</v>
      </c>
      <c r="H2235" s="4">
        <f>VLOOKUP($C2235,Unemployment!$A$2:$BP$267,MATCH('Hanke index'!$E2235,Unemployment!$A$1:$BP$1,0),FALSE)</f>
        <v>2.4900000000000002</v>
      </c>
      <c r="I2235" s="4">
        <f>VLOOKUP($C2235,GDP!$A$2:$BP$267,MATCH('Hanke index'!$E2235,GDP!$A$1:$BP$1,0),FALSE)</f>
        <v>1.5756619674415617</v>
      </c>
      <c r="J2235" s="4">
        <f t="shared" si="209"/>
        <v>1.9033583623909847</v>
      </c>
    </row>
    <row r="2236" spans="1:10" x14ac:dyDescent="0.45">
      <c r="A2236" s="4">
        <f t="shared" si="210"/>
        <v>94</v>
      </c>
      <c r="B2236" s="4">
        <f t="shared" si="211"/>
        <v>3</v>
      </c>
      <c r="C2236" s="4" t="str">
        <f t="shared" si="206"/>
        <v>Switzerland</v>
      </c>
      <c r="D2236" s="4" t="str">
        <f t="shared" si="207"/>
        <v>Switzerland</v>
      </c>
      <c r="E2236" s="4">
        <f t="shared" si="208"/>
        <v>2002</v>
      </c>
      <c r="F2236" s="4">
        <f>VLOOKUP($C2236,Inflation!$A$2:$BP$267,MATCH('Hanke index'!$E2236,Inflation!$A$1:$BP$1,0),FALSE)</f>
        <v>0.64271150654327802</v>
      </c>
      <c r="G2236" s="4">
        <f>VLOOKUP($C2236,Interest!$A$2:$BP$267,MATCH('Hanke index'!$E2236,Interest!$A$1:$BP$1,0),FALSE)</f>
        <v>0</v>
      </c>
      <c r="H2236" s="4">
        <f>VLOOKUP($C2236,Unemployment!$A$2:$BP$267,MATCH('Hanke index'!$E2236,Unemployment!$A$1:$BP$1,0),FALSE)</f>
        <v>2.9239999999999999</v>
      </c>
      <c r="I2236" s="4">
        <f>VLOOKUP($C2236,GDP!$A$2:$BP$267,MATCH('Hanke index'!$E2236,GDP!$A$1:$BP$1,0),FALSE)</f>
        <v>-7.3217084042653369E-2</v>
      </c>
      <c r="J2236" s="4">
        <f t="shared" si="209"/>
        <v>3.6399285905859315</v>
      </c>
    </row>
    <row r="2237" spans="1:10" x14ac:dyDescent="0.45">
      <c r="A2237" s="4">
        <f t="shared" si="210"/>
        <v>94</v>
      </c>
      <c r="B2237" s="4">
        <f t="shared" si="211"/>
        <v>4</v>
      </c>
      <c r="C2237" s="4" t="str">
        <f t="shared" si="206"/>
        <v>Switzerland</v>
      </c>
      <c r="D2237" s="4" t="str">
        <f t="shared" si="207"/>
        <v>Switzerland</v>
      </c>
      <c r="E2237" s="4">
        <f t="shared" si="208"/>
        <v>2003</v>
      </c>
      <c r="F2237" s="4">
        <f>VLOOKUP($C2237,Inflation!$A$2:$BP$267,MATCH('Hanke index'!$E2237,Inflation!$A$1:$BP$1,0),FALSE)</f>
        <v>0.63827293088720105</v>
      </c>
      <c r="G2237" s="4">
        <f>VLOOKUP($C2237,Interest!$A$2:$BP$267,MATCH('Hanke index'!$E2237,Interest!$A$1:$BP$1,0),FALSE)</f>
        <v>0</v>
      </c>
      <c r="H2237" s="4">
        <f>VLOOKUP($C2237,Unemployment!$A$2:$BP$267,MATCH('Hanke index'!$E2237,Unemployment!$A$1:$BP$1,0),FALSE)</f>
        <v>4.117</v>
      </c>
      <c r="I2237" s="4">
        <f>VLOOKUP($C2237,GDP!$A$2:$BP$267,MATCH('Hanke index'!$E2237,GDP!$A$1:$BP$1,0),FALSE)</f>
        <v>-3.239847653777872E-2</v>
      </c>
      <c r="J2237" s="4">
        <f t="shared" si="209"/>
        <v>4.7876714074249795</v>
      </c>
    </row>
    <row r="2238" spans="1:10" x14ac:dyDescent="0.45">
      <c r="A2238" s="4">
        <f t="shared" si="210"/>
        <v>94</v>
      </c>
      <c r="B2238" s="4">
        <f t="shared" si="211"/>
        <v>5</v>
      </c>
      <c r="C2238" s="4" t="str">
        <f t="shared" si="206"/>
        <v>Switzerland</v>
      </c>
      <c r="D2238" s="4" t="str">
        <f t="shared" si="207"/>
        <v>Switzerland</v>
      </c>
      <c r="E2238" s="4">
        <f t="shared" si="208"/>
        <v>2004</v>
      </c>
      <c r="F2238" s="4">
        <f>VLOOKUP($C2238,Inflation!$A$2:$BP$267,MATCH('Hanke index'!$E2238,Inflation!$A$1:$BP$1,0),FALSE)</f>
        <v>0.80290873095522697</v>
      </c>
      <c r="G2238" s="4">
        <f>VLOOKUP($C2238,Interest!$A$2:$BP$267,MATCH('Hanke index'!$E2238,Interest!$A$1:$BP$1,0),FALSE)</f>
        <v>0</v>
      </c>
      <c r="H2238" s="4">
        <f>VLOOKUP($C2238,Unemployment!$A$2:$BP$267,MATCH('Hanke index'!$E2238,Unemployment!$A$1:$BP$1,0),FALSE)</f>
        <v>4.3159999999999998</v>
      </c>
      <c r="I2238" s="4">
        <f>VLOOKUP($C2238,GDP!$A$2:$BP$267,MATCH('Hanke index'!$E2238,GDP!$A$1:$BP$1,0),FALSE)</f>
        <v>2.7017092096702839</v>
      </c>
      <c r="J2238" s="4">
        <f t="shared" si="209"/>
        <v>2.4171995212849424</v>
      </c>
    </row>
    <row r="2239" spans="1:10" x14ac:dyDescent="0.45">
      <c r="A2239" s="4">
        <f t="shared" si="210"/>
        <v>94</v>
      </c>
      <c r="B2239" s="4">
        <f t="shared" si="211"/>
        <v>6</v>
      </c>
      <c r="C2239" s="4" t="str">
        <f t="shared" si="206"/>
        <v>Switzerland</v>
      </c>
      <c r="D2239" s="4" t="str">
        <f t="shared" si="207"/>
        <v>Switzerland</v>
      </c>
      <c r="E2239" s="4">
        <f t="shared" si="208"/>
        <v>2005</v>
      </c>
      <c r="F2239" s="4">
        <f>VLOOKUP($C2239,Inflation!$A$2:$BP$267,MATCH('Hanke index'!$E2239,Inflation!$A$1:$BP$1,0),FALSE)</f>
        <v>1.17195420333703</v>
      </c>
      <c r="G2239" s="4">
        <f>VLOOKUP($C2239,Interest!$A$2:$BP$267,MATCH('Hanke index'!$E2239,Interest!$A$1:$BP$1,0),FALSE)</f>
        <v>0</v>
      </c>
      <c r="H2239" s="4">
        <f>VLOOKUP($C2239,Unemployment!$A$2:$BP$267,MATCH('Hanke index'!$E2239,Unemployment!$A$1:$BP$1,0),FALSE)</f>
        <v>4.4370000000000003</v>
      </c>
      <c r="I2239" s="4">
        <f>VLOOKUP($C2239,GDP!$A$2:$BP$267,MATCH('Hanke index'!$E2239,GDP!$A$1:$BP$1,0),FALSE)</f>
        <v>2.7496989849848461</v>
      </c>
      <c r="J2239" s="4">
        <f t="shared" si="209"/>
        <v>2.8592552183521844</v>
      </c>
    </row>
    <row r="2240" spans="1:10" x14ac:dyDescent="0.45">
      <c r="A2240" s="4">
        <f t="shared" si="210"/>
        <v>94</v>
      </c>
      <c r="B2240" s="4">
        <f t="shared" si="211"/>
        <v>7</v>
      </c>
      <c r="C2240" s="4" t="str">
        <f t="shared" si="206"/>
        <v>Switzerland</v>
      </c>
      <c r="D2240" s="4" t="str">
        <f t="shared" si="207"/>
        <v>Switzerland</v>
      </c>
      <c r="E2240" s="4">
        <f t="shared" si="208"/>
        <v>2006</v>
      </c>
      <c r="F2240" s="4">
        <f>VLOOKUP($C2240,Inflation!$A$2:$BP$267,MATCH('Hanke index'!$E2240,Inflation!$A$1:$BP$1,0),FALSE)</f>
        <v>1.05950928324802</v>
      </c>
      <c r="G2240" s="4">
        <f>VLOOKUP($C2240,Interest!$A$2:$BP$267,MATCH('Hanke index'!$E2240,Interest!$A$1:$BP$1,0),FALSE)</f>
        <v>0</v>
      </c>
      <c r="H2240" s="4">
        <f>VLOOKUP($C2240,Unemployment!$A$2:$BP$267,MATCH('Hanke index'!$E2240,Unemployment!$A$1:$BP$1,0),FALSE)</f>
        <v>3.9950000000000001</v>
      </c>
      <c r="I2240" s="4">
        <f>VLOOKUP($C2240,GDP!$A$2:$BP$267,MATCH('Hanke index'!$E2240,GDP!$A$1:$BP$1,0),FALSE)</f>
        <v>4.0736284499427455</v>
      </c>
      <c r="J2240" s="4">
        <f t="shared" si="209"/>
        <v>0.98088083330527454</v>
      </c>
    </row>
    <row r="2241" spans="1:10" x14ac:dyDescent="0.45">
      <c r="A2241" s="4">
        <f t="shared" si="210"/>
        <v>94</v>
      </c>
      <c r="B2241" s="4">
        <f t="shared" si="211"/>
        <v>8</v>
      </c>
      <c r="C2241" s="4" t="str">
        <f t="shared" si="206"/>
        <v>Switzerland</v>
      </c>
      <c r="D2241" s="4" t="str">
        <f t="shared" si="207"/>
        <v>Switzerland</v>
      </c>
      <c r="E2241" s="4">
        <f t="shared" si="208"/>
        <v>2007</v>
      </c>
      <c r="F2241" s="4">
        <f>VLOOKUP($C2241,Inflation!$A$2:$BP$267,MATCH('Hanke index'!$E2241,Inflation!$A$1:$BP$1,0),FALSE)</f>
        <v>0.73235060312224798</v>
      </c>
      <c r="G2241" s="4">
        <f>VLOOKUP($C2241,Interest!$A$2:$BP$267,MATCH('Hanke index'!$E2241,Interest!$A$1:$BP$1,0),FALSE)</f>
        <v>0</v>
      </c>
      <c r="H2241" s="4">
        <f>VLOOKUP($C2241,Unemployment!$A$2:$BP$267,MATCH('Hanke index'!$E2241,Unemployment!$A$1:$BP$1,0),FALSE)</f>
        <v>3.641</v>
      </c>
      <c r="I2241" s="4">
        <f>VLOOKUP($C2241,GDP!$A$2:$BP$267,MATCH('Hanke index'!$E2241,GDP!$A$1:$BP$1,0),FALSE)</f>
        <v>3.9163758177817982</v>
      </c>
      <c r="J2241" s="4">
        <f t="shared" si="209"/>
        <v>0.45697478534044933</v>
      </c>
    </row>
    <row r="2242" spans="1:10" x14ac:dyDescent="0.45">
      <c r="A2242" s="4">
        <f t="shared" si="210"/>
        <v>94</v>
      </c>
      <c r="B2242" s="4">
        <f t="shared" si="211"/>
        <v>9</v>
      </c>
      <c r="C2242" s="4" t="str">
        <f t="shared" si="206"/>
        <v>Switzerland</v>
      </c>
      <c r="D2242" s="4" t="str">
        <f t="shared" si="207"/>
        <v>Switzerland</v>
      </c>
      <c r="E2242" s="4">
        <f t="shared" si="208"/>
        <v>2008</v>
      </c>
      <c r="F2242" s="4">
        <f>VLOOKUP($C2242,Inflation!$A$2:$BP$267,MATCH('Hanke index'!$E2242,Inflation!$A$1:$BP$1,0),FALSE)</f>
        <v>2.4260411706015801</v>
      </c>
      <c r="G2242" s="4">
        <f>VLOOKUP($C2242,Interest!$A$2:$BP$267,MATCH('Hanke index'!$E2242,Interest!$A$1:$BP$1,0),FALSE)</f>
        <v>3.3424999999999998</v>
      </c>
      <c r="H2242" s="4">
        <f>VLOOKUP($C2242,Unemployment!$A$2:$BP$267,MATCH('Hanke index'!$E2242,Unemployment!$A$1:$BP$1,0),FALSE)</f>
        <v>3.35</v>
      </c>
      <c r="I2242" s="4">
        <f>VLOOKUP($C2242,GDP!$A$2:$BP$267,MATCH('Hanke index'!$E2242,GDP!$A$1:$BP$1,0),FALSE)</f>
        <v>2.8079836316869233</v>
      </c>
      <c r="J2242" s="4">
        <f t="shared" si="209"/>
        <v>6.3105575389146562</v>
      </c>
    </row>
    <row r="2243" spans="1:10" x14ac:dyDescent="0.45">
      <c r="A2243" s="4">
        <f t="shared" si="210"/>
        <v>94</v>
      </c>
      <c r="B2243" s="4">
        <f t="shared" si="211"/>
        <v>10</v>
      </c>
      <c r="C2243" s="4" t="str">
        <f t="shared" ref="C2243:C2306" si="212">VLOOKUP(A2243,$P$2:$R$110,2,FALSE)</f>
        <v>Switzerland</v>
      </c>
      <c r="D2243" s="4" t="str">
        <f t="shared" ref="D2243:D2306" si="213">VLOOKUP(A2243,$P$2:$S$110,4,FALSE)</f>
        <v>Switzerland</v>
      </c>
      <c r="E2243" s="4">
        <f t="shared" ref="E2243:E2306" si="214">VLOOKUP(B2243,$X$2:$Y$25,2,FALSE)</f>
        <v>2009</v>
      </c>
      <c r="F2243" s="4">
        <f>VLOOKUP($C2243,Inflation!$A$2:$BP$267,MATCH('Hanke index'!$E2243,Inflation!$A$1:$BP$1,0),FALSE)</f>
        <v>-0.48048193642327502</v>
      </c>
      <c r="G2243" s="4">
        <f>VLOOKUP($C2243,Interest!$A$2:$BP$267,MATCH('Hanke index'!$E2243,Interest!$A$1:$BP$1,0),FALSE)</f>
        <v>2.7508333333333299</v>
      </c>
      <c r="H2243" s="4">
        <f>VLOOKUP($C2243,Unemployment!$A$2:$BP$267,MATCH('Hanke index'!$E2243,Unemployment!$A$1:$BP$1,0),FALSE)</f>
        <v>4.109</v>
      </c>
      <c r="I2243" s="4">
        <f>VLOOKUP($C2243,GDP!$A$2:$BP$267,MATCH('Hanke index'!$E2243,GDP!$A$1:$BP$1,0),FALSE)</f>
        <v>-2.2973746307154528</v>
      </c>
      <c r="J2243" s="4">
        <f t="shared" ref="J2243:J2306" si="215">SUM(F2243,G2243,H2243)-I2243</f>
        <v>8.6767260276255076</v>
      </c>
    </row>
    <row r="2244" spans="1:10" x14ac:dyDescent="0.45">
      <c r="A2244" s="4">
        <f t="shared" si="210"/>
        <v>94</v>
      </c>
      <c r="B2244" s="4">
        <f t="shared" si="211"/>
        <v>11</v>
      </c>
      <c r="C2244" s="4" t="str">
        <f t="shared" si="212"/>
        <v>Switzerland</v>
      </c>
      <c r="D2244" s="4" t="str">
        <f t="shared" si="213"/>
        <v>Switzerland</v>
      </c>
      <c r="E2244" s="4">
        <f t="shared" si="214"/>
        <v>2010</v>
      </c>
      <c r="F2244" s="4">
        <f>VLOOKUP($C2244,Inflation!$A$2:$BP$267,MATCH('Hanke index'!$E2244,Inflation!$A$1:$BP$1,0),FALSE)</f>
        <v>0.688238707220026</v>
      </c>
      <c r="G2244" s="4">
        <f>VLOOKUP($C2244,Interest!$A$2:$BP$267,MATCH('Hanke index'!$E2244,Interest!$A$1:$BP$1,0),FALSE)</f>
        <v>2.7333333333333298</v>
      </c>
      <c r="H2244" s="4">
        <f>VLOOKUP($C2244,Unemployment!$A$2:$BP$267,MATCH('Hanke index'!$E2244,Unemployment!$A$1:$BP$1,0),FALSE)</f>
        <v>4.8079999999999998</v>
      </c>
      <c r="I2244" s="4">
        <f>VLOOKUP($C2244,GDP!$A$2:$BP$267,MATCH('Hanke index'!$E2244,GDP!$A$1:$BP$1,0),FALSE)</f>
        <v>3.2433973355017258</v>
      </c>
      <c r="J2244" s="4">
        <f t="shared" si="215"/>
        <v>4.9861747050516296</v>
      </c>
    </row>
    <row r="2245" spans="1:10" x14ac:dyDescent="0.45">
      <c r="A2245" s="4">
        <f t="shared" si="210"/>
        <v>94</v>
      </c>
      <c r="B2245" s="4">
        <f t="shared" si="211"/>
        <v>12</v>
      </c>
      <c r="C2245" s="4" t="str">
        <f t="shared" si="212"/>
        <v>Switzerland</v>
      </c>
      <c r="D2245" s="4" t="str">
        <f t="shared" si="213"/>
        <v>Switzerland</v>
      </c>
      <c r="E2245" s="4">
        <f t="shared" si="214"/>
        <v>2011</v>
      </c>
      <c r="F2245" s="4">
        <f>VLOOKUP($C2245,Inflation!$A$2:$BP$267,MATCH('Hanke index'!$E2245,Inflation!$A$1:$BP$1,0),FALSE)</f>
        <v>0.2313492076509</v>
      </c>
      <c r="G2245" s="4">
        <f>VLOOKUP($C2245,Interest!$A$2:$BP$267,MATCH('Hanke index'!$E2245,Interest!$A$1:$BP$1,0),FALSE)</f>
        <v>2.7183333333333302</v>
      </c>
      <c r="H2245" s="4">
        <f>VLOOKUP($C2245,Unemployment!$A$2:$BP$267,MATCH('Hanke index'!$E2245,Unemployment!$A$1:$BP$1,0),FALSE)</f>
        <v>4.4089999999999998</v>
      </c>
      <c r="I2245" s="4">
        <f>VLOOKUP($C2245,GDP!$A$2:$BP$267,MATCH('Hanke index'!$E2245,GDP!$A$1:$BP$1,0),FALSE)</f>
        <v>1.8131081920369496</v>
      </c>
      <c r="J2245" s="4">
        <f t="shared" si="215"/>
        <v>5.5455743489472802</v>
      </c>
    </row>
    <row r="2246" spans="1:10" x14ac:dyDescent="0.45">
      <c r="A2246" s="4">
        <f t="shared" si="210"/>
        <v>94</v>
      </c>
      <c r="B2246" s="4">
        <f t="shared" si="211"/>
        <v>13</v>
      </c>
      <c r="C2246" s="4" t="str">
        <f t="shared" si="212"/>
        <v>Switzerland</v>
      </c>
      <c r="D2246" s="4" t="str">
        <f t="shared" si="213"/>
        <v>Switzerland</v>
      </c>
      <c r="E2246" s="4">
        <f t="shared" si="214"/>
        <v>2012</v>
      </c>
      <c r="F2246" s="4">
        <f>VLOOKUP($C2246,Inflation!$A$2:$BP$267,MATCH('Hanke index'!$E2246,Inflation!$A$1:$BP$1,0),FALSE)</f>
        <v>-0.69255201810525302</v>
      </c>
      <c r="G2246" s="4">
        <f>VLOOKUP($C2246,Interest!$A$2:$BP$267,MATCH('Hanke index'!$E2246,Interest!$A$1:$BP$1,0),FALSE)</f>
        <v>2.6883333333333299</v>
      </c>
      <c r="H2246" s="4">
        <f>VLOOKUP($C2246,Unemployment!$A$2:$BP$267,MATCH('Hanke index'!$E2246,Unemployment!$A$1:$BP$1,0),FALSE)</f>
        <v>4.4909999999999997</v>
      </c>
      <c r="I2246" s="4">
        <f>VLOOKUP($C2246,GDP!$A$2:$BP$267,MATCH('Hanke index'!$E2246,GDP!$A$1:$BP$1,0),FALSE)</f>
        <v>1.1792538332510816</v>
      </c>
      <c r="J2246" s="4">
        <f t="shared" si="215"/>
        <v>5.3075274819769955</v>
      </c>
    </row>
    <row r="2247" spans="1:10" x14ac:dyDescent="0.45">
      <c r="A2247" s="4">
        <f t="shared" si="210"/>
        <v>94</v>
      </c>
      <c r="B2247" s="4">
        <f t="shared" si="211"/>
        <v>14</v>
      </c>
      <c r="C2247" s="4" t="str">
        <f t="shared" si="212"/>
        <v>Switzerland</v>
      </c>
      <c r="D2247" s="4" t="str">
        <f t="shared" si="213"/>
        <v>Switzerland</v>
      </c>
      <c r="E2247" s="4">
        <f t="shared" si="214"/>
        <v>2013</v>
      </c>
      <c r="F2247" s="4">
        <f>VLOOKUP($C2247,Inflation!$A$2:$BP$267,MATCH('Hanke index'!$E2247,Inflation!$A$1:$BP$1,0),FALSE)</f>
        <v>-0.217323155115693</v>
      </c>
      <c r="G2247" s="4">
        <f>VLOOKUP($C2247,Interest!$A$2:$BP$267,MATCH('Hanke index'!$E2247,Interest!$A$1:$BP$1,0),FALSE)</f>
        <v>2.68916666666667</v>
      </c>
      <c r="H2247" s="4">
        <f>VLOOKUP($C2247,Unemployment!$A$2:$BP$267,MATCH('Hanke index'!$E2247,Unemployment!$A$1:$BP$1,0),FALSE)</f>
        <v>4.7469999999999999</v>
      </c>
      <c r="I2247" s="4">
        <f>VLOOKUP($C2247,GDP!$A$2:$BP$267,MATCH('Hanke index'!$E2247,GDP!$A$1:$BP$1,0),FALSE)</f>
        <v>1.7921440570748359</v>
      </c>
      <c r="J2247" s="4">
        <f t="shared" si="215"/>
        <v>5.4266994544761413</v>
      </c>
    </row>
    <row r="2248" spans="1:10" x14ac:dyDescent="0.45">
      <c r="A2248" s="4">
        <f t="shared" si="210"/>
        <v>94</v>
      </c>
      <c r="B2248" s="4">
        <f t="shared" si="211"/>
        <v>15</v>
      </c>
      <c r="C2248" s="4" t="str">
        <f t="shared" si="212"/>
        <v>Switzerland</v>
      </c>
      <c r="D2248" s="4" t="str">
        <f t="shared" si="213"/>
        <v>Switzerland</v>
      </c>
      <c r="E2248" s="4">
        <f t="shared" si="214"/>
        <v>2014</v>
      </c>
      <c r="F2248" s="4">
        <f>VLOOKUP($C2248,Inflation!$A$2:$BP$267,MATCH('Hanke index'!$E2248,Inflation!$A$1:$BP$1,0),FALSE)</f>
        <v>-1.32025387514939E-2</v>
      </c>
      <c r="G2248" s="4">
        <f>VLOOKUP($C2248,Interest!$A$2:$BP$267,MATCH('Hanke index'!$E2248,Interest!$A$1:$BP$1,0),FALSE)</f>
        <v>2.69</v>
      </c>
      <c r="H2248" s="4">
        <f>VLOOKUP($C2248,Unemployment!$A$2:$BP$267,MATCH('Hanke index'!$E2248,Unemployment!$A$1:$BP$1,0),FALSE)</f>
        <v>4.8259999999999996</v>
      </c>
      <c r="I2248" s="4">
        <f>VLOOKUP($C2248,GDP!$A$2:$BP$267,MATCH('Hanke index'!$E2248,GDP!$A$1:$BP$1,0),FALSE)</f>
        <v>2.3498812750862612</v>
      </c>
      <c r="J2248" s="4">
        <f t="shared" si="215"/>
        <v>5.1529161861622441</v>
      </c>
    </row>
    <row r="2249" spans="1:10" x14ac:dyDescent="0.45">
      <c r="A2249" s="4">
        <f t="shared" si="210"/>
        <v>94</v>
      </c>
      <c r="B2249" s="4">
        <f t="shared" si="211"/>
        <v>16</v>
      </c>
      <c r="C2249" s="4" t="str">
        <f t="shared" si="212"/>
        <v>Switzerland</v>
      </c>
      <c r="D2249" s="4" t="str">
        <f t="shared" si="213"/>
        <v>Switzerland</v>
      </c>
      <c r="E2249" s="4">
        <f t="shared" si="214"/>
        <v>2015</v>
      </c>
      <c r="F2249" s="4">
        <f>VLOOKUP($C2249,Inflation!$A$2:$BP$267,MATCH('Hanke index'!$E2249,Inflation!$A$1:$BP$1,0),FALSE)</f>
        <v>-1.1439086722818299</v>
      </c>
      <c r="G2249" s="4">
        <f>VLOOKUP($C2249,Interest!$A$2:$BP$267,MATCH('Hanke index'!$E2249,Interest!$A$1:$BP$1,0),FALSE)</f>
        <v>2.6808333333333301</v>
      </c>
      <c r="H2249" s="4">
        <f>VLOOKUP($C2249,Unemployment!$A$2:$BP$267,MATCH('Hanke index'!$E2249,Unemployment!$A$1:$BP$1,0),FALSE)</f>
        <v>4.8010000000000002</v>
      </c>
      <c r="I2249" s="4">
        <f>VLOOKUP($C2249,GDP!$A$2:$BP$267,MATCH('Hanke index'!$E2249,GDP!$A$1:$BP$1,0),FALSE)</f>
        <v>1.6446276869928482</v>
      </c>
      <c r="J2249" s="4">
        <f t="shared" si="215"/>
        <v>4.6932969740586525</v>
      </c>
    </row>
    <row r="2250" spans="1:10" x14ac:dyDescent="0.45">
      <c r="A2250" s="4">
        <f t="shared" si="210"/>
        <v>94</v>
      </c>
      <c r="B2250" s="4">
        <f t="shared" si="211"/>
        <v>17</v>
      </c>
      <c r="C2250" s="4" t="str">
        <f t="shared" si="212"/>
        <v>Switzerland</v>
      </c>
      <c r="D2250" s="4" t="str">
        <f t="shared" si="213"/>
        <v>Switzerland</v>
      </c>
      <c r="E2250" s="4">
        <f t="shared" si="214"/>
        <v>2016</v>
      </c>
      <c r="F2250" s="4">
        <f>VLOOKUP($C2250,Inflation!$A$2:$BP$267,MATCH('Hanke index'!$E2250,Inflation!$A$1:$BP$1,0),FALSE)</f>
        <v>-0.43461866428583501</v>
      </c>
      <c r="G2250" s="4">
        <f>VLOOKUP($C2250,Interest!$A$2:$BP$267,MATCH('Hanke index'!$E2250,Interest!$A$1:$BP$1,0),FALSE)</f>
        <v>2.6466666666666701</v>
      </c>
      <c r="H2250" s="4">
        <f>VLOOKUP($C2250,Unemployment!$A$2:$BP$267,MATCH('Hanke index'!$E2250,Unemployment!$A$1:$BP$1,0),FALSE)</f>
        <v>4.9180000000000001</v>
      </c>
      <c r="I2250" s="4">
        <f>VLOOKUP($C2250,GDP!$A$2:$BP$267,MATCH('Hanke index'!$E2250,GDP!$A$1:$BP$1,0),FALSE)</f>
        <v>2.0686896670996049</v>
      </c>
      <c r="J2250" s="4">
        <f t="shared" si="215"/>
        <v>5.0613583352812306</v>
      </c>
    </row>
    <row r="2251" spans="1:10" x14ac:dyDescent="0.45">
      <c r="A2251" s="4">
        <f t="shared" si="210"/>
        <v>94</v>
      </c>
      <c r="B2251" s="4">
        <f t="shared" si="211"/>
        <v>18</v>
      </c>
      <c r="C2251" s="4" t="str">
        <f t="shared" si="212"/>
        <v>Switzerland</v>
      </c>
      <c r="D2251" s="4" t="str">
        <f t="shared" si="213"/>
        <v>Switzerland</v>
      </c>
      <c r="E2251" s="4">
        <f t="shared" si="214"/>
        <v>2017</v>
      </c>
      <c r="F2251" s="4">
        <f>VLOOKUP($C2251,Inflation!$A$2:$BP$267,MATCH('Hanke index'!$E2251,Inflation!$A$1:$BP$1,0),FALSE)</f>
        <v>0.53378783982589695</v>
      </c>
      <c r="G2251" s="4">
        <f>VLOOKUP($C2251,Interest!$A$2:$BP$267,MATCH('Hanke index'!$E2251,Interest!$A$1:$BP$1,0),FALSE)</f>
        <v>2.6274386783333301</v>
      </c>
      <c r="H2251" s="4">
        <f>VLOOKUP($C2251,Unemployment!$A$2:$BP$267,MATCH('Hanke index'!$E2251,Unemployment!$A$1:$BP$1,0),FALSE)</f>
        <v>4.7969999999999997</v>
      </c>
      <c r="I2251" s="4">
        <f>VLOOKUP($C2251,GDP!$A$2:$BP$267,MATCH('Hanke index'!$E2251,GDP!$A$1:$BP$1,0),FALSE)</f>
        <v>1.3627995571141582</v>
      </c>
      <c r="J2251" s="4">
        <f t="shared" si="215"/>
        <v>6.5954269610450691</v>
      </c>
    </row>
    <row r="2252" spans="1:10" x14ac:dyDescent="0.45">
      <c r="A2252" s="4">
        <f t="shared" si="210"/>
        <v>94</v>
      </c>
      <c r="B2252" s="4">
        <f t="shared" si="211"/>
        <v>19</v>
      </c>
      <c r="C2252" s="4" t="str">
        <f t="shared" si="212"/>
        <v>Switzerland</v>
      </c>
      <c r="D2252" s="4" t="str">
        <f t="shared" si="213"/>
        <v>Switzerland</v>
      </c>
      <c r="E2252" s="4">
        <f t="shared" si="214"/>
        <v>2018</v>
      </c>
      <c r="F2252" s="4">
        <f>VLOOKUP($C2252,Inflation!$A$2:$BP$267,MATCH('Hanke index'!$E2252,Inflation!$A$1:$BP$1,0),FALSE)</f>
        <v>0.93633546411356305</v>
      </c>
      <c r="G2252" s="4">
        <f>VLOOKUP($C2252,Interest!$A$2:$BP$267,MATCH('Hanke index'!$E2252,Interest!$A$1:$BP$1,0),FALSE)</f>
        <v>2.6274255933333301</v>
      </c>
      <c r="H2252" s="4">
        <f>VLOOKUP($C2252,Unemployment!$A$2:$BP$267,MATCH('Hanke index'!$E2252,Unemployment!$A$1:$BP$1,0),FALSE)</f>
        <v>4.7130000000000001</v>
      </c>
      <c r="I2252" s="4">
        <f>VLOOKUP($C2252,GDP!$A$2:$BP$267,MATCH('Hanke index'!$E2252,GDP!$A$1:$BP$1,0),FALSE)</f>
        <v>2.8604457946163251</v>
      </c>
      <c r="J2252" s="4">
        <f t="shared" si="215"/>
        <v>5.4163152628305689</v>
      </c>
    </row>
    <row r="2253" spans="1:10" x14ac:dyDescent="0.45">
      <c r="A2253" s="4">
        <f t="shared" si="210"/>
        <v>94</v>
      </c>
      <c r="B2253" s="4">
        <f t="shared" si="211"/>
        <v>20</v>
      </c>
      <c r="C2253" s="4" t="str">
        <f t="shared" si="212"/>
        <v>Switzerland</v>
      </c>
      <c r="D2253" s="4" t="str">
        <f t="shared" si="213"/>
        <v>Switzerland</v>
      </c>
      <c r="E2253" s="4">
        <f t="shared" si="214"/>
        <v>2019</v>
      </c>
      <c r="F2253" s="4">
        <f>VLOOKUP($C2253,Inflation!$A$2:$BP$267,MATCH('Hanke index'!$E2253,Inflation!$A$1:$BP$1,0),FALSE)</f>
        <v>0.36288617994061401</v>
      </c>
      <c r="G2253" s="4">
        <f>VLOOKUP($C2253,Interest!$A$2:$BP$267,MATCH('Hanke index'!$E2253,Interest!$A$1:$BP$1,0),FALSE)</f>
        <v>2.6329231800000001</v>
      </c>
      <c r="H2253" s="4">
        <f>VLOOKUP($C2253,Unemployment!$A$2:$BP$267,MATCH('Hanke index'!$E2253,Unemployment!$A$1:$BP$1,0),FALSE)</f>
        <v>4.3940000000000001</v>
      </c>
      <c r="I2253" s="4">
        <f>VLOOKUP($C2253,GDP!$A$2:$BP$267,MATCH('Hanke index'!$E2253,GDP!$A$1:$BP$1,0),FALSE)</f>
        <v>1.1419823250527656</v>
      </c>
      <c r="J2253" s="4">
        <f t="shared" si="215"/>
        <v>6.2478270348878482</v>
      </c>
    </row>
    <row r="2254" spans="1:10" x14ac:dyDescent="0.45">
      <c r="A2254" s="4">
        <f t="shared" si="210"/>
        <v>94</v>
      </c>
      <c r="B2254" s="4">
        <f t="shared" si="211"/>
        <v>21</v>
      </c>
      <c r="C2254" s="4" t="str">
        <f t="shared" si="212"/>
        <v>Switzerland</v>
      </c>
      <c r="D2254" s="4" t="str">
        <f t="shared" si="213"/>
        <v>Switzerland</v>
      </c>
      <c r="E2254" s="4">
        <f t="shared" si="214"/>
        <v>2020</v>
      </c>
      <c r="F2254" s="4">
        <f>VLOOKUP($C2254,Inflation!$A$2:$BP$267,MATCH('Hanke index'!$E2254,Inflation!$A$1:$BP$1,0),FALSE)</f>
        <v>-0.72587493331338404</v>
      </c>
      <c r="G2254" s="4">
        <f>VLOOKUP($C2254,Interest!$A$2:$BP$267,MATCH('Hanke index'!$E2254,Interest!$A$1:$BP$1,0),FALSE)</f>
        <v>2.6348467041666699</v>
      </c>
      <c r="H2254" s="4">
        <f>VLOOKUP($C2254,Unemployment!$A$2:$BP$267,MATCH('Hanke index'!$E2254,Unemployment!$A$1:$BP$1,0),FALSE)</f>
        <v>4.8170000000000002</v>
      </c>
      <c r="I2254" s="4">
        <f>VLOOKUP($C2254,GDP!$A$2:$BP$267,MATCH('Hanke index'!$E2254,GDP!$A$1:$BP$1,0),FALSE)</f>
        <v>-2.1417372065005367</v>
      </c>
      <c r="J2254" s="4">
        <f t="shared" si="215"/>
        <v>8.8677089773538231</v>
      </c>
    </row>
    <row r="2255" spans="1:10" x14ac:dyDescent="0.45">
      <c r="A2255" s="4">
        <f t="shared" si="210"/>
        <v>94</v>
      </c>
      <c r="B2255" s="4">
        <f t="shared" si="211"/>
        <v>22</v>
      </c>
      <c r="C2255" s="4" t="str">
        <f t="shared" si="212"/>
        <v>Switzerland</v>
      </c>
      <c r="D2255" s="4" t="str">
        <f t="shared" si="213"/>
        <v>Switzerland</v>
      </c>
      <c r="E2255" s="4">
        <f t="shared" si="214"/>
        <v>2021</v>
      </c>
      <c r="F2255" s="4">
        <f>VLOOKUP($C2255,Inflation!$A$2:$BP$267,MATCH('Hanke index'!$E2255,Inflation!$A$1:$BP$1,0),FALSE)</f>
        <v>0.58181416848985601</v>
      </c>
      <c r="G2255" s="4">
        <f>VLOOKUP($C2255,Interest!$A$2:$BP$267,MATCH('Hanke index'!$E2255,Interest!$A$1:$BP$1,0),FALSE)</f>
        <v>2.6398573141666701</v>
      </c>
      <c r="H2255" s="4">
        <f>VLOOKUP($C2255,Unemployment!$A$2:$BP$267,MATCH('Hanke index'!$E2255,Unemployment!$A$1:$BP$1,0),FALSE)</f>
        <v>5.0129999999999999</v>
      </c>
      <c r="I2255" s="4">
        <f>VLOOKUP($C2255,GDP!$A$2:$BP$267,MATCH('Hanke index'!$E2255,GDP!$A$1:$BP$1,0),FALSE)</f>
        <v>5.391888041414731</v>
      </c>
      <c r="J2255" s="4">
        <f t="shared" si="215"/>
        <v>2.8427834412417958</v>
      </c>
    </row>
    <row r="2256" spans="1:10" x14ac:dyDescent="0.45">
      <c r="A2256" s="4">
        <f t="shared" si="210"/>
        <v>94</v>
      </c>
      <c r="B2256" s="4">
        <f t="shared" si="211"/>
        <v>23</v>
      </c>
      <c r="C2256" s="4" t="str">
        <f t="shared" si="212"/>
        <v>Switzerland</v>
      </c>
      <c r="D2256" s="4" t="str">
        <f t="shared" si="213"/>
        <v>Switzerland</v>
      </c>
      <c r="E2256" s="4">
        <f t="shared" si="214"/>
        <v>2022</v>
      </c>
      <c r="F2256" s="4">
        <f>VLOOKUP($C2256,Inflation!$A$2:$BP$267,MATCH('Hanke index'!$E2256,Inflation!$A$1:$BP$1,0),FALSE)</f>
        <v>2.8350279864446302</v>
      </c>
      <c r="G2256" s="4">
        <f>VLOOKUP($C2256,Interest!$A$2:$BP$267,MATCH('Hanke index'!$E2256,Interest!$A$1:$BP$1,0),FALSE)</f>
        <v>2.64672373583333</v>
      </c>
      <c r="H2256" s="4">
        <f>VLOOKUP($C2256,Unemployment!$A$2:$BP$267,MATCH('Hanke index'!$E2256,Unemployment!$A$1:$BP$1,0),FALSE)</f>
        <v>4.1219999999999999</v>
      </c>
      <c r="I2256" s="4">
        <f>VLOOKUP($C2256,GDP!$A$2:$BP$267,MATCH('Hanke index'!$E2256,GDP!$A$1:$BP$1,0),FALSE)</f>
        <v>2.5683281783406926</v>
      </c>
      <c r="J2256" s="4">
        <f t="shared" si="215"/>
        <v>7.0354235439372665</v>
      </c>
    </row>
    <row r="2257" spans="1:10" x14ac:dyDescent="0.45">
      <c r="A2257" s="4">
        <f t="shared" si="210"/>
        <v>94</v>
      </c>
      <c r="B2257" s="4">
        <f t="shared" si="211"/>
        <v>24</v>
      </c>
      <c r="C2257" s="4" t="str">
        <f t="shared" si="212"/>
        <v>Switzerland</v>
      </c>
      <c r="D2257" s="4" t="str">
        <f t="shared" si="213"/>
        <v>Switzerland</v>
      </c>
      <c r="E2257" s="4">
        <f t="shared" si="214"/>
        <v>2023</v>
      </c>
      <c r="F2257" s="4">
        <f>VLOOKUP($C2257,Inflation!$A$2:$BP$267,MATCH('Hanke index'!$E2257,Inflation!$A$1:$BP$1,0),FALSE)</f>
        <v>2.1354008801637701</v>
      </c>
      <c r="G2257" s="4">
        <f>VLOOKUP($C2257,Interest!$A$2:$BP$267,MATCH('Hanke index'!$E2257,Interest!$A$1:$BP$1,0),FALSE)</f>
        <v>2.8641474558333302</v>
      </c>
      <c r="H2257" s="4">
        <f>VLOOKUP($C2257,Unemployment!$A$2:$BP$267,MATCH('Hanke index'!$E2257,Unemployment!$A$1:$BP$1,0),FALSE)</f>
        <v>4.0430000000000001</v>
      </c>
      <c r="I2257" s="4">
        <f>VLOOKUP($C2257,GDP!$A$2:$BP$267,MATCH('Hanke index'!$E2257,GDP!$A$1:$BP$1,0),FALSE)</f>
        <v>0.71606686869583314</v>
      </c>
      <c r="J2257" s="4">
        <f t="shared" si="215"/>
        <v>8.3264814673012673</v>
      </c>
    </row>
    <row r="2258" spans="1:10" x14ac:dyDescent="0.45">
      <c r="A2258" s="4">
        <f t="shared" si="210"/>
        <v>95</v>
      </c>
      <c r="B2258" s="4">
        <f t="shared" si="211"/>
        <v>1</v>
      </c>
      <c r="C2258" s="4" t="str">
        <f t="shared" si="212"/>
        <v>Tajikistan</v>
      </c>
      <c r="D2258" s="4" t="str">
        <f t="shared" si="213"/>
        <v>Tajikistan, Rep. of</v>
      </c>
      <c r="E2258" s="4">
        <f t="shared" si="214"/>
        <v>2000</v>
      </c>
      <c r="F2258" s="4">
        <f>VLOOKUP($C2258,Inflation!$A$2:$BP$267,MATCH('Hanke index'!$E2258,Inflation!$A$1:$BP$1,0),FALSE)</f>
        <v>0</v>
      </c>
      <c r="G2258" s="4">
        <f>VLOOKUP($C2258,Interest!$A$2:$BP$267,MATCH('Hanke index'!$E2258,Interest!$A$1:$BP$1,0),FALSE)</f>
        <v>0</v>
      </c>
      <c r="H2258" s="4">
        <f>VLOOKUP($C2258,Unemployment!$A$2:$BP$267,MATCH('Hanke index'!$E2258,Unemployment!$A$1:$BP$1,0),FALSE)</f>
        <v>2.7</v>
      </c>
      <c r="I2258" s="4">
        <f>VLOOKUP($C2258,GDP!$A$2:$BP$267,MATCH('Hanke index'!$E2258,GDP!$A$1:$BP$1,0),FALSE)</f>
        <v>8.3243244947385904</v>
      </c>
      <c r="J2258" s="4">
        <f t="shared" si="215"/>
        <v>-5.6243244947385902</v>
      </c>
    </row>
    <row r="2259" spans="1:10" x14ac:dyDescent="0.45">
      <c r="A2259" s="4">
        <f t="shared" si="210"/>
        <v>95</v>
      </c>
      <c r="B2259" s="4">
        <f t="shared" si="211"/>
        <v>2</v>
      </c>
      <c r="C2259" s="4" t="str">
        <f t="shared" si="212"/>
        <v>Tajikistan</v>
      </c>
      <c r="D2259" s="4" t="str">
        <f t="shared" si="213"/>
        <v>Tajikistan, Rep. of</v>
      </c>
      <c r="E2259" s="4">
        <f t="shared" si="214"/>
        <v>2001</v>
      </c>
      <c r="F2259" s="4">
        <f>VLOOKUP($C2259,Inflation!$A$2:$BP$267,MATCH('Hanke index'!$E2259,Inflation!$A$1:$BP$1,0),FALSE)</f>
        <v>38.591889448860002</v>
      </c>
      <c r="G2259" s="4">
        <f>VLOOKUP($C2259,Interest!$A$2:$BP$267,MATCH('Hanke index'!$E2259,Interest!$A$1:$BP$1,0),FALSE)</f>
        <v>0</v>
      </c>
      <c r="H2259" s="4">
        <f>VLOOKUP($C2259,Unemployment!$A$2:$BP$267,MATCH('Hanke index'!$E2259,Unemployment!$A$1:$BP$1,0),FALSE)</f>
        <v>2.2999999999999998</v>
      </c>
      <c r="I2259" s="4">
        <f>VLOOKUP($C2259,GDP!$A$2:$BP$267,MATCH('Hanke index'!$E2259,GDP!$A$1:$BP$1,0),FALSE)</f>
        <v>9.5808361784295073</v>
      </c>
      <c r="J2259" s="4">
        <f t="shared" si="215"/>
        <v>31.311053270430492</v>
      </c>
    </row>
    <row r="2260" spans="1:10" x14ac:dyDescent="0.45">
      <c r="A2260" s="4">
        <f>A2236+1</f>
        <v>95</v>
      </c>
      <c r="B2260" s="4">
        <f>B2236</f>
        <v>3</v>
      </c>
      <c r="C2260" s="4" t="str">
        <f t="shared" si="212"/>
        <v>Tajikistan</v>
      </c>
      <c r="D2260" s="4" t="str">
        <f t="shared" si="213"/>
        <v>Tajikistan, Rep. of</v>
      </c>
      <c r="E2260" s="4">
        <f t="shared" si="214"/>
        <v>2002</v>
      </c>
      <c r="F2260" s="4">
        <f>VLOOKUP($C2260,Inflation!$A$2:$BP$267,MATCH('Hanke index'!$E2260,Inflation!$A$1:$BP$1,0),FALSE)</f>
        <v>12.2499847845885</v>
      </c>
      <c r="G2260" s="4">
        <f>VLOOKUP($C2260,Interest!$A$2:$BP$267,MATCH('Hanke index'!$E2260,Interest!$A$1:$BP$1,0),FALSE)</f>
        <v>14.2108333333333</v>
      </c>
      <c r="H2260" s="4">
        <f>VLOOKUP($C2260,Unemployment!$A$2:$BP$267,MATCH('Hanke index'!$E2260,Unemployment!$A$1:$BP$1,0),FALSE)</f>
        <v>2.5</v>
      </c>
      <c r="I2260" s="4">
        <f>VLOOKUP($C2260,GDP!$A$2:$BP$267,MATCH('Hanke index'!$E2260,GDP!$A$1:$BP$1,0),FALSE)</f>
        <v>10.800003759166543</v>
      </c>
      <c r="J2260" s="4">
        <f t="shared" si="215"/>
        <v>18.160814358755257</v>
      </c>
    </row>
    <row r="2261" spans="1:10" x14ac:dyDescent="0.45">
      <c r="A2261" s="4">
        <f t="shared" ref="A2261:A2324" si="216">A2237+1</f>
        <v>95</v>
      </c>
      <c r="B2261" s="4">
        <f t="shared" ref="B2261:B2324" si="217">B2237</f>
        <v>4</v>
      </c>
      <c r="C2261" s="4" t="str">
        <f t="shared" si="212"/>
        <v>Tajikistan</v>
      </c>
      <c r="D2261" s="4" t="str">
        <f t="shared" si="213"/>
        <v>Tajikistan, Rep. of</v>
      </c>
      <c r="E2261" s="4">
        <f t="shared" si="214"/>
        <v>2003</v>
      </c>
      <c r="F2261" s="4">
        <f>VLOOKUP($C2261,Inflation!$A$2:$BP$267,MATCH('Hanke index'!$E2261,Inflation!$A$1:$BP$1,0),FALSE)</f>
        <v>16.303491204949101</v>
      </c>
      <c r="G2261" s="4">
        <f>VLOOKUP($C2261,Interest!$A$2:$BP$267,MATCH('Hanke index'!$E2261,Interest!$A$1:$BP$1,0),FALSE)</f>
        <v>16.7283333333333</v>
      </c>
      <c r="H2261" s="4">
        <f>VLOOKUP($C2261,Unemployment!$A$2:$BP$267,MATCH('Hanke index'!$E2261,Unemployment!$A$1:$BP$1,0),FALSE)</f>
        <v>3.85</v>
      </c>
      <c r="I2261" s="4">
        <f>VLOOKUP($C2261,GDP!$A$2:$BP$267,MATCH('Hanke index'!$E2261,GDP!$A$1:$BP$1,0),FALSE)</f>
        <v>10.999999078057201</v>
      </c>
      <c r="J2261" s="4">
        <f t="shared" si="215"/>
        <v>25.881825460225201</v>
      </c>
    </row>
    <row r="2262" spans="1:10" x14ac:dyDescent="0.45">
      <c r="A2262" s="4">
        <f t="shared" si="216"/>
        <v>95</v>
      </c>
      <c r="B2262" s="4">
        <f t="shared" si="217"/>
        <v>5</v>
      </c>
      <c r="C2262" s="4" t="str">
        <f t="shared" si="212"/>
        <v>Tajikistan</v>
      </c>
      <c r="D2262" s="4" t="str">
        <f t="shared" si="213"/>
        <v>Tajikistan, Rep. of</v>
      </c>
      <c r="E2262" s="4">
        <f t="shared" si="214"/>
        <v>2004</v>
      </c>
      <c r="F2262" s="4">
        <f>VLOOKUP($C2262,Inflation!$A$2:$BP$267,MATCH('Hanke index'!$E2262,Inflation!$A$1:$BP$1,0),FALSE)</f>
        <v>7.1419650869225304</v>
      </c>
      <c r="G2262" s="4">
        <f>VLOOKUP($C2262,Interest!$A$2:$BP$267,MATCH('Hanke index'!$E2262,Interest!$A$1:$BP$1,0),FALSE)</f>
        <v>20.314615404165501</v>
      </c>
      <c r="H2262" s="4">
        <f>VLOOKUP($C2262,Unemployment!$A$2:$BP$267,MATCH('Hanke index'!$E2262,Unemployment!$A$1:$BP$1,0),FALSE)</f>
        <v>2</v>
      </c>
      <c r="I2262" s="4">
        <f>VLOOKUP($C2262,GDP!$A$2:$BP$267,MATCH('Hanke index'!$E2262,GDP!$A$1:$BP$1,0),FALSE)</f>
        <v>10.299998941011651</v>
      </c>
      <c r="J2262" s="4">
        <f t="shared" si="215"/>
        <v>19.156581550076382</v>
      </c>
    </row>
    <row r="2263" spans="1:10" x14ac:dyDescent="0.45">
      <c r="A2263" s="4">
        <f t="shared" si="216"/>
        <v>95</v>
      </c>
      <c r="B2263" s="4">
        <f t="shared" si="217"/>
        <v>6</v>
      </c>
      <c r="C2263" s="4" t="str">
        <f t="shared" si="212"/>
        <v>Tajikistan</v>
      </c>
      <c r="D2263" s="4" t="str">
        <f t="shared" si="213"/>
        <v>Tajikistan, Rep. of</v>
      </c>
      <c r="E2263" s="4">
        <f t="shared" si="214"/>
        <v>2005</v>
      </c>
      <c r="F2263" s="4">
        <f>VLOOKUP($C2263,Inflation!$A$2:$BP$267,MATCH('Hanke index'!$E2263,Inflation!$A$1:$BP$1,0),FALSE)</f>
        <v>7.0919324408377298</v>
      </c>
      <c r="G2263" s="4">
        <f>VLOOKUP($C2263,Interest!$A$2:$BP$267,MATCH('Hanke index'!$E2263,Interest!$A$1:$BP$1,0),FALSE)</f>
        <v>23.2848680154185</v>
      </c>
      <c r="H2263" s="4">
        <f>VLOOKUP($C2263,Unemployment!$A$2:$BP$267,MATCH('Hanke index'!$E2263,Unemployment!$A$1:$BP$1,0),FALSE)</f>
        <v>2</v>
      </c>
      <c r="I2263" s="4">
        <f>VLOOKUP($C2263,GDP!$A$2:$BP$267,MATCH('Hanke index'!$E2263,GDP!$A$1:$BP$1,0),FALSE)</f>
        <v>6.6999985165540892</v>
      </c>
      <c r="J2263" s="4">
        <f t="shared" si="215"/>
        <v>25.676801939702145</v>
      </c>
    </row>
    <row r="2264" spans="1:10" x14ac:dyDescent="0.45">
      <c r="A2264" s="4">
        <f t="shared" si="216"/>
        <v>95</v>
      </c>
      <c r="B2264" s="4">
        <f t="shared" si="217"/>
        <v>7</v>
      </c>
      <c r="C2264" s="4" t="str">
        <f t="shared" si="212"/>
        <v>Tajikistan</v>
      </c>
      <c r="D2264" s="4" t="str">
        <f t="shared" si="213"/>
        <v>Tajikistan, Rep. of</v>
      </c>
      <c r="E2264" s="4">
        <f t="shared" si="214"/>
        <v>2006</v>
      </c>
      <c r="F2264" s="4">
        <f>VLOOKUP($C2264,Inflation!$A$2:$BP$267,MATCH('Hanke index'!$E2264,Inflation!$A$1:$BP$1,0),FALSE)</f>
        <v>10.0108651886461</v>
      </c>
      <c r="G2264" s="4">
        <f>VLOOKUP($C2264,Interest!$A$2:$BP$267,MATCH('Hanke index'!$E2264,Interest!$A$1:$BP$1,0),FALSE)</f>
        <v>24.155000000000001</v>
      </c>
      <c r="H2264" s="4">
        <f>VLOOKUP($C2264,Unemployment!$A$2:$BP$267,MATCH('Hanke index'!$E2264,Unemployment!$A$1:$BP$1,0),FALSE)</f>
        <v>2.2000000000000002</v>
      </c>
      <c r="I2264" s="4">
        <f>VLOOKUP($C2264,GDP!$A$2:$BP$267,MATCH('Hanke index'!$E2264,GDP!$A$1:$BP$1,0),FALSE)</f>
        <v>7.000003211089961</v>
      </c>
      <c r="J2264" s="4">
        <f t="shared" si="215"/>
        <v>29.365861977556143</v>
      </c>
    </row>
    <row r="2265" spans="1:10" x14ac:dyDescent="0.45">
      <c r="A2265" s="4">
        <f t="shared" si="216"/>
        <v>95</v>
      </c>
      <c r="B2265" s="4">
        <f t="shared" si="217"/>
        <v>8</v>
      </c>
      <c r="C2265" s="4" t="str">
        <f t="shared" si="212"/>
        <v>Tajikistan</v>
      </c>
      <c r="D2265" s="4" t="str">
        <f t="shared" si="213"/>
        <v>Tajikistan, Rep. of</v>
      </c>
      <c r="E2265" s="4">
        <f t="shared" si="214"/>
        <v>2007</v>
      </c>
      <c r="F2265" s="4">
        <f>VLOOKUP($C2265,Inflation!$A$2:$BP$267,MATCH('Hanke index'!$E2265,Inflation!$A$1:$BP$1,0),FALSE)</f>
        <v>13.149124706298201</v>
      </c>
      <c r="G2265" s="4">
        <f>VLOOKUP($C2265,Interest!$A$2:$BP$267,MATCH('Hanke index'!$E2265,Interest!$A$1:$BP$1,0),FALSE)</f>
        <v>22.96</v>
      </c>
      <c r="H2265" s="4">
        <f>VLOOKUP($C2265,Unemployment!$A$2:$BP$267,MATCH('Hanke index'!$E2265,Unemployment!$A$1:$BP$1,0),FALSE)</f>
        <v>2.8740000000000001</v>
      </c>
      <c r="I2265" s="4">
        <f>VLOOKUP($C2265,GDP!$A$2:$BP$267,MATCH('Hanke index'!$E2265,GDP!$A$1:$BP$1,0),FALSE)</f>
        <v>7.8000001187216128</v>
      </c>
      <c r="J2265" s="4">
        <f t="shared" si="215"/>
        <v>31.183124587576593</v>
      </c>
    </row>
    <row r="2266" spans="1:10" x14ac:dyDescent="0.45">
      <c r="A2266" s="4">
        <f t="shared" si="216"/>
        <v>95</v>
      </c>
      <c r="B2266" s="4">
        <f t="shared" si="217"/>
        <v>9</v>
      </c>
      <c r="C2266" s="4" t="str">
        <f t="shared" si="212"/>
        <v>Tajikistan</v>
      </c>
      <c r="D2266" s="4" t="str">
        <f t="shared" si="213"/>
        <v>Tajikistan, Rep. of</v>
      </c>
      <c r="E2266" s="4">
        <f t="shared" si="214"/>
        <v>2008</v>
      </c>
      <c r="F2266" s="4">
        <f>VLOOKUP($C2266,Inflation!$A$2:$BP$267,MATCH('Hanke index'!$E2266,Inflation!$A$1:$BP$1,0),FALSE)</f>
        <v>20.4705219109964</v>
      </c>
      <c r="G2266" s="4">
        <f>VLOOKUP($C2266,Interest!$A$2:$BP$267,MATCH('Hanke index'!$E2266,Interest!$A$1:$BP$1,0),FALSE)</f>
        <v>23.594410103464099</v>
      </c>
      <c r="H2266" s="4">
        <f>VLOOKUP($C2266,Unemployment!$A$2:$BP$267,MATCH('Hanke index'!$E2266,Unemployment!$A$1:$BP$1,0),FALSE)</f>
        <v>0</v>
      </c>
      <c r="I2266" s="4">
        <f>VLOOKUP($C2266,GDP!$A$2:$BP$267,MATCH('Hanke index'!$E2266,GDP!$A$1:$BP$1,0),FALSE)</f>
        <v>7.8999982715493928</v>
      </c>
      <c r="J2266" s="4">
        <f t="shared" si="215"/>
        <v>36.164933742911103</v>
      </c>
    </row>
    <row r="2267" spans="1:10" x14ac:dyDescent="0.45">
      <c r="A2267" s="4">
        <f t="shared" si="216"/>
        <v>95</v>
      </c>
      <c r="B2267" s="4">
        <f t="shared" si="217"/>
        <v>10</v>
      </c>
      <c r="C2267" s="4" t="str">
        <f t="shared" si="212"/>
        <v>Tajikistan</v>
      </c>
      <c r="D2267" s="4" t="str">
        <f t="shared" si="213"/>
        <v>Tajikistan, Rep. of</v>
      </c>
      <c r="E2267" s="4">
        <f t="shared" si="214"/>
        <v>2009</v>
      </c>
      <c r="F2267" s="4">
        <f>VLOOKUP($C2267,Inflation!$A$2:$BP$267,MATCH('Hanke index'!$E2267,Inflation!$A$1:$BP$1,0),FALSE)</f>
        <v>6.4482348106669702</v>
      </c>
      <c r="G2267" s="4">
        <f>VLOOKUP($C2267,Interest!$A$2:$BP$267,MATCH('Hanke index'!$E2267,Interest!$A$1:$BP$1,0),FALSE)</f>
        <v>22.615833333333299</v>
      </c>
      <c r="H2267" s="4">
        <f>VLOOKUP($C2267,Unemployment!$A$2:$BP$267,MATCH('Hanke index'!$E2267,Unemployment!$A$1:$BP$1,0),FALSE)</f>
        <v>11.5</v>
      </c>
      <c r="I2267" s="4">
        <f>VLOOKUP($C2267,GDP!$A$2:$BP$267,MATCH('Hanke index'!$E2267,GDP!$A$1:$BP$1,0),FALSE)</f>
        <v>3.9000011482649626</v>
      </c>
      <c r="J2267" s="4">
        <f t="shared" si="215"/>
        <v>36.664066995735311</v>
      </c>
    </row>
    <row r="2268" spans="1:10" x14ac:dyDescent="0.45">
      <c r="A2268" s="4">
        <f t="shared" si="216"/>
        <v>95</v>
      </c>
      <c r="B2268" s="4">
        <f t="shared" si="217"/>
        <v>11</v>
      </c>
      <c r="C2268" s="4" t="str">
        <f t="shared" si="212"/>
        <v>Tajikistan</v>
      </c>
      <c r="D2268" s="4" t="str">
        <f t="shared" si="213"/>
        <v>Tajikistan, Rep. of</v>
      </c>
      <c r="E2268" s="4">
        <f t="shared" si="214"/>
        <v>2010</v>
      </c>
      <c r="F2268" s="4">
        <f>VLOOKUP($C2268,Inflation!$A$2:$BP$267,MATCH('Hanke index'!$E2268,Inflation!$A$1:$BP$1,0),FALSE)</f>
        <v>6.4453144078065803</v>
      </c>
      <c r="G2268" s="4">
        <f>VLOOKUP($C2268,Interest!$A$2:$BP$267,MATCH('Hanke index'!$E2268,Interest!$A$1:$BP$1,0),FALSE)</f>
        <v>23.399623614671199</v>
      </c>
      <c r="H2268" s="4">
        <f>VLOOKUP($C2268,Unemployment!$A$2:$BP$267,MATCH('Hanke index'!$E2268,Unemployment!$A$1:$BP$1,0),FALSE)</f>
        <v>0</v>
      </c>
      <c r="I2268" s="4">
        <f>VLOOKUP($C2268,GDP!$A$2:$BP$267,MATCH('Hanke index'!$E2268,GDP!$A$1:$BP$1,0),FALSE)</f>
        <v>6.4999990858523518</v>
      </c>
      <c r="J2268" s="4">
        <f t="shared" si="215"/>
        <v>23.344938936625429</v>
      </c>
    </row>
    <row r="2269" spans="1:10" x14ac:dyDescent="0.45">
      <c r="A2269" s="4">
        <f t="shared" si="216"/>
        <v>95</v>
      </c>
      <c r="B2269" s="4">
        <f t="shared" si="217"/>
        <v>12</v>
      </c>
      <c r="C2269" s="4" t="str">
        <f t="shared" si="212"/>
        <v>Tajikistan</v>
      </c>
      <c r="D2269" s="4" t="str">
        <f t="shared" si="213"/>
        <v>Tajikistan, Rep. of</v>
      </c>
      <c r="E2269" s="4">
        <f t="shared" si="214"/>
        <v>2011</v>
      </c>
      <c r="F2269" s="4">
        <f>VLOOKUP($C2269,Inflation!$A$2:$BP$267,MATCH('Hanke index'!$E2269,Inflation!$A$1:$BP$1,0),FALSE)</f>
        <v>12.431549043040601</v>
      </c>
      <c r="G2269" s="4">
        <f>VLOOKUP($C2269,Interest!$A$2:$BP$267,MATCH('Hanke index'!$E2269,Interest!$A$1:$BP$1,0),FALSE)</f>
        <v>22.461666666666702</v>
      </c>
      <c r="H2269" s="4">
        <f>VLOOKUP($C2269,Unemployment!$A$2:$BP$267,MATCH('Hanke index'!$E2269,Unemployment!$A$1:$BP$1,0),FALSE)</f>
        <v>0</v>
      </c>
      <c r="I2269" s="4">
        <f>VLOOKUP($C2269,GDP!$A$2:$BP$267,MATCH('Hanke index'!$E2269,GDP!$A$1:$BP$1,0),FALSE)</f>
        <v>7.4000005995670932</v>
      </c>
      <c r="J2269" s="4">
        <f t="shared" si="215"/>
        <v>27.493215110140213</v>
      </c>
    </row>
    <row r="2270" spans="1:10" x14ac:dyDescent="0.45">
      <c r="A2270" s="4">
        <f t="shared" si="216"/>
        <v>95</v>
      </c>
      <c r="B2270" s="4">
        <f t="shared" si="217"/>
        <v>13</v>
      </c>
      <c r="C2270" s="4" t="str">
        <f t="shared" si="212"/>
        <v>Tajikistan</v>
      </c>
      <c r="D2270" s="4" t="str">
        <f t="shared" si="213"/>
        <v>Tajikistan, Rep. of</v>
      </c>
      <c r="E2270" s="4">
        <f t="shared" si="214"/>
        <v>2012</v>
      </c>
      <c r="F2270" s="4">
        <f>VLOOKUP($C2270,Inflation!$A$2:$BP$267,MATCH('Hanke index'!$E2270,Inflation!$A$1:$BP$1,0),FALSE)</f>
        <v>5.8311660103146199</v>
      </c>
      <c r="G2270" s="4">
        <f>VLOOKUP($C2270,Interest!$A$2:$BP$267,MATCH('Hanke index'!$E2270,Interest!$A$1:$BP$1,0),FALSE)</f>
        <v>21.093333333333302</v>
      </c>
      <c r="H2270" s="4">
        <f>VLOOKUP($C2270,Unemployment!$A$2:$BP$267,MATCH('Hanke index'!$E2270,Unemployment!$A$1:$BP$1,0),FALSE)</f>
        <v>0</v>
      </c>
      <c r="I2270" s="4">
        <f>VLOOKUP($C2270,GDP!$A$2:$BP$267,MATCH('Hanke index'!$E2270,GDP!$A$1:$BP$1,0),FALSE)</f>
        <v>7.4999994632152465</v>
      </c>
      <c r="J2270" s="4">
        <f t="shared" si="215"/>
        <v>19.424499880432677</v>
      </c>
    </row>
    <row r="2271" spans="1:10" x14ac:dyDescent="0.45">
      <c r="A2271" s="4">
        <f t="shared" si="216"/>
        <v>95</v>
      </c>
      <c r="B2271" s="4">
        <f t="shared" si="217"/>
        <v>14</v>
      </c>
      <c r="C2271" s="4" t="str">
        <f t="shared" si="212"/>
        <v>Tajikistan</v>
      </c>
      <c r="D2271" s="4" t="str">
        <f t="shared" si="213"/>
        <v>Tajikistan, Rep. of</v>
      </c>
      <c r="E2271" s="4">
        <f t="shared" si="214"/>
        <v>2013</v>
      </c>
      <c r="F2271" s="4">
        <f>VLOOKUP($C2271,Inflation!$A$2:$BP$267,MATCH('Hanke index'!$E2271,Inflation!$A$1:$BP$1,0),FALSE)</f>
        <v>5.00964645344951</v>
      </c>
      <c r="G2271" s="4">
        <f>VLOOKUP($C2271,Interest!$A$2:$BP$267,MATCH('Hanke index'!$E2271,Interest!$A$1:$BP$1,0),FALSE)</f>
        <v>24.3341666666667</v>
      </c>
      <c r="H2271" s="4">
        <f>VLOOKUP($C2271,Unemployment!$A$2:$BP$267,MATCH('Hanke index'!$E2271,Unemployment!$A$1:$BP$1,0),FALSE)</f>
        <v>0</v>
      </c>
      <c r="I2271" s="4">
        <f>VLOOKUP($C2271,GDP!$A$2:$BP$267,MATCH('Hanke index'!$E2271,GDP!$A$1:$BP$1,0),FALSE)</f>
        <v>7.3999997470037897</v>
      </c>
      <c r="J2271" s="4">
        <f t="shared" si="215"/>
        <v>21.94381337311242</v>
      </c>
    </row>
    <row r="2272" spans="1:10" x14ac:dyDescent="0.45">
      <c r="A2272" s="4">
        <f t="shared" si="216"/>
        <v>95</v>
      </c>
      <c r="B2272" s="4">
        <f t="shared" si="217"/>
        <v>15</v>
      </c>
      <c r="C2272" s="4" t="str">
        <f t="shared" si="212"/>
        <v>Tajikistan</v>
      </c>
      <c r="D2272" s="4" t="str">
        <f t="shared" si="213"/>
        <v>Tajikistan, Rep. of</v>
      </c>
      <c r="E2272" s="4">
        <f t="shared" si="214"/>
        <v>2014</v>
      </c>
      <c r="F2272" s="4">
        <f>VLOOKUP($C2272,Inflation!$A$2:$BP$267,MATCH('Hanke index'!$E2272,Inflation!$A$1:$BP$1,0),FALSE)</f>
        <v>6.1044276512966702</v>
      </c>
      <c r="G2272" s="4">
        <f>VLOOKUP($C2272,Interest!$A$2:$BP$267,MATCH('Hanke index'!$E2272,Interest!$A$1:$BP$1,0),FALSE)</f>
        <v>24.531236335993899</v>
      </c>
      <c r="H2272" s="4">
        <f>VLOOKUP($C2272,Unemployment!$A$2:$BP$267,MATCH('Hanke index'!$E2272,Unemployment!$A$1:$BP$1,0),FALSE)</f>
        <v>0</v>
      </c>
      <c r="I2272" s="4">
        <f>VLOOKUP($C2272,GDP!$A$2:$BP$267,MATCH('Hanke index'!$E2272,GDP!$A$1:$BP$1,0),FALSE)</f>
        <v>6.7000006901625255</v>
      </c>
      <c r="J2272" s="4">
        <f t="shared" si="215"/>
        <v>23.935663297128045</v>
      </c>
    </row>
    <row r="2273" spans="1:10" x14ac:dyDescent="0.45">
      <c r="A2273" s="4">
        <f t="shared" si="216"/>
        <v>95</v>
      </c>
      <c r="B2273" s="4">
        <f t="shared" si="217"/>
        <v>16</v>
      </c>
      <c r="C2273" s="4" t="str">
        <f t="shared" si="212"/>
        <v>Tajikistan</v>
      </c>
      <c r="D2273" s="4" t="str">
        <f t="shared" si="213"/>
        <v>Tajikistan, Rep. of</v>
      </c>
      <c r="E2273" s="4">
        <f t="shared" si="214"/>
        <v>2015</v>
      </c>
      <c r="F2273" s="4">
        <f>VLOOKUP($C2273,Inflation!$A$2:$BP$267,MATCH('Hanke index'!$E2273,Inflation!$A$1:$BP$1,0),FALSE)</f>
        <v>5.7145594964970998</v>
      </c>
      <c r="G2273" s="4">
        <f>VLOOKUP($C2273,Interest!$A$2:$BP$267,MATCH('Hanke index'!$E2273,Interest!$A$1:$BP$1,0),FALSE)</f>
        <v>25.836260161234701</v>
      </c>
      <c r="H2273" s="4">
        <f>VLOOKUP($C2273,Unemployment!$A$2:$BP$267,MATCH('Hanke index'!$E2273,Unemployment!$A$1:$BP$1,0),FALSE)</f>
        <v>0</v>
      </c>
      <c r="I2273" s="4">
        <f>VLOOKUP($C2273,GDP!$A$2:$BP$267,MATCH('Hanke index'!$E2273,GDP!$A$1:$BP$1,0),FALSE)</f>
        <v>6.0193033177118593</v>
      </c>
      <c r="J2273" s="4">
        <f t="shared" si="215"/>
        <v>25.531516340019941</v>
      </c>
    </row>
    <row r="2274" spans="1:10" x14ac:dyDescent="0.45">
      <c r="A2274" s="4">
        <f t="shared" si="216"/>
        <v>95</v>
      </c>
      <c r="B2274" s="4">
        <f t="shared" si="217"/>
        <v>17</v>
      </c>
      <c r="C2274" s="4" t="str">
        <f t="shared" si="212"/>
        <v>Tajikistan</v>
      </c>
      <c r="D2274" s="4" t="str">
        <f t="shared" si="213"/>
        <v>Tajikistan, Rep. of</v>
      </c>
      <c r="E2274" s="4">
        <f t="shared" si="214"/>
        <v>2016</v>
      </c>
      <c r="F2274" s="4">
        <f>VLOOKUP($C2274,Inflation!$A$2:$BP$267,MATCH('Hanke index'!$E2274,Inflation!$A$1:$BP$1,0),FALSE)</f>
        <v>6.0045808232213904</v>
      </c>
      <c r="G2274" s="4">
        <f>VLOOKUP($C2274,Interest!$A$2:$BP$267,MATCH('Hanke index'!$E2274,Interest!$A$1:$BP$1,0),FALSE)</f>
        <v>24.943139998074699</v>
      </c>
      <c r="H2274" s="4">
        <f>VLOOKUP($C2274,Unemployment!$A$2:$BP$267,MATCH('Hanke index'!$E2274,Unemployment!$A$1:$BP$1,0),FALSE)</f>
        <v>0</v>
      </c>
      <c r="I2274" s="4">
        <f>VLOOKUP($C2274,GDP!$A$2:$BP$267,MATCH('Hanke index'!$E2274,GDP!$A$1:$BP$1,0),FALSE)</f>
        <v>6.8999999999999915</v>
      </c>
      <c r="J2274" s="4">
        <f t="shared" si="215"/>
        <v>24.047720821296096</v>
      </c>
    </row>
    <row r="2275" spans="1:10" x14ac:dyDescent="0.45">
      <c r="A2275" s="4">
        <f t="shared" si="216"/>
        <v>95</v>
      </c>
      <c r="B2275" s="4">
        <f t="shared" si="217"/>
        <v>18</v>
      </c>
      <c r="C2275" s="4" t="str">
        <f t="shared" si="212"/>
        <v>Tajikistan</v>
      </c>
      <c r="D2275" s="4" t="str">
        <f t="shared" si="213"/>
        <v>Tajikistan, Rep. of</v>
      </c>
      <c r="E2275" s="4">
        <f t="shared" si="214"/>
        <v>2017</v>
      </c>
      <c r="F2275" s="4">
        <f>VLOOKUP($C2275,Inflation!$A$2:$BP$267,MATCH('Hanke index'!$E2275,Inflation!$A$1:$BP$1,0),FALSE)</f>
        <v>0</v>
      </c>
      <c r="G2275" s="4">
        <f>VLOOKUP($C2275,Interest!$A$2:$BP$267,MATCH('Hanke index'!$E2275,Interest!$A$1:$BP$1,0),FALSE)</f>
        <v>29.6467008842335</v>
      </c>
      <c r="H2275" s="4">
        <f>VLOOKUP($C2275,Unemployment!$A$2:$BP$267,MATCH('Hanke index'!$E2275,Unemployment!$A$1:$BP$1,0),FALSE)</f>
        <v>0</v>
      </c>
      <c r="I2275" s="4">
        <f>VLOOKUP($C2275,GDP!$A$2:$BP$267,MATCH('Hanke index'!$E2275,GDP!$A$1:$BP$1,0),FALSE)</f>
        <v>7.1000004186430914</v>
      </c>
      <c r="J2275" s="4">
        <f t="shared" si="215"/>
        <v>22.546700465590408</v>
      </c>
    </row>
    <row r="2276" spans="1:10" x14ac:dyDescent="0.45">
      <c r="A2276" s="4">
        <f t="shared" si="216"/>
        <v>95</v>
      </c>
      <c r="B2276" s="4">
        <f t="shared" si="217"/>
        <v>19</v>
      </c>
      <c r="C2276" s="4" t="str">
        <f t="shared" si="212"/>
        <v>Tajikistan</v>
      </c>
      <c r="D2276" s="4" t="str">
        <f t="shared" si="213"/>
        <v>Tajikistan, Rep. of</v>
      </c>
      <c r="E2276" s="4">
        <f t="shared" si="214"/>
        <v>2018</v>
      </c>
      <c r="F2276" s="4">
        <f>VLOOKUP($C2276,Inflation!$A$2:$BP$267,MATCH('Hanke index'!$E2276,Inflation!$A$1:$BP$1,0),FALSE)</f>
        <v>0</v>
      </c>
      <c r="G2276" s="4">
        <f>VLOOKUP($C2276,Interest!$A$2:$BP$267,MATCH('Hanke index'!$E2276,Interest!$A$1:$BP$1,0),FALSE)</f>
        <v>27.1887964575151</v>
      </c>
      <c r="H2276" s="4">
        <f>VLOOKUP($C2276,Unemployment!$A$2:$BP$267,MATCH('Hanke index'!$E2276,Unemployment!$A$1:$BP$1,0),FALSE)</f>
        <v>0</v>
      </c>
      <c r="I2276" s="4">
        <f>VLOOKUP($C2276,GDP!$A$2:$BP$267,MATCH('Hanke index'!$E2276,GDP!$A$1:$BP$1,0),FALSE)</f>
        <v>7.5999988895536035</v>
      </c>
      <c r="J2276" s="4">
        <f t="shared" si="215"/>
        <v>19.588797567961496</v>
      </c>
    </row>
    <row r="2277" spans="1:10" x14ac:dyDescent="0.45">
      <c r="A2277" s="4">
        <f t="shared" si="216"/>
        <v>95</v>
      </c>
      <c r="B2277" s="4">
        <f t="shared" si="217"/>
        <v>20</v>
      </c>
      <c r="C2277" s="4" t="str">
        <f t="shared" si="212"/>
        <v>Tajikistan</v>
      </c>
      <c r="D2277" s="4" t="str">
        <f t="shared" si="213"/>
        <v>Tajikistan, Rep. of</v>
      </c>
      <c r="E2277" s="4">
        <f t="shared" si="214"/>
        <v>2019</v>
      </c>
      <c r="F2277" s="4">
        <f>VLOOKUP($C2277,Inflation!$A$2:$BP$267,MATCH('Hanke index'!$E2277,Inflation!$A$1:$BP$1,0),FALSE)</f>
        <v>0</v>
      </c>
      <c r="G2277" s="4">
        <f>VLOOKUP($C2277,Interest!$A$2:$BP$267,MATCH('Hanke index'!$E2277,Interest!$A$1:$BP$1,0),FALSE)</f>
        <v>23.549707215082101</v>
      </c>
      <c r="H2277" s="4">
        <f>VLOOKUP($C2277,Unemployment!$A$2:$BP$267,MATCH('Hanke index'!$E2277,Unemployment!$A$1:$BP$1,0),FALSE)</f>
        <v>0</v>
      </c>
      <c r="I2277" s="4">
        <f>VLOOKUP($C2277,GDP!$A$2:$BP$267,MATCH('Hanke index'!$E2277,GDP!$A$1:$BP$1,0),FALSE)</f>
        <v>7.4000001631055596</v>
      </c>
      <c r="J2277" s="4">
        <f t="shared" si="215"/>
        <v>16.149707051976542</v>
      </c>
    </row>
    <row r="2278" spans="1:10" x14ac:dyDescent="0.45">
      <c r="A2278" s="4">
        <f t="shared" si="216"/>
        <v>95</v>
      </c>
      <c r="B2278" s="4">
        <f t="shared" si="217"/>
        <v>21</v>
      </c>
      <c r="C2278" s="4" t="str">
        <f t="shared" si="212"/>
        <v>Tajikistan</v>
      </c>
      <c r="D2278" s="4" t="str">
        <f t="shared" si="213"/>
        <v>Tajikistan, Rep. of</v>
      </c>
      <c r="E2278" s="4">
        <f t="shared" si="214"/>
        <v>2020</v>
      </c>
      <c r="F2278" s="4">
        <f>VLOOKUP($C2278,Inflation!$A$2:$BP$267,MATCH('Hanke index'!$E2278,Inflation!$A$1:$BP$1,0),FALSE)</f>
        <v>0</v>
      </c>
      <c r="G2278" s="4">
        <f>VLOOKUP($C2278,Interest!$A$2:$BP$267,MATCH('Hanke index'!$E2278,Interest!$A$1:$BP$1,0),FALSE)</f>
        <v>0</v>
      </c>
      <c r="H2278" s="4">
        <f>VLOOKUP($C2278,Unemployment!$A$2:$BP$267,MATCH('Hanke index'!$E2278,Unemployment!$A$1:$BP$1,0),FALSE)</f>
        <v>0</v>
      </c>
      <c r="I2278" s="4">
        <f>VLOOKUP($C2278,GDP!$A$2:$BP$267,MATCH('Hanke index'!$E2278,GDP!$A$1:$BP$1,0),FALSE)</f>
        <v>4.4000011155349341</v>
      </c>
      <c r="J2278" s="4">
        <f t="shared" si="215"/>
        <v>-4.4000011155349341</v>
      </c>
    </row>
    <row r="2279" spans="1:10" x14ac:dyDescent="0.45">
      <c r="A2279" s="4">
        <f t="shared" si="216"/>
        <v>95</v>
      </c>
      <c r="B2279" s="4">
        <f t="shared" si="217"/>
        <v>22</v>
      </c>
      <c r="C2279" s="4" t="str">
        <f t="shared" si="212"/>
        <v>Tajikistan</v>
      </c>
      <c r="D2279" s="4" t="str">
        <f t="shared" si="213"/>
        <v>Tajikistan, Rep. of</v>
      </c>
      <c r="E2279" s="4">
        <f t="shared" si="214"/>
        <v>2021</v>
      </c>
      <c r="F2279" s="4">
        <f>VLOOKUP($C2279,Inflation!$A$2:$BP$267,MATCH('Hanke index'!$E2279,Inflation!$A$1:$BP$1,0),FALSE)</f>
        <v>0</v>
      </c>
      <c r="G2279" s="4">
        <f>VLOOKUP($C2279,Interest!$A$2:$BP$267,MATCH('Hanke index'!$E2279,Interest!$A$1:$BP$1,0),FALSE)</f>
        <v>0</v>
      </c>
      <c r="H2279" s="4">
        <f>VLOOKUP($C2279,Unemployment!$A$2:$BP$267,MATCH('Hanke index'!$E2279,Unemployment!$A$1:$BP$1,0),FALSE)</f>
        <v>0</v>
      </c>
      <c r="I2279" s="4">
        <f>VLOOKUP($C2279,GDP!$A$2:$BP$267,MATCH('Hanke index'!$E2279,GDP!$A$1:$BP$1,0),FALSE)</f>
        <v>9.3999995503752274</v>
      </c>
      <c r="J2279" s="4">
        <f t="shared" si="215"/>
        <v>-9.3999995503752274</v>
      </c>
    </row>
    <row r="2280" spans="1:10" x14ac:dyDescent="0.45">
      <c r="A2280" s="4">
        <f t="shared" si="216"/>
        <v>95</v>
      </c>
      <c r="B2280" s="4">
        <f t="shared" si="217"/>
        <v>23</v>
      </c>
      <c r="C2280" s="4" t="str">
        <f t="shared" si="212"/>
        <v>Tajikistan</v>
      </c>
      <c r="D2280" s="4" t="str">
        <f t="shared" si="213"/>
        <v>Tajikistan, Rep. of</v>
      </c>
      <c r="E2280" s="4">
        <f t="shared" si="214"/>
        <v>2022</v>
      </c>
      <c r="F2280" s="4">
        <f>VLOOKUP($C2280,Inflation!$A$2:$BP$267,MATCH('Hanke index'!$E2280,Inflation!$A$1:$BP$1,0),FALSE)</f>
        <v>0</v>
      </c>
      <c r="G2280" s="4">
        <f>VLOOKUP($C2280,Interest!$A$2:$BP$267,MATCH('Hanke index'!$E2280,Interest!$A$1:$BP$1,0),FALSE)</f>
        <v>0</v>
      </c>
      <c r="H2280" s="4">
        <f>VLOOKUP($C2280,Unemployment!$A$2:$BP$267,MATCH('Hanke index'!$E2280,Unemployment!$A$1:$BP$1,0),FALSE)</f>
        <v>0</v>
      </c>
      <c r="I2280" s="4">
        <f>VLOOKUP($C2280,GDP!$A$2:$BP$267,MATCH('Hanke index'!$E2280,GDP!$A$1:$BP$1,0),FALSE)</f>
        <v>8.0000003384636358</v>
      </c>
      <c r="J2280" s="4">
        <f t="shared" si="215"/>
        <v>-8.0000003384636358</v>
      </c>
    </row>
    <row r="2281" spans="1:10" x14ac:dyDescent="0.45">
      <c r="A2281" s="4">
        <f t="shared" si="216"/>
        <v>95</v>
      </c>
      <c r="B2281" s="4">
        <f t="shared" si="217"/>
        <v>24</v>
      </c>
      <c r="C2281" s="4" t="str">
        <f t="shared" si="212"/>
        <v>Tajikistan</v>
      </c>
      <c r="D2281" s="4" t="str">
        <f t="shared" si="213"/>
        <v>Tajikistan, Rep. of</v>
      </c>
      <c r="E2281" s="4">
        <f t="shared" si="214"/>
        <v>2023</v>
      </c>
      <c r="F2281" s="4">
        <f>VLOOKUP($C2281,Inflation!$A$2:$BP$267,MATCH('Hanke index'!$E2281,Inflation!$A$1:$BP$1,0),FALSE)</f>
        <v>0</v>
      </c>
      <c r="G2281" s="4">
        <f>VLOOKUP($C2281,Interest!$A$2:$BP$267,MATCH('Hanke index'!$E2281,Interest!$A$1:$BP$1,0),FALSE)</f>
        <v>0</v>
      </c>
      <c r="H2281" s="4">
        <f>VLOOKUP($C2281,Unemployment!$A$2:$BP$267,MATCH('Hanke index'!$E2281,Unemployment!$A$1:$BP$1,0),FALSE)</f>
        <v>0</v>
      </c>
      <c r="I2281" s="4">
        <f>VLOOKUP($C2281,GDP!$A$2:$BP$267,MATCH('Hanke index'!$E2281,GDP!$A$1:$BP$1,0),FALSE)</f>
        <v>8.2999992165193532</v>
      </c>
      <c r="J2281" s="4">
        <f t="shared" si="215"/>
        <v>-8.2999992165193532</v>
      </c>
    </row>
    <row r="2282" spans="1:10" x14ac:dyDescent="0.45">
      <c r="A2282" s="4">
        <f t="shared" si="216"/>
        <v>96</v>
      </c>
      <c r="B2282" s="4">
        <f t="shared" si="217"/>
        <v>1</v>
      </c>
      <c r="C2282" s="4" t="str">
        <f t="shared" si="212"/>
        <v>Tanzania</v>
      </c>
      <c r="D2282" s="4" t="str">
        <f t="shared" si="213"/>
        <v>Tanzania, United Rep. of</v>
      </c>
      <c r="E2282" s="4">
        <f t="shared" si="214"/>
        <v>2000</v>
      </c>
      <c r="F2282" s="4">
        <f>VLOOKUP($C2282,Inflation!$A$2:$BP$267,MATCH('Hanke index'!$E2282,Inflation!$A$1:$BP$1,0),FALSE)</f>
        <v>5.9239610963747902</v>
      </c>
      <c r="G2282" s="4">
        <f>VLOOKUP($C2282,Interest!$A$2:$BP$267,MATCH('Hanke index'!$E2282,Interest!$A$1:$BP$1,0),FALSE)</f>
        <v>21.577500000000001</v>
      </c>
      <c r="H2282" s="4">
        <f>VLOOKUP($C2282,Unemployment!$A$2:$BP$267,MATCH('Hanke index'!$E2282,Unemployment!$A$1:$BP$1,0),FALSE)</f>
        <v>0</v>
      </c>
      <c r="I2282" s="4">
        <f>VLOOKUP($C2282,GDP!$A$2:$BP$267,MATCH('Hanke index'!$E2282,GDP!$A$1:$BP$1,0),FALSE)</f>
        <v>4.520784636032559</v>
      </c>
      <c r="J2282" s="4">
        <f t="shared" si="215"/>
        <v>22.980676460342231</v>
      </c>
    </row>
    <row r="2283" spans="1:10" x14ac:dyDescent="0.45">
      <c r="A2283" s="4">
        <f t="shared" si="216"/>
        <v>96</v>
      </c>
      <c r="B2283" s="4">
        <f t="shared" si="217"/>
        <v>2</v>
      </c>
      <c r="C2283" s="4" t="str">
        <f t="shared" si="212"/>
        <v>Tanzania</v>
      </c>
      <c r="D2283" s="4" t="str">
        <f t="shared" si="213"/>
        <v>Tanzania, United Rep. of</v>
      </c>
      <c r="E2283" s="4">
        <f t="shared" si="214"/>
        <v>2001</v>
      </c>
      <c r="F2283" s="4">
        <f>VLOOKUP($C2283,Inflation!$A$2:$BP$267,MATCH('Hanke index'!$E2283,Inflation!$A$1:$BP$1,0),FALSE)</f>
        <v>5.1474680022261801</v>
      </c>
      <c r="G2283" s="4">
        <f>VLOOKUP($C2283,Interest!$A$2:$BP$267,MATCH('Hanke index'!$E2283,Interest!$A$1:$BP$1,0),FALSE)</f>
        <v>20.0572614143728</v>
      </c>
      <c r="H2283" s="4">
        <f>VLOOKUP($C2283,Unemployment!$A$2:$BP$267,MATCH('Hanke index'!$E2283,Unemployment!$A$1:$BP$1,0),FALSE)</f>
        <v>2.9940000000000002</v>
      </c>
      <c r="I2283" s="4">
        <f>VLOOKUP($C2283,GDP!$A$2:$BP$267,MATCH('Hanke index'!$E2283,GDP!$A$1:$BP$1,0),FALSE)</f>
        <v>6.0708082873412934</v>
      </c>
      <c r="J2283" s="4">
        <f t="shared" si="215"/>
        <v>22.127921129257686</v>
      </c>
    </row>
    <row r="2284" spans="1:10" x14ac:dyDescent="0.45">
      <c r="A2284" s="4">
        <f t="shared" si="216"/>
        <v>96</v>
      </c>
      <c r="B2284" s="4">
        <f t="shared" si="217"/>
        <v>3</v>
      </c>
      <c r="C2284" s="4" t="str">
        <f t="shared" si="212"/>
        <v>Tanzania</v>
      </c>
      <c r="D2284" s="4" t="str">
        <f t="shared" si="213"/>
        <v>Tanzania, United Rep. of</v>
      </c>
      <c r="E2284" s="4">
        <f t="shared" si="214"/>
        <v>2002</v>
      </c>
      <c r="F2284" s="4">
        <f>VLOOKUP($C2284,Inflation!$A$2:$BP$267,MATCH('Hanke index'!$E2284,Inflation!$A$1:$BP$1,0),FALSE)</f>
        <v>5.3178336611820303</v>
      </c>
      <c r="G2284" s="4">
        <f>VLOOKUP($C2284,Interest!$A$2:$BP$267,MATCH('Hanke index'!$E2284,Interest!$A$1:$BP$1,0),FALSE)</f>
        <v>16.398240756974399</v>
      </c>
      <c r="H2284" s="4">
        <f>VLOOKUP($C2284,Unemployment!$A$2:$BP$267,MATCH('Hanke index'!$E2284,Unemployment!$A$1:$BP$1,0),FALSE)</f>
        <v>3.6</v>
      </c>
      <c r="I2284" s="4">
        <f>VLOOKUP($C2284,GDP!$A$2:$BP$267,MATCH('Hanke index'!$E2284,GDP!$A$1:$BP$1,0),FALSE)</f>
        <v>7.0931949835550228</v>
      </c>
      <c r="J2284" s="4">
        <f t="shared" si="215"/>
        <v>18.22287943460141</v>
      </c>
    </row>
    <row r="2285" spans="1:10" x14ac:dyDescent="0.45">
      <c r="A2285" s="4">
        <f t="shared" si="216"/>
        <v>96</v>
      </c>
      <c r="B2285" s="4">
        <f t="shared" si="217"/>
        <v>4</v>
      </c>
      <c r="C2285" s="4" t="str">
        <f t="shared" si="212"/>
        <v>Tanzania</v>
      </c>
      <c r="D2285" s="4" t="str">
        <f t="shared" si="213"/>
        <v>Tanzania, United Rep. of</v>
      </c>
      <c r="E2285" s="4">
        <f t="shared" si="214"/>
        <v>2003</v>
      </c>
      <c r="F2285" s="4">
        <f>VLOOKUP($C2285,Inflation!$A$2:$BP$267,MATCH('Hanke index'!$E2285,Inflation!$A$1:$BP$1,0),FALSE)</f>
        <v>5.3035662150978196</v>
      </c>
      <c r="G2285" s="4">
        <f>VLOOKUP($C2285,Interest!$A$2:$BP$267,MATCH('Hanke index'!$E2285,Interest!$A$1:$BP$1,0),FALSE)</f>
        <v>14.516960890739901</v>
      </c>
      <c r="H2285" s="4">
        <f>VLOOKUP($C2285,Unemployment!$A$2:$BP$267,MATCH('Hanke index'!$E2285,Unemployment!$A$1:$BP$1,0),FALSE)</f>
        <v>0</v>
      </c>
      <c r="I2285" s="4">
        <f>VLOOKUP($C2285,GDP!$A$2:$BP$267,MATCH('Hanke index'!$E2285,GDP!$A$1:$BP$1,0),FALSE)</f>
        <v>6.6727898305349669</v>
      </c>
      <c r="J2285" s="4">
        <f t="shared" si="215"/>
        <v>13.147737275302752</v>
      </c>
    </row>
    <row r="2286" spans="1:10" x14ac:dyDescent="0.45">
      <c r="A2286" s="4">
        <f t="shared" si="216"/>
        <v>96</v>
      </c>
      <c r="B2286" s="4">
        <f t="shared" si="217"/>
        <v>5</v>
      </c>
      <c r="C2286" s="4" t="str">
        <f t="shared" si="212"/>
        <v>Tanzania</v>
      </c>
      <c r="D2286" s="4" t="str">
        <f t="shared" si="213"/>
        <v>Tanzania, United Rep. of</v>
      </c>
      <c r="E2286" s="4">
        <f t="shared" si="214"/>
        <v>2004</v>
      </c>
      <c r="F2286" s="4">
        <f>VLOOKUP($C2286,Inflation!$A$2:$BP$267,MATCH('Hanke index'!$E2286,Inflation!$A$1:$BP$1,0),FALSE)</f>
        <v>4.7358014394905803</v>
      </c>
      <c r="G2286" s="4">
        <f>VLOOKUP($C2286,Interest!$A$2:$BP$267,MATCH('Hanke index'!$E2286,Interest!$A$1:$BP$1,0),FALSE)</f>
        <v>14.14031946585</v>
      </c>
      <c r="H2286" s="4">
        <f>VLOOKUP($C2286,Unemployment!$A$2:$BP$267,MATCH('Hanke index'!$E2286,Unemployment!$A$1:$BP$1,0),FALSE)</f>
        <v>0</v>
      </c>
      <c r="I2286" s="4">
        <f>VLOOKUP($C2286,GDP!$A$2:$BP$267,MATCH('Hanke index'!$E2286,GDP!$A$1:$BP$1,0),FALSE)</f>
        <v>7.5038146585982872</v>
      </c>
      <c r="J2286" s="4">
        <f t="shared" si="215"/>
        <v>11.372306246742294</v>
      </c>
    </row>
    <row r="2287" spans="1:10" x14ac:dyDescent="0.45">
      <c r="A2287" s="4">
        <f t="shared" si="216"/>
        <v>96</v>
      </c>
      <c r="B2287" s="4">
        <f t="shared" si="217"/>
        <v>6</v>
      </c>
      <c r="C2287" s="4" t="str">
        <f t="shared" si="212"/>
        <v>Tanzania</v>
      </c>
      <c r="D2287" s="4" t="str">
        <f t="shared" si="213"/>
        <v>Tanzania, United Rep. of</v>
      </c>
      <c r="E2287" s="4">
        <f t="shared" si="214"/>
        <v>2005</v>
      </c>
      <c r="F2287" s="4">
        <f>VLOOKUP($C2287,Inflation!$A$2:$BP$267,MATCH('Hanke index'!$E2287,Inflation!$A$1:$BP$1,0),FALSE)</f>
        <v>5.0345700926716299</v>
      </c>
      <c r="G2287" s="4">
        <f>VLOOKUP($C2287,Interest!$A$2:$BP$267,MATCH('Hanke index'!$E2287,Interest!$A$1:$BP$1,0),FALSE)</f>
        <v>15.2489487237996</v>
      </c>
      <c r="H2287" s="4">
        <f>VLOOKUP($C2287,Unemployment!$A$2:$BP$267,MATCH('Hanke index'!$E2287,Unemployment!$A$1:$BP$1,0),FALSE)</f>
        <v>0</v>
      </c>
      <c r="I2287" s="4">
        <f>VLOOKUP($C2287,GDP!$A$2:$BP$267,MATCH('Hanke index'!$E2287,GDP!$A$1:$BP$1,0),FALSE)</f>
        <v>7.4763192597478394</v>
      </c>
      <c r="J2287" s="4">
        <f t="shared" si="215"/>
        <v>12.80719955672339</v>
      </c>
    </row>
    <row r="2288" spans="1:10" x14ac:dyDescent="0.45">
      <c r="A2288" s="4">
        <f t="shared" si="216"/>
        <v>96</v>
      </c>
      <c r="B2288" s="4">
        <f t="shared" si="217"/>
        <v>7</v>
      </c>
      <c r="C2288" s="4" t="str">
        <f t="shared" si="212"/>
        <v>Tanzania</v>
      </c>
      <c r="D2288" s="4" t="str">
        <f t="shared" si="213"/>
        <v>Tanzania, United Rep. of</v>
      </c>
      <c r="E2288" s="4">
        <f t="shared" si="214"/>
        <v>2006</v>
      </c>
      <c r="F2288" s="4">
        <f>VLOOKUP($C2288,Inflation!$A$2:$BP$267,MATCH('Hanke index'!$E2288,Inflation!$A$1:$BP$1,0),FALSE)</f>
        <v>7.2509726208254603</v>
      </c>
      <c r="G2288" s="4">
        <f>VLOOKUP($C2288,Interest!$A$2:$BP$267,MATCH('Hanke index'!$E2288,Interest!$A$1:$BP$1,0),FALSE)</f>
        <v>15.652097785396</v>
      </c>
      <c r="H2288" s="4">
        <f>VLOOKUP($C2288,Unemployment!$A$2:$BP$267,MATCH('Hanke index'!$E2288,Unemployment!$A$1:$BP$1,0),FALSE)</f>
        <v>3.2989999999999999</v>
      </c>
      <c r="I2288" s="4">
        <f>VLOOKUP($C2288,GDP!$A$2:$BP$267,MATCH('Hanke index'!$E2288,GDP!$A$1:$BP$1,0),FALSE)</f>
        <v>6.5322213884781348</v>
      </c>
      <c r="J2288" s="4">
        <f t="shared" si="215"/>
        <v>19.669849017743324</v>
      </c>
    </row>
    <row r="2289" spans="1:10" x14ac:dyDescent="0.45">
      <c r="A2289" s="4">
        <f t="shared" si="216"/>
        <v>96</v>
      </c>
      <c r="B2289" s="4">
        <f t="shared" si="217"/>
        <v>8</v>
      </c>
      <c r="C2289" s="4" t="str">
        <f t="shared" si="212"/>
        <v>Tanzania</v>
      </c>
      <c r="D2289" s="4" t="str">
        <f t="shared" si="213"/>
        <v>Tanzania, United Rep. of</v>
      </c>
      <c r="E2289" s="4">
        <f t="shared" si="214"/>
        <v>2007</v>
      </c>
      <c r="F2289" s="4">
        <f>VLOOKUP($C2289,Inflation!$A$2:$BP$267,MATCH('Hanke index'!$E2289,Inflation!$A$1:$BP$1,0),FALSE)</f>
        <v>7.02551436974771</v>
      </c>
      <c r="G2289" s="4">
        <f>VLOOKUP($C2289,Interest!$A$2:$BP$267,MATCH('Hanke index'!$E2289,Interest!$A$1:$BP$1,0),FALSE)</f>
        <v>16.0703661501379</v>
      </c>
      <c r="H2289" s="4">
        <f>VLOOKUP($C2289,Unemployment!$A$2:$BP$267,MATCH('Hanke index'!$E2289,Unemployment!$A$1:$BP$1,0),FALSE)</f>
        <v>0</v>
      </c>
      <c r="I2289" s="4">
        <f>VLOOKUP($C2289,GDP!$A$2:$BP$267,MATCH('Hanke index'!$E2289,GDP!$A$1:$BP$1,0),FALSE)</f>
        <v>6.7685352029371586</v>
      </c>
      <c r="J2289" s="4">
        <f t="shared" si="215"/>
        <v>16.327345316948453</v>
      </c>
    </row>
    <row r="2290" spans="1:10" x14ac:dyDescent="0.45">
      <c r="A2290" s="4">
        <f t="shared" si="216"/>
        <v>96</v>
      </c>
      <c r="B2290" s="4">
        <f t="shared" si="217"/>
        <v>9</v>
      </c>
      <c r="C2290" s="4" t="str">
        <f t="shared" si="212"/>
        <v>Tanzania</v>
      </c>
      <c r="D2290" s="4" t="str">
        <f t="shared" si="213"/>
        <v>Tanzania, United Rep. of</v>
      </c>
      <c r="E2290" s="4">
        <f t="shared" si="214"/>
        <v>2008</v>
      </c>
      <c r="F2290" s="4">
        <f>VLOOKUP($C2290,Inflation!$A$2:$BP$267,MATCH('Hanke index'!$E2290,Inflation!$A$1:$BP$1,0),FALSE)</f>
        <v>10.278393762113501</v>
      </c>
      <c r="G2290" s="4">
        <f>VLOOKUP($C2290,Interest!$A$2:$BP$267,MATCH('Hanke index'!$E2290,Interest!$A$1:$BP$1,0),FALSE)</f>
        <v>14.982134677912899</v>
      </c>
      <c r="H2290" s="4">
        <f>VLOOKUP($C2290,Unemployment!$A$2:$BP$267,MATCH('Hanke index'!$E2290,Unemployment!$A$1:$BP$1,0),FALSE)</f>
        <v>0.34300000000000003</v>
      </c>
      <c r="I2290" s="4">
        <f>VLOOKUP($C2290,GDP!$A$2:$BP$267,MATCH('Hanke index'!$E2290,GDP!$A$1:$BP$1,0),FALSE)</f>
        <v>5.6864168590522439</v>
      </c>
      <c r="J2290" s="4">
        <f t="shared" si="215"/>
        <v>19.917111580974154</v>
      </c>
    </row>
    <row r="2291" spans="1:10" x14ac:dyDescent="0.45">
      <c r="A2291" s="4">
        <f t="shared" si="216"/>
        <v>96</v>
      </c>
      <c r="B2291" s="4">
        <f t="shared" si="217"/>
        <v>10</v>
      </c>
      <c r="C2291" s="4" t="str">
        <f t="shared" si="212"/>
        <v>Tanzania</v>
      </c>
      <c r="D2291" s="4" t="str">
        <f t="shared" si="213"/>
        <v>Tanzania, United Rep. of</v>
      </c>
      <c r="E2291" s="4">
        <f t="shared" si="214"/>
        <v>2009</v>
      </c>
      <c r="F2291" s="4">
        <f>VLOOKUP($C2291,Inflation!$A$2:$BP$267,MATCH('Hanke index'!$E2291,Inflation!$A$1:$BP$1,0),FALSE)</f>
        <v>12.142227874298801</v>
      </c>
      <c r="G2291" s="4">
        <f>VLOOKUP($C2291,Interest!$A$2:$BP$267,MATCH('Hanke index'!$E2291,Interest!$A$1:$BP$1,0),FALSE)</f>
        <v>15.030481824944699</v>
      </c>
      <c r="H2291" s="4">
        <f>VLOOKUP($C2291,Unemployment!$A$2:$BP$267,MATCH('Hanke index'!$E2291,Unemployment!$A$1:$BP$1,0),FALSE)</f>
        <v>2.5</v>
      </c>
      <c r="I2291" s="4">
        <f>VLOOKUP($C2291,GDP!$A$2:$BP$267,MATCH('Hanke index'!$E2291,GDP!$A$1:$BP$1,0),FALSE)</f>
        <v>5.2691052487346326</v>
      </c>
      <c r="J2291" s="4">
        <f t="shared" si="215"/>
        <v>24.403604450508865</v>
      </c>
    </row>
    <row r="2292" spans="1:10" x14ac:dyDescent="0.45">
      <c r="A2292" s="4">
        <f t="shared" si="216"/>
        <v>96</v>
      </c>
      <c r="B2292" s="4">
        <f t="shared" si="217"/>
        <v>11</v>
      </c>
      <c r="C2292" s="4" t="str">
        <f t="shared" si="212"/>
        <v>Tanzania</v>
      </c>
      <c r="D2292" s="4" t="str">
        <f t="shared" si="213"/>
        <v>Tanzania, United Rep. of</v>
      </c>
      <c r="E2292" s="4">
        <f t="shared" si="214"/>
        <v>2010</v>
      </c>
      <c r="F2292" s="4">
        <f>VLOOKUP($C2292,Inflation!$A$2:$BP$267,MATCH('Hanke index'!$E2292,Inflation!$A$1:$BP$1,0),FALSE)</f>
        <v>6.2001559564740303</v>
      </c>
      <c r="G2292" s="4">
        <f>VLOOKUP($C2292,Interest!$A$2:$BP$267,MATCH('Hanke index'!$E2292,Interest!$A$1:$BP$1,0),FALSE)</f>
        <v>14.544166666666699</v>
      </c>
      <c r="H2292" s="4">
        <f>VLOOKUP($C2292,Unemployment!$A$2:$BP$267,MATCH('Hanke index'!$E2292,Unemployment!$A$1:$BP$1,0),FALSE)</f>
        <v>1.3140000000000001</v>
      </c>
      <c r="I2292" s="4">
        <f>VLOOKUP($C2292,GDP!$A$2:$BP$267,MATCH('Hanke index'!$E2292,GDP!$A$1:$BP$1,0),FALSE)</f>
        <v>6.3365234266688901</v>
      </c>
      <c r="J2292" s="4">
        <f t="shared" si="215"/>
        <v>15.721799196471839</v>
      </c>
    </row>
    <row r="2293" spans="1:10" x14ac:dyDescent="0.45">
      <c r="A2293" s="4">
        <f t="shared" si="216"/>
        <v>96</v>
      </c>
      <c r="B2293" s="4">
        <f t="shared" si="217"/>
        <v>12</v>
      </c>
      <c r="C2293" s="4" t="str">
        <f t="shared" si="212"/>
        <v>Tanzania</v>
      </c>
      <c r="D2293" s="4" t="str">
        <f t="shared" si="213"/>
        <v>Tanzania, United Rep. of</v>
      </c>
      <c r="E2293" s="4">
        <f t="shared" si="214"/>
        <v>2011</v>
      </c>
      <c r="F2293" s="4">
        <f>VLOOKUP($C2293,Inflation!$A$2:$BP$267,MATCH('Hanke index'!$E2293,Inflation!$A$1:$BP$1,0),FALSE)</f>
        <v>12.690969469916199</v>
      </c>
      <c r="G2293" s="4">
        <f>VLOOKUP($C2293,Interest!$A$2:$BP$267,MATCH('Hanke index'!$E2293,Interest!$A$1:$BP$1,0),FALSE)</f>
        <v>14.963333333333299</v>
      </c>
      <c r="H2293" s="4">
        <f>VLOOKUP($C2293,Unemployment!$A$2:$BP$267,MATCH('Hanke index'!$E2293,Unemployment!$A$1:$BP$1,0),FALSE)</f>
        <v>3.47</v>
      </c>
      <c r="I2293" s="4">
        <f>VLOOKUP($C2293,GDP!$A$2:$BP$267,MATCH('Hanke index'!$E2293,GDP!$A$1:$BP$1,0),FALSE)</f>
        <v>7.6721554348606418</v>
      </c>
      <c r="J2293" s="4">
        <f t="shared" si="215"/>
        <v>23.452147368388857</v>
      </c>
    </row>
    <row r="2294" spans="1:10" x14ac:dyDescent="0.45">
      <c r="A2294" s="4">
        <f t="shared" si="216"/>
        <v>96</v>
      </c>
      <c r="B2294" s="4">
        <f t="shared" si="217"/>
        <v>13</v>
      </c>
      <c r="C2294" s="4" t="str">
        <f t="shared" si="212"/>
        <v>Tanzania</v>
      </c>
      <c r="D2294" s="4" t="str">
        <f t="shared" si="213"/>
        <v>Tanzania, United Rep. of</v>
      </c>
      <c r="E2294" s="4">
        <f t="shared" si="214"/>
        <v>2012</v>
      </c>
      <c r="F2294" s="4">
        <f>VLOOKUP($C2294,Inflation!$A$2:$BP$267,MATCH('Hanke index'!$E2294,Inflation!$A$1:$BP$1,0),FALSE)</f>
        <v>16.001093850633801</v>
      </c>
      <c r="G2294" s="4">
        <f>VLOOKUP($C2294,Interest!$A$2:$BP$267,MATCH('Hanke index'!$E2294,Interest!$A$1:$BP$1,0),FALSE)</f>
        <v>15.5566666666667</v>
      </c>
      <c r="H2294" s="4">
        <f>VLOOKUP($C2294,Unemployment!$A$2:$BP$267,MATCH('Hanke index'!$E2294,Unemployment!$A$1:$BP$1,0),FALSE)</f>
        <v>1.4370000000000001</v>
      </c>
      <c r="I2294" s="4">
        <f>VLOOKUP($C2294,GDP!$A$2:$BP$267,MATCH('Hanke index'!$E2294,GDP!$A$1:$BP$1,0),FALSE)</f>
        <v>4.5001535601013103</v>
      </c>
      <c r="J2294" s="4">
        <f t="shared" si="215"/>
        <v>28.494606957199188</v>
      </c>
    </row>
    <row r="2295" spans="1:10" x14ac:dyDescent="0.45">
      <c r="A2295" s="4">
        <f t="shared" si="216"/>
        <v>96</v>
      </c>
      <c r="B2295" s="4">
        <f t="shared" si="217"/>
        <v>14</v>
      </c>
      <c r="C2295" s="4" t="str">
        <f t="shared" si="212"/>
        <v>Tanzania</v>
      </c>
      <c r="D2295" s="4" t="str">
        <f t="shared" si="213"/>
        <v>Tanzania, United Rep. of</v>
      </c>
      <c r="E2295" s="4">
        <f t="shared" si="214"/>
        <v>2013</v>
      </c>
      <c r="F2295" s="4">
        <f>VLOOKUP($C2295,Inflation!$A$2:$BP$267,MATCH('Hanke index'!$E2295,Inflation!$A$1:$BP$1,0),FALSE)</f>
        <v>7.8707236457395897</v>
      </c>
      <c r="G2295" s="4">
        <f>VLOOKUP($C2295,Interest!$A$2:$BP$267,MATCH('Hanke index'!$E2295,Interest!$A$1:$BP$1,0),FALSE)</f>
        <v>15.8608333333333</v>
      </c>
      <c r="H2295" s="4">
        <f>VLOOKUP($C2295,Unemployment!$A$2:$BP$267,MATCH('Hanke index'!$E2295,Unemployment!$A$1:$BP$1,0),FALSE)</f>
        <v>2.93</v>
      </c>
      <c r="I2295" s="4">
        <f>VLOOKUP($C2295,GDP!$A$2:$BP$267,MATCH('Hanke index'!$E2295,GDP!$A$1:$BP$1,0),FALSE)</f>
        <v>6.781585600653159</v>
      </c>
      <c r="J2295" s="4">
        <f t="shared" si="215"/>
        <v>19.879971378419732</v>
      </c>
    </row>
    <row r="2296" spans="1:10" x14ac:dyDescent="0.45">
      <c r="A2296" s="4">
        <f t="shared" si="216"/>
        <v>96</v>
      </c>
      <c r="B2296" s="4">
        <f t="shared" si="217"/>
        <v>15</v>
      </c>
      <c r="C2296" s="4" t="str">
        <f t="shared" si="212"/>
        <v>Tanzania</v>
      </c>
      <c r="D2296" s="4" t="str">
        <f t="shared" si="213"/>
        <v>Tanzania, United Rep. of</v>
      </c>
      <c r="E2296" s="4">
        <f t="shared" si="214"/>
        <v>2014</v>
      </c>
      <c r="F2296" s="4">
        <f>VLOOKUP($C2296,Inflation!$A$2:$BP$267,MATCH('Hanke index'!$E2296,Inflation!$A$1:$BP$1,0),FALSE)</f>
        <v>6.1316143298801196</v>
      </c>
      <c r="G2296" s="4">
        <f>VLOOKUP($C2296,Interest!$A$2:$BP$267,MATCH('Hanke index'!$E2296,Interest!$A$1:$BP$1,0),FALSE)</f>
        <v>16.2908333333333</v>
      </c>
      <c r="H2296" s="4">
        <f>VLOOKUP($C2296,Unemployment!$A$2:$BP$267,MATCH('Hanke index'!$E2296,Unemployment!$A$1:$BP$1,0),FALSE)</f>
        <v>2.125</v>
      </c>
      <c r="I2296" s="4">
        <f>VLOOKUP($C2296,GDP!$A$2:$BP$267,MATCH('Hanke index'!$E2296,GDP!$A$1:$BP$1,0),FALSE)</f>
        <v>6.7324618683248332</v>
      </c>
      <c r="J2296" s="4">
        <f t="shared" si="215"/>
        <v>17.814985794888585</v>
      </c>
    </row>
    <row r="2297" spans="1:10" x14ac:dyDescent="0.45">
      <c r="A2297" s="4">
        <f t="shared" si="216"/>
        <v>96</v>
      </c>
      <c r="B2297" s="4">
        <f t="shared" si="217"/>
        <v>16</v>
      </c>
      <c r="C2297" s="4" t="str">
        <f t="shared" si="212"/>
        <v>Tanzania</v>
      </c>
      <c r="D2297" s="4" t="str">
        <f t="shared" si="213"/>
        <v>Tanzania, United Rep. of</v>
      </c>
      <c r="E2297" s="4">
        <f t="shared" si="214"/>
        <v>2015</v>
      </c>
      <c r="F2297" s="4">
        <f>VLOOKUP($C2297,Inflation!$A$2:$BP$267,MATCH('Hanke index'!$E2297,Inflation!$A$1:$BP$1,0),FALSE)</f>
        <v>5.5881695295929799</v>
      </c>
      <c r="G2297" s="4">
        <f>VLOOKUP($C2297,Interest!$A$2:$BP$267,MATCH('Hanke index'!$E2297,Interest!$A$1:$BP$1,0),FALSE)</f>
        <v>16.105</v>
      </c>
      <c r="H2297" s="4">
        <f>VLOOKUP($C2297,Unemployment!$A$2:$BP$267,MATCH('Hanke index'!$E2297,Unemployment!$A$1:$BP$1,0),FALSE)</f>
        <v>0</v>
      </c>
      <c r="I2297" s="4">
        <f>VLOOKUP($C2297,GDP!$A$2:$BP$267,MATCH('Hanke index'!$E2297,GDP!$A$1:$BP$1,0),FALSE)</f>
        <v>6.1606287740668222</v>
      </c>
      <c r="J2297" s="4">
        <f t="shared" si="215"/>
        <v>15.532540755526156</v>
      </c>
    </row>
    <row r="2298" spans="1:10" x14ac:dyDescent="0.45">
      <c r="A2298" s="4">
        <f t="shared" si="216"/>
        <v>96</v>
      </c>
      <c r="B2298" s="4">
        <f t="shared" si="217"/>
        <v>17</v>
      </c>
      <c r="C2298" s="4" t="str">
        <f t="shared" si="212"/>
        <v>Tanzania</v>
      </c>
      <c r="D2298" s="4" t="str">
        <f t="shared" si="213"/>
        <v>Tanzania, United Rep. of</v>
      </c>
      <c r="E2298" s="4">
        <f t="shared" si="214"/>
        <v>2016</v>
      </c>
      <c r="F2298" s="4">
        <f>VLOOKUP($C2298,Inflation!$A$2:$BP$267,MATCH('Hanke index'!$E2298,Inflation!$A$1:$BP$1,0),FALSE)</f>
        <v>5.1747662930149296</v>
      </c>
      <c r="G2298" s="4">
        <f>VLOOKUP($C2298,Interest!$A$2:$BP$267,MATCH('Hanke index'!$E2298,Interest!$A$1:$BP$1,0),FALSE)</f>
        <v>15.9583333333333</v>
      </c>
      <c r="H2298" s="4">
        <f>VLOOKUP($C2298,Unemployment!$A$2:$BP$267,MATCH('Hanke index'!$E2298,Unemployment!$A$1:$BP$1,0),FALSE)</f>
        <v>0</v>
      </c>
      <c r="I2298" s="4">
        <f>VLOOKUP($C2298,GDP!$A$2:$BP$267,MATCH('Hanke index'!$E2298,GDP!$A$1:$BP$1,0),FALSE)</f>
        <v>6.8671161964455081</v>
      </c>
      <c r="J2298" s="4">
        <f t="shared" si="215"/>
        <v>14.265983429902722</v>
      </c>
    </row>
    <row r="2299" spans="1:10" x14ac:dyDescent="0.45">
      <c r="A2299" s="4">
        <f t="shared" si="216"/>
        <v>96</v>
      </c>
      <c r="B2299" s="4">
        <f t="shared" si="217"/>
        <v>18</v>
      </c>
      <c r="C2299" s="4" t="str">
        <f t="shared" si="212"/>
        <v>Tanzania</v>
      </c>
      <c r="D2299" s="4" t="str">
        <f t="shared" si="213"/>
        <v>Tanzania, United Rep. of</v>
      </c>
      <c r="E2299" s="4">
        <f t="shared" si="214"/>
        <v>2017</v>
      </c>
      <c r="F2299" s="4">
        <f>VLOOKUP($C2299,Inflation!$A$2:$BP$267,MATCH('Hanke index'!$E2299,Inflation!$A$1:$BP$1,0),FALSE)</f>
        <v>5.31871605228931</v>
      </c>
      <c r="G2299" s="4">
        <f>VLOOKUP($C2299,Interest!$A$2:$BP$267,MATCH('Hanke index'!$E2299,Interest!$A$1:$BP$1,0),FALSE)</f>
        <v>17.774166666666702</v>
      </c>
      <c r="H2299" s="4">
        <f>VLOOKUP($C2299,Unemployment!$A$2:$BP$267,MATCH('Hanke index'!$E2299,Unemployment!$A$1:$BP$1,0),FALSE)</f>
        <v>0</v>
      </c>
      <c r="I2299" s="4">
        <f>VLOOKUP($C2299,GDP!$A$2:$BP$267,MATCH('Hanke index'!$E2299,GDP!$A$1:$BP$1,0),FALSE)</f>
        <v>6.762277168341484</v>
      </c>
      <c r="J2299" s="4">
        <f t="shared" si="215"/>
        <v>16.330605550614528</v>
      </c>
    </row>
    <row r="2300" spans="1:10" x14ac:dyDescent="0.45">
      <c r="A2300" s="4">
        <f t="shared" si="216"/>
        <v>96</v>
      </c>
      <c r="B2300" s="4">
        <f t="shared" si="217"/>
        <v>19</v>
      </c>
      <c r="C2300" s="4" t="str">
        <f t="shared" si="212"/>
        <v>Tanzania</v>
      </c>
      <c r="D2300" s="4" t="str">
        <f t="shared" si="213"/>
        <v>Tanzania, United Rep. of</v>
      </c>
      <c r="E2300" s="4">
        <f t="shared" si="214"/>
        <v>2018</v>
      </c>
      <c r="F2300" s="4">
        <f>VLOOKUP($C2300,Inflation!$A$2:$BP$267,MATCH('Hanke index'!$E2300,Inflation!$A$1:$BP$1,0),FALSE)</f>
        <v>3.49445848856181</v>
      </c>
      <c r="G2300" s="4">
        <f>VLOOKUP($C2300,Interest!$A$2:$BP$267,MATCH('Hanke index'!$E2300,Interest!$A$1:$BP$1,0),FALSE)</f>
        <v>17.414166666666699</v>
      </c>
      <c r="H2300" s="4">
        <f>VLOOKUP($C2300,Unemployment!$A$2:$BP$267,MATCH('Hanke index'!$E2300,Unemployment!$A$1:$BP$1,0),FALSE)</f>
        <v>0</v>
      </c>
      <c r="I2300" s="4">
        <f>VLOOKUP($C2300,GDP!$A$2:$BP$267,MATCH('Hanke index'!$E2300,GDP!$A$1:$BP$1,0),FALSE)</f>
        <v>5.4680818152800867</v>
      </c>
      <c r="J2300" s="4">
        <f t="shared" si="215"/>
        <v>15.440543339948423</v>
      </c>
    </row>
    <row r="2301" spans="1:10" x14ac:dyDescent="0.45">
      <c r="A2301" s="4">
        <f t="shared" si="216"/>
        <v>96</v>
      </c>
      <c r="B2301" s="4">
        <f t="shared" si="217"/>
        <v>20</v>
      </c>
      <c r="C2301" s="4" t="str">
        <f t="shared" si="212"/>
        <v>Tanzania</v>
      </c>
      <c r="D2301" s="4" t="str">
        <f t="shared" si="213"/>
        <v>Tanzania, United Rep. of</v>
      </c>
      <c r="E2301" s="4">
        <f t="shared" si="214"/>
        <v>2019</v>
      </c>
      <c r="F2301" s="4">
        <f>VLOOKUP($C2301,Inflation!$A$2:$BP$267,MATCH('Hanke index'!$E2301,Inflation!$A$1:$BP$1,0),FALSE)</f>
        <v>3.4642805799901999</v>
      </c>
      <c r="G2301" s="4">
        <f>VLOOKUP($C2301,Interest!$A$2:$BP$267,MATCH('Hanke index'!$E2301,Interest!$A$1:$BP$1,0),FALSE)</f>
        <v>16.970833333333299</v>
      </c>
      <c r="H2301" s="4">
        <f>VLOOKUP($C2301,Unemployment!$A$2:$BP$267,MATCH('Hanke index'!$E2301,Unemployment!$A$1:$BP$1,0),FALSE)</f>
        <v>0</v>
      </c>
      <c r="I2301" s="4">
        <f>VLOOKUP($C2301,GDP!$A$2:$BP$267,MATCH('Hanke index'!$E2301,GDP!$A$1:$BP$1,0),FALSE)</f>
        <v>5.7999999999672269</v>
      </c>
      <c r="J2301" s="4">
        <f t="shared" si="215"/>
        <v>14.635113913356271</v>
      </c>
    </row>
    <row r="2302" spans="1:10" x14ac:dyDescent="0.45">
      <c r="A2302" s="4">
        <f t="shared" si="216"/>
        <v>96</v>
      </c>
      <c r="B2302" s="4">
        <f t="shared" si="217"/>
        <v>21</v>
      </c>
      <c r="C2302" s="4" t="str">
        <f t="shared" si="212"/>
        <v>Tanzania</v>
      </c>
      <c r="D2302" s="4" t="str">
        <f t="shared" si="213"/>
        <v>Tanzania, United Rep. of</v>
      </c>
      <c r="E2302" s="4">
        <f t="shared" si="214"/>
        <v>2020</v>
      </c>
      <c r="F2302" s="4">
        <f>VLOOKUP($C2302,Inflation!$A$2:$BP$267,MATCH('Hanke index'!$E2302,Inflation!$A$1:$BP$1,0),FALSE)</f>
        <v>3.29029062798325</v>
      </c>
      <c r="G2302" s="4">
        <f>VLOOKUP($C2302,Interest!$A$2:$BP$267,MATCH('Hanke index'!$E2302,Interest!$A$1:$BP$1,0),FALSE)</f>
        <v>16.679534108958499</v>
      </c>
      <c r="H2302" s="4">
        <f>VLOOKUP($C2302,Unemployment!$A$2:$BP$267,MATCH('Hanke index'!$E2302,Unemployment!$A$1:$BP$1,0),FALSE)</f>
        <v>2.7810000000000001</v>
      </c>
      <c r="I2302" s="4">
        <f>VLOOKUP($C2302,GDP!$A$2:$BP$267,MATCH('Hanke index'!$E2302,GDP!$A$1:$BP$1,0),FALSE)</f>
        <v>1.9919646064785468</v>
      </c>
      <c r="J2302" s="4">
        <f t="shared" si="215"/>
        <v>20.758860130463201</v>
      </c>
    </row>
    <row r="2303" spans="1:10" x14ac:dyDescent="0.45">
      <c r="A2303" s="4">
        <f t="shared" si="216"/>
        <v>96</v>
      </c>
      <c r="B2303" s="4">
        <f t="shared" si="217"/>
        <v>22</v>
      </c>
      <c r="C2303" s="4" t="str">
        <f t="shared" si="212"/>
        <v>Tanzania</v>
      </c>
      <c r="D2303" s="4" t="str">
        <f t="shared" si="213"/>
        <v>Tanzania, United Rep. of</v>
      </c>
      <c r="E2303" s="4">
        <f t="shared" si="214"/>
        <v>2021</v>
      </c>
      <c r="F2303" s="4">
        <f>VLOOKUP($C2303,Inflation!$A$2:$BP$267,MATCH('Hanke index'!$E2303,Inflation!$A$1:$BP$1,0),FALSE)</f>
        <v>3.6909195880219898</v>
      </c>
      <c r="G2303" s="4">
        <f>VLOOKUP($C2303,Interest!$A$2:$BP$267,MATCH('Hanke index'!$E2303,Interest!$A$1:$BP$1,0),FALSE)</f>
        <v>0</v>
      </c>
      <c r="H2303" s="4">
        <f>VLOOKUP($C2303,Unemployment!$A$2:$BP$267,MATCH('Hanke index'!$E2303,Unemployment!$A$1:$BP$1,0),FALSE)</f>
        <v>0</v>
      </c>
      <c r="I2303" s="4">
        <f>VLOOKUP($C2303,GDP!$A$2:$BP$267,MATCH('Hanke index'!$E2303,GDP!$A$1:$BP$1,0),FALSE)</f>
        <v>4.3213842948048153</v>
      </c>
      <c r="J2303" s="4">
        <f t="shared" si="215"/>
        <v>-0.63046470678282551</v>
      </c>
    </row>
    <row r="2304" spans="1:10" x14ac:dyDescent="0.45">
      <c r="A2304" s="4">
        <f t="shared" si="216"/>
        <v>96</v>
      </c>
      <c r="B2304" s="4">
        <f t="shared" si="217"/>
        <v>23</v>
      </c>
      <c r="C2304" s="4" t="str">
        <f t="shared" si="212"/>
        <v>Tanzania</v>
      </c>
      <c r="D2304" s="4" t="str">
        <f t="shared" si="213"/>
        <v>Tanzania, United Rep. of</v>
      </c>
      <c r="E2304" s="4">
        <f t="shared" si="214"/>
        <v>2022</v>
      </c>
      <c r="F2304" s="4">
        <f>VLOOKUP($C2304,Inflation!$A$2:$BP$267,MATCH('Hanke index'!$E2304,Inflation!$A$1:$BP$1,0),FALSE)</f>
        <v>4.3502720426910102</v>
      </c>
      <c r="G2304" s="4">
        <f>VLOOKUP($C2304,Interest!$A$2:$BP$267,MATCH('Hanke index'!$E2304,Interest!$A$1:$BP$1,0),FALSE)</f>
        <v>0</v>
      </c>
      <c r="H2304" s="4">
        <f>VLOOKUP($C2304,Unemployment!$A$2:$BP$267,MATCH('Hanke index'!$E2304,Unemployment!$A$1:$BP$1,0),FALSE)</f>
        <v>0</v>
      </c>
      <c r="I2304" s="4">
        <f>VLOOKUP($C2304,GDP!$A$2:$BP$267,MATCH('Hanke index'!$E2304,GDP!$A$1:$BP$1,0),FALSE)</f>
        <v>4.5660057643095513</v>
      </c>
      <c r="J2304" s="4">
        <f t="shared" si="215"/>
        <v>-0.2157337216185411</v>
      </c>
    </row>
    <row r="2305" spans="1:10" x14ac:dyDescent="0.45">
      <c r="A2305" s="4">
        <f t="shared" si="216"/>
        <v>96</v>
      </c>
      <c r="B2305" s="4">
        <f t="shared" si="217"/>
        <v>24</v>
      </c>
      <c r="C2305" s="4" t="str">
        <f t="shared" si="212"/>
        <v>Tanzania</v>
      </c>
      <c r="D2305" s="4" t="str">
        <f t="shared" si="213"/>
        <v>Tanzania, United Rep. of</v>
      </c>
      <c r="E2305" s="4">
        <f t="shared" si="214"/>
        <v>2023</v>
      </c>
      <c r="F2305" s="4">
        <f>VLOOKUP($C2305,Inflation!$A$2:$BP$267,MATCH('Hanke index'!$E2305,Inflation!$A$1:$BP$1,0),FALSE)</f>
        <v>3.7992329138491598</v>
      </c>
      <c r="G2305" s="4">
        <f>VLOOKUP($C2305,Interest!$A$2:$BP$267,MATCH('Hanke index'!$E2305,Interest!$A$1:$BP$1,0),FALSE)</f>
        <v>0</v>
      </c>
      <c r="H2305" s="4">
        <f>VLOOKUP($C2305,Unemployment!$A$2:$BP$267,MATCH('Hanke index'!$E2305,Unemployment!$A$1:$BP$1,0),FALSE)</f>
        <v>0</v>
      </c>
      <c r="I2305" s="4">
        <f>VLOOKUP($C2305,GDP!$A$2:$BP$267,MATCH('Hanke index'!$E2305,GDP!$A$1:$BP$1,0),FALSE)</f>
        <v>5.0695235320339407</v>
      </c>
      <c r="J2305" s="4">
        <f t="shared" si="215"/>
        <v>-1.2702906181847808</v>
      </c>
    </row>
    <row r="2306" spans="1:10" x14ac:dyDescent="0.45">
      <c r="A2306" s="4">
        <f t="shared" si="216"/>
        <v>97</v>
      </c>
      <c r="B2306" s="4">
        <f t="shared" si="217"/>
        <v>1</v>
      </c>
      <c r="C2306" s="4" t="str">
        <f t="shared" si="212"/>
        <v>Thailand</v>
      </c>
      <c r="D2306" s="4" t="str">
        <f t="shared" si="213"/>
        <v>Thailand</v>
      </c>
      <c r="E2306" s="4">
        <f t="shared" si="214"/>
        <v>2000</v>
      </c>
      <c r="F2306" s="4">
        <f>VLOOKUP($C2306,Inflation!$A$2:$BP$267,MATCH('Hanke index'!$E2306,Inflation!$A$1:$BP$1,0),FALSE)</f>
        <v>1.59196917460972</v>
      </c>
      <c r="G2306" s="4">
        <f>VLOOKUP($C2306,Interest!$A$2:$BP$267,MATCH('Hanke index'!$E2306,Interest!$A$1:$BP$1,0),FALSE)</f>
        <v>7.8333333333333304</v>
      </c>
      <c r="H2306" s="4">
        <f>VLOOKUP($C2306,Unemployment!$A$2:$BP$267,MATCH('Hanke index'!$E2306,Unemployment!$A$1:$BP$1,0),FALSE)</f>
        <v>2.3889999999999998</v>
      </c>
      <c r="I2306" s="4">
        <f>VLOOKUP($C2306,GDP!$A$2:$BP$267,MATCH('Hanke index'!$E2306,GDP!$A$1:$BP$1,0),FALSE)</f>
        <v>4.4552470433501412</v>
      </c>
      <c r="J2306" s="4">
        <f t="shared" si="215"/>
        <v>7.3590554645929078</v>
      </c>
    </row>
    <row r="2307" spans="1:10" x14ac:dyDescent="0.45">
      <c r="A2307" s="4">
        <f t="shared" si="216"/>
        <v>97</v>
      </c>
      <c r="B2307" s="4">
        <f t="shared" si="217"/>
        <v>2</v>
      </c>
      <c r="C2307" s="4" t="str">
        <f t="shared" ref="C2307:C2370" si="218">VLOOKUP(A2307,$P$2:$R$110,2,FALSE)</f>
        <v>Thailand</v>
      </c>
      <c r="D2307" s="4" t="str">
        <f t="shared" ref="D2307:D2370" si="219">VLOOKUP(A2307,$P$2:$S$110,4,FALSE)</f>
        <v>Thailand</v>
      </c>
      <c r="E2307" s="4">
        <f t="shared" ref="E2307:E2370" si="220">VLOOKUP(B2307,$X$2:$Y$25,2,FALSE)</f>
        <v>2001</v>
      </c>
      <c r="F2307" s="4">
        <f>VLOOKUP($C2307,Inflation!$A$2:$BP$267,MATCH('Hanke index'!$E2307,Inflation!$A$1:$BP$1,0),FALSE)</f>
        <v>1.62690887314091</v>
      </c>
      <c r="G2307" s="4">
        <f>VLOOKUP($C2307,Interest!$A$2:$BP$267,MATCH('Hanke index'!$E2307,Interest!$A$1:$BP$1,0),FALSE)</f>
        <v>7.2708333333333304</v>
      </c>
      <c r="H2307" s="4">
        <f>VLOOKUP($C2307,Unemployment!$A$2:$BP$267,MATCH('Hanke index'!$E2307,Unemployment!$A$1:$BP$1,0),FALSE)</f>
        <v>2.6</v>
      </c>
      <c r="I2307" s="4">
        <f>VLOOKUP($C2307,GDP!$A$2:$BP$267,MATCH('Hanke index'!$E2307,GDP!$A$1:$BP$1,0),FALSE)</f>
        <v>3.4442490096837162</v>
      </c>
      <c r="J2307" s="4">
        <f t="shared" ref="J2307:J2370" si="221">SUM(F2307,G2307,H2307)-I2307</f>
        <v>8.0534931967905248</v>
      </c>
    </row>
    <row r="2308" spans="1:10" x14ac:dyDescent="0.45">
      <c r="A2308" s="4">
        <f t="shared" si="216"/>
        <v>97</v>
      </c>
      <c r="B2308" s="4">
        <f t="shared" si="217"/>
        <v>3</v>
      </c>
      <c r="C2308" s="4" t="str">
        <f t="shared" si="218"/>
        <v>Thailand</v>
      </c>
      <c r="D2308" s="4" t="str">
        <f t="shared" si="219"/>
        <v>Thailand</v>
      </c>
      <c r="E2308" s="4">
        <f t="shared" si="220"/>
        <v>2002</v>
      </c>
      <c r="F2308" s="4">
        <f>VLOOKUP($C2308,Inflation!$A$2:$BP$267,MATCH('Hanke index'!$E2308,Inflation!$A$1:$BP$1,0),FALSE)</f>
        <v>0.697308976625449</v>
      </c>
      <c r="G2308" s="4">
        <f>VLOOKUP($C2308,Interest!$A$2:$BP$267,MATCH('Hanke index'!$E2308,Interest!$A$1:$BP$1,0),FALSE)</f>
        <v>0</v>
      </c>
      <c r="H2308" s="4">
        <f>VLOOKUP($C2308,Unemployment!$A$2:$BP$267,MATCH('Hanke index'!$E2308,Unemployment!$A$1:$BP$1,0),FALSE)</f>
        <v>0</v>
      </c>
      <c r="I2308" s="4">
        <f>VLOOKUP($C2308,GDP!$A$2:$BP$267,MATCH('Hanke index'!$E2308,GDP!$A$1:$BP$1,0),FALSE)</f>
        <v>6.1490360521003566</v>
      </c>
      <c r="J2308" s="4">
        <f t="shared" si="221"/>
        <v>-5.4517270754749081</v>
      </c>
    </row>
    <row r="2309" spans="1:10" x14ac:dyDescent="0.45">
      <c r="A2309" s="4">
        <f t="shared" si="216"/>
        <v>97</v>
      </c>
      <c r="B2309" s="4">
        <f t="shared" si="217"/>
        <v>4</v>
      </c>
      <c r="C2309" s="4" t="str">
        <f t="shared" si="218"/>
        <v>Thailand</v>
      </c>
      <c r="D2309" s="4" t="str">
        <f t="shared" si="219"/>
        <v>Thailand</v>
      </c>
      <c r="E2309" s="4">
        <f t="shared" si="220"/>
        <v>2003</v>
      </c>
      <c r="F2309" s="4">
        <f>VLOOKUP($C2309,Inflation!$A$2:$BP$267,MATCH('Hanke index'!$E2309,Inflation!$A$1:$BP$1,0),FALSE)</f>
        <v>1.8043499463571999</v>
      </c>
      <c r="G2309" s="4">
        <f>VLOOKUP($C2309,Interest!$A$2:$BP$267,MATCH('Hanke index'!$E2309,Interest!$A$1:$BP$1,0),FALSE)</f>
        <v>0</v>
      </c>
      <c r="H2309" s="4">
        <f>VLOOKUP($C2309,Unemployment!$A$2:$BP$267,MATCH('Hanke index'!$E2309,Unemployment!$A$1:$BP$1,0),FALSE)</f>
        <v>1.54</v>
      </c>
      <c r="I2309" s="4">
        <f>VLOOKUP($C2309,GDP!$A$2:$BP$267,MATCH('Hanke index'!$E2309,GDP!$A$1:$BP$1,0),FALSE)</f>
        <v>7.189243303409711</v>
      </c>
      <c r="J2309" s="4">
        <f t="shared" si="221"/>
        <v>-3.844893357052511</v>
      </c>
    </row>
    <row r="2310" spans="1:10" x14ac:dyDescent="0.45">
      <c r="A2310" s="4">
        <f t="shared" si="216"/>
        <v>97</v>
      </c>
      <c r="B2310" s="4">
        <f t="shared" si="217"/>
        <v>5</v>
      </c>
      <c r="C2310" s="4" t="str">
        <f t="shared" si="218"/>
        <v>Thailand</v>
      </c>
      <c r="D2310" s="4" t="str">
        <f t="shared" si="219"/>
        <v>Thailand</v>
      </c>
      <c r="E2310" s="4">
        <f t="shared" si="220"/>
        <v>2004</v>
      </c>
      <c r="F2310" s="4">
        <f>VLOOKUP($C2310,Inflation!$A$2:$BP$267,MATCH('Hanke index'!$E2310,Inflation!$A$1:$BP$1,0),FALSE)</f>
        <v>2.7591492623108098</v>
      </c>
      <c r="G2310" s="4">
        <f>VLOOKUP($C2310,Interest!$A$2:$BP$267,MATCH('Hanke index'!$E2310,Interest!$A$1:$BP$1,0),FALSE)</f>
        <v>4.5530871572200802</v>
      </c>
      <c r="H2310" s="4">
        <f>VLOOKUP($C2310,Unemployment!$A$2:$BP$267,MATCH('Hanke index'!$E2310,Unemployment!$A$1:$BP$1,0),FALSE)</f>
        <v>1.51</v>
      </c>
      <c r="I2310" s="4">
        <f>VLOOKUP($C2310,GDP!$A$2:$BP$267,MATCH('Hanke index'!$E2310,GDP!$A$1:$BP$1,0),FALSE)</f>
        <v>6.2893421428579472</v>
      </c>
      <c r="J2310" s="4">
        <f t="shared" si="221"/>
        <v>2.532894276672943</v>
      </c>
    </row>
    <row r="2311" spans="1:10" x14ac:dyDescent="0.45">
      <c r="A2311" s="4">
        <f t="shared" si="216"/>
        <v>97</v>
      </c>
      <c r="B2311" s="4">
        <f t="shared" si="217"/>
        <v>6</v>
      </c>
      <c r="C2311" s="4" t="str">
        <f t="shared" si="218"/>
        <v>Thailand</v>
      </c>
      <c r="D2311" s="4" t="str">
        <f t="shared" si="219"/>
        <v>Thailand</v>
      </c>
      <c r="E2311" s="4">
        <f t="shared" si="220"/>
        <v>2005</v>
      </c>
      <c r="F2311" s="4">
        <f>VLOOKUP($C2311,Inflation!$A$2:$BP$267,MATCH('Hanke index'!$E2311,Inflation!$A$1:$BP$1,0),FALSE)</f>
        <v>4.5403691963453499</v>
      </c>
      <c r="G2311" s="4">
        <f>VLOOKUP($C2311,Interest!$A$2:$BP$267,MATCH('Hanke index'!$E2311,Interest!$A$1:$BP$1,0),FALSE)</f>
        <v>4.7193500584509298</v>
      </c>
      <c r="H2311" s="4">
        <f>VLOOKUP($C2311,Unemployment!$A$2:$BP$267,MATCH('Hanke index'!$E2311,Unemployment!$A$1:$BP$1,0),FALSE)</f>
        <v>1.35</v>
      </c>
      <c r="I2311" s="4">
        <f>VLOOKUP($C2311,GDP!$A$2:$BP$267,MATCH('Hanke index'!$E2311,GDP!$A$1:$BP$1,0),FALSE)</f>
        <v>4.1876384288433712</v>
      </c>
      <c r="J2311" s="4">
        <f t="shared" si="221"/>
        <v>6.422080825952909</v>
      </c>
    </row>
    <row r="2312" spans="1:10" x14ac:dyDescent="0.45">
      <c r="A2312" s="4">
        <f t="shared" si="216"/>
        <v>97</v>
      </c>
      <c r="B2312" s="4">
        <f t="shared" si="217"/>
        <v>7</v>
      </c>
      <c r="C2312" s="4" t="str">
        <f t="shared" si="218"/>
        <v>Thailand</v>
      </c>
      <c r="D2312" s="4" t="str">
        <f t="shared" si="219"/>
        <v>Thailand</v>
      </c>
      <c r="E2312" s="4">
        <f t="shared" si="220"/>
        <v>2006</v>
      </c>
      <c r="F2312" s="4">
        <f>VLOOKUP($C2312,Inflation!$A$2:$BP$267,MATCH('Hanke index'!$E2312,Inflation!$A$1:$BP$1,0),FALSE)</f>
        <v>4.6374743601176496</v>
      </c>
      <c r="G2312" s="4">
        <f>VLOOKUP($C2312,Interest!$A$2:$BP$267,MATCH('Hanke index'!$E2312,Interest!$A$1:$BP$1,0),FALSE)</f>
        <v>6.27380728455047</v>
      </c>
      <c r="H2312" s="4">
        <f>VLOOKUP($C2312,Unemployment!$A$2:$BP$267,MATCH('Hanke index'!$E2312,Unemployment!$A$1:$BP$1,0),FALSE)</f>
        <v>1.22</v>
      </c>
      <c r="I2312" s="4">
        <f>VLOOKUP($C2312,GDP!$A$2:$BP$267,MATCH('Hanke index'!$E2312,GDP!$A$1:$BP$1,0),FALSE)</f>
        <v>4.967810892461074</v>
      </c>
      <c r="J2312" s="4">
        <f t="shared" si="221"/>
        <v>7.1634707522070453</v>
      </c>
    </row>
    <row r="2313" spans="1:10" x14ac:dyDescent="0.45">
      <c r="A2313" s="4">
        <f t="shared" si="216"/>
        <v>97</v>
      </c>
      <c r="B2313" s="4">
        <f t="shared" si="217"/>
        <v>8</v>
      </c>
      <c r="C2313" s="4" t="str">
        <f t="shared" si="218"/>
        <v>Thailand</v>
      </c>
      <c r="D2313" s="4" t="str">
        <f t="shared" si="219"/>
        <v>Thailand</v>
      </c>
      <c r="E2313" s="4">
        <f t="shared" si="220"/>
        <v>2007</v>
      </c>
      <c r="F2313" s="4">
        <f>VLOOKUP($C2313,Inflation!$A$2:$BP$267,MATCH('Hanke index'!$E2313,Inflation!$A$1:$BP$1,0),FALSE)</f>
        <v>2.2415409528680201</v>
      </c>
      <c r="G2313" s="4">
        <f>VLOOKUP($C2313,Interest!$A$2:$BP$267,MATCH('Hanke index'!$E2313,Interest!$A$1:$BP$1,0),FALSE)</f>
        <v>6.0465683619697801</v>
      </c>
      <c r="H2313" s="4">
        <f>VLOOKUP($C2313,Unemployment!$A$2:$BP$267,MATCH('Hanke index'!$E2313,Unemployment!$A$1:$BP$1,0),FALSE)</f>
        <v>1.18</v>
      </c>
      <c r="I2313" s="4">
        <f>VLOOKUP($C2313,GDP!$A$2:$BP$267,MATCH('Hanke index'!$E2313,GDP!$A$1:$BP$1,0),FALSE)</f>
        <v>5.4351516905080928</v>
      </c>
      <c r="J2313" s="4">
        <f t="shared" si="221"/>
        <v>4.0329576243297076</v>
      </c>
    </row>
    <row r="2314" spans="1:10" x14ac:dyDescent="0.45">
      <c r="A2314" s="4">
        <f t="shared" si="216"/>
        <v>97</v>
      </c>
      <c r="B2314" s="4">
        <f t="shared" si="217"/>
        <v>9</v>
      </c>
      <c r="C2314" s="4" t="str">
        <f t="shared" si="218"/>
        <v>Thailand</v>
      </c>
      <c r="D2314" s="4" t="str">
        <f t="shared" si="219"/>
        <v>Thailand</v>
      </c>
      <c r="E2314" s="4">
        <f t="shared" si="220"/>
        <v>2008</v>
      </c>
      <c r="F2314" s="4">
        <f>VLOOKUP($C2314,Inflation!$A$2:$BP$267,MATCH('Hanke index'!$E2314,Inflation!$A$1:$BP$1,0),FALSE)</f>
        <v>5.4684894964984601</v>
      </c>
      <c r="G2314" s="4">
        <f>VLOOKUP($C2314,Interest!$A$2:$BP$267,MATCH('Hanke index'!$E2314,Interest!$A$1:$BP$1,0),FALSE)</f>
        <v>5.8218881928614303</v>
      </c>
      <c r="H2314" s="4">
        <f>VLOOKUP($C2314,Unemployment!$A$2:$BP$267,MATCH('Hanke index'!$E2314,Unemployment!$A$1:$BP$1,0),FALSE)</f>
        <v>1.18</v>
      </c>
      <c r="I2314" s="4">
        <f>VLOOKUP($C2314,GDP!$A$2:$BP$267,MATCH('Hanke index'!$E2314,GDP!$A$1:$BP$1,0),FALSE)</f>
        <v>1.7256988486633418</v>
      </c>
      <c r="J2314" s="4">
        <f t="shared" si="221"/>
        <v>10.744678840696547</v>
      </c>
    </row>
    <row r="2315" spans="1:10" x14ac:dyDescent="0.45">
      <c r="A2315" s="4">
        <f t="shared" si="216"/>
        <v>97</v>
      </c>
      <c r="B2315" s="4">
        <f t="shared" si="217"/>
        <v>10</v>
      </c>
      <c r="C2315" s="4" t="str">
        <f t="shared" si="218"/>
        <v>Thailand</v>
      </c>
      <c r="D2315" s="4" t="str">
        <f t="shared" si="219"/>
        <v>Thailand</v>
      </c>
      <c r="E2315" s="4">
        <f t="shared" si="220"/>
        <v>2009</v>
      </c>
      <c r="F2315" s="4">
        <f>VLOOKUP($C2315,Inflation!$A$2:$BP$267,MATCH('Hanke index'!$E2315,Inflation!$A$1:$BP$1,0),FALSE)</f>
        <v>-0.84571609231672096</v>
      </c>
      <c r="G2315" s="4">
        <f>VLOOKUP($C2315,Interest!$A$2:$BP$267,MATCH('Hanke index'!$E2315,Interest!$A$1:$BP$1,0),FALSE)</f>
        <v>4.7759975406505601</v>
      </c>
      <c r="H2315" s="4">
        <f>VLOOKUP($C2315,Unemployment!$A$2:$BP$267,MATCH('Hanke index'!$E2315,Unemployment!$A$1:$BP$1,0),FALSE)</f>
        <v>1.49</v>
      </c>
      <c r="I2315" s="4">
        <f>VLOOKUP($C2315,GDP!$A$2:$BP$267,MATCH('Hanke index'!$E2315,GDP!$A$1:$BP$1,0),FALSE)</f>
        <v>-0.69061823230057939</v>
      </c>
      <c r="J2315" s="4">
        <f t="shared" si="221"/>
        <v>6.1108996806344189</v>
      </c>
    </row>
    <row r="2316" spans="1:10" x14ac:dyDescent="0.45">
      <c r="A2316" s="4">
        <f t="shared" si="216"/>
        <v>97</v>
      </c>
      <c r="B2316" s="4">
        <f t="shared" si="217"/>
        <v>11</v>
      </c>
      <c r="C2316" s="4" t="str">
        <f t="shared" si="218"/>
        <v>Thailand</v>
      </c>
      <c r="D2316" s="4" t="str">
        <f t="shared" si="219"/>
        <v>Thailand</v>
      </c>
      <c r="E2316" s="4">
        <f t="shared" si="220"/>
        <v>2010</v>
      </c>
      <c r="F2316" s="4">
        <f>VLOOKUP($C2316,Inflation!$A$2:$BP$267,MATCH('Hanke index'!$E2316,Inflation!$A$1:$BP$1,0),FALSE)</f>
        <v>3.2475884244372302</v>
      </c>
      <c r="G2316" s="4">
        <f>VLOOKUP($C2316,Interest!$A$2:$BP$267,MATCH('Hanke index'!$E2316,Interest!$A$1:$BP$1,0),FALSE)</f>
        <v>4.3340399188977399</v>
      </c>
      <c r="H2316" s="4">
        <f>VLOOKUP($C2316,Unemployment!$A$2:$BP$267,MATCH('Hanke index'!$E2316,Unemployment!$A$1:$BP$1,0),FALSE)</f>
        <v>0.622</v>
      </c>
      <c r="I2316" s="4">
        <f>VLOOKUP($C2316,GDP!$A$2:$BP$267,MATCH('Hanke index'!$E2316,GDP!$A$1:$BP$1,0),FALSE)</f>
        <v>7.513390532616242</v>
      </c>
      <c r="J2316" s="4">
        <f t="shared" si="221"/>
        <v>0.69023781071872747</v>
      </c>
    </row>
    <row r="2317" spans="1:10" x14ac:dyDescent="0.45">
      <c r="A2317" s="4">
        <f t="shared" si="216"/>
        <v>97</v>
      </c>
      <c r="B2317" s="4">
        <f t="shared" si="217"/>
        <v>12</v>
      </c>
      <c r="C2317" s="4" t="str">
        <f t="shared" si="218"/>
        <v>Thailand</v>
      </c>
      <c r="D2317" s="4" t="str">
        <f t="shared" si="219"/>
        <v>Thailand</v>
      </c>
      <c r="E2317" s="4">
        <f t="shared" si="220"/>
        <v>2011</v>
      </c>
      <c r="F2317" s="4">
        <f>VLOOKUP($C2317,Inflation!$A$2:$BP$267,MATCH('Hanke index'!$E2317,Inflation!$A$1:$BP$1,0),FALSE)</f>
        <v>3.8087905813963401</v>
      </c>
      <c r="G2317" s="4">
        <f>VLOOKUP($C2317,Interest!$A$2:$BP$267,MATCH('Hanke index'!$E2317,Interest!$A$1:$BP$1,0),FALSE)</f>
        <v>5.0675676133722796</v>
      </c>
      <c r="H2317" s="4">
        <f>VLOOKUP($C2317,Unemployment!$A$2:$BP$267,MATCH('Hanke index'!$E2317,Unemployment!$A$1:$BP$1,0),FALSE)</f>
        <v>0.66</v>
      </c>
      <c r="I2317" s="4">
        <f>VLOOKUP($C2317,GDP!$A$2:$BP$267,MATCH('Hanke index'!$E2317,GDP!$A$1:$BP$1,0),FALSE)</f>
        <v>0.84013208305333364</v>
      </c>
      <c r="J2317" s="4">
        <f t="shared" si="221"/>
        <v>8.696226111715287</v>
      </c>
    </row>
    <row r="2318" spans="1:10" x14ac:dyDescent="0.45">
      <c r="A2318" s="4">
        <f t="shared" si="216"/>
        <v>97</v>
      </c>
      <c r="B2318" s="4">
        <f t="shared" si="217"/>
        <v>13</v>
      </c>
      <c r="C2318" s="4" t="str">
        <f t="shared" si="218"/>
        <v>Thailand</v>
      </c>
      <c r="D2318" s="4" t="str">
        <f t="shared" si="219"/>
        <v>Thailand</v>
      </c>
      <c r="E2318" s="4">
        <f t="shared" si="220"/>
        <v>2012</v>
      </c>
      <c r="F2318" s="4">
        <f>VLOOKUP($C2318,Inflation!$A$2:$BP$267,MATCH('Hanke index'!$E2318,Inflation!$A$1:$BP$1,0),FALSE)</f>
        <v>3.0148995033499402</v>
      </c>
      <c r="G2318" s="4">
        <f>VLOOKUP($C2318,Interest!$A$2:$BP$267,MATCH('Hanke index'!$E2318,Interest!$A$1:$BP$1,0),FALSE)</f>
        <v>5.1873141065471602</v>
      </c>
      <c r="H2318" s="4">
        <f>VLOOKUP($C2318,Unemployment!$A$2:$BP$267,MATCH('Hanke index'!$E2318,Unemployment!$A$1:$BP$1,0),FALSE)</f>
        <v>0.57999999999999996</v>
      </c>
      <c r="I2318" s="4">
        <f>VLOOKUP($C2318,GDP!$A$2:$BP$267,MATCH('Hanke index'!$E2318,GDP!$A$1:$BP$1,0),FALSE)</f>
        <v>7.2427962024964216</v>
      </c>
      <c r="J2318" s="4">
        <f t="shared" si="221"/>
        <v>1.5394174074006788</v>
      </c>
    </row>
    <row r="2319" spans="1:10" x14ac:dyDescent="0.45">
      <c r="A2319" s="4">
        <f t="shared" si="216"/>
        <v>97</v>
      </c>
      <c r="B2319" s="4">
        <f t="shared" si="217"/>
        <v>14</v>
      </c>
      <c r="C2319" s="4" t="str">
        <f t="shared" si="218"/>
        <v>Thailand</v>
      </c>
      <c r="D2319" s="4" t="str">
        <f t="shared" si="219"/>
        <v>Thailand</v>
      </c>
      <c r="E2319" s="4">
        <f t="shared" si="220"/>
        <v>2013</v>
      </c>
      <c r="F2319" s="4">
        <f>VLOOKUP($C2319,Inflation!$A$2:$BP$267,MATCH('Hanke index'!$E2319,Inflation!$A$1:$BP$1,0),FALSE)</f>
        <v>2.1848861853067798</v>
      </c>
      <c r="G2319" s="4">
        <f>VLOOKUP($C2319,Interest!$A$2:$BP$267,MATCH('Hanke index'!$E2319,Interest!$A$1:$BP$1,0),FALSE)</f>
        <v>5.0604336005123596</v>
      </c>
      <c r="H2319" s="4">
        <f>VLOOKUP($C2319,Unemployment!$A$2:$BP$267,MATCH('Hanke index'!$E2319,Unemployment!$A$1:$BP$1,0),FALSE)</f>
        <v>0.249</v>
      </c>
      <c r="I2319" s="4">
        <f>VLOOKUP($C2319,GDP!$A$2:$BP$267,MATCH('Hanke index'!$E2319,GDP!$A$1:$BP$1,0),FALSE)</f>
        <v>2.6874955632055588</v>
      </c>
      <c r="J2319" s="4">
        <f t="shared" si="221"/>
        <v>4.8068242226135807</v>
      </c>
    </row>
    <row r="2320" spans="1:10" x14ac:dyDescent="0.45">
      <c r="A2320" s="4">
        <f t="shared" si="216"/>
        <v>97</v>
      </c>
      <c r="B2320" s="4">
        <f t="shared" si="217"/>
        <v>15</v>
      </c>
      <c r="C2320" s="4" t="str">
        <f t="shared" si="218"/>
        <v>Thailand</v>
      </c>
      <c r="D2320" s="4" t="str">
        <f t="shared" si="219"/>
        <v>Thailand</v>
      </c>
      <c r="E2320" s="4">
        <f t="shared" si="220"/>
        <v>2014</v>
      </c>
      <c r="F2320" s="4">
        <f>VLOOKUP($C2320,Inflation!$A$2:$BP$267,MATCH('Hanke index'!$E2320,Inflation!$A$1:$BP$1,0),FALSE)</f>
        <v>1.8951418189878</v>
      </c>
      <c r="G2320" s="4">
        <f>VLOOKUP($C2320,Interest!$A$2:$BP$267,MATCH('Hanke index'!$E2320,Interest!$A$1:$BP$1,0),FALSE)</f>
        <v>4.9491521481262399</v>
      </c>
      <c r="H2320" s="4">
        <f>VLOOKUP($C2320,Unemployment!$A$2:$BP$267,MATCH('Hanke index'!$E2320,Unemployment!$A$1:$BP$1,0),FALSE)</f>
        <v>0.57599999999999996</v>
      </c>
      <c r="I2320" s="4">
        <f>VLOOKUP($C2320,GDP!$A$2:$BP$267,MATCH('Hanke index'!$E2320,GDP!$A$1:$BP$1,0),FALSE)</f>
        <v>0.98446886361942632</v>
      </c>
      <c r="J2320" s="4">
        <f t="shared" si="221"/>
        <v>6.4358251034946132</v>
      </c>
    </row>
    <row r="2321" spans="1:10" x14ac:dyDescent="0.45">
      <c r="A2321" s="4">
        <f t="shared" si="216"/>
        <v>97</v>
      </c>
      <c r="B2321" s="4">
        <f t="shared" si="217"/>
        <v>16</v>
      </c>
      <c r="C2321" s="4" t="str">
        <f t="shared" si="218"/>
        <v>Thailand</v>
      </c>
      <c r="D2321" s="4" t="str">
        <f t="shared" si="219"/>
        <v>Thailand</v>
      </c>
      <c r="E2321" s="4">
        <f t="shared" si="220"/>
        <v>2015</v>
      </c>
      <c r="F2321" s="4">
        <f>VLOOKUP($C2321,Inflation!$A$2:$BP$267,MATCH('Hanke index'!$E2321,Inflation!$A$1:$BP$1,0),FALSE)</f>
        <v>-0.90042496329156896</v>
      </c>
      <c r="G2321" s="4">
        <f>VLOOKUP($C2321,Interest!$A$2:$BP$267,MATCH('Hanke index'!$E2321,Interest!$A$1:$BP$1,0),FALSE)</f>
        <v>4.7318749887701399</v>
      </c>
      <c r="H2321" s="4">
        <f>VLOOKUP($C2321,Unemployment!$A$2:$BP$267,MATCH('Hanke index'!$E2321,Unemployment!$A$1:$BP$1,0),FALSE)</f>
        <v>0.59699999999999998</v>
      </c>
      <c r="I2321" s="4">
        <f>VLOOKUP($C2321,GDP!$A$2:$BP$267,MATCH('Hanke index'!$E2321,GDP!$A$1:$BP$1,0),FALSE)</f>
        <v>3.1340472491163496</v>
      </c>
      <c r="J2321" s="4">
        <f t="shared" si="221"/>
        <v>1.2944027763622215</v>
      </c>
    </row>
    <row r="2322" spans="1:10" x14ac:dyDescent="0.45">
      <c r="A2322" s="4">
        <f t="shared" si="216"/>
        <v>97</v>
      </c>
      <c r="B2322" s="4">
        <f t="shared" si="217"/>
        <v>17</v>
      </c>
      <c r="C2322" s="4" t="str">
        <f t="shared" si="218"/>
        <v>Thailand</v>
      </c>
      <c r="D2322" s="4" t="str">
        <f t="shared" si="219"/>
        <v>Thailand</v>
      </c>
      <c r="E2322" s="4">
        <f t="shared" si="220"/>
        <v>2016</v>
      </c>
      <c r="F2322" s="4">
        <f>VLOOKUP($C2322,Inflation!$A$2:$BP$267,MATCH('Hanke index'!$E2322,Inflation!$A$1:$BP$1,0),FALSE)</f>
        <v>0.18814970444823401</v>
      </c>
      <c r="G2322" s="4">
        <f>VLOOKUP($C2322,Interest!$A$2:$BP$267,MATCH('Hanke index'!$E2322,Interest!$A$1:$BP$1,0),FALSE)</f>
        <v>4.4683455234990799</v>
      </c>
      <c r="H2322" s="4">
        <f>VLOOKUP($C2322,Unemployment!$A$2:$BP$267,MATCH('Hanke index'!$E2322,Unemployment!$A$1:$BP$1,0),FALSE)</f>
        <v>0.68799999999999994</v>
      </c>
      <c r="I2322" s="4">
        <f>VLOOKUP($C2322,GDP!$A$2:$BP$267,MATCH('Hanke index'!$E2322,GDP!$A$1:$BP$1,0),FALSE)</f>
        <v>3.4351577169218217</v>
      </c>
      <c r="J2322" s="4">
        <f t="shared" si="221"/>
        <v>1.909337511025492</v>
      </c>
    </row>
    <row r="2323" spans="1:10" x14ac:dyDescent="0.45">
      <c r="A2323" s="4">
        <f t="shared" si="216"/>
        <v>97</v>
      </c>
      <c r="B2323" s="4">
        <f t="shared" si="217"/>
        <v>18</v>
      </c>
      <c r="C2323" s="4" t="str">
        <f t="shared" si="218"/>
        <v>Thailand</v>
      </c>
      <c r="D2323" s="4" t="str">
        <f t="shared" si="219"/>
        <v>Thailand</v>
      </c>
      <c r="E2323" s="4">
        <f t="shared" si="220"/>
        <v>2017</v>
      </c>
      <c r="F2323" s="4">
        <f>VLOOKUP($C2323,Inflation!$A$2:$BP$267,MATCH('Hanke index'!$E2323,Inflation!$A$1:$BP$1,0),FALSE)</f>
        <v>0.66563189313510596</v>
      </c>
      <c r="G2323" s="4">
        <f>VLOOKUP($C2323,Interest!$A$2:$BP$267,MATCH('Hanke index'!$E2323,Interest!$A$1:$BP$1,0),FALSE)</f>
        <v>4.4165828333333303</v>
      </c>
      <c r="H2323" s="4">
        <f>VLOOKUP($C2323,Unemployment!$A$2:$BP$267,MATCH('Hanke index'!$E2323,Unemployment!$A$1:$BP$1,0),FALSE)</f>
        <v>0.83</v>
      </c>
      <c r="I2323" s="4">
        <f>VLOOKUP($C2323,GDP!$A$2:$BP$267,MATCH('Hanke index'!$E2323,GDP!$A$1:$BP$1,0),FALSE)</f>
        <v>4.1776810321000966</v>
      </c>
      <c r="J2323" s="4">
        <f t="shared" si="221"/>
        <v>1.7345336943683396</v>
      </c>
    </row>
    <row r="2324" spans="1:10" x14ac:dyDescent="0.45">
      <c r="A2324" s="4">
        <f t="shared" si="216"/>
        <v>97</v>
      </c>
      <c r="B2324" s="4">
        <f t="shared" si="217"/>
        <v>19</v>
      </c>
      <c r="C2324" s="4" t="str">
        <f t="shared" si="218"/>
        <v>Thailand</v>
      </c>
      <c r="D2324" s="4" t="str">
        <f t="shared" si="219"/>
        <v>Thailand</v>
      </c>
      <c r="E2324" s="4">
        <f t="shared" si="220"/>
        <v>2018</v>
      </c>
      <c r="F2324" s="4">
        <f>VLOOKUP($C2324,Inflation!$A$2:$BP$267,MATCH('Hanke index'!$E2324,Inflation!$A$1:$BP$1,0),FALSE)</f>
        <v>1.06389754183015</v>
      </c>
      <c r="G2324" s="4">
        <f>VLOOKUP($C2324,Interest!$A$2:$BP$267,MATCH('Hanke index'!$E2324,Interest!$A$1:$BP$1,0),FALSE)</f>
        <v>4.1466666666666701</v>
      </c>
      <c r="H2324" s="4">
        <f>VLOOKUP($C2324,Unemployment!$A$2:$BP$267,MATCH('Hanke index'!$E2324,Unemployment!$A$1:$BP$1,0),FALSE)</f>
        <v>0.76600000000000001</v>
      </c>
      <c r="I2324" s="4">
        <f>VLOOKUP($C2324,GDP!$A$2:$BP$267,MATCH('Hanke index'!$E2324,GDP!$A$1:$BP$1,0),FALSE)</f>
        <v>4.222870287460708</v>
      </c>
      <c r="J2324" s="4">
        <f t="shared" si="221"/>
        <v>1.7536939210361115</v>
      </c>
    </row>
    <row r="2325" spans="1:10" x14ac:dyDescent="0.45">
      <c r="A2325" s="4">
        <f t="shared" ref="A2325:A2388" si="222">A2301+1</f>
        <v>97</v>
      </c>
      <c r="B2325" s="4">
        <f t="shared" ref="B2325:B2388" si="223">B2301</f>
        <v>20</v>
      </c>
      <c r="C2325" s="4" t="str">
        <f t="shared" si="218"/>
        <v>Thailand</v>
      </c>
      <c r="D2325" s="4" t="str">
        <f t="shared" si="219"/>
        <v>Thailand</v>
      </c>
      <c r="E2325" s="4">
        <f t="shared" si="220"/>
        <v>2019</v>
      </c>
      <c r="F2325" s="4">
        <f>VLOOKUP($C2325,Inflation!$A$2:$BP$267,MATCH('Hanke index'!$E2325,Inflation!$A$1:$BP$1,0),FALSE)</f>
        <v>0.70672860131431103</v>
      </c>
      <c r="G2325" s="4">
        <f>VLOOKUP($C2325,Interest!$A$2:$BP$267,MATCH('Hanke index'!$E2325,Interest!$A$1:$BP$1,0),FALSE)</f>
        <v>4.0841666666666701</v>
      </c>
      <c r="H2325" s="4">
        <f>VLOOKUP($C2325,Unemployment!$A$2:$BP$267,MATCH('Hanke index'!$E2325,Unemployment!$A$1:$BP$1,0),FALSE)</f>
        <v>0.71599999999999997</v>
      </c>
      <c r="I2325" s="4">
        <f>VLOOKUP($C2325,GDP!$A$2:$BP$267,MATCH('Hanke index'!$E2325,GDP!$A$1:$BP$1,0),FALSE)</f>
        <v>2.1145577962827815</v>
      </c>
      <c r="J2325" s="4">
        <f t="shared" si="221"/>
        <v>3.3923374716982</v>
      </c>
    </row>
    <row r="2326" spans="1:10" x14ac:dyDescent="0.45">
      <c r="A2326" s="4">
        <f t="shared" si="222"/>
        <v>97</v>
      </c>
      <c r="B2326" s="4">
        <f t="shared" si="223"/>
        <v>21</v>
      </c>
      <c r="C2326" s="4" t="str">
        <f t="shared" si="218"/>
        <v>Thailand</v>
      </c>
      <c r="D2326" s="4" t="str">
        <f t="shared" si="219"/>
        <v>Thailand</v>
      </c>
      <c r="E2326" s="4">
        <f t="shared" si="220"/>
        <v>2020</v>
      </c>
      <c r="F2326" s="4">
        <f>VLOOKUP($C2326,Inflation!$A$2:$BP$267,MATCH('Hanke index'!$E2326,Inflation!$A$1:$BP$1,0),FALSE)</f>
        <v>-0.84593714735704095</v>
      </c>
      <c r="G2326" s="4">
        <f>VLOOKUP($C2326,Interest!$A$2:$BP$267,MATCH('Hanke index'!$E2326,Interest!$A$1:$BP$1,0),FALSE)</f>
        <v>3.2925</v>
      </c>
      <c r="H2326" s="4">
        <f>VLOOKUP($C2326,Unemployment!$A$2:$BP$267,MATCH('Hanke index'!$E2326,Unemployment!$A$1:$BP$1,0),FALSE)</f>
        <v>1.099</v>
      </c>
      <c r="I2326" s="4">
        <f>VLOOKUP($C2326,GDP!$A$2:$BP$267,MATCH('Hanke index'!$E2326,GDP!$A$1:$BP$1,0),FALSE)</f>
        <v>-6.0500384685162203</v>
      </c>
      <c r="J2326" s="4">
        <f t="shared" si="221"/>
        <v>9.5956013211591795</v>
      </c>
    </row>
    <row r="2327" spans="1:10" x14ac:dyDescent="0.45">
      <c r="A2327" s="4">
        <f t="shared" si="222"/>
        <v>97</v>
      </c>
      <c r="B2327" s="4">
        <f t="shared" si="223"/>
        <v>22</v>
      </c>
      <c r="C2327" s="4" t="str">
        <f t="shared" si="218"/>
        <v>Thailand</v>
      </c>
      <c r="D2327" s="4" t="str">
        <f t="shared" si="219"/>
        <v>Thailand</v>
      </c>
      <c r="E2327" s="4">
        <f t="shared" si="220"/>
        <v>2021</v>
      </c>
      <c r="F2327" s="4">
        <f>VLOOKUP($C2327,Inflation!$A$2:$BP$267,MATCH('Hanke index'!$E2327,Inflation!$A$1:$BP$1,0),FALSE)</f>
        <v>1.2303954131838399</v>
      </c>
      <c r="G2327" s="4">
        <f>VLOOKUP($C2327,Interest!$A$2:$BP$267,MATCH('Hanke index'!$E2327,Interest!$A$1:$BP$1,0),FALSE)</f>
        <v>3.06</v>
      </c>
      <c r="H2327" s="4">
        <f>VLOOKUP($C2327,Unemployment!$A$2:$BP$267,MATCH('Hanke index'!$E2327,Unemployment!$A$1:$BP$1,0),FALSE)</f>
        <v>1.2150000000000001</v>
      </c>
      <c r="I2327" s="4">
        <f>VLOOKUP($C2327,GDP!$A$2:$BP$267,MATCH('Hanke index'!$E2327,GDP!$A$1:$BP$1,0),FALSE)</f>
        <v>1.5681817650118575</v>
      </c>
      <c r="J2327" s="4">
        <f t="shared" si="221"/>
        <v>3.9372136481719826</v>
      </c>
    </row>
    <row r="2328" spans="1:10" x14ac:dyDescent="0.45">
      <c r="A2328" s="4">
        <f t="shared" si="222"/>
        <v>97</v>
      </c>
      <c r="B2328" s="4">
        <f t="shared" si="223"/>
        <v>23</v>
      </c>
      <c r="C2328" s="4" t="str">
        <f t="shared" si="218"/>
        <v>Thailand</v>
      </c>
      <c r="D2328" s="4" t="str">
        <f t="shared" si="219"/>
        <v>Thailand</v>
      </c>
      <c r="E2328" s="4">
        <f t="shared" si="220"/>
        <v>2022</v>
      </c>
      <c r="F2328" s="4">
        <f>VLOOKUP($C2328,Inflation!$A$2:$BP$267,MATCH('Hanke index'!$E2328,Inflation!$A$1:$BP$1,0),FALSE)</f>
        <v>6.0774122843432101</v>
      </c>
      <c r="G2328" s="4">
        <f>VLOOKUP($C2328,Interest!$A$2:$BP$267,MATCH('Hanke index'!$E2328,Interest!$A$1:$BP$1,0),FALSE)</f>
        <v>3.1383333333333301</v>
      </c>
      <c r="H2328" s="4">
        <f>VLOOKUP($C2328,Unemployment!$A$2:$BP$267,MATCH('Hanke index'!$E2328,Unemployment!$A$1:$BP$1,0),FALSE)</f>
        <v>0.94</v>
      </c>
      <c r="I2328" s="4">
        <f>VLOOKUP($C2328,GDP!$A$2:$BP$267,MATCH('Hanke index'!$E2328,GDP!$A$1:$BP$1,0),FALSE)</f>
        <v>2.4627693405035558</v>
      </c>
      <c r="J2328" s="4">
        <f t="shared" si="221"/>
        <v>7.692976277172983</v>
      </c>
    </row>
    <row r="2329" spans="1:10" x14ac:dyDescent="0.45">
      <c r="A2329" s="4">
        <f t="shared" si="222"/>
        <v>97</v>
      </c>
      <c r="B2329" s="4">
        <f t="shared" si="223"/>
        <v>24</v>
      </c>
      <c r="C2329" s="4" t="str">
        <f t="shared" si="218"/>
        <v>Thailand</v>
      </c>
      <c r="D2329" s="4" t="str">
        <f t="shared" si="219"/>
        <v>Thailand</v>
      </c>
      <c r="E2329" s="4">
        <f t="shared" si="220"/>
        <v>2023</v>
      </c>
      <c r="F2329" s="4">
        <f>VLOOKUP($C2329,Inflation!$A$2:$BP$267,MATCH('Hanke index'!$E2329,Inflation!$A$1:$BP$1,0),FALSE)</f>
        <v>1.22802623546169</v>
      </c>
      <c r="G2329" s="4">
        <f>VLOOKUP($C2329,Interest!$A$2:$BP$267,MATCH('Hanke index'!$E2329,Interest!$A$1:$BP$1,0),FALSE)</f>
        <v>4.2858333333333301</v>
      </c>
      <c r="H2329" s="4">
        <f>VLOOKUP($C2329,Unemployment!$A$2:$BP$267,MATCH('Hanke index'!$E2329,Unemployment!$A$1:$BP$1,0),FALSE)</f>
        <v>0.73299999999999998</v>
      </c>
      <c r="I2329" s="4">
        <f>VLOOKUP($C2329,GDP!$A$2:$BP$267,MATCH('Hanke index'!$E2329,GDP!$A$1:$BP$1,0),FALSE)</f>
        <v>1.8872572505093359</v>
      </c>
      <c r="J2329" s="4">
        <f t="shared" si="221"/>
        <v>4.3596023182856838</v>
      </c>
    </row>
    <row r="2330" spans="1:10" x14ac:dyDescent="0.45">
      <c r="A2330" s="4">
        <f t="shared" si="222"/>
        <v>98</v>
      </c>
      <c r="B2330" s="4">
        <f t="shared" si="223"/>
        <v>1</v>
      </c>
      <c r="C2330" s="4" t="str">
        <f t="shared" si="218"/>
        <v>Tonga</v>
      </c>
      <c r="D2330" s="4" t="str">
        <f t="shared" si="219"/>
        <v>Tonga</v>
      </c>
      <c r="E2330" s="4">
        <f t="shared" si="220"/>
        <v>2000</v>
      </c>
      <c r="F2330" s="4">
        <f>VLOOKUP($C2330,Inflation!$A$2:$BP$267,MATCH('Hanke index'!$E2330,Inflation!$A$1:$BP$1,0),FALSE)</f>
        <v>6.3276355141115497</v>
      </c>
      <c r="G2330" s="4">
        <f>VLOOKUP($C2330,Interest!$A$2:$BP$267,MATCH('Hanke index'!$E2330,Interest!$A$1:$BP$1,0),FALSE)</f>
        <v>0</v>
      </c>
      <c r="H2330" s="4">
        <f>VLOOKUP($C2330,Unemployment!$A$2:$BP$267,MATCH('Hanke index'!$E2330,Unemployment!$A$1:$BP$1,0),FALSE)</f>
        <v>0</v>
      </c>
      <c r="I2330" s="4">
        <f>VLOOKUP($C2330,GDP!$A$2:$BP$267,MATCH('Hanke index'!$E2330,GDP!$A$1:$BP$1,0),FALSE)</f>
        <v>3.754092276607949</v>
      </c>
      <c r="J2330" s="4">
        <f t="shared" si="221"/>
        <v>2.5735432375036007</v>
      </c>
    </row>
    <row r="2331" spans="1:10" x14ac:dyDescent="0.45">
      <c r="A2331" s="4">
        <f t="shared" si="222"/>
        <v>98</v>
      </c>
      <c r="B2331" s="4">
        <f t="shared" si="223"/>
        <v>2</v>
      </c>
      <c r="C2331" s="4" t="str">
        <f t="shared" si="218"/>
        <v>Tonga</v>
      </c>
      <c r="D2331" s="4" t="str">
        <f t="shared" si="219"/>
        <v>Tonga</v>
      </c>
      <c r="E2331" s="4">
        <f t="shared" si="220"/>
        <v>2001</v>
      </c>
      <c r="F2331" s="4">
        <f>VLOOKUP($C2331,Inflation!$A$2:$BP$267,MATCH('Hanke index'!$E2331,Inflation!$A$1:$BP$1,0),FALSE)</f>
        <v>8.2902831885033006</v>
      </c>
      <c r="G2331" s="4">
        <f>VLOOKUP($C2331,Interest!$A$2:$BP$267,MATCH('Hanke index'!$E2331,Interest!$A$1:$BP$1,0),FALSE)</f>
        <v>0</v>
      </c>
      <c r="H2331" s="4">
        <f>VLOOKUP($C2331,Unemployment!$A$2:$BP$267,MATCH('Hanke index'!$E2331,Unemployment!$A$1:$BP$1,0),FALSE)</f>
        <v>0</v>
      </c>
      <c r="I2331" s="4">
        <f>VLOOKUP($C2331,GDP!$A$2:$BP$267,MATCH('Hanke index'!$E2331,GDP!$A$1:$BP$1,0),FALSE)</f>
        <v>1.4924829604595828</v>
      </c>
      <c r="J2331" s="4">
        <f t="shared" si="221"/>
        <v>6.7978002280437178</v>
      </c>
    </row>
    <row r="2332" spans="1:10" x14ac:dyDescent="0.45">
      <c r="A2332" s="4">
        <f t="shared" si="222"/>
        <v>98</v>
      </c>
      <c r="B2332" s="4">
        <f t="shared" si="223"/>
        <v>3</v>
      </c>
      <c r="C2332" s="4" t="str">
        <f t="shared" si="218"/>
        <v>Tonga</v>
      </c>
      <c r="D2332" s="4" t="str">
        <f t="shared" si="219"/>
        <v>Tonga</v>
      </c>
      <c r="E2332" s="4">
        <f t="shared" si="220"/>
        <v>2002</v>
      </c>
      <c r="F2332" s="4">
        <f>VLOOKUP($C2332,Inflation!$A$2:$BP$267,MATCH('Hanke index'!$E2332,Inflation!$A$1:$BP$1,0),FALSE)</f>
        <v>10.3590607918507</v>
      </c>
      <c r="G2332" s="4">
        <f>VLOOKUP($C2332,Interest!$A$2:$BP$267,MATCH('Hanke index'!$E2332,Interest!$A$1:$BP$1,0),FALSE)</f>
        <v>0</v>
      </c>
      <c r="H2332" s="4">
        <f>VLOOKUP($C2332,Unemployment!$A$2:$BP$267,MATCH('Hanke index'!$E2332,Unemployment!$A$1:$BP$1,0),FALSE)</f>
        <v>0</v>
      </c>
      <c r="I2332" s="4">
        <f>VLOOKUP($C2332,GDP!$A$2:$BP$267,MATCH('Hanke index'!$E2332,GDP!$A$1:$BP$1,0),FALSE)</f>
        <v>4.4292291250808091</v>
      </c>
      <c r="J2332" s="4">
        <f t="shared" si="221"/>
        <v>5.9298316667698909</v>
      </c>
    </row>
    <row r="2333" spans="1:10" x14ac:dyDescent="0.45">
      <c r="A2333" s="4">
        <f t="shared" si="222"/>
        <v>98</v>
      </c>
      <c r="B2333" s="4">
        <f t="shared" si="223"/>
        <v>4</v>
      </c>
      <c r="C2333" s="4" t="str">
        <f t="shared" si="218"/>
        <v>Tonga</v>
      </c>
      <c r="D2333" s="4" t="str">
        <f t="shared" si="219"/>
        <v>Tonga</v>
      </c>
      <c r="E2333" s="4">
        <f t="shared" si="220"/>
        <v>2003</v>
      </c>
      <c r="F2333" s="4">
        <f>VLOOKUP($C2333,Inflation!$A$2:$BP$267,MATCH('Hanke index'!$E2333,Inflation!$A$1:$BP$1,0),FALSE)</f>
        <v>11.6386219580735</v>
      </c>
      <c r="G2333" s="4">
        <f>VLOOKUP($C2333,Interest!$A$2:$BP$267,MATCH('Hanke index'!$E2333,Interest!$A$1:$BP$1,0),FALSE)</f>
        <v>0</v>
      </c>
      <c r="H2333" s="4">
        <f>VLOOKUP($C2333,Unemployment!$A$2:$BP$267,MATCH('Hanke index'!$E2333,Unemployment!$A$1:$BP$1,0),FALSE)</f>
        <v>5.18</v>
      </c>
      <c r="I2333" s="4">
        <f>VLOOKUP($C2333,GDP!$A$2:$BP$267,MATCH('Hanke index'!$E2333,GDP!$A$1:$BP$1,0),FALSE)</f>
        <v>5.1803334581990157E-2</v>
      </c>
      <c r="J2333" s="4">
        <f t="shared" si="221"/>
        <v>16.76681862349151</v>
      </c>
    </row>
    <row r="2334" spans="1:10" x14ac:dyDescent="0.45">
      <c r="A2334" s="4">
        <f t="shared" si="222"/>
        <v>98</v>
      </c>
      <c r="B2334" s="4">
        <f t="shared" si="223"/>
        <v>5</v>
      </c>
      <c r="C2334" s="4" t="str">
        <f t="shared" si="218"/>
        <v>Tonga</v>
      </c>
      <c r="D2334" s="4" t="str">
        <f t="shared" si="219"/>
        <v>Tonga</v>
      </c>
      <c r="E2334" s="4">
        <f t="shared" si="220"/>
        <v>2004</v>
      </c>
      <c r="F2334" s="4">
        <f>VLOOKUP($C2334,Inflation!$A$2:$BP$267,MATCH('Hanke index'!$E2334,Inflation!$A$1:$BP$1,0),FALSE)</f>
        <v>10.973405367955399</v>
      </c>
      <c r="G2334" s="4">
        <f>VLOOKUP($C2334,Interest!$A$2:$BP$267,MATCH('Hanke index'!$E2334,Interest!$A$1:$BP$1,0),FALSE)</f>
        <v>0</v>
      </c>
      <c r="H2334" s="4">
        <f>VLOOKUP($C2334,Unemployment!$A$2:$BP$267,MATCH('Hanke index'!$E2334,Unemployment!$A$1:$BP$1,0),FALSE)</f>
        <v>0</v>
      </c>
      <c r="I2334" s="4">
        <f>VLOOKUP($C2334,GDP!$A$2:$BP$267,MATCH('Hanke index'!$E2334,GDP!$A$1:$BP$1,0),FALSE)</f>
        <v>-1.9679481310071196</v>
      </c>
      <c r="J2334" s="4">
        <f t="shared" si="221"/>
        <v>12.941353498962519</v>
      </c>
    </row>
    <row r="2335" spans="1:10" x14ac:dyDescent="0.45">
      <c r="A2335" s="4">
        <f t="shared" si="222"/>
        <v>98</v>
      </c>
      <c r="B2335" s="4">
        <f t="shared" si="223"/>
        <v>6</v>
      </c>
      <c r="C2335" s="4" t="str">
        <f t="shared" si="218"/>
        <v>Tonga</v>
      </c>
      <c r="D2335" s="4" t="str">
        <f t="shared" si="219"/>
        <v>Tonga</v>
      </c>
      <c r="E2335" s="4">
        <f t="shared" si="220"/>
        <v>2005</v>
      </c>
      <c r="F2335" s="4">
        <f>VLOOKUP($C2335,Inflation!$A$2:$BP$267,MATCH('Hanke index'!$E2335,Inflation!$A$1:$BP$1,0),FALSE)</f>
        <v>8.6656922113175092</v>
      </c>
      <c r="G2335" s="4">
        <f>VLOOKUP($C2335,Interest!$A$2:$BP$267,MATCH('Hanke index'!$E2335,Interest!$A$1:$BP$1,0),FALSE)</f>
        <v>0</v>
      </c>
      <c r="H2335" s="4">
        <f>VLOOKUP($C2335,Unemployment!$A$2:$BP$267,MATCH('Hanke index'!$E2335,Unemployment!$A$1:$BP$1,0),FALSE)</f>
        <v>0</v>
      </c>
      <c r="I2335" s="4">
        <f>VLOOKUP($C2335,GDP!$A$2:$BP$267,MATCH('Hanke index'!$E2335,GDP!$A$1:$BP$1,0),FALSE)</f>
        <v>-0.65765374880170668</v>
      </c>
      <c r="J2335" s="4">
        <f t="shared" si="221"/>
        <v>9.3233459601192159</v>
      </c>
    </row>
    <row r="2336" spans="1:10" x14ac:dyDescent="0.45">
      <c r="A2336" s="4">
        <f t="shared" si="222"/>
        <v>98</v>
      </c>
      <c r="B2336" s="4">
        <f t="shared" si="223"/>
        <v>7</v>
      </c>
      <c r="C2336" s="4" t="str">
        <f t="shared" si="218"/>
        <v>Tonga</v>
      </c>
      <c r="D2336" s="4" t="str">
        <f t="shared" si="219"/>
        <v>Tonga</v>
      </c>
      <c r="E2336" s="4">
        <f t="shared" si="220"/>
        <v>2006</v>
      </c>
      <c r="F2336" s="4">
        <f>VLOOKUP($C2336,Inflation!$A$2:$BP$267,MATCH('Hanke index'!$E2336,Inflation!$A$1:$BP$1,0),FALSE)</f>
        <v>6.1491160645657503</v>
      </c>
      <c r="G2336" s="4">
        <f>VLOOKUP($C2336,Interest!$A$2:$BP$267,MATCH('Hanke index'!$E2336,Interest!$A$1:$BP$1,0),FALSE)</f>
        <v>0</v>
      </c>
      <c r="H2336" s="4">
        <f>VLOOKUP($C2336,Unemployment!$A$2:$BP$267,MATCH('Hanke index'!$E2336,Unemployment!$A$1:$BP$1,0),FALSE)</f>
        <v>1.0900000000000001</v>
      </c>
      <c r="I2336" s="4">
        <f>VLOOKUP($C2336,GDP!$A$2:$BP$267,MATCH('Hanke index'!$E2336,GDP!$A$1:$BP$1,0),FALSE)</f>
        <v>-2.1656662888146769</v>
      </c>
      <c r="J2336" s="4">
        <f t="shared" si="221"/>
        <v>9.4047823533804262</v>
      </c>
    </row>
    <row r="2337" spans="1:10" x14ac:dyDescent="0.45">
      <c r="A2337" s="4">
        <f t="shared" si="222"/>
        <v>98</v>
      </c>
      <c r="B2337" s="4">
        <f t="shared" si="223"/>
        <v>8</v>
      </c>
      <c r="C2337" s="4" t="str">
        <f t="shared" si="218"/>
        <v>Tonga</v>
      </c>
      <c r="D2337" s="4" t="str">
        <f t="shared" si="219"/>
        <v>Tonga</v>
      </c>
      <c r="E2337" s="4">
        <f t="shared" si="220"/>
        <v>2007</v>
      </c>
      <c r="F2337" s="4">
        <f>VLOOKUP($C2337,Inflation!$A$2:$BP$267,MATCH('Hanke index'!$E2337,Inflation!$A$1:$BP$1,0),FALSE)</f>
        <v>5.8422487490138701</v>
      </c>
      <c r="G2337" s="4">
        <f>VLOOKUP($C2337,Interest!$A$2:$BP$267,MATCH('Hanke index'!$E2337,Interest!$A$1:$BP$1,0),FALSE)</f>
        <v>0</v>
      </c>
      <c r="H2337" s="4">
        <f>VLOOKUP($C2337,Unemployment!$A$2:$BP$267,MATCH('Hanke index'!$E2337,Unemployment!$A$1:$BP$1,0),FALSE)</f>
        <v>0</v>
      </c>
      <c r="I2337" s="4">
        <f>VLOOKUP($C2337,GDP!$A$2:$BP$267,MATCH('Hanke index'!$E2337,GDP!$A$1:$BP$1,0),FALSE)</f>
        <v>-2.4643078120618327</v>
      </c>
      <c r="J2337" s="4">
        <f t="shared" si="221"/>
        <v>8.3065565610757019</v>
      </c>
    </row>
    <row r="2338" spans="1:10" x14ac:dyDescent="0.45">
      <c r="A2338" s="4">
        <f t="shared" si="222"/>
        <v>98</v>
      </c>
      <c r="B2338" s="4">
        <f t="shared" si="223"/>
        <v>9</v>
      </c>
      <c r="C2338" s="4" t="str">
        <f t="shared" si="218"/>
        <v>Tonga</v>
      </c>
      <c r="D2338" s="4" t="str">
        <f t="shared" si="219"/>
        <v>Tonga</v>
      </c>
      <c r="E2338" s="4">
        <f t="shared" si="220"/>
        <v>2008</v>
      </c>
      <c r="F2338" s="4">
        <f>VLOOKUP($C2338,Inflation!$A$2:$BP$267,MATCH('Hanke index'!$E2338,Inflation!$A$1:$BP$1,0),FALSE)</f>
        <v>10.446987512822201</v>
      </c>
      <c r="G2338" s="4">
        <f>VLOOKUP($C2338,Interest!$A$2:$BP$267,MATCH('Hanke index'!$E2338,Interest!$A$1:$BP$1,0),FALSE)</f>
        <v>0</v>
      </c>
      <c r="H2338" s="4">
        <f>VLOOKUP($C2338,Unemployment!$A$2:$BP$267,MATCH('Hanke index'!$E2338,Unemployment!$A$1:$BP$1,0),FALSE)</f>
        <v>0</v>
      </c>
      <c r="I2338" s="4">
        <f>VLOOKUP($C2338,GDP!$A$2:$BP$267,MATCH('Hanke index'!$E2338,GDP!$A$1:$BP$1,0),FALSE)</f>
        <v>4.8628475568299336</v>
      </c>
      <c r="J2338" s="4">
        <f t="shared" si="221"/>
        <v>5.5841399559922671</v>
      </c>
    </row>
    <row r="2339" spans="1:10" x14ac:dyDescent="0.45">
      <c r="A2339" s="4">
        <f t="shared" si="222"/>
        <v>98</v>
      </c>
      <c r="B2339" s="4">
        <f t="shared" si="223"/>
        <v>10</v>
      </c>
      <c r="C2339" s="4" t="str">
        <f t="shared" si="218"/>
        <v>Tonga</v>
      </c>
      <c r="D2339" s="4" t="str">
        <f t="shared" si="219"/>
        <v>Tonga</v>
      </c>
      <c r="E2339" s="4">
        <f t="shared" si="220"/>
        <v>2009</v>
      </c>
      <c r="F2339" s="4">
        <f>VLOOKUP($C2339,Inflation!$A$2:$BP$267,MATCH('Hanke index'!$E2339,Inflation!$A$1:$BP$1,0),FALSE)</f>
        <v>1.42685972070534</v>
      </c>
      <c r="G2339" s="4">
        <f>VLOOKUP($C2339,Interest!$A$2:$BP$267,MATCH('Hanke index'!$E2339,Interest!$A$1:$BP$1,0),FALSE)</f>
        <v>0</v>
      </c>
      <c r="H2339" s="4">
        <f>VLOOKUP($C2339,Unemployment!$A$2:$BP$267,MATCH('Hanke index'!$E2339,Unemployment!$A$1:$BP$1,0),FALSE)</f>
        <v>0</v>
      </c>
      <c r="I2339" s="4">
        <f>VLOOKUP($C2339,GDP!$A$2:$BP$267,MATCH('Hanke index'!$E2339,GDP!$A$1:$BP$1,0),FALSE)</f>
        <v>-5.1291854567713528</v>
      </c>
      <c r="J2339" s="4">
        <f t="shared" si="221"/>
        <v>6.556045177476693</v>
      </c>
    </row>
    <row r="2340" spans="1:10" x14ac:dyDescent="0.45">
      <c r="A2340" s="4">
        <f t="shared" si="222"/>
        <v>98</v>
      </c>
      <c r="B2340" s="4">
        <f t="shared" si="223"/>
        <v>11</v>
      </c>
      <c r="C2340" s="4" t="str">
        <f t="shared" si="218"/>
        <v>Tonga</v>
      </c>
      <c r="D2340" s="4" t="str">
        <f t="shared" si="219"/>
        <v>Tonga</v>
      </c>
      <c r="E2340" s="4">
        <f t="shared" si="220"/>
        <v>2010</v>
      </c>
      <c r="F2340" s="4">
        <f>VLOOKUP($C2340,Inflation!$A$2:$BP$267,MATCH('Hanke index'!$E2340,Inflation!$A$1:$BP$1,0),FALSE)</f>
        <v>3.5349123918983101</v>
      </c>
      <c r="G2340" s="4">
        <f>VLOOKUP($C2340,Interest!$A$2:$BP$267,MATCH('Hanke index'!$E2340,Interest!$A$1:$BP$1,0),FALSE)</f>
        <v>0</v>
      </c>
      <c r="H2340" s="4">
        <f>VLOOKUP($C2340,Unemployment!$A$2:$BP$267,MATCH('Hanke index'!$E2340,Unemployment!$A$1:$BP$1,0),FALSE)</f>
        <v>0</v>
      </c>
      <c r="I2340" s="4">
        <f>VLOOKUP($C2340,GDP!$A$2:$BP$267,MATCH('Hanke index'!$E2340,GDP!$A$1:$BP$1,0),FALSE)</f>
        <v>0.82439674719883271</v>
      </c>
      <c r="J2340" s="4">
        <f t="shared" si="221"/>
        <v>2.7105156446994774</v>
      </c>
    </row>
    <row r="2341" spans="1:10" x14ac:dyDescent="0.45">
      <c r="A2341" s="4">
        <f t="shared" si="222"/>
        <v>98</v>
      </c>
      <c r="B2341" s="4">
        <f t="shared" si="223"/>
        <v>12</v>
      </c>
      <c r="C2341" s="4" t="str">
        <f t="shared" si="218"/>
        <v>Tonga</v>
      </c>
      <c r="D2341" s="4" t="str">
        <f t="shared" si="219"/>
        <v>Tonga</v>
      </c>
      <c r="E2341" s="4">
        <f t="shared" si="220"/>
        <v>2011</v>
      </c>
      <c r="F2341" s="4">
        <f>VLOOKUP($C2341,Inflation!$A$2:$BP$267,MATCH('Hanke index'!$E2341,Inflation!$A$1:$BP$1,0),FALSE)</f>
        <v>6.2707530299569099</v>
      </c>
      <c r="G2341" s="4">
        <f>VLOOKUP($C2341,Interest!$A$2:$BP$267,MATCH('Hanke index'!$E2341,Interest!$A$1:$BP$1,0),FALSE)</f>
        <v>0</v>
      </c>
      <c r="H2341" s="4">
        <f>VLOOKUP($C2341,Unemployment!$A$2:$BP$267,MATCH('Hanke index'!$E2341,Unemployment!$A$1:$BP$1,0),FALSE)</f>
        <v>0</v>
      </c>
      <c r="I2341" s="4">
        <f>VLOOKUP($C2341,GDP!$A$2:$BP$267,MATCH('Hanke index'!$E2341,GDP!$A$1:$BP$1,0),FALSE)</f>
        <v>6.7037013890007415</v>
      </c>
      <c r="J2341" s="4">
        <f t="shared" si="221"/>
        <v>-0.43294835904383167</v>
      </c>
    </row>
    <row r="2342" spans="1:10" x14ac:dyDescent="0.45">
      <c r="A2342" s="4">
        <f t="shared" si="222"/>
        <v>98</v>
      </c>
      <c r="B2342" s="4">
        <f t="shared" si="223"/>
        <v>13</v>
      </c>
      <c r="C2342" s="4" t="str">
        <f t="shared" si="218"/>
        <v>Tonga</v>
      </c>
      <c r="D2342" s="4" t="str">
        <f t="shared" si="219"/>
        <v>Tonga</v>
      </c>
      <c r="E2342" s="4">
        <f t="shared" si="220"/>
        <v>2012</v>
      </c>
      <c r="F2342" s="4">
        <f>VLOOKUP($C2342,Inflation!$A$2:$BP$267,MATCH('Hanke index'!$E2342,Inflation!$A$1:$BP$1,0),FALSE)</f>
        <v>1.14753853706055</v>
      </c>
      <c r="G2342" s="4">
        <f>VLOOKUP($C2342,Interest!$A$2:$BP$267,MATCH('Hanke index'!$E2342,Interest!$A$1:$BP$1,0),FALSE)</f>
        <v>9.9274275626037198</v>
      </c>
      <c r="H2342" s="4">
        <f>VLOOKUP($C2342,Unemployment!$A$2:$BP$267,MATCH('Hanke index'!$E2342,Unemployment!$A$1:$BP$1,0),FALSE)</f>
        <v>0</v>
      </c>
      <c r="I2342" s="4">
        <f>VLOOKUP($C2342,GDP!$A$2:$BP$267,MATCH('Hanke index'!$E2342,GDP!$A$1:$BP$1,0),FALSE)</f>
        <v>0.91976790274731002</v>
      </c>
      <c r="J2342" s="4">
        <f t="shared" si="221"/>
        <v>10.15519819691696</v>
      </c>
    </row>
    <row r="2343" spans="1:10" x14ac:dyDescent="0.45">
      <c r="A2343" s="4">
        <f t="shared" si="222"/>
        <v>98</v>
      </c>
      <c r="B2343" s="4">
        <f t="shared" si="223"/>
        <v>14</v>
      </c>
      <c r="C2343" s="4" t="str">
        <f t="shared" si="218"/>
        <v>Tonga</v>
      </c>
      <c r="D2343" s="4" t="str">
        <f t="shared" si="219"/>
        <v>Tonga</v>
      </c>
      <c r="E2343" s="4">
        <f t="shared" si="220"/>
        <v>2013</v>
      </c>
      <c r="F2343" s="4">
        <f>VLOOKUP($C2343,Inflation!$A$2:$BP$267,MATCH('Hanke index'!$E2343,Inflation!$A$1:$BP$1,0),FALSE)</f>
        <v>0.77562932236741999</v>
      </c>
      <c r="G2343" s="4">
        <f>VLOOKUP($C2343,Interest!$A$2:$BP$267,MATCH('Hanke index'!$E2343,Interest!$A$1:$BP$1,0),FALSE)</f>
        <v>9.3539722461002697</v>
      </c>
      <c r="H2343" s="4">
        <f>VLOOKUP($C2343,Unemployment!$A$2:$BP$267,MATCH('Hanke index'!$E2343,Unemployment!$A$1:$BP$1,0),FALSE)</f>
        <v>0</v>
      </c>
      <c r="I2343" s="4">
        <f>VLOOKUP($C2343,GDP!$A$2:$BP$267,MATCH('Hanke index'!$E2343,GDP!$A$1:$BP$1,0),FALSE)</f>
        <v>0.39391387644782583</v>
      </c>
      <c r="J2343" s="4">
        <f t="shared" si="221"/>
        <v>9.7356876920198641</v>
      </c>
    </row>
    <row r="2344" spans="1:10" x14ac:dyDescent="0.45">
      <c r="A2344" s="4">
        <f t="shared" si="222"/>
        <v>98</v>
      </c>
      <c r="B2344" s="4">
        <f t="shared" si="223"/>
        <v>15</v>
      </c>
      <c r="C2344" s="4" t="str">
        <f t="shared" si="218"/>
        <v>Tonga</v>
      </c>
      <c r="D2344" s="4" t="str">
        <f t="shared" si="219"/>
        <v>Tonga</v>
      </c>
      <c r="E2344" s="4">
        <f t="shared" si="220"/>
        <v>2014</v>
      </c>
      <c r="F2344" s="4">
        <f>VLOOKUP($C2344,Inflation!$A$2:$BP$267,MATCH('Hanke index'!$E2344,Inflation!$A$1:$BP$1,0),FALSE)</f>
        <v>2.5108763325370602</v>
      </c>
      <c r="G2344" s="4">
        <f>VLOOKUP($C2344,Interest!$A$2:$BP$267,MATCH('Hanke index'!$E2344,Interest!$A$1:$BP$1,0),FALSE)</f>
        <v>8.6443555902116493</v>
      </c>
      <c r="H2344" s="4">
        <f>VLOOKUP($C2344,Unemployment!$A$2:$BP$267,MATCH('Hanke index'!$E2344,Unemployment!$A$1:$BP$1,0),FALSE)</f>
        <v>0</v>
      </c>
      <c r="I2344" s="4">
        <f>VLOOKUP($C2344,GDP!$A$2:$BP$267,MATCH('Hanke index'!$E2344,GDP!$A$1:$BP$1,0),FALSE)</f>
        <v>1.9905401546535444</v>
      </c>
      <c r="J2344" s="4">
        <f t="shared" si="221"/>
        <v>9.1646917680951656</v>
      </c>
    </row>
    <row r="2345" spans="1:10" x14ac:dyDescent="0.45">
      <c r="A2345" s="4">
        <f t="shared" si="222"/>
        <v>98</v>
      </c>
      <c r="B2345" s="4">
        <f t="shared" si="223"/>
        <v>16</v>
      </c>
      <c r="C2345" s="4" t="str">
        <f t="shared" si="218"/>
        <v>Tonga</v>
      </c>
      <c r="D2345" s="4" t="str">
        <f t="shared" si="219"/>
        <v>Tonga</v>
      </c>
      <c r="E2345" s="4">
        <f t="shared" si="220"/>
        <v>2015</v>
      </c>
      <c r="F2345" s="4">
        <f>VLOOKUP($C2345,Inflation!$A$2:$BP$267,MATCH('Hanke index'!$E2345,Inflation!$A$1:$BP$1,0),FALSE)</f>
        <v>-1.05399831971283</v>
      </c>
      <c r="G2345" s="4">
        <f>VLOOKUP($C2345,Interest!$A$2:$BP$267,MATCH('Hanke index'!$E2345,Interest!$A$1:$BP$1,0),FALSE)</f>
        <v>8.2368410059414394</v>
      </c>
      <c r="H2345" s="4">
        <f>VLOOKUP($C2345,Unemployment!$A$2:$BP$267,MATCH('Hanke index'!$E2345,Unemployment!$A$1:$BP$1,0),FALSE)</f>
        <v>0</v>
      </c>
      <c r="I2345" s="4">
        <f>VLOOKUP($C2345,GDP!$A$2:$BP$267,MATCH('Hanke index'!$E2345,GDP!$A$1:$BP$1,0),FALSE)</f>
        <v>1.1137440568587351</v>
      </c>
      <c r="J2345" s="4">
        <f t="shared" si="221"/>
        <v>6.0690986293698739</v>
      </c>
    </row>
    <row r="2346" spans="1:10" x14ac:dyDescent="0.45">
      <c r="A2346" s="4">
        <f t="shared" si="222"/>
        <v>98</v>
      </c>
      <c r="B2346" s="4">
        <f t="shared" si="223"/>
        <v>17</v>
      </c>
      <c r="C2346" s="4" t="str">
        <f t="shared" si="218"/>
        <v>Tonga</v>
      </c>
      <c r="D2346" s="4" t="str">
        <f t="shared" si="219"/>
        <v>Tonga</v>
      </c>
      <c r="E2346" s="4">
        <f t="shared" si="220"/>
        <v>2016</v>
      </c>
      <c r="F2346" s="4">
        <f>VLOOKUP($C2346,Inflation!$A$2:$BP$267,MATCH('Hanke index'!$E2346,Inflation!$A$1:$BP$1,0),FALSE)</f>
        <v>2.57815515245081</v>
      </c>
      <c r="G2346" s="4">
        <f>VLOOKUP($C2346,Interest!$A$2:$BP$267,MATCH('Hanke index'!$E2346,Interest!$A$1:$BP$1,0),FALSE)</f>
        <v>7.92752471631559</v>
      </c>
      <c r="H2346" s="4">
        <f>VLOOKUP($C2346,Unemployment!$A$2:$BP$267,MATCH('Hanke index'!$E2346,Unemployment!$A$1:$BP$1,0),FALSE)</f>
        <v>0</v>
      </c>
      <c r="I2346" s="4">
        <f>VLOOKUP($C2346,GDP!$A$2:$BP$267,MATCH('Hanke index'!$E2346,GDP!$A$1:$BP$1,0),FALSE)</f>
        <v>6.5987043611834366</v>
      </c>
      <c r="J2346" s="4">
        <f t="shared" si="221"/>
        <v>3.9069755075829633</v>
      </c>
    </row>
    <row r="2347" spans="1:10" x14ac:dyDescent="0.45">
      <c r="A2347" s="4">
        <f t="shared" si="222"/>
        <v>98</v>
      </c>
      <c r="B2347" s="4">
        <f t="shared" si="223"/>
        <v>18</v>
      </c>
      <c r="C2347" s="4" t="str">
        <f t="shared" si="218"/>
        <v>Tonga</v>
      </c>
      <c r="D2347" s="4" t="str">
        <f t="shared" si="219"/>
        <v>Tonga</v>
      </c>
      <c r="E2347" s="4">
        <f t="shared" si="220"/>
        <v>2017</v>
      </c>
      <c r="F2347" s="4">
        <f>VLOOKUP($C2347,Inflation!$A$2:$BP$267,MATCH('Hanke index'!$E2347,Inflation!$A$1:$BP$1,0),FALSE)</f>
        <v>7.5170628355111502</v>
      </c>
      <c r="G2347" s="4">
        <f>VLOOKUP($C2347,Interest!$A$2:$BP$267,MATCH('Hanke index'!$E2347,Interest!$A$1:$BP$1,0),FALSE)</f>
        <v>7.8719863234627798</v>
      </c>
      <c r="H2347" s="4">
        <f>VLOOKUP($C2347,Unemployment!$A$2:$BP$267,MATCH('Hanke index'!$E2347,Unemployment!$A$1:$BP$1,0),FALSE)</f>
        <v>0</v>
      </c>
      <c r="I2347" s="4">
        <f>VLOOKUP($C2347,GDP!$A$2:$BP$267,MATCH('Hanke index'!$E2347,GDP!$A$1:$BP$1,0),FALSE)</f>
        <v>3.2023165092281971</v>
      </c>
      <c r="J2347" s="4">
        <f t="shared" si="221"/>
        <v>12.186732649745732</v>
      </c>
    </row>
    <row r="2348" spans="1:10" x14ac:dyDescent="0.45">
      <c r="A2348" s="4">
        <f t="shared" si="222"/>
        <v>98</v>
      </c>
      <c r="B2348" s="4">
        <f t="shared" si="223"/>
        <v>19</v>
      </c>
      <c r="C2348" s="4" t="str">
        <f t="shared" si="218"/>
        <v>Tonga</v>
      </c>
      <c r="D2348" s="4" t="str">
        <f t="shared" si="219"/>
        <v>Tonga</v>
      </c>
      <c r="E2348" s="4">
        <f t="shared" si="220"/>
        <v>2018</v>
      </c>
      <c r="F2348" s="4">
        <f>VLOOKUP($C2348,Inflation!$A$2:$BP$267,MATCH('Hanke index'!$E2348,Inflation!$A$1:$BP$1,0),FALSE)</f>
        <v>5.0320969198487404</v>
      </c>
      <c r="G2348" s="4">
        <f>VLOOKUP($C2348,Interest!$A$2:$BP$267,MATCH('Hanke index'!$E2348,Interest!$A$1:$BP$1,0),FALSE)</f>
        <v>8.0381186900834898</v>
      </c>
      <c r="H2348" s="4">
        <f>VLOOKUP($C2348,Unemployment!$A$2:$BP$267,MATCH('Hanke index'!$E2348,Unemployment!$A$1:$BP$1,0),FALSE)</f>
        <v>2.2480000000000002</v>
      </c>
      <c r="I2348" s="4">
        <f>VLOOKUP($C2348,GDP!$A$2:$BP$267,MATCH('Hanke index'!$E2348,GDP!$A$1:$BP$1,0),FALSE)</f>
        <v>0.68755058264441971</v>
      </c>
      <c r="J2348" s="4">
        <f t="shared" si="221"/>
        <v>14.630665027287812</v>
      </c>
    </row>
    <row r="2349" spans="1:10" x14ac:dyDescent="0.45">
      <c r="A2349" s="4">
        <f t="shared" si="222"/>
        <v>98</v>
      </c>
      <c r="B2349" s="4">
        <f t="shared" si="223"/>
        <v>20</v>
      </c>
      <c r="C2349" s="4" t="str">
        <f t="shared" si="218"/>
        <v>Tonga</v>
      </c>
      <c r="D2349" s="4" t="str">
        <f t="shared" si="219"/>
        <v>Tonga</v>
      </c>
      <c r="E2349" s="4">
        <f t="shared" si="220"/>
        <v>2019</v>
      </c>
      <c r="F2349" s="4">
        <f>VLOOKUP($C2349,Inflation!$A$2:$BP$267,MATCH('Hanke index'!$E2349,Inflation!$A$1:$BP$1,0),FALSE)</f>
        <v>1.1795433482180799</v>
      </c>
      <c r="G2349" s="4">
        <f>VLOOKUP($C2349,Interest!$A$2:$BP$267,MATCH('Hanke index'!$E2349,Interest!$A$1:$BP$1,0),FALSE)</f>
        <v>8.0657761396230505</v>
      </c>
      <c r="H2349" s="4">
        <f>VLOOKUP($C2349,Unemployment!$A$2:$BP$267,MATCH('Hanke index'!$E2349,Unemployment!$A$1:$BP$1,0),FALSE)</f>
        <v>0</v>
      </c>
      <c r="I2349" s="4">
        <f>VLOOKUP($C2349,GDP!$A$2:$BP$267,MATCH('Hanke index'!$E2349,GDP!$A$1:$BP$1,0),FALSE)</f>
        <v>-0.20843748764099246</v>
      </c>
      <c r="J2349" s="4">
        <f t="shared" si="221"/>
        <v>9.453756975482122</v>
      </c>
    </row>
    <row r="2350" spans="1:10" x14ac:dyDescent="0.45">
      <c r="A2350" s="4">
        <f t="shared" si="222"/>
        <v>98</v>
      </c>
      <c r="B2350" s="4">
        <f t="shared" si="223"/>
        <v>21</v>
      </c>
      <c r="C2350" s="4" t="str">
        <f t="shared" si="218"/>
        <v>Tonga</v>
      </c>
      <c r="D2350" s="4" t="str">
        <f t="shared" si="219"/>
        <v>Tonga</v>
      </c>
      <c r="E2350" s="4">
        <f t="shared" si="220"/>
        <v>2020</v>
      </c>
      <c r="F2350" s="4">
        <f>VLOOKUP($C2350,Inflation!$A$2:$BP$267,MATCH('Hanke index'!$E2350,Inflation!$A$1:$BP$1,0),FALSE)</f>
        <v>-0.34973769672749599</v>
      </c>
      <c r="G2350" s="4">
        <f>VLOOKUP($C2350,Interest!$A$2:$BP$267,MATCH('Hanke index'!$E2350,Interest!$A$1:$BP$1,0),FALSE)</f>
        <v>7.8285825204921098</v>
      </c>
      <c r="H2350" s="4">
        <f>VLOOKUP($C2350,Unemployment!$A$2:$BP$267,MATCH('Hanke index'!$E2350,Unemployment!$A$1:$BP$1,0),FALSE)</f>
        <v>0</v>
      </c>
      <c r="I2350" s="4">
        <f>VLOOKUP($C2350,GDP!$A$2:$BP$267,MATCH('Hanke index'!$E2350,GDP!$A$1:$BP$1,0),FALSE)</f>
        <v>1.7833949295916085</v>
      </c>
      <c r="J2350" s="4">
        <f t="shared" si="221"/>
        <v>5.695449894173005</v>
      </c>
    </row>
    <row r="2351" spans="1:10" x14ac:dyDescent="0.45">
      <c r="A2351" s="4">
        <f t="shared" si="222"/>
        <v>98</v>
      </c>
      <c r="B2351" s="4">
        <f t="shared" si="223"/>
        <v>22</v>
      </c>
      <c r="C2351" s="4" t="str">
        <f t="shared" si="218"/>
        <v>Tonga</v>
      </c>
      <c r="D2351" s="4" t="str">
        <f t="shared" si="219"/>
        <v>Tonga</v>
      </c>
      <c r="E2351" s="4">
        <f t="shared" si="220"/>
        <v>2021</v>
      </c>
      <c r="F2351" s="4">
        <f>VLOOKUP($C2351,Inflation!$A$2:$BP$267,MATCH('Hanke index'!$E2351,Inflation!$A$1:$BP$1,0),FALSE)</f>
        <v>5.6405114063675104</v>
      </c>
      <c r="G2351" s="4">
        <f>VLOOKUP($C2351,Interest!$A$2:$BP$267,MATCH('Hanke index'!$E2351,Interest!$A$1:$BP$1,0),FALSE)</f>
        <v>7.7567412184748603</v>
      </c>
      <c r="H2351" s="4">
        <f>VLOOKUP($C2351,Unemployment!$A$2:$BP$267,MATCH('Hanke index'!$E2351,Unemployment!$A$1:$BP$1,0),FALSE)</f>
        <v>2.1110000000000002</v>
      </c>
      <c r="I2351" s="4">
        <f>VLOOKUP($C2351,GDP!$A$2:$BP$267,MATCH('Hanke index'!$E2351,GDP!$A$1:$BP$1,0),FALSE)</f>
        <v>0.36260197184283527</v>
      </c>
      <c r="J2351" s="4">
        <f t="shared" si="221"/>
        <v>15.145650652999535</v>
      </c>
    </row>
    <row r="2352" spans="1:10" x14ac:dyDescent="0.45">
      <c r="A2352" s="4">
        <f t="shared" si="222"/>
        <v>98</v>
      </c>
      <c r="B2352" s="4">
        <f t="shared" si="223"/>
        <v>23</v>
      </c>
      <c r="C2352" s="4" t="str">
        <f t="shared" si="218"/>
        <v>Tonga</v>
      </c>
      <c r="D2352" s="4" t="str">
        <f t="shared" si="219"/>
        <v>Tonga</v>
      </c>
      <c r="E2352" s="4">
        <f t="shared" si="220"/>
        <v>2022</v>
      </c>
      <c r="F2352" s="4">
        <f>VLOOKUP($C2352,Inflation!$A$2:$BP$267,MATCH('Hanke index'!$E2352,Inflation!$A$1:$BP$1,0),FALSE)</f>
        <v>10.971365290302201</v>
      </c>
      <c r="G2352" s="4">
        <f>VLOOKUP($C2352,Interest!$A$2:$BP$267,MATCH('Hanke index'!$E2352,Interest!$A$1:$BP$1,0),FALSE)</f>
        <v>7.8592066300589503</v>
      </c>
      <c r="H2352" s="4">
        <f>VLOOKUP($C2352,Unemployment!$A$2:$BP$267,MATCH('Hanke index'!$E2352,Unemployment!$A$1:$BP$1,0),FALSE)</f>
        <v>0</v>
      </c>
      <c r="I2352" s="4">
        <f>VLOOKUP($C2352,GDP!$A$2:$BP$267,MATCH('Hanke index'!$E2352,GDP!$A$1:$BP$1,0),FALSE)</f>
        <v>-2.3098600272040102</v>
      </c>
      <c r="J2352" s="4">
        <f t="shared" si="221"/>
        <v>21.140431947565162</v>
      </c>
    </row>
    <row r="2353" spans="1:10" x14ac:dyDescent="0.45">
      <c r="A2353" s="4">
        <f t="shared" si="222"/>
        <v>98</v>
      </c>
      <c r="B2353" s="4">
        <f t="shared" si="223"/>
        <v>24</v>
      </c>
      <c r="C2353" s="4" t="str">
        <f t="shared" si="218"/>
        <v>Tonga</v>
      </c>
      <c r="D2353" s="4" t="str">
        <f t="shared" si="219"/>
        <v>Tonga</v>
      </c>
      <c r="E2353" s="4">
        <f t="shared" si="220"/>
        <v>2023</v>
      </c>
      <c r="F2353" s="4">
        <f>VLOOKUP($C2353,Inflation!$A$2:$BP$267,MATCH('Hanke index'!$E2353,Inflation!$A$1:$BP$1,0),FALSE)</f>
        <v>6.3511298025518901</v>
      </c>
      <c r="G2353" s="4">
        <f>VLOOKUP($C2353,Interest!$A$2:$BP$267,MATCH('Hanke index'!$E2353,Interest!$A$1:$BP$1,0),FALSE)</f>
        <v>7.7356392096144697</v>
      </c>
      <c r="H2353" s="4">
        <f>VLOOKUP($C2353,Unemployment!$A$2:$BP$267,MATCH('Hanke index'!$E2353,Unemployment!$A$1:$BP$1,0),FALSE)</f>
        <v>0</v>
      </c>
      <c r="I2353" s="4">
        <f>VLOOKUP($C2353,GDP!$A$2:$BP$267,MATCH('Hanke index'!$E2353,GDP!$A$1:$BP$1,0),FALSE)</f>
        <v>0</v>
      </c>
      <c r="J2353" s="4">
        <f t="shared" si="221"/>
        <v>14.086769012166361</v>
      </c>
    </row>
    <row r="2354" spans="1:10" x14ac:dyDescent="0.45">
      <c r="A2354" s="4">
        <f t="shared" si="222"/>
        <v>99</v>
      </c>
      <c r="B2354" s="4">
        <f t="shared" si="223"/>
        <v>1</v>
      </c>
      <c r="C2354" s="4" t="str">
        <f t="shared" si="218"/>
        <v>Trinidad and Tobago</v>
      </c>
      <c r="D2354" s="4" t="str">
        <f t="shared" si="219"/>
        <v>Trinidad and Tobago</v>
      </c>
      <c r="E2354" s="4">
        <f t="shared" si="220"/>
        <v>2000</v>
      </c>
      <c r="F2354" s="4">
        <f>VLOOKUP($C2354,Inflation!$A$2:$BP$267,MATCH('Hanke index'!$E2354,Inflation!$A$1:$BP$1,0),FALSE)</f>
        <v>3.5554131966687699</v>
      </c>
      <c r="G2354" s="4">
        <f>VLOOKUP($C2354,Interest!$A$2:$BP$267,MATCH('Hanke index'!$E2354,Interest!$A$1:$BP$1,0),FALSE)</f>
        <v>16.5</v>
      </c>
      <c r="H2354" s="4">
        <f>VLOOKUP($C2354,Unemployment!$A$2:$BP$267,MATCH('Hanke index'!$E2354,Unemployment!$A$1:$BP$1,0),FALSE)</f>
        <v>12.1</v>
      </c>
      <c r="I2354" s="4">
        <f>VLOOKUP($C2354,GDP!$A$2:$BP$267,MATCH('Hanke index'!$E2354,GDP!$A$1:$BP$1,0),FALSE)</f>
        <v>6.9013595907280347</v>
      </c>
      <c r="J2354" s="4">
        <f t="shared" si="221"/>
        <v>25.254053605940733</v>
      </c>
    </row>
    <row r="2355" spans="1:10" x14ac:dyDescent="0.45">
      <c r="A2355" s="4">
        <f t="shared" si="222"/>
        <v>99</v>
      </c>
      <c r="B2355" s="4">
        <f t="shared" si="223"/>
        <v>2</v>
      </c>
      <c r="C2355" s="4" t="str">
        <f t="shared" si="218"/>
        <v>Trinidad and Tobago</v>
      </c>
      <c r="D2355" s="4" t="str">
        <f t="shared" si="219"/>
        <v>Trinidad and Tobago</v>
      </c>
      <c r="E2355" s="4">
        <f t="shared" si="220"/>
        <v>2001</v>
      </c>
      <c r="F2355" s="4">
        <f>VLOOKUP($C2355,Inflation!$A$2:$BP$267,MATCH('Hanke index'!$E2355,Inflation!$A$1:$BP$1,0),FALSE)</f>
        <v>5.5366532632230001</v>
      </c>
      <c r="G2355" s="4">
        <f>VLOOKUP($C2355,Interest!$A$2:$BP$267,MATCH('Hanke index'!$E2355,Interest!$A$1:$BP$1,0),FALSE)</f>
        <v>15.6666666666667</v>
      </c>
      <c r="H2355" s="4">
        <f>VLOOKUP($C2355,Unemployment!$A$2:$BP$267,MATCH('Hanke index'!$E2355,Unemployment!$A$1:$BP$1,0),FALSE)</f>
        <v>10.88</v>
      </c>
      <c r="I2355" s="4">
        <f>VLOOKUP($C2355,GDP!$A$2:$BP$267,MATCH('Hanke index'!$E2355,GDP!$A$1:$BP$1,0),FALSE)</f>
        <v>4.1685239818542357</v>
      </c>
      <c r="J2355" s="4">
        <f t="shared" si="221"/>
        <v>27.914795948035469</v>
      </c>
    </row>
    <row r="2356" spans="1:10" x14ac:dyDescent="0.45">
      <c r="A2356" s="4">
        <f t="shared" si="222"/>
        <v>99</v>
      </c>
      <c r="B2356" s="4">
        <f t="shared" si="223"/>
        <v>3</v>
      </c>
      <c r="C2356" s="4" t="str">
        <f t="shared" si="218"/>
        <v>Trinidad and Tobago</v>
      </c>
      <c r="D2356" s="4" t="str">
        <f t="shared" si="219"/>
        <v>Trinidad and Tobago</v>
      </c>
      <c r="E2356" s="4">
        <f t="shared" si="220"/>
        <v>2002</v>
      </c>
      <c r="F2356" s="4">
        <f>VLOOKUP($C2356,Inflation!$A$2:$BP$267,MATCH('Hanke index'!$E2356,Inflation!$A$1:$BP$1,0),FALSE)</f>
        <v>4.1500586166472004</v>
      </c>
      <c r="G2356" s="4">
        <f>VLOOKUP($C2356,Interest!$A$2:$BP$267,MATCH('Hanke index'!$E2356,Interest!$A$1:$BP$1,0),FALSE)</f>
        <v>12.4791666666667</v>
      </c>
      <c r="H2356" s="4">
        <f>VLOOKUP($C2356,Unemployment!$A$2:$BP$267,MATCH('Hanke index'!$E2356,Unemployment!$A$1:$BP$1,0),FALSE)</f>
        <v>10.39</v>
      </c>
      <c r="I2356" s="4">
        <f>VLOOKUP($C2356,GDP!$A$2:$BP$267,MATCH('Hanke index'!$E2356,GDP!$A$1:$BP$1,0),FALSE)</f>
        <v>7.9367096871533249</v>
      </c>
      <c r="J2356" s="4">
        <f t="shared" si="221"/>
        <v>19.082515596160576</v>
      </c>
    </row>
    <row r="2357" spans="1:10" x14ac:dyDescent="0.45">
      <c r="A2357" s="4">
        <f t="shared" si="222"/>
        <v>99</v>
      </c>
      <c r="B2357" s="4">
        <f t="shared" si="223"/>
        <v>4</v>
      </c>
      <c r="C2357" s="4" t="str">
        <f t="shared" si="218"/>
        <v>Trinidad and Tobago</v>
      </c>
      <c r="D2357" s="4" t="str">
        <f t="shared" si="219"/>
        <v>Trinidad and Tobago</v>
      </c>
      <c r="E2357" s="4">
        <f t="shared" si="220"/>
        <v>2003</v>
      </c>
      <c r="F2357" s="4">
        <f>VLOOKUP($C2357,Inflation!$A$2:$BP$267,MATCH('Hanke index'!$E2357,Inflation!$A$1:$BP$1,0),FALSE)</f>
        <v>3.8111062439687</v>
      </c>
      <c r="G2357" s="4">
        <f>VLOOKUP($C2357,Interest!$A$2:$BP$267,MATCH('Hanke index'!$E2357,Interest!$A$1:$BP$1,0),FALSE)</f>
        <v>11.1666666666667</v>
      </c>
      <c r="H2357" s="4">
        <f>VLOOKUP($C2357,Unemployment!$A$2:$BP$267,MATCH('Hanke index'!$E2357,Unemployment!$A$1:$BP$1,0),FALSE)</f>
        <v>10.48</v>
      </c>
      <c r="I2357" s="4">
        <f>VLOOKUP($C2357,GDP!$A$2:$BP$267,MATCH('Hanke index'!$E2357,GDP!$A$1:$BP$1,0),FALSE)</f>
        <v>14.44098953897344</v>
      </c>
      <c r="J2357" s="4">
        <f t="shared" si="221"/>
        <v>11.016783371661958</v>
      </c>
    </row>
    <row r="2358" spans="1:10" x14ac:dyDescent="0.45">
      <c r="A2358" s="4">
        <f t="shared" si="222"/>
        <v>99</v>
      </c>
      <c r="B2358" s="4">
        <f t="shared" si="223"/>
        <v>5</v>
      </c>
      <c r="C2358" s="4" t="str">
        <f t="shared" si="218"/>
        <v>Trinidad and Tobago</v>
      </c>
      <c r="D2358" s="4" t="str">
        <f t="shared" si="219"/>
        <v>Trinidad and Tobago</v>
      </c>
      <c r="E2358" s="4">
        <f t="shared" si="220"/>
        <v>2004</v>
      </c>
      <c r="F2358" s="4">
        <f>VLOOKUP($C2358,Inflation!$A$2:$BP$267,MATCH('Hanke index'!$E2358,Inflation!$A$1:$BP$1,0),FALSE)</f>
        <v>3.7215493899596499</v>
      </c>
      <c r="G2358" s="4">
        <f>VLOOKUP($C2358,Interest!$A$2:$BP$267,MATCH('Hanke index'!$E2358,Interest!$A$1:$BP$1,0),FALSE)</f>
        <v>9.3125</v>
      </c>
      <c r="H2358" s="4">
        <f>VLOOKUP($C2358,Unemployment!$A$2:$BP$267,MATCH('Hanke index'!$E2358,Unemployment!$A$1:$BP$1,0),FALSE)</f>
        <v>8.33</v>
      </c>
      <c r="I2358" s="4">
        <f>VLOOKUP($C2358,GDP!$A$2:$BP$267,MATCH('Hanke index'!$E2358,GDP!$A$1:$BP$1,0),FALSE)</f>
        <v>7.9500515106997227</v>
      </c>
      <c r="J2358" s="4">
        <f t="shared" si="221"/>
        <v>13.413997879259927</v>
      </c>
    </row>
    <row r="2359" spans="1:10" x14ac:dyDescent="0.45">
      <c r="A2359" s="4">
        <f t="shared" si="222"/>
        <v>99</v>
      </c>
      <c r="B2359" s="4">
        <f t="shared" si="223"/>
        <v>6</v>
      </c>
      <c r="C2359" s="4" t="str">
        <f t="shared" si="218"/>
        <v>Trinidad and Tobago</v>
      </c>
      <c r="D2359" s="4" t="str">
        <f t="shared" si="219"/>
        <v>Trinidad and Tobago</v>
      </c>
      <c r="E2359" s="4">
        <f t="shared" si="220"/>
        <v>2005</v>
      </c>
      <c r="F2359" s="4">
        <f>VLOOKUP($C2359,Inflation!$A$2:$BP$267,MATCH('Hanke index'!$E2359,Inflation!$A$1:$BP$1,0),FALSE)</f>
        <v>6.8745345958351596</v>
      </c>
      <c r="G2359" s="4">
        <f>VLOOKUP($C2359,Interest!$A$2:$BP$267,MATCH('Hanke index'!$E2359,Interest!$A$1:$BP$1,0),FALSE)</f>
        <v>9.1041666666666696</v>
      </c>
      <c r="H2359" s="4">
        <f>VLOOKUP($C2359,Unemployment!$A$2:$BP$267,MATCH('Hanke index'!$E2359,Unemployment!$A$1:$BP$1,0),FALSE)</f>
        <v>7.95</v>
      </c>
      <c r="I2359" s="4">
        <f>VLOOKUP($C2359,GDP!$A$2:$BP$267,MATCH('Hanke index'!$E2359,GDP!$A$1:$BP$1,0),FALSE)</f>
        <v>6.2089378795417502</v>
      </c>
      <c r="J2359" s="4">
        <f t="shared" si="221"/>
        <v>17.719763382960078</v>
      </c>
    </row>
    <row r="2360" spans="1:10" x14ac:dyDescent="0.45">
      <c r="A2360" s="4">
        <f t="shared" si="222"/>
        <v>99</v>
      </c>
      <c r="B2360" s="4">
        <f t="shared" si="223"/>
        <v>7</v>
      </c>
      <c r="C2360" s="4" t="str">
        <f t="shared" si="218"/>
        <v>Trinidad and Tobago</v>
      </c>
      <c r="D2360" s="4" t="str">
        <f t="shared" si="219"/>
        <v>Trinidad and Tobago</v>
      </c>
      <c r="E2360" s="4">
        <f t="shared" si="220"/>
        <v>2006</v>
      </c>
      <c r="F2360" s="4">
        <f>VLOOKUP($C2360,Inflation!$A$2:$BP$267,MATCH('Hanke index'!$E2360,Inflation!$A$1:$BP$1,0),FALSE)</f>
        <v>8.3296035146534706</v>
      </c>
      <c r="G2360" s="4">
        <f>VLOOKUP($C2360,Interest!$A$2:$BP$267,MATCH('Hanke index'!$E2360,Interest!$A$1:$BP$1,0),FALSE)</f>
        <v>10.9175</v>
      </c>
      <c r="H2360" s="4">
        <f>VLOOKUP($C2360,Unemployment!$A$2:$BP$267,MATCH('Hanke index'!$E2360,Unemployment!$A$1:$BP$1,0),FALSE)</f>
        <v>6.27</v>
      </c>
      <c r="I2360" s="4">
        <f>VLOOKUP($C2360,GDP!$A$2:$BP$267,MATCH('Hanke index'!$E2360,GDP!$A$1:$BP$1,0),FALSE)</f>
        <v>13.208058605173491</v>
      </c>
      <c r="J2360" s="4">
        <f t="shared" si="221"/>
        <v>12.309044909479979</v>
      </c>
    </row>
    <row r="2361" spans="1:10" x14ac:dyDescent="0.45">
      <c r="A2361" s="4">
        <f t="shared" si="222"/>
        <v>99</v>
      </c>
      <c r="B2361" s="4">
        <f t="shared" si="223"/>
        <v>8</v>
      </c>
      <c r="C2361" s="4" t="str">
        <f t="shared" si="218"/>
        <v>Trinidad and Tobago</v>
      </c>
      <c r="D2361" s="4" t="str">
        <f t="shared" si="219"/>
        <v>Trinidad and Tobago</v>
      </c>
      <c r="E2361" s="4">
        <f t="shared" si="220"/>
        <v>2007</v>
      </c>
      <c r="F2361" s="4">
        <f>VLOOKUP($C2361,Inflation!$A$2:$BP$267,MATCH('Hanke index'!$E2361,Inflation!$A$1:$BP$1,0),FALSE)</f>
        <v>7.8943883475729901</v>
      </c>
      <c r="G2361" s="4">
        <f>VLOOKUP($C2361,Interest!$A$2:$BP$267,MATCH('Hanke index'!$E2361,Interest!$A$1:$BP$1,0),FALSE)</f>
        <v>11.75</v>
      </c>
      <c r="H2361" s="4">
        <f>VLOOKUP($C2361,Unemployment!$A$2:$BP$267,MATCH('Hanke index'!$E2361,Unemployment!$A$1:$BP$1,0),FALSE)</f>
        <v>5.54</v>
      </c>
      <c r="I2361" s="4">
        <f>VLOOKUP($C2361,GDP!$A$2:$BP$267,MATCH('Hanke index'!$E2361,GDP!$A$1:$BP$1,0),FALSE)</f>
        <v>4.7542097009272197</v>
      </c>
      <c r="J2361" s="4">
        <f t="shared" si="221"/>
        <v>20.430178646645771</v>
      </c>
    </row>
    <row r="2362" spans="1:10" x14ac:dyDescent="0.45">
      <c r="A2362" s="4">
        <f t="shared" si="222"/>
        <v>99</v>
      </c>
      <c r="B2362" s="4">
        <f t="shared" si="223"/>
        <v>9</v>
      </c>
      <c r="C2362" s="4" t="str">
        <f t="shared" si="218"/>
        <v>Trinidad and Tobago</v>
      </c>
      <c r="D2362" s="4" t="str">
        <f t="shared" si="219"/>
        <v>Trinidad and Tobago</v>
      </c>
      <c r="E2362" s="4">
        <f t="shared" si="220"/>
        <v>2008</v>
      </c>
      <c r="F2362" s="4">
        <f>VLOOKUP($C2362,Inflation!$A$2:$BP$267,MATCH('Hanke index'!$E2362,Inflation!$A$1:$BP$1,0),FALSE)</f>
        <v>12.0303445477177</v>
      </c>
      <c r="G2362" s="4">
        <f>VLOOKUP($C2362,Interest!$A$2:$BP$267,MATCH('Hanke index'!$E2362,Interest!$A$1:$BP$1,0),FALSE)</f>
        <v>12.4375</v>
      </c>
      <c r="H2362" s="4">
        <f>VLOOKUP($C2362,Unemployment!$A$2:$BP$267,MATCH('Hanke index'!$E2362,Unemployment!$A$1:$BP$1,0),FALSE)</f>
        <v>4.63</v>
      </c>
      <c r="I2362" s="4">
        <f>VLOOKUP($C2362,GDP!$A$2:$BP$267,MATCH('Hanke index'!$E2362,GDP!$A$1:$BP$1,0),FALSE)</f>
        <v>3.3917370780738736</v>
      </c>
      <c r="J2362" s="4">
        <f t="shared" si="221"/>
        <v>25.706107469643825</v>
      </c>
    </row>
    <row r="2363" spans="1:10" x14ac:dyDescent="0.45">
      <c r="A2363" s="4">
        <f t="shared" si="222"/>
        <v>99</v>
      </c>
      <c r="B2363" s="4">
        <f t="shared" si="223"/>
        <v>10</v>
      </c>
      <c r="C2363" s="4" t="str">
        <f t="shared" si="218"/>
        <v>Trinidad and Tobago</v>
      </c>
      <c r="D2363" s="4" t="str">
        <f t="shared" si="219"/>
        <v>Trinidad and Tobago</v>
      </c>
      <c r="E2363" s="4">
        <f t="shared" si="220"/>
        <v>2009</v>
      </c>
      <c r="F2363" s="4">
        <f>VLOOKUP($C2363,Inflation!$A$2:$BP$267,MATCH('Hanke index'!$E2363,Inflation!$A$1:$BP$1,0),FALSE)</f>
        <v>6.9780872525154702</v>
      </c>
      <c r="G2363" s="4">
        <f>VLOOKUP($C2363,Interest!$A$2:$BP$267,MATCH('Hanke index'!$E2363,Interest!$A$1:$BP$1,0),FALSE)</f>
        <v>11.9375</v>
      </c>
      <c r="H2363" s="4">
        <f>VLOOKUP($C2363,Unemployment!$A$2:$BP$267,MATCH('Hanke index'!$E2363,Unemployment!$A$1:$BP$1,0),FALSE)</f>
        <v>5.28</v>
      </c>
      <c r="I2363" s="4">
        <f>VLOOKUP($C2363,GDP!$A$2:$BP$267,MATCH('Hanke index'!$E2363,GDP!$A$1:$BP$1,0),FALSE)</f>
        <v>-4.3917292474613987</v>
      </c>
      <c r="J2363" s="4">
        <f t="shared" si="221"/>
        <v>28.587316499976872</v>
      </c>
    </row>
    <row r="2364" spans="1:10" x14ac:dyDescent="0.45">
      <c r="A2364" s="4">
        <f t="shared" si="222"/>
        <v>99</v>
      </c>
      <c r="B2364" s="4">
        <f t="shared" si="223"/>
        <v>11</v>
      </c>
      <c r="C2364" s="4" t="str">
        <f t="shared" si="218"/>
        <v>Trinidad and Tobago</v>
      </c>
      <c r="D2364" s="4" t="str">
        <f t="shared" si="219"/>
        <v>Trinidad and Tobago</v>
      </c>
      <c r="E2364" s="4">
        <f t="shared" si="220"/>
        <v>2010</v>
      </c>
      <c r="F2364" s="4">
        <f>VLOOKUP($C2364,Inflation!$A$2:$BP$267,MATCH('Hanke index'!$E2364,Inflation!$A$1:$BP$1,0),FALSE)</f>
        <v>10.5492003179988</v>
      </c>
      <c r="G2364" s="4">
        <f>VLOOKUP($C2364,Interest!$A$2:$BP$267,MATCH('Hanke index'!$E2364,Interest!$A$1:$BP$1,0),FALSE)</f>
        <v>9.2825000000000006</v>
      </c>
      <c r="H2364" s="4">
        <f>VLOOKUP($C2364,Unemployment!$A$2:$BP$267,MATCH('Hanke index'!$E2364,Unemployment!$A$1:$BP$1,0),FALSE)</f>
        <v>4.0330000000000004</v>
      </c>
      <c r="I2364" s="4">
        <f>VLOOKUP($C2364,GDP!$A$2:$BP$267,MATCH('Hanke index'!$E2364,GDP!$A$1:$BP$1,0),FALSE)</f>
        <v>3.3232247102737063</v>
      </c>
      <c r="J2364" s="4">
        <f t="shared" si="221"/>
        <v>20.541475607725097</v>
      </c>
    </row>
    <row r="2365" spans="1:10" x14ac:dyDescent="0.45">
      <c r="A2365" s="4">
        <f t="shared" si="222"/>
        <v>99</v>
      </c>
      <c r="B2365" s="4">
        <f t="shared" si="223"/>
        <v>12</v>
      </c>
      <c r="C2365" s="4" t="str">
        <f t="shared" si="218"/>
        <v>Trinidad and Tobago</v>
      </c>
      <c r="D2365" s="4" t="str">
        <f t="shared" si="219"/>
        <v>Trinidad and Tobago</v>
      </c>
      <c r="E2365" s="4">
        <f t="shared" si="220"/>
        <v>2011</v>
      </c>
      <c r="F2365" s="4">
        <f>VLOOKUP($C2365,Inflation!$A$2:$BP$267,MATCH('Hanke index'!$E2365,Inflation!$A$1:$BP$1,0),FALSE)</f>
        <v>5.1071328926456001</v>
      </c>
      <c r="G2365" s="4">
        <f>VLOOKUP($C2365,Interest!$A$2:$BP$267,MATCH('Hanke index'!$E2365,Interest!$A$1:$BP$1,0),FALSE)</f>
        <v>7.9691666666666698</v>
      </c>
      <c r="H2365" s="4">
        <f>VLOOKUP($C2365,Unemployment!$A$2:$BP$267,MATCH('Hanke index'!$E2365,Unemployment!$A$1:$BP$1,0),FALSE)</f>
        <v>3.4249999999999998</v>
      </c>
      <c r="I2365" s="4">
        <f>VLOOKUP($C2365,GDP!$A$2:$BP$267,MATCH('Hanke index'!$E2365,GDP!$A$1:$BP$1,0),FALSE)</f>
        <v>-0.29435440904376264</v>
      </c>
      <c r="J2365" s="4">
        <f t="shared" si="221"/>
        <v>16.795653968356032</v>
      </c>
    </row>
    <row r="2366" spans="1:10" x14ac:dyDescent="0.45">
      <c r="A2366" s="4">
        <f t="shared" si="222"/>
        <v>99</v>
      </c>
      <c r="B2366" s="4">
        <f t="shared" si="223"/>
        <v>13</v>
      </c>
      <c r="C2366" s="4" t="str">
        <f t="shared" si="218"/>
        <v>Trinidad and Tobago</v>
      </c>
      <c r="D2366" s="4" t="str">
        <f t="shared" si="219"/>
        <v>Trinidad and Tobago</v>
      </c>
      <c r="E2366" s="4">
        <f t="shared" si="220"/>
        <v>2012</v>
      </c>
      <c r="F2366" s="4">
        <f>VLOOKUP($C2366,Inflation!$A$2:$BP$267,MATCH('Hanke index'!$E2366,Inflation!$A$1:$BP$1,0),FALSE)</f>
        <v>9.2602813706829199</v>
      </c>
      <c r="G2366" s="4">
        <f>VLOOKUP($C2366,Interest!$A$2:$BP$267,MATCH('Hanke index'!$E2366,Interest!$A$1:$BP$1,0),FALSE)</f>
        <v>7.7083333333333304</v>
      </c>
      <c r="H2366" s="4">
        <f>VLOOKUP($C2366,Unemployment!$A$2:$BP$267,MATCH('Hanke index'!$E2366,Unemployment!$A$1:$BP$1,0),FALSE)</f>
        <v>3.718</v>
      </c>
      <c r="I2366" s="4">
        <f>VLOOKUP($C2366,GDP!$A$2:$BP$267,MATCH('Hanke index'!$E2366,GDP!$A$1:$BP$1,0),FALSE)</f>
        <v>7.4468208932666471</v>
      </c>
      <c r="J2366" s="4">
        <f t="shared" si="221"/>
        <v>13.239793810749603</v>
      </c>
    </row>
    <row r="2367" spans="1:10" x14ac:dyDescent="0.45">
      <c r="A2367" s="4">
        <f t="shared" si="222"/>
        <v>99</v>
      </c>
      <c r="B2367" s="4">
        <f t="shared" si="223"/>
        <v>14</v>
      </c>
      <c r="C2367" s="4" t="str">
        <f t="shared" si="218"/>
        <v>Trinidad and Tobago</v>
      </c>
      <c r="D2367" s="4" t="str">
        <f t="shared" si="219"/>
        <v>Trinidad and Tobago</v>
      </c>
      <c r="E2367" s="4">
        <f t="shared" si="220"/>
        <v>2013</v>
      </c>
      <c r="F2367" s="4">
        <f>VLOOKUP($C2367,Inflation!$A$2:$BP$267,MATCH('Hanke index'!$E2367,Inflation!$A$1:$BP$1,0),FALSE)</f>
        <v>5.1998174046561099</v>
      </c>
      <c r="G2367" s="4">
        <f>VLOOKUP($C2367,Interest!$A$2:$BP$267,MATCH('Hanke index'!$E2367,Interest!$A$1:$BP$1,0),FALSE)</f>
        <v>7.5</v>
      </c>
      <c r="H2367" s="4">
        <f>VLOOKUP($C2367,Unemployment!$A$2:$BP$267,MATCH('Hanke index'!$E2367,Unemployment!$A$1:$BP$1,0),FALSE)</f>
        <v>2.6829999999999998</v>
      </c>
      <c r="I2367" s="4">
        <f>VLOOKUP($C2367,GDP!$A$2:$BP$267,MATCH('Hanke index'!$E2367,GDP!$A$1:$BP$1,0),FALSE)</f>
        <v>3.5317873732963818</v>
      </c>
      <c r="J2367" s="4">
        <f t="shared" si="221"/>
        <v>11.851030031359727</v>
      </c>
    </row>
    <row r="2368" spans="1:10" x14ac:dyDescent="0.45">
      <c r="A2368" s="4">
        <f t="shared" si="222"/>
        <v>99</v>
      </c>
      <c r="B2368" s="4">
        <f t="shared" si="223"/>
        <v>15</v>
      </c>
      <c r="C2368" s="4" t="str">
        <f t="shared" si="218"/>
        <v>Trinidad and Tobago</v>
      </c>
      <c r="D2368" s="4" t="str">
        <f t="shared" si="219"/>
        <v>Trinidad and Tobago</v>
      </c>
      <c r="E2368" s="4">
        <f t="shared" si="220"/>
        <v>2014</v>
      </c>
      <c r="F2368" s="4">
        <f>VLOOKUP($C2368,Inflation!$A$2:$BP$267,MATCH('Hanke index'!$E2368,Inflation!$A$1:$BP$1,0),FALSE)</f>
        <v>5.6844181459565899</v>
      </c>
      <c r="G2368" s="4">
        <f>VLOOKUP($C2368,Interest!$A$2:$BP$267,MATCH('Hanke index'!$E2368,Interest!$A$1:$BP$1,0),FALSE)</f>
        <v>7.5</v>
      </c>
      <c r="H2368" s="4">
        <f>VLOOKUP($C2368,Unemployment!$A$2:$BP$267,MATCH('Hanke index'!$E2368,Unemployment!$A$1:$BP$1,0),FALSE)</f>
        <v>2.4769999999999999</v>
      </c>
      <c r="I2368" s="4">
        <f>VLOOKUP($C2368,GDP!$A$2:$BP$267,MATCH('Hanke index'!$E2368,GDP!$A$1:$BP$1,0),FALSE)</f>
        <v>3.8536354828907946</v>
      </c>
      <c r="J2368" s="4">
        <f t="shared" si="221"/>
        <v>11.807782663065796</v>
      </c>
    </row>
    <row r="2369" spans="1:10" x14ac:dyDescent="0.45">
      <c r="A2369" s="4">
        <f t="shared" si="222"/>
        <v>99</v>
      </c>
      <c r="B2369" s="4">
        <f t="shared" si="223"/>
        <v>16</v>
      </c>
      <c r="C2369" s="4" t="str">
        <f t="shared" si="218"/>
        <v>Trinidad and Tobago</v>
      </c>
      <c r="D2369" s="4" t="str">
        <f t="shared" si="219"/>
        <v>Trinidad and Tobago</v>
      </c>
      <c r="E2369" s="4">
        <f t="shared" si="220"/>
        <v>2015</v>
      </c>
      <c r="F2369" s="4">
        <f>VLOOKUP($C2369,Inflation!$A$2:$BP$267,MATCH('Hanke index'!$E2369,Inflation!$A$1:$BP$1,0),FALSE)</f>
        <v>4.6612159809826403</v>
      </c>
      <c r="G2369" s="4">
        <f>VLOOKUP($C2369,Interest!$A$2:$BP$267,MATCH('Hanke index'!$E2369,Interest!$A$1:$BP$1,0),FALSE)</f>
        <v>8.1824999999999992</v>
      </c>
      <c r="H2369" s="4">
        <f>VLOOKUP($C2369,Unemployment!$A$2:$BP$267,MATCH('Hanke index'!$E2369,Unemployment!$A$1:$BP$1,0),FALSE)</f>
        <v>2.4279999999999999</v>
      </c>
      <c r="I2369" s="4">
        <f>VLOOKUP($C2369,GDP!$A$2:$BP$267,MATCH('Hanke index'!$E2369,GDP!$A$1:$BP$1,0),FALSE)</f>
        <v>-0.77745995223141051</v>
      </c>
      <c r="J2369" s="4">
        <f t="shared" si="221"/>
        <v>16.049175933214052</v>
      </c>
    </row>
    <row r="2370" spans="1:10" x14ac:dyDescent="0.45">
      <c r="A2370" s="4">
        <f t="shared" si="222"/>
        <v>99</v>
      </c>
      <c r="B2370" s="4">
        <f t="shared" si="223"/>
        <v>17</v>
      </c>
      <c r="C2370" s="4" t="str">
        <f t="shared" si="218"/>
        <v>Trinidad and Tobago</v>
      </c>
      <c r="D2370" s="4" t="str">
        <f t="shared" si="219"/>
        <v>Trinidad and Tobago</v>
      </c>
      <c r="E2370" s="4">
        <f t="shared" si="220"/>
        <v>2016</v>
      </c>
      <c r="F2370" s="4">
        <f>VLOOKUP($C2370,Inflation!$A$2:$BP$267,MATCH('Hanke index'!$E2370,Inflation!$A$1:$BP$1,0),FALSE)</f>
        <v>3.0706674246402401</v>
      </c>
      <c r="G2370" s="4">
        <f>VLOOKUP($C2370,Interest!$A$2:$BP$267,MATCH('Hanke index'!$E2370,Interest!$A$1:$BP$1,0),FALSE)</f>
        <v>9</v>
      </c>
      <c r="H2370" s="4">
        <f>VLOOKUP($C2370,Unemployment!$A$2:$BP$267,MATCH('Hanke index'!$E2370,Unemployment!$A$1:$BP$1,0),FALSE)</f>
        <v>3.2069999999999999</v>
      </c>
      <c r="I2370" s="4">
        <f>VLOOKUP($C2370,GDP!$A$2:$BP$267,MATCH('Hanke index'!$E2370,GDP!$A$1:$BP$1,0),FALSE)</f>
        <v>-7.5271374224880674</v>
      </c>
      <c r="J2370" s="4">
        <f t="shared" si="221"/>
        <v>22.804804847128306</v>
      </c>
    </row>
    <row r="2371" spans="1:10" x14ac:dyDescent="0.45">
      <c r="A2371" s="4">
        <f t="shared" si="222"/>
        <v>99</v>
      </c>
      <c r="B2371" s="4">
        <f t="shared" si="223"/>
        <v>18</v>
      </c>
      <c r="C2371" s="4" t="str">
        <f t="shared" ref="C2371:C2434" si="224">VLOOKUP(A2371,$P$2:$R$110,2,FALSE)</f>
        <v>Trinidad and Tobago</v>
      </c>
      <c r="D2371" s="4" t="str">
        <f t="shared" ref="D2371:D2434" si="225">VLOOKUP(A2371,$P$2:$S$110,4,FALSE)</f>
        <v>Trinidad and Tobago</v>
      </c>
      <c r="E2371" s="4">
        <f t="shared" ref="E2371:E2434" si="226">VLOOKUP(B2371,$X$2:$Y$25,2,FALSE)</f>
        <v>2017</v>
      </c>
      <c r="F2371" s="4">
        <f>VLOOKUP($C2371,Inflation!$A$2:$BP$267,MATCH('Hanke index'!$E2371,Inflation!$A$1:$BP$1,0),FALSE)</f>
        <v>1.88038440183532</v>
      </c>
      <c r="G2371" s="4">
        <f>VLOOKUP($C2371,Interest!$A$2:$BP$267,MATCH('Hanke index'!$E2371,Interest!$A$1:$BP$1,0),FALSE)</f>
        <v>9</v>
      </c>
      <c r="H2371" s="4">
        <f>VLOOKUP($C2371,Unemployment!$A$2:$BP$267,MATCH('Hanke index'!$E2371,Unemployment!$A$1:$BP$1,0),FALSE)</f>
        <v>0</v>
      </c>
      <c r="I2371" s="4">
        <f>VLOOKUP($C2371,GDP!$A$2:$BP$267,MATCH('Hanke index'!$E2371,GDP!$A$1:$BP$1,0),FALSE)</f>
        <v>-4.8008284287867866</v>
      </c>
      <c r="J2371" s="4">
        <f t="shared" ref="J2371:J2434" si="227">SUM(F2371,G2371,H2371)-I2371</f>
        <v>15.681212830622107</v>
      </c>
    </row>
    <row r="2372" spans="1:10" x14ac:dyDescent="0.45">
      <c r="A2372" s="4">
        <f t="shared" si="222"/>
        <v>99</v>
      </c>
      <c r="B2372" s="4">
        <f t="shared" si="223"/>
        <v>19</v>
      </c>
      <c r="C2372" s="4" t="str">
        <f t="shared" si="224"/>
        <v>Trinidad and Tobago</v>
      </c>
      <c r="D2372" s="4" t="str">
        <f t="shared" si="225"/>
        <v>Trinidad and Tobago</v>
      </c>
      <c r="E2372" s="4">
        <f t="shared" si="226"/>
        <v>2018</v>
      </c>
      <c r="F2372" s="4">
        <f>VLOOKUP($C2372,Inflation!$A$2:$BP$267,MATCH('Hanke index'!$E2372,Inflation!$A$1:$BP$1,0),FALSE)</f>
        <v>1.01856930188822</v>
      </c>
      <c r="G2372" s="4">
        <f>VLOOKUP($C2372,Interest!$A$2:$BP$267,MATCH('Hanke index'!$E2372,Interest!$A$1:$BP$1,0),FALSE)</f>
        <v>9.09375</v>
      </c>
      <c r="H2372" s="4">
        <f>VLOOKUP($C2372,Unemployment!$A$2:$BP$267,MATCH('Hanke index'!$E2372,Unemployment!$A$1:$BP$1,0),FALSE)</f>
        <v>0</v>
      </c>
      <c r="I2372" s="4">
        <f>VLOOKUP($C2372,GDP!$A$2:$BP$267,MATCH('Hanke index'!$E2372,GDP!$A$1:$BP$1,0),FALSE)</f>
        <v>-0.60246484231174691</v>
      </c>
      <c r="J2372" s="4">
        <f t="shared" si="227"/>
        <v>10.714784144199967</v>
      </c>
    </row>
    <row r="2373" spans="1:10" x14ac:dyDescent="0.45">
      <c r="A2373" s="4">
        <f t="shared" si="222"/>
        <v>99</v>
      </c>
      <c r="B2373" s="4">
        <f t="shared" si="223"/>
        <v>20</v>
      </c>
      <c r="C2373" s="4" t="str">
        <f t="shared" si="224"/>
        <v>Trinidad and Tobago</v>
      </c>
      <c r="D2373" s="4" t="str">
        <f t="shared" si="225"/>
        <v>Trinidad and Tobago</v>
      </c>
      <c r="E2373" s="4">
        <f t="shared" si="226"/>
        <v>2019</v>
      </c>
      <c r="F2373" s="4">
        <f>VLOOKUP($C2373,Inflation!$A$2:$BP$267,MATCH('Hanke index'!$E2373,Inflation!$A$1:$BP$1,0),FALSE)</f>
        <v>1.0005429302723701</v>
      </c>
      <c r="G2373" s="4">
        <f>VLOOKUP($C2373,Interest!$A$2:$BP$267,MATCH('Hanke index'!$E2373,Interest!$A$1:$BP$1,0),FALSE)</f>
        <v>9.25</v>
      </c>
      <c r="H2373" s="4">
        <f>VLOOKUP($C2373,Unemployment!$A$2:$BP$267,MATCH('Hanke index'!$E2373,Unemployment!$A$1:$BP$1,0),FALSE)</f>
        <v>3.5230000000000001</v>
      </c>
      <c r="I2373" s="4">
        <f>VLOOKUP($C2373,GDP!$A$2:$BP$267,MATCH('Hanke index'!$E2373,GDP!$A$1:$BP$1,0),FALSE)</f>
        <v>0.36127240576360009</v>
      </c>
      <c r="J2373" s="4">
        <f t="shared" si="227"/>
        <v>13.41227052450877</v>
      </c>
    </row>
    <row r="2374" spans="1:10" x14ac:dyDescent="0.45">
      <c r="A2374" s="4">
        <f t="shared" si="222"/>
        <v>99</v>
      </c>
      <c r="B2374" s="4">
        <f t="shared" si="223"/>
        <v>21</v>
      </c>
      <c r="C2374" s="4" t="str">
        <f t="shared" si="224"/>
        <v>Trinidad and Tobago</v>
      </c>
      <c r="D2374" s="4" t="str">
        <f t="shared" si="225"/>
        <v>Trinidad and Tobago</v>
      </c>
      <c r="E2374" s="4">
        <f t="shared" si="226"/>
        <v>2020</v>
      </c>
      <c r="F2374" s="4">
        <f>VLOOKUP($C2374,Inflation!$A$2:$BP$267,MATCH('Hanke index'!$E2374,Inflation!$A$1:$BP$1,0),FALSE)</f>
        <v>0.59898633082464303</v>
      </c>
      <c r="G2374" s="4">
        <f>VLOOKUP($C2374,Interest!$A$2:$BP$267,MATCH('Hanke index'!$E2374,Interest!$A$1:$BP$1,0),FALSE)</f>
        <v>6.5549999999999997</v>
      </c>
      <c r="H2374" s="4">
        <f>VLOOKUP($C2374,Unemployment!$A$2:$BP$267,MATCH('Hanke index'!$E2374,Unemployment!$A$1:$BP$1,0),FALSE)</f>
        <v>4.2060000000000004</v>
      </c>
      <c r="I2374" s="4">
        <f>VLOOKUP($C2374,GDP!$A$2:$BP$267,MATCH('Hanke index'!$E2374,GDP!$A$1:$BP$1,0),FALSE)</f>
        <v>-9.0778768934843725</v>
      </c>
      <c r="J2374" s="4">
        <f t="shared" si="227"/>
        <v>20.437863224309016</v>
      </c>
    </row>
    <row r="2375" spans="1:10" x14ac:dyDescent="0.45">
      <c r="A2375" s="4">
        <f t="shared" si="222"/>
        <v>99</v>
      </c>
      <c r="B2375" s="4">
        <f t="shared" si="223"/>
        <v>22</v>
      </c>
      <c r="C2375" s="4" t="str">
        <f t="shared" si="224"/>
        <v>Trinidad and Tobago</v>
      </c>
      <c r="D2375" s="4" t="str">
        <f t="shared" si="225"/>
        <v>Trinidad and Tobago</v>
      </c>
      <c r="E2375" s="4">
        <f t="shared" si="226"/>
        <v>2021</v>
      </c>
      <c r="F2375" s="4">
        <f>VLOOKUP($C2375,Inflation!$A$2:$BP$267,MATCH('Hanke index'!$E2375,Inflation!$A$1:$BP$1,0),FALSE)</f>
        <v>2.05922746915458</v>
      </c>
      <c r="G2375" s="4">
        <f>VLOOKUP($C2375,Interest!$A$2:$BP$267,MATCH('Hanke index'!$E2375,Interest!$A$1:$BP$1,0),FALSE)</f>
        <v>7.4375</v>
      </c>
      <c r="H2375" s="4">
        <f>VLOOKUP($C2375,Unemployment!$A$2:$BP$267,MATCH('Hanke index'!$E2375,Unemployment!$A$1:$BP$1,0),FALSE)</f>
        <v>4.4459999999999997</v>
      </c>
      <c r="I2375" s="4">
        <f>VLOOKUP($C2375,GDP!$A$2:$BP$267,MATCH('Hanke index'!$E2375,GDP!$A$1:$BP$1,0),FALSE)</f>
        <v>-1.0374262102246945</v>
      </c>
      <c r="J2375" s="4">
        <f t="shared" si="227"/>
        <v>14.980153679379274</v>
      </c>
    </row>
    <row r="2376" spans="1:10" x14ac:dyDescent="0.45">
      <c r="A2376" s="4">
        <f t="shared" si="222"/>
        <v>99</v>
      </c>
      <c r="B2376" s="4">
        <f t="shared" si="223"/>
        <v>23</v>
      </c>
      <c r="C2376" s="4" t="str">
        <f t="shared" si="224"/>
        <v>Trinidad and Tobago</v>
      </c>
      <c r="D2376" s="4" t="str">
        <f t="shared" si="225"/>
        <v>Trinidad and Tobago</v>
      </c>
      <c r="E2376" s="4">
        <f t="shared" si="226"/>
        <v>2022</v>
      </c>
      <c r="F2376" s="4">
        <f>VLOOKUP($C2376,Inflation!$A$2:$BP$267,MATCH('Hanke index'!$E2376,Inflation!$A$1:$BP$1,0),FALSE)</f>
        <v>5.8283863851795896</v>
      </c>
      <c r="G2376" s="4">
        <f>VLOOKUP($C2376,Interest!$A$2:$BP$267,MATCH('Hanke index'!$E2376,Interest!$A$1:$BP$1,0),FALSE)</f>
        <v>7.4895833333333304</v>
      </c>
      <c r="H2376" s="4">
        <f>VLOOKUP($C2376,Unemployment!$A$2:$BP$267,MATCH('Hanke index'!$E2376,Unemployment!$A$1:$BP$1,0),FALSE)</f>
        <v>4.383</v>
      </c>
      <c r="I2376" s="4">
        <f>VLOOKUP($C2376,GDP!$A$2:$BP$267,MATCH('Hanke index'!$E2376,GDP!$A$1:$BP$1,0),FALSE)</f>
        <v>1.4822348404474468</v>
      </c>
      <c r="J2376" s="4">
        <f t="shared" si="227"/>
        <v>16.218734878065472</v>
      </c>
    </row>
    <row r="2377" spans="1:10" x14ac:dyDescent="0.45">
      <c r="A2377" s="4">
        <f t="shared" si="222"/>
        <v>99</v>
      </c>
      <c r="B2377" s="4">
        <f t="shared" si="223"/>
        <v>24</v>
      </c>
      <c r="C2377" s="4" t="str">
        <f t="shared" si="224"/>
        <v>Trinidad and Tobago</v>
      </c>
      <c r="D2377" s="4" t="str">
        <f t="shared" si="225"/>
        <v>Trinidad and Tobago</v>
      </c>
      <c r="E2377" s="4">
        <f t="shared" si="226"/>
        <v>2023</v>
      </c>
      <c r="F2377" s="4">
        <f>VLOOKUP($C2377,Inflation!$A$2:$BP$267,MATCH('Hanke index'!$E2377,Inflation!$A$1:$BP$1,0),FALSE)</f>
        <v>4.6293024241996799</v>
      </c>
      <c r="G2377" s="4">
        <f>VLOOKUP($C2377,Interest!$A$2:$BP$267,MATCH('Hanke index'!$E2377,Interest!$A$1:$BP$1,0),FALSE)</f>
        <v>7.5208333333333304</v>
      </c>
      <c r="H2377" s="4">
        <f>VLOOKUP($C2377,Unemployment!$A$2:$BP$267,MATCH('Hanke index'!$E2377,Unemployment!$A$1:$BP$1,0),FALSE)</f>
        <v>0</v>
      </c>
      <c r="I2377" s="4">
        <f>VLOOKUP($C2377,GDP!$A$2:$BP$267,MATCH('Hanke index'!$E2377,GDP!$A$1:$BP$1,0),FALSE)</f>
        <v>1.3476751816818791</v>
      </c>
      <c r="J2377" s="4">
        <f t="shared" si="227"/>
        <v>10.802460575851132</v>
      </c>
    </row>
    <row r="2378" spans="1:10" x14ac:dyDescent="0.45">
      <c r="A2378" s="4">
        <f t="shared" si="222"/>
        <v>100</v>
      </c>
      <c r="B2378" s="4">
        <f t="shared" si="223"/>
        <v>1</v>
      </c>
      <c r="C2378" s="4" t="str">
        <f t="shared" si="224"/>
        <v>Turkiye</v>
      </c>
      <c r="D2378" s="4" t="str">
        <f t="shared" si="225"/>
        <v>Türkiye, Rep of</v>
      </c>
      <c r="E2378" s="4">
        <f t="shared" si="226"/>
        <v>2000</v>
      </c>
      <c r="F2378" s="4">
        <f>VLOOKUP($C2378,Inflation!$A$2:$BP$267,MATCH('Hanke index'!$E2378,Inflation!$A$1:$BP$1,0),FALSE)</f>
        <v>54.915370581268299</v>
      </c>
      <c r="G2378" s="4">
        <f>VLOOKUP($C2378,Interest!$A$2:$BP$267,MATCH('Hanke index'!$E2378,Interest!$A$1:$BP$1,0),FALSE)</f>
        <v>0</v>
      </c>
      <c r="H2378" s="4">
        <f>VLOOKUP($C2378,Unemployment!$A$2:$BP$267,MATCH('Hanke index'!$E2378,Unemployment!$A$1:$BP$1,0),FALSE)</f>
        <v>6.4950000000000001</v>
      </c>
      <c r="I2378" s="4">
        <f>VLOOKUP($C2378,GDP!$A$2:$BP$267,MATCH('Hanke index'!$E2378,GDP!$A$1:$BP$1,0),FALSE)</f>
        <v>6.9332397045590426</v>
      </c>
      <c r="J2378" s="4">
        <f t="shared" si="227"/>
        <v>54.477130876709253</v>
      </c>
    </row>
    <row r="2379" spans="1:10" x14ac:dyDescent="0.45">
      <c r="A2379" s="4">
        <f t="shared" si="222"/>
        <v>100</v>
      </c>
      <c r="B2379" s="4">
        <f t="shared" si="223"/>
        <v>2</v>
      </c>
      <c r="C2379" s="4" t="str">
        <f t="shared" si="224"/>
        <v>Turkiye</v>
      </c>
      <c r="D2379" s="4" t="str">
        <f t="shared" si="225"/>
        <v>Türkiye, Rep of</v>
      </c>
      <c r="E2379" s="4">
        <f t="shared" si="226"/>
        <v>2001</v>
      </c>
      <c r="F2379" s="4">
        <f>VLOOKUP($C2379,Inflation!$A$2:$BP$267,MATCH('Hanke index'!$E2379,Inflation!$A$1:$BP$1,0),FALSE)</f>
        <v>54.400188761907501</v>
      </c>
      <c r="G2379" s="4">
        <f>VLOOKUP($C2379,Interest!$A$2:$BP$267,MATCH('Hanke index'!$E2379,Interest!$A$1:$BP$1,0),FALSE)</f>
        <v>0</v>
      </c>
      <c r="H2379" s="4">
        <f>VLOOKUP($C2379,Unemployment!$A$2:$BP$267,MATCH('Hanke index'!$E2379,Unemployment!$A$1:$BP$1,0),FALSE)</f>
        <v>8.3810000000000002</v>
      </c>
      <c r="I2379" s="4">
        <f>VLOOKUP($C2379,GDP!$A$2:$BP$267,MATCH('Hanke index'!$E2379,GDP!$A$1:$BP$1,0),FALSE)</f>
        <v>-5.7500065546425674</v>
      </c>
      <c r="J2379" s="4">
        <f t="shared" si="227"/>
        <v>68.531195316550068</v>
      </c>
    </row>
    <row r="2380" spans="1:10" x14ac:dyDescent="0.45">
      <c r="A2380" s="4">
        <f t="shared" si="222"/>
        <v>100</v>
      </c>
      <c r="B2380" s="4">
        <f t="shared" si="223"/>
        <v>3</v>
      </c>
      <c r="C2380" s="4" t="str">
        <f t="shared" si="224"/>
        <v>Turkiye</v>
      </c>
      <c r="D2380" s="4" t="str">
        <f t="shared" si="225"/>
        <v>Türkiye, Rep of</v>
      </c>
      <c r="E2380" s="4">
        <f t="shared" si="226"/>
        <v>2002</v>
      </c>
      <c r="F2380" s="4">
        <f>VLOOKUP($C2380,Inflation!$A$2:$BP$267,MATCH('Hanke index'!$E2380,Inflation!$A$1:$BP$1,0),FALSE)</f>
        <v>44.964120947984902</v>
      </c>
      <c r="G2380" s="4">
        <f>VLOOKUP($C2380,Interest!$A$2:$BP$267,MATCH('Hanke index'!$E2380,Interest!$A$1:$BP$1,0),FALSE)</f>
        <v>0</v>
      </c>
      <c r="H2380" s="4">
        <f>VLOOKUP($C2380,Unemployment!$A$2:$BP$267,MATCH('Hanke index'!$E2380,Unemployment!$A$1:$BP$1,0),FALSE)</f>
        <v>10.358000000000001</v>
      </c>
      <c r="I2380" s="4">
        <f>VLOOKUP($C2380,GDP!$A$2:$BP$267,MATCH('Hanke index'!$E2380,GDP!$A$1:$BP$1,0),FALSE)</f>
        <v>6.4477220468159402</v>
      </c>
      <c r="J2380" s="4">
        <f t="shared" si="227"/>
        <v>48.874398901168959</v>
      </c>
    </row>
    <row r="2381" spans="1:10" x14ac:dyDescent="0.45">
      <c r="A2381" s="4">
        <f t="shared" si="222"/>
        <v>100</v>
      </c>
      <c r="B2381" s="4">
        <f t="shared" si="223"/>
        <v>4</v>
      </c>
      <c r="C2381" s="4" t="str">
        <f t="shared" si="224"/>
        <v>Turkiye</v>
      </c>
      <c r="D2381" s="4" t="str">
        <f t="shared" si="225"/>
        <v>Türkiye, Rep of</v>
      </c>
      <c r="E2381" s="4">
        <f t="shared" si="226"/>
        <v>2003</v>
      </c>
      <c r="F2381" s="4">
        <f>VLOOKUP($C2381,Inflation!$A$2:$BP$267,MATCH('Hanke index'!$E2381,Inflation!$A$1:$BP$1,0),FALSE)</f>
        <v>21.6024384490572</v>
      </c>
      <c r="G2381" s="4">
        <f>VLOOKUP($C2381,Interest!$A$2:$BP$267,MATCH('Hanke index'!$E2381,Interest!$A$1:$BP$1,0),FALSE)</f>
        <v>0</v>
      </c>
      <c r="H2381" s="4">
        <f>VLOOKUP($C2381,Unemployment!$A$2:$BP$267,MATCH('Hanke index'!$E2381,Unemployment!$A$1:$BP$1,0),FALSE)</f>
        <v>10.542</v>
      </c>
      <c r="I2381" s="4">
        <f>VLOOKUP($C2381,GDP!$A$2:$BP$267,MATCH('Hanke index'!$E2381,GDP!$A$1:$BP$1,0),FALSE)</f>
        <v>5.7632060665471414</v>
      </c>
      <c r="J2381" s="4">
        <f t="shared" si="227"/>
        <v>26.381232382510056</v>
      </c>
    </row>
    <row r="2382" spans="1:10" x14ac:dyDescent="0.45">
      <c r="A2382" s="4">
        <f t="shared" si="222"/>
        <v>100</v>
      </c>
      <c r="B2382" s="4">
        <f t="shared" si="223"/>
        <v>5</v>
      </c>
      <c r="C2382" s="4" t="str">
        <f t="shared" si="224"/>
        <v>Turkiye</v>
      </c>
      <c r="D2382" s="4" t="str">
        <f t="shared" si="225"/>
        <v>Türkiye, Rep of</v>
      </c>
      <c r="E2382" s="4">
        <f t="shared" si="226"/>
        <v>2004</v>
      </c>
      <c r="F2382" s="4">
        <f>VLOOKUP($C2382,Inflation!$A$2:$BP$267,MATCH('Hanke index'!$E2382,Inflation!$A$1:$BP$1,0),FALSE)</f>
        <v>8.5982616811527208</v>
      </c>
      <c r="G2382" s="4">
        <f>VLOOKUP($C2382,Interest!$A$2:$BP$267,MATCH('Hanke index'!$E2382,Interest!$A$1:$BP$1,0),FALSE)</f>
        <v>0</v>
      </c>
      <c r="H2382" s="4">
        <f>VLOOKUP($C2382,Unemployment!$A$2:$BP$267,MATCH('Hanke index'!$E2382,Unemployment!$A$1:$BP$1,0),FALSE)</f>
        <v>10.837999999999999</v>
      </c>
      <c r="I2382" s="4">
        <f>VLOOKUP($C2382,GDP!$A$2:$BP$267,MATCH('Hanke index'!$E2382,GDP!$A$1:$BP$1,0),FALSE)</f>
        <v>9.7959363892028222</v>
      </c>
      <c r="J2382" s="4">
        <f t="shared" si="227"/>
        <v>9.6403252919498996</v>
      </c>
    </row>
    <row r="2383" spans="1:10" x14ac:dyDescent="0.45">
      <c r="A2383" s="4">
        <f t="shared" si="222"/>
        <v>100</v>
      </c>
      <c r="B2383" s="4">
        <f t="shared" si="223"/>
        <v>6</v>
      </c>
      <c r="C2383" s="4" t="str">
        <f t="shared" si="224"/>
        <v>Turkiye</v>
      </c>
      <c r="D2383" s="4" t="str">
        <f t="shared" si="225"/>
        <v>Türkiye, Rep of</v>
      </c>
      <c r="E2383" s="4">
        <f t="shared" si="226"/>
        <v>2005</v>
      </c>
      <c r="F2383" s="4">
        <f>VLOOKUP($C2383,Inflation!$A$2:$BP$267,MATCH('Hanke index'!$E2383,Inflation!$A$1:$BP$1,0),FALSE)</f>
        <v>8.1791603680200193</v>
      </c>
      <c r="G2383" s="4">
        <f>VLOOKUP($C2383,Interest!$A$2:$BP$267,MATCH('Hanke index'!$E2383,Interest!$A$1:$BP$1,0),FALSE)</f>
        <v>0</v>
      </c>
      <c r="H2383" s="4">
        <f>VLOOKUP($C2383,Unemployment!$A$2:$BP$267,MATCH('Hanke index'!$E2383,Unemployment!$A$1:$BP$1,0),FALSE)</f>
        <v>10.635999999999999</v>
      </c>
      <c r="I2383" s="4">
        <f>VLOOKUP($C2383,GDP!$A$2:$BP$267,MATCH('Hanke index'!$E2383,GDP!$A$1:$BP$1,0),FALSE)</f>
        <v>8.992304936265171</v>
      </c>
      <c r="J2383" s="4">
        <f t="shared" si="227"/>
        <v>9.8228554317548458</v>
      </c>
    </row>
    <row r="2384" spans="1:10" x14ac:dyDescent="0.45">
      <c r="A2384" s="4">
        <f t="shared" si="222"/>
        <v>100</v>
      </c>
      <c r="B2384" s="4">
        <f t="shared" si="223"/>
        <v>7</v>
      </c>
      <c r="C2384" s="4" t="str">
        <f t="shared" si="224"/>
        <v>Turkiye</v>
      </c>
      <c r="D2384" s="4" t="str">
        <f t="shared" si="225"/>
        <v>Türkiye, Rep of</v>
      </c>
      <c r="E2384" s="4">
        <f t="shared" si="226"/>
        <v>2006</v>
      </c>
      <c r="F2384" s="4">
        <f>VLOOKUP($C2384,Inflation!$A$2:$BP$267,MATCH('Hanke index'!$E2384,Inflation!$A$1:$BP$1,0),FALSE)</f>
        <v>9.5972421228843192</v>
      </c>
      <c r="G2384" s="4">
        <f>VLOOKUP($C2384,Interest!$A$2:$BP$267,MATCH('Hanke index'!$E2384,Interest!$A$1:$BP$1,0),FALSE)</f>
        <v>0</v>
      </c>
      <c r="H2384" s="4">
        <f>VLOOKUP($C2384,Unemployment!$A$2:$BP$267,MATCH('Hanke index'!$E2384,Unemployment!$A$1:$BP$1,0),FALSE)</f>
        <v>10.227</v>
      </c>
      <c r="I2384" s="4">
        <f>VLOOKUP($C2384,GDP!$A$2:$BP$267,MATCH('Hanke index'!$E2384,GDP!$A$1:$BP$1,0),FALSE)</f>
        <v>6.9479880857199277</v>
      </c>
      <c r="J2384" s="4">
        <f t="shared" si="227"/>
        <v>12.876254037164394</v>
      </c>
    </row>
    <row r="2385" spans="1:10" x14ac:dyDescent="0.45">
      <c r="A2385" s="4">
        <f t="shared" si="222"/>
        <v>100</v>
      </c>
      <c r="B2385" s="4">
        <f t="shared" si="223"/>
        <v>8</v>
      </c>
      <c r="C2385" s="4" t="str">
        <f t="shared" si="224"/>
        <v>Turkiye</v>
      </c>
      <c r="D2385" s="4" t="str">
        <f t="shared" si="225"/>
        <v>Türkiye, Rep of</v>
      </c>
      <c r="E2385" s="4">
        <f t="shared" si="226"/>
        <v>2007</v>
      </c>
      <c r="F2385" s="4">
        <f>VLOOKUP($C2385,Inflation!$A$2:$BP$267,MATCH('Hanke index'!$E2385,Inflation!$A$1:$BP$1,0),FALSE)</f>
        <v>8.7561809097263907</v>
      </c>
      <c r="G2385" s="4">
        <f>VLOOKUP($C2385,Interest!$A$2:$BP$267,MATCH('Hanke index'!$E2385,Interest!$A$1:$BP$1,0),FALSE)</f>
        <v>0</v>
      </c>
      <c r="H2385" s="4">
        <f>VLOOKUP($C2385,Unemployment!$A$2:$BP$267,MATCH('Hanke index'!$E2385,Unemployment!$A$1:$BP$1,0),FALSE)</f>
        <v>10.285</v>
      </c>
      <c r="I2385" s="4">
        <f>VLOOKUP($C2385,GDP!$A$2:$BP$267,MATCH('Hanke index'!$E2385,GDP!$A$1:$BP$1,0),FALSE)</f>
        <v>5.0435079315710425</v>
      </c>
      <c r="J2385" s="4">
        <f t="shared" si="227"/>
        <v>13.99767297815535</v>
      </c>
    </row>
    <row r="2386" spans="1:10" x14ac:dyDescent="0.45">
      <c r="A2386" s="4">
        <f t="shared" si="222"/>
        <v>100</v>
      </c>
      <c r="B2386" s="4">
        <f t="shared" si="223"/>
        <v>9</v>
      </c>
      <c r="C2386" s="4" t="str">
        <f t="shared" si="224"/>
        <v>Turkiye</v>
      </c>
      <c r="D2386" s="4" t="str">
        <f t="shared" si="225"/>
        <v>Türkiye, Rep of</v>
      </c>
      <c r="E2386" s="4">
        <f t="shared" si="226"/>
        <v>2008</v>
      </c>
      <c r="F2386" s="4">
        <f>VLOOKUP($C2386,Inflation!$A$2:$BP$267,MATCH('Hanke index'!$E2386,Inflation!$A$1:$BP$1,0),FALSE)</f>
        <v>10.4441283764885</v>
      </c>
      <c r="G2386" s="4">
        <f>VLOOKUP($C2386,Interest!$A$2:$BP$267,MATCH('Hanke index'!$E2386,Interest!$A$1:$BP$1,0),FALSE)</f>
        <v>0</v>
      </c>
      <c r="H2386" s="4">
        <f>VLOOKUP($C2386,Unemployment!$A$2:$BP$267,MATCH('Hanke index'!$E2386,Unemployment!$A$1:$BP$1,0),FALSE)</f>
        <v>10.965</v>
      </c>
      <c r="I2386" s="4">
        <f>VLOOKUP($C2386,GDP!$A$2:$BP$267,MATCH('Hanke index'!$E2386,GDP!$A$1:$BP$1,0),FALSE)</f>
        <v>0.81502457300770459</v>
      </c>
      <c r="J2386" s="4">
        <f t="shared" si="227"/>
        <v>20.594103803480795</v>
      </c>
    </row>
    <row r="2387" spans="1:10" x14ac:dyDescent="0.45">
      <c r="A2387" s="4">
        <f t="shared" si="222"/>
        <v>100</v>
      </c>
      <c r="B2387" s="4">
        <f t="shared" si="223"/>
        <v>10</v>
      </c>
      <c r="C2387" s="4" t="str">
        <f t="shared" si="224"/>
        <v>Turkiye</v>
      </c>
      <c r="D2387" s="4" t="str">
        <f t="shared" si="225"/>
        <v>Türkiye, Rep of</v>
      </c>
      <c r="E2387" s="4">
        <f t="shared" si="226"/>
        <v>2009</v>
      </c>
      <c r="F2387" s="4">
        <f>VLOOKUP($C2387,Inflation!$A$2:$BP$267,MATCH('Hanke index'!$E2387,Inflation!$A$1:$BP$1,0),FALSE)</f>
        <v>6.2509766309062602</v>
      </c>
      <c r="G2387" s="4">
        <f>VLOOKUP($C2387,Interest!$A$2:$BP$267,MATCH('Hanke index'!$E2387,Interest!$A$1:$BP$1,0),FALSE)</f>
        <v>0</v>
      </c>
      <c r="H2387" s="4">
        <f>VLOOKUP($C2387,Unemployment!$A$2:$BP$267,MATCH('Hanke index'!$E2387,Unemployment!$A$1:$BP$1,0),FALSE)</f>
        <v>14.026</v>
      </c>
      <c r="I2387" s="4">
        <f>VLOOKUP($C2387,GDP!$A$2:$BP$267,MATCH('Hanke index'!$E2387,GDP!$A$1:$BP$1,0),FALSE)</f>
        <v>-4.8231539530176946</v>
      </c>
      <c r="J2387" s="4">
        <f t="shared" si="227"/>
        <v>25.100130583923956</v>
      </c>
    </row>
    <row r="2388" spans="1:10" x14ac:dyDescent="0.45">
      <c r="A2388" s="4">
        <f t="shared" si="222"/>
        <v>100</v>
      </c>
      <c r="B2388" s="4">
        <f t="shared" si="223"/>
        <v>11</v>
      </c>
      <c r="C2388" s="4" t="str">
        <f t="shared" si="224"/>
        <v>Turkiye</v>
      </c>
      <c r="D2388" s="4" t="str">
        <f t="shared" si="225"/>
        <v>Türkiye, Rep of</v>
      </c>
      <c r="E2388" s="4">
        <f t="shared" si="226"/>
        <v>2010</v>
      </c>
      <c r="F2388" s="4">
        <f>VLOOKUP($C2388,Inflation!$A$2:$BP$267,MATCH('Hanke index'!$E2388,Inflation!$A$1:$BP$1,0),FALSE)</f>
        <v>8.5664442055297592</v>
      </c>
      <c r="G2388" s="4">
        <f>VLOOKUP($C2388,Interest!$A$2:$BP$267,MATCH('Hanke index'!$E2388,Interest!$A$1:$BP$1,0),FALSE)</f>
        <v>0</v>
      </c>
      <c r="H2388" s="4">
        <f>VLOOKUP($C2388,Unemployment!$A$2:$BP$267,MATCH('Hanke index'!$E2388,Unemployment!$A$1:$BP$1,0),FALSE)</f>
        <v>11.879</v>
      </c>
      <c r="I2388" s="4">
        <f>VLOOKUP($C2388,GDP!$A$2:$BP$267,MATCH('Hanke index'!$E2388,GDP!$A$1:$BP$1,0),FALSE)</f>
        <v>8.427104322761906</v>
      </c>
      <c r="J2388" s="4">
        <f t="shared" si="227"/>
        <v>12.018339882767854</v>
      </c>
    </row>
    <row r="2389" spans="1:10" x14ac:dyDescent="0.45">
      <c r="A2389" s="4">
        <f t="shared" ref="A2389:A2452" si="228">A2365+1</f>
        <v>100</v>
      </c>
      <c r="B2389" s="4">
        <f t="shared" ref="B2389:B2452" si="229">B2365</f>
        <v>12</v>
      </c>
      <c r="C2389" s="4" t="str">
        <f t="shared" si="224"/>
        <v>Turkiye</v>
      </c>
      <c r="D2389" s="4" t="str">
        <f t="shared" si="225"/>
        <v>Türkiye, Rep of</v>
      </c>
      <c r="E2389" s="4">
        <f t="shared" si="226"/>
        <v>2011</v>
      </c>
      <c r="F2389" s="4">
        <f>VLOOKUP($C2389,Inflation!$A$2:$BP$267,MATCH('Hanke index'!$E2389,Inflation!$A$1:$BP$1,0),FALSE)</f>
        <v>6.471879671151</v>
      </c>
      <c r="G2389" s="4">
        <f>VLOOKUP($C2389,Interest!$A$2:$BP$267,MATCH('Hanke index'!$E2389,Interest!$A$1:$BP$1,0),FALSE)</f>
        <v>0</v>
      </c>
      <c r="H2389" s="4">
        <f>VLOOKUP($C2389,Unemployment!$A$2:$BP$267,MATCH('Hanke index'!$E2389,Unemployment!$A$1:$BP$1,0),FALSE)</f>
        <v>9.7889999999999997</v>
      </c>
      <c r="I2389" s="4">
        <f>VLOOKUP($C2389,GDP!$A$2:$BP$267,MATCH('Hanke index'!$E2389,GDP!$A$1:$BP$1,0),FALSE)</f>
        <v>11.200110583350352</v>
      </c>
      <c r="J2389" s="4">
        <f t="shared" si="227"/>
        <v>5.0607690878006473</v>
      </c>
    </row>
    <row r="2390" spans="1:10" x14ac:dyDescent="0.45">
      <c r="A2390" s="4">
        <f t="shared" si="228"/>
        <v>100</v>
      </c>
      <c r="B2390" s="4">
        <f t="shared" si="229"/>
        <v>13</v>
      </c>
      <c r="C2390" s="4" t="str">
        <f t="shared" si="224"/>
        <v>Turkiye</v>
      </c>
      <c r="D2390" s="4" t="str">
        <f t="shared" si="225"/>
        <v>Türkiye, Rep of</v>
      </c>
      <c r="E2390" s="4">
        <f t="shared" si="226"/>
        <v>2012</v>
      </c>
      <c r="F2390" s="4">
        <f>VLOOKUP($C2390,Inflation!$A$2:$BP$267,MATCH('Hanke index'!$E2390,Inflation!$A$1:$BP$1,0),FALSE)</f>
        <v>8.8915699651216293</v>
      </c>
      <c r="G2390" s="4">
        <f>VLOOKUP($C2390,Interest!$A$2:$BP$267,MATCH('Hanke index'!$E2390,Interest!$A$1:$BP$1,0),FALSE)</f>
        <v>0</v>
      </c>
      <c r="H2390" s="4">
        <f>VLOOKUP($C2390,Unemployment!$A$2:$BP$267,MATCH('Hanke index'!$E2390,Unemployment!$A$1:$BP$1,0),FALSE)</f>
        <v>9.2100000000000009</v>
      </c>
      <c r="I2390" s="4">
        <f>VLOOKUP($C2390,GDP!$A$2:$BP$267,MATCH('Hanke index'!$E2390,GDP!$A$1:$BP$1,0),FALSE)</f>
        <v>4.7884927110800817</v>
      </c>
      <c r="J2390" s="4">
        <f t="shared" si="227"/>
        <v>13.313077254041549</v>
      </c>
    </row>
    <row r="2391" spans="1:10" x14ac:dyDescent="0.45">
      <c r="A2391" s="4">
        <f t="shared" si="228"/>
        <v>100</v>
      </c>
      <c r="B2391" s="4">
        <f t="shared" si="229"/>
        <v>14</v>
      </c>
      <c r="C2391" s="4" t="str">
        <f t="shared" si="224"/>
        <v>Turkiye</v>
      </c>
      <c r="D2391" s="4" t="str">
        <f t="shared" si="225"/>
        <v>Türkiye, Rep of</v>
      </c>
      <c r="E2391" s="4">
        <f t="shared" si="226"/>
        <v>2013</v>
      </c>
      <c r="F2391" s="4">
        <f>VLOOKUP($C2391,Inflation!$A$2:$BP$267,MATCH('Hanke index'!$E2391,Inflation!$A$1:$BP$1,0),FALSE)</f>
        <v>7.4930903054769296</v>
      </c>
      <c r="G2391" s="4">
        <f>VLOOKUP($C2391,Interest!$A$2:$BP$267,MATCH('Hanke index'!$E2391,Interest!$A$1:$BP$1,0),FALSE)</f>
        <v>0</v>
      </c>
      <c r="H2391" s="4">
        <f>VLOOKUP($C2391,Unemployment!$A$2:$BP$267,MATCH('Hanke index'!$E2391,Unemployment!$A$1:$BP$1,0),FALSE)</f>
        <v>9.7129999999999992</v>
      </c>
      <c r="I2391" s="4">
        <f>VLOOKUP($C2391,GDP!$A$2:$BP$267,MATCH('Hanke index'!$E2391,GDP!$A$1:$BP$1,0),FALSE)</f>
        <v>8.4858169965302608</v>
      </c>
      <c r="J2391" s="4">
        <f t="shared" si="227"/>
        <v>8.7202733089466662</v>
      </c>
    </row>
    <row r="2392" spans="1:10" x14ac:dyDescent="0.45">
      <c r="A2392" s="4">
        <f t="shared" si="228"/>
        <v>100</v>
      </c>
      <c r="B2392" s="4">
        <f t="shared" si="229"/>
        <v>15</v>
      </c>
      <c r="C2392" s="4" t="str">
        <f t="shared" si="224"/>
        <v>Turkiye</v>
      </c>
      <c r="D2392" s="4" t="str">
        <f t="shared" si="225"/>
        <v>Türkiye, Rep of</v>
      </c>
      <c r="E2392" s="4">
        <f t="shared" si="226"/>
        <v>2014</v>
      </c>
      <c r="F2392" s="4">
        <f>VLOOKUP($C2392,Inflation!$A$2:$BP$267,MATCH('Hanke index'!$E2392,Inflation!$A$1:$BP$1,0),FALSE)</f>
        <v>8.8545727136432397</v>
      </c>
      <c r="G2392" s="4">
        <f>VLOOKUP($C2392,Interest!$A$2:$BP$267,MATCH('Hanke index'!$E2392,Interest!$A$1:$BP$1,0),FALSE)</f>
        <v>0</v>
      </c>
      <c r="H2392" s="4">
        <f>VLOOKUP($C2392,Unemployment!$A$2:$BP$267,MATCH('Hanke index'!$E2392,Unemployment!$A$1:$BP$1,0),FALSE)</f>
        <v>9.9009999999999998</v>
      </c>
      <c r="I2392" s="4">
        <f>VLOOKUP($C2392,GDP!$A$2:$BP$267,MATCH('Hanke index'!$E2392,GDP!$A$1:$BP$1,0),FALSE)</f>
        <v>4.9397151613657968</v>
      </c>
      <c r="J2392" s="4">
        <f t="shared" si="227"/>
        <v>13.815857552277443</v>
      </c>
    </row>
    <row r="2393" spans="1:10" x14ac:dyDescent="0.45">
      <c r="A2393" s="4">
        <f t="shared" si="228"/>
        <v>100</v>
      </c>
      <c r="B2393" s="4">
        <f t="shared" si="229"/>
        <v>16</v>
      </c>
      <c r="C2393" s="4" t="str">
        <f t="shared" si="224"/>
        <v>Turkiye</v>
      </c>
      <c r="D2393" s="4" t="str">
        <f t="shared" si="225"/>
        <v>Türkiye, Rep of</v>
      </c>
      <c r="E2393" s="4">
        <f t="shared" si="226"/>
        <v>2015</v>
      </c>
      <c r="F2393" s="4">
        <f>VLOOKUP($C2393,Inflation!$A$2:$BP$267,MATCH('Hanke index'!$E2393,Inflation!$A$1:$BP$1,0),FALSE)</f>
        <v>7.6708536484587704</v>
      </c>
      <c r="G2393" s="4">
        <f>VLOOKUP($C2393,Interest!$A$2:$BP$267,MATCH('Hanke index'!$E2393,Interest!$A$1:$BP$1,0),FALSE)</f>
        <v>0</v>
      </c>
      <c r="H2393" s="4">
        <f>VLOOKUP($C2393,Unemployment!$A$2:$BP$267,MATCH('Hanke index'!$E2393,Unemployment!$A$1:$BP$1,0),FALSE)</f>
        <v>10.304</v>
      </c>
      <c r="I2393" s="4">
        <f>VLOOKUP($C2393,GDP!$A$2:$BP$267,MATCH('Hanke index'!$E2393,GDP!$A$1:$BP$1,0),FALSE)</f>
        <v>6.0844869044366305</v>
      </c>
      <c r="J2393" s="4">
        <f t="shared" si="227"/>
        <v>11.890366744022138</v>
      </c>
    </row>
    <row r="2394" spans="1:10" x14ac:dyDescent="0.45">
      <c r="A2394" s="4">
        <f t="shared" si="228"/>
        <v>100</v>
      </c>
      <c r="B2394" s="4">
        <f t="shared" si="229"/>
        <v>17</v>
      </c>
      <c r="C2394" s="4" t="str">
        <f t="shared" si="224"/>
        <v>Turkiye</v>
      </c>
      <c r="D2394" s="4" t="str">
        <f t="shared" si="225"/>
        <v>Türkiye, Rep of</v>
      </c>
      <c r="E2394" s="4">
        <f t="shared" si="226"/>
        <v>2016</v>
      </c>
      <c r="F2394" s="4">
        <f>VLOOKUP($C2394,Inflation!$A$2:$BP$267,MATCH('Hanke index'!$E2394,Inflation!$A$1:$BP$1,0),FALSE)</f>
        <v>7.7751341532833003</v>
      </c>
      <c r="G2394" s="4">
        <f>VLOOKUP($C2394,Interest!$A$2:$BP$267,MATCH('Hanke index'!$E2394,Interest!$A$1:$BP$1,0),FALSE)</f>
        <v>0</v>
      </c>
      <c r="H2394" s="4">
        <f>VLOOKUP($C2394,Unemployment!$A$2:$BP$267,MATCH('Hanke index'!$E2394,Unemployment!$A$1:$BP$1,0),FALSE)</f>
        <v>10.898999999999999</v>
      </c>
      <c r="I2394" s="4">
        <f>VLOOKUP($C2394,GDP!$A$2:$BP$267,MATCH('Hanke index'!$E2394,GDP!$A$1:$BP$1,0),FALSE)</f>
        <v>3.323084208457459</v>
      </c>
      <c r="J2394" s="4">
        <f t="shared" si="227"/>
        <v>15.351049944825839</v>
      </c>
    </row>
    <row r="2395" spans="1:10" x14ac:dyDescent="0.45">
      <c r="A2395" s="4">
        <f t="shared" si="228"/>
        <v>100</v>
      </c>
      <c r="B2395" s="4">
        <f t="shared" si="229"/>
        <v>18</v>
      </c>
      <c r="C2395" s="4" t="str">
        <f t="shared" si="224"/>
        <v>Turkiye</v>
      </c>
      <c r="D2395" s="4" t="str">
        <f t="shared" si="225"/>
        <v>Türkiye, Rep of</v>
      </c>
      <c r="E2395" s="4">
        <f t="shared" si="226"/>
        <v>2017</v>
      </c>
      <c r="F2395" s="4">
        <f>VLOOKUP($C2395,Inflation!$A$2:$BP$267,MATCH('Hanke index'!$E2395,Inflation!$A$1:$BP$1,0),FALSE)</f>
        <v>11.144311084076501</v>
      </c>
      <c r="G2395" s="4">
        <f>VLOOKUP($C2395,Interest!$A$2:$BP$267,MATCH('Hanke index'!$E2395,Interest!$A$1:$BP$1,0),FALSE)</f>
        <v>0</v>
      </c>
      <c r="H2395" s="4">
        <f>VLOOKUP($C2395,Unemployment!$A$2:$BP$267,MATCH('Hanke index'!$E2395,Unemployment!$A$1:$BP$1,0),FALSE)</f>
        <v>10.919</v>
      </c>
      <c r="I2395" s="4">
        <f>VLOOKUP($C2395,GDP!$A$2:$BP$267,MATCH('Hanke index'!$E2395,GDP!$A$1:$BP$1,0),FALSE)</f>
        <v>7.5019974891749115</v>
      </c>
      <c r="J2395" s="4">
        <f t="shared" si="227"/>
        <v>14.561313594901591</v>
      </c>
    </row>
    <row r="2396" spans="1:10" x14ac:dyDescent="0.45">
      <c r="A2396" s="4">
        <f t="shared" si="228"/>
        <v>100</v>
      </c>
      <c r="B2396" s="4">
        <f t="shared" si="229"/>
        <v>19</v>
      </c>
      <c r="C2396" s="4" t="str">
        <f t="shared" si="224"/>
        <v>Turkiye</v>
      </c>
      <c r="D2396" s="4" t="str">
        <f t="shared" si="225"/>
        <v>Türkiye, Rep of</v>
      </c>
      <c r="E2396" s="4">
        <f t="shared" si="226"/>
        <v>2018</v>
      </c>
      <c r="F2396" s="4">
        <f>VLOOKUP($C2396,Inflation!$A$2:$BP$267,MATCH('Hanke index'!$E2396,Inflation!$A$1:$BP$1,0),FALSE)</f>
        <v>16.332463898892801</v>
      </c>
      <c r="G2396" s="4">
        <f>VLOOKUP($C2396,Interest!$A$2:$BP$267,MATCH('Hanke index'!$E2396,Interest!$A$1:$BP$1,0),FALSE)</f>
        <v>0</v>
      </c>
      <c r="H2396" s="4">
        <f>VLOOKUP($C2396,Unemployment!$A$2:$BP$267,MATCH('Hanke index'!$E2396,Unemployment!$A$1:$BP$1,0),FALSE)</f>
        <v>10.956</v>
      </c>
      <c r="I2396" s="4">
        <f>VLOOKUP($C2396,GDP!$A$2:$BP$267,MATCH('Hanke index'!$E2396,GDP!$A$1:$BP$1,0),FALSE)</f>
        <v>3.0131703931214986</v>
      </c>
      <c r="J2396" s="4">
        <f t="shared" si="227"/>
        <v>24.275293505771302</v>
      </c>
    </row>
    <row r="2397" spans="1:10" x14ac:dyDescent="0.45">
      <c r="A2397" s="4">
        <f t="shared" si="228"/>
        <v>100</v>
      </c>
      <c r="B2397" s="4">
        <f t="shared" si="229"/>
        <v>20</v>
      </c>
      <c r="C2397" s="4" t="str">
        <f t="shared" si="224"/>
        <v>Turkiye</v>
      </c>
      <c r="D2397" s="4" t="str">
        <f t="shared" si="225"/>
        <v>Türkiye, Rep of</v>
      </c>
      <c r="E2397" s="4">
        <f t="shared" si="226"/>
        <v>2019</v>
      </c>
      <c r="F2397" s="4">
        <f>VLOOKUP($C2397,Inflation!$A$2:$BP$267,MATCH('Hanke index'!$E2397,Inflation!$A$1:$BP$1,0),FALSE)</f>
        <v>15.176821572002201</v>
      </c>
      <c r="G2397" s="4">
        <f>VLOOKUP($C2397,Interest!$A$2:$BP$267,MATCH('Hanke index'!$E2397,Interest!$A$1:$BP$1,0),FALSE)</f>
        <v>0</v>
      </c>
      <c r="H2397" s="4">
        <f>VLOOKUP($C2397,Unemployment!$A$2:$BP$267,MATCH('Hanke index'!$E2397,Unemployment!$A$1:$BP$1,0),FALSE)</f>
        <v>13.73</v>
      </c>
      <c r="I2397" s="4">
        <f>VLOOKUP($C2397,GDP!$A$2:$BP$267,MATCH('Hanke index'!$E2397,GDP!$A$1:$BP$1,0),FALSE)</f>
        <v>0.81851452672667335</v>
      </c>
      <c r="J2397" s="4">
        <f t="shared" si="227"/>
        <v>28.088307045275528</v>
      </c>
    </row>
    <row r="2398" spans="1:10" x14ac:dyDescent="0.45">
      <c r="A2398" s="4">
        <f t="shared" si="228"/>
        <v>100</v>
      </c>
      <c r="B2398" s="4">
        <f t="shared" si="229"/>
        <v>21</v>
      </c>
      <c r="C2398" s="4" t="str">
        <f t="shared" si="224"/>
        <v>Turkiye</v>
      </c>
      <c r="D2398" s="4" t="str">
        <f t="shared" si="225"/>
        <v>Türkiye, Rep of</v>
      </c>
      <c r="E2398" s="4">
        <f t="shared" si="226"/>
        <v>2020</v>
      </c>
      <c r="F2398" s="4">
        <f>VLOOKUP($C2398,Inflation!$A$2:$BP$267,MATCH('Hanke index'!$E2398,Inflation!$A$1:$BP$1,0),FALSE)</f>
        <v>12.278957446257399</v>
      </c>
      <c r="G2398" s="4">
        <f>VLOOKUP($C2398,Interest!$A$2:$BP$267,MATCH('Hanke index'!$E2398,Interest!$A$1:$BP$1,0),FALSE)</f>
        <v>0</v>
      </c>
      <c r="H2398" s="4">
        <f>VLOOKUP($C2398,Unemployment!$A$2:$BP$267,MATCH('Hanke index'!$E2398,Unemployment!$A$1:$BP$1,0),FALSE)</f>
        <v>13.148</v>
      </c>
      <c r="I2398" s="4">
        <f>VLOOKUP($C2398,GDP!$A$2:$BP$267,MATCH('Hanke index'!$E2398,GDP!$A$1:$BP$1,0),FALSE)</f>
        <v>1.8598730397646221</v>
      </c>
      <c r="J2398" s="4">
        <f t="shared" si="227"/>
        <v>23.567084406492775</v>
      </c>
    </row>
    <row r="2399" spans="1:10" x14ac:dyDescent="0.45">
      <c r="A2399" s="4">
        <f t="shared" si="228"/>
        <v>100</v>
      </c>
      <c r="B2399" s="4">
        <f t="shared" si="229"/>
        <v>22</v>
      </c>
      <c r="C2399" s="4" t="str">
        <f t="shared" si="224"/>
        <v>Turkiye</v>
      </c>
      <c r="D2399" s="4" t="str">
        <f t="shared" si="225"/>
        <v>Türkiye, Rep of</v>
      </c>
      <c r="E2399" s="4">
        <f t="shared" si="226"/>
        <v>2021</v>
      </c>
      <c r="F2399" s="4">
        <f>VLOOKUP($C2399,Inflation!$A$2:$BP$267,MATCH('Hanke index'!$E2399,Inflation!$A$1:$BP$1,0),FALSE)</f>
        <v>19.596492691332401</v>
      </c>
      <c r="G2399" s="4">
        <f>VLOOKUP($C2399,Interest!$A$2:$BP$267,MATCH('Hanke index'!$E2399,Interest!$A$1:$BP$1,0),FALSE)</f>
        <v>0</v>
      </c>
      <c r="H2399" s="4">
        <f>VLOOKUP($C2399,Unemployment!$A$2:$BP$267,MATCH('Hanke index'!$E2399,Unemployment!$A$1:$BP$1,0),FALSE)</f>
        <v>11.968999999999999</v>
      </c>
      <c r="I2399" s="4">
        <f>VLOOKUP($C2399,GDP!$A$2:$BP$267,MATCH('Hanke index'!$E2399,GDP!$A$1:$BP$1,0),FALSE)</f>
        <v>11.439395692656575</v>
      </c>
      <c r="J2399" s="4">
        <f t="shared" si="227"/>
        <v>20.126096998675827</v>
      </c>
    </row>
    <row r="2400" spans="1:10" x14ac:dyDescent="0.45">
      <c r="A2400" s="4">
        <f t="shared" si="228"/>
        <v>100</v>
      </c>
      <c r="B2400" s="4">
        <f t="shared" si="229"/>
        <v>23</v>
      </c>
      <c r="C2400" s="4" t="str">
        <f t="shared" si="224"/>
        <v>Turkiye</v>
      </c>
      <c r="D2400" s="4" t="str">
        <f t="shared" si="225"/>
        <v>Türkiye, Rep of</v>
      </c>
      <c r="E2400" s="4">
        <f t="shared" si="226"/>
        <v>2022</v>
      </c>
      <c r="F2400" s="4">
        <f>VLOOKUP($C2400,Inflation!$A$2:$BP$267,MATCH('Hanke index'!$E2400,Inflation!$A$1:$BP$1,0),FALSE)</f>
        <v>72.308835989120695</v>
      </c>
      <c r="G2400" s="4">
        <f>VLOOKUP($C2400,Interest!$A$2:$BP$267,MATCH('Hanke index'!$E2400,Interest!$A$1:$BP$1,0),FALSE)</f>
        <v>0</v>
      </c>
      <c r="H2400" s="4">
        <f>VLOOKUP($C2400,Unemployment!$A$2:$BP$267,MATCH('Hanke index'!$E2400,Unemployment!$A$1:$BP$1,0),FALSE)</f>
        <v>10.465</v>
      </c>
      <c r="I2400" s="4">
        <f>VLOOKUP($C2400,GDP!$A$2:$BP$267,MATCH('Hanke index'!$E2400,GDP!$A$1:$BP$1,0),FALSE)</f>
        <v>5.5334278749278099</v>
      </c>
      <c r="J2400" s="4">
        <f t="shared" si="227"/>
        <v>77.240408114192888</v>
      </c>
    </row>
    <row r="2401" spans="1:10" x14ac:dyDescent="0.45">
      <c r="A2401" s="4">
        <f t="shared" si="228"/>
        <v>100</v>
      </c>
      <c r="B2401" s="4">
        <f t="shared" si="229"/>
        <v>24</v>
      </c>
      <c r="C2401" s="4" t="str">
        <f t="shared" si="224"/>
        <v>Turkiye</v>
      </c>
      <c r="D2401" s="4" t="str">
        <f t="shared" si="225"/>
        <v>Türkiye, Rep of</v>
      </c>
      <c r="E2401" s="4">
        <f t="shared" si="226"/>
        <v>2023</v>
      </c>
      <c r="F2401" s="4">
        <f>VLOOKUP($C2401,Inflation!$A$2:$BP$267,MATCH('Hanke index'!$E2401,Inflation!$A$1:$BP$1,0),FALSE)</f>
        <v>53.859408759331501</v>
      </c>
      <c r="G2401" s="4">
        <f>VLOOKUP($C2401,Interest!$A$2:$BP$267,MATCH('Hanke index'!$E2401,Interest!$A$1:$BP$1,0),FALSE)</f>
        <v>0</v>
      </c>
      <c r="H2401" s="4">
        <f>VLOOKUP($C2401,Unemployment!$A$2:$BP$267,MATCH('Hanke index'!$E2401,Unemployment!$A$1:$BP$1,0),FALSE)</f>
        <v>9.3879999999999999</v>
      </c>
      <c r="I2401" s="4">
        <f>VLOOKUP($C2401,GDP!$A$2:$BP$267,MATCH('Hanke index'!$E2401,GDP!$A$1:$BP$1,0),FALSE)</f>
        <v>5.1111681848870205</v>
      </c>
      <c r="J2401" s="4">
        <f t="shared" si="227"/>
        <v>58.136240574444479</v>
      </c>
    </row>
    <row r="2402" spans="1:10" x14ac:dyDescent="0.45">
      <c r="A2402" s="4">
        <f t="shared" si="228"/>
        <v>101</v>
      </c>
      <c r="B2402" s="4">
        <f t="shared" si="229"/>
        <v>1</v>
      </c>
      <c r="C2402" s="4" t="str">
        <f t="shared" si="224"/>
        <v>Uganda</v>
      </c>
      <c r="D2402" s="4" t="str">
        <f t="shared" si="225"/>
        <v>Uganda</v>
      </c>
      <c r="E2402" s="4">
        <f t="shared" si="226"/>
        <v>2000</v>
      </c>
      <c r="F2402" s="4">
        <f>VLOOKUP($C2402,Inflation!$A$2:$BP$267,MATCH('Hanke index'!$E2402,Inflation!$A$1:$BP$1,0),FALSE)</f>
        <v>3.3920215851299802</v>
      </c>
      <c r="G2402" s="4">
        <f>VLOOKUP($C2402,Interest!$A$2:$BP$267,MATCH('Hanke index'!$E2402,Interest!$A$1:$BP$1,0),FALSE)</f>
        <v>22.919757499999999</v>
      </c>
      <c r="H2402" s="4">
        <f>VLOOKUP($C2402,Unemployment!$A$2:$BP$267,MATCH('Hanke index'!$E2402,Unemployment!$A$1:$BP$1,0),FALSE)</f>
        <v>0</v>
      </c>
      <c r="I2402" s="4">
        <f>VLOOKUP($C2402,GDP!$A$2:$BP$267,MATCH('Hanke index'!$E2402,GDP!$A$1:$BP$1,0),FALSE)</f>
        <v>3.1419073381869964</v>
      </c>
      <c r="J2402" s="4">
        <f t="shared" si="227"/>
        <v>23.169871746942984</v>
      </c>
    </row>
    <row r="2403" spans="1:10" x14ac:dyDescent="0.45">
      <c r="A2403" s="4">
        <f t="shared" si="228"/>
        <v>101</v>
      </c>
      <c r="B2403" s="4">
        <f t="shared" si="229"/>
        <v>2</v>
      </c>
      <c r="C2403" s="4" t="str">
        <f t="shared" si="224"/>
        <v>Uganda</v>
      </c>
      <c r="D2403" s="4" t="str">
        <f t="shared" si="225"/>
        <v>Uganda</v>
      </c>
      <c r="E2403" s="4">
        <f t="shared" si="226"/>
        <v>2001</v>
      </c>
      <c r="F2403" s="4">
        <f>VLOOKUP($C2403,Inflation!$A$2:$BP$267,MATCH('Hanke index'!$E2403,Inflation!$A$1:$BP$1,0),FALSE)</f>
        <v>1.8651252408477299</v>
      </c>
      <c r="G2403" s="4">
        <f>VLOOKUP($C2403,Interest!$A$2:$BP$267,MATCH('Hanke index'!$E2403,Interest!$A$1:$BP$1,0),FALSE)</f>
        <v>22.655000000000001</v>
      </c>
      <c r="H2403" s="4">
        <f>VLOOKUP($C2403,Unemployment!$A$2:$BP$267,MATCH('Hanke index'!$E2403,Unemployment!$A$1:$BP$1,0),FALSE)</f>
        <v>0</v>
      </c>
      <c r="I2403" s="4">
        <f>VLOOKUP($C2403,GDP!$A$2:$BP$267,MATCH('Hanke index'!$E2403,GDP!$A$1:$BP$1,0),FALSE)</f>
        <v>5.1836611249023576</v>
      </c>
      <c r="J2403" s="4">
        <f t="shared" si="227"/>
        <v>19.336464115945372</v>
      </c>
    </row>
    <row r="2404" spans="1:10" x14ac:dyDescent="0.45">
      <c r="A2404" s="4">
        <f t="shared" si="228"/>
        <v>101</v>
      </c>
      <c r="B2404" s="4">
        <f t="shared" si="229"/>
        <v>3</v>
      </c>
      <c r="C2404" s="4" t="str">
        <f t="shared" si="224"/>
        <v>Uganda</v>
      </c>
      <c r="D2404" s="4" t="str">
        <f t="shared" si="225"/>
        <v>Uganda</v>
      </c>
      <c r="E2404" s="4">
        <f t="shared" si="226"/>
        <v>2002</v>
      </c>
      <c r="F2404" s="4">
        <f>VLOOKUP($C2404,Inflation!$A$2:$BP$267,MATCH('Hanke index'!$E2404,Inflation!$A$1:$BP$1,0),FALSE)</f>
        <v>-0.28750851176519598</v>
      </c>
      <c r="G2404" s="4">
        <f>VLOOKUP($C2404,Interest!$A$2:$BP$267,MATCH('Hanke index'!$E2404,Interest!$A$1:$BP$1,0),FALSE)</f>
        <v>19.097178228559301</v>
      </c>
      <c r="H2404" s="4">
        <f>VLOOKUP($C2404,Unemployment!$A$2:$BP$267,MATCH('Hanke index'!$E2404,Unemployment!$A$1:$BP$1,0),FALSE)</f>
        <v>3.5</v>
      </c>
      <c r="I2404" s="4">
        <f>VLOOKUP($C2404,GDP!$A$2:$BP$267,MATCH('Hanke index'!$E2404,GDP!$A$1:$BP$1,0),FALSE)</f>
        <v>8.7326857644012676</v>
      </c>
      <c r="J2404" s="4">
        <f t="shared" si="227"/>
        <v>13.576983952392837</v>
      </c>
    </row>
    <row r="2405" spans="1:10" x14ac:dyDescent="0.45">
      <c r="A2405" s="4">
        <f t="shared" si="228"/>
        <v>101</v>
      </c>
      <c r="B2405" s="4">
        <f t="shared" si="229"/>
        <v>4</v>
      </c>
      <c r="C2405" s="4" t="str">
        <f t="shared" si="224"/>
        <v>Uganda</v>
      </c>
      <c r="D2405" s="4" t="str">
        <f t="shared" si="225"/>
        <v>Uganda</v>
      </c>
      <c r="E2405" s="4">
        <f t="shared" si="226"/>
        <v>2003</v>
      </c>
      <c r="F2405" s="4">
        <f>VLOOKUP($C2405,Inflation!$A$2:$BP$267,MATCH('Hanke index'!$E2405,Inflation!$A$1:$BP$1,0),FALSE)</f>
        <v>8.6804765156688397</v>
      </c>
      <c r="G2405" s="4">
        <f>VLOOKUP($C2405,Interest!$A$2:$BP$267,MATCH('Hanke index'!$E2405,Interest!$A$1:$BP$1,0),FALSE)</f>
        <v>18.942140893628501</v>
      </c>
      <c r="H2405" s="4">
        <f>VLOOKUP($C2405,Unemployment!$A$2:$BP$267,MATCH('Hanke index'!$E2405,Unemployment!$A$1:$BP$1,0),FALSE)</f>
        <v>3.6</v>
      </c>
      <c r="I2405" s="4">
        <f>VLOOKUP($C2405,GDP!$A$2:$BP$267,MATCH('Hanke index'!$E2405,GDP!$A$1:$BP$1,0),FALSE)</f>
        <v>6.4732586716654339</v>
      </c>
      <c r="J2405" s="4">
        <f t="shared" si="227"/>
        <v>24.749358737631908</v>
      </c>
    </row>
    <row r="2406" spans="1:10" x14ac:dyDescent="0.45">
      <c r="A2406" s="4">
        <f t="shared" si="228"/>
        <v>101</v>
      </c>
      <c r="B2406" s="4">
        <f t="shared" si="229"/>
        <v>5</v>
      </c>
      <c r="C2406" s="4" t="str">
        <f t="shared" si="224"/>
        <v>Uganda</v>
      </c>
      <c r="D2406" s="4" t="str">
        <f t="shared" si="225"/>
        <v>Uganda</v>
      </c>
      <c r="E2406" s="4">
        <f t="shared" si="226"/>
        <v>2004</v>
      </c>
      <c r="F2406" s="4">
        <f>VLOOKUP($C2406,Inflation!$A$2:$BP$267,MATCH('Hanke index'!$E2406,Inflation!$A$1:$BP$1,0),FALSE)</f>
        <v>3.7212874397822802</v>
      </c>
      <c r="G2406" s="4">
        <f>VLOOKUP($C2406,Interest!$A$2:$BP$267,MATCH('Hanke index'!$E2406,Interest!$A$1:$BP$1,0),FALSE)</f>
        <v>20.603175739842399</v>
      </c>
      <c r="H2406" s="4">
        <f>VLOOKUP($C2406,Unemployment!$A$2:$BP$267,MATCH('Hanke index'!$E2406,Unemployment!$A$1:$BP$1,0),FALSE)</f>
        <v>0</v>
      </c>
      <c r="I2406" s="4">
        <f>VLOOKUP($C2406,GDP!$A$2:$BP$267,MATCH('Hanke index'!$E2406,GDP!$A$1:$BP$1,0),FALSE)</f>
        <v>6.807233343618833</v>
      </c>
      <c r="J2406" s="4">
        <f t="shared" si="227"/>
        <v>17.517229836005846</v>
      </c>
    </row>
    <row r="2407" spans="1:10" x14ac:dyDescent="0.45">
      <c r="A2407" s="4">
        <f t="shared" si="228"/>
        <v>101</v>
      </c>
      <c r="B2407" s="4">
        <f t="shared" si="229"/>
        <v>6</v>
      </c>
      <c r="C2407" s="4" t="str">
        <f t="shared" si="224"/>
        <v>Uganda</v>
      </c>
      <c r="D2407" s="4" t="str">
        <f t="shared" si="225"/>
        <v>Uganda</v>
      </c>
      <c r="E2407" s="4">
        <f t="shared" si="226"/>
        <v>2005</v>
      </c>
      <c r="F2407" s="4">
        <f>VLOOKUP($C2407,Inflation!$A$2:$BP$267,MATCH('Hanke index'!$E2407,Inflation!$A$1:$BP$1,0),FALSE)</f>
        <v>8.4487264229953194</v>
      </c>
      <c r="G2407" s="4">
        <f>VLOOKUP($C2407,Interest!$A$2:$BP$267,MATCH('Hanke index'!$E2407,Interest!$A$1:$BP$1,0),FALSE)</f>
        <v>19.645388401657002</v>
      </c>
      <c r="H2407" s="4">
        <f>VLOOKUP($C2407,Unemployment!$A$2:$BP$267,MATCH('Hanke index'!$E2407,Unemployment!$A$1:$BP$1,0),FALSE)</f>
        <v>1.9</v>
      </c>
      <c r="I2407" s="4">
        <f>VLOOKUP($C2407,GDP!$A$2:$BP$267,MATCH('Hanke index'!$E2407,GDP!$A$1:$BP$1,0),FALSE)</f>
        <v>6.3325651162315637</v>
      </c>
      <c r="J2407" s="4">
        <f t="shared" si="227"/>
        <v>23.661549708420758</v>
      </c>
    </row>
    <row r="2408" spans="1:10" x14ac:dyDescent="0.45">
      <c r="A2408" s="4">
        <f t="shared" si="228"/>
        <v>101</v>
      </c>
      <c r="B2408" s="4">
        <f t="shared" si="229"/>
        <v>7</v>
      </c>
      <c r="C2408" s="4" t="str">
        <f t="shared" si="224"/>
        <v>Uganda</v>
      </c>
      <c r="D2408" s="4" t="str">
        <f t="shared" si="225"/>
        <v>Uganda</v>
      </c>
      <c r="E2408" s="4">
        <f t="shared" si="226"/>
        <v>2006</v>
      </c>
      <c r="F2408" s="4">
        <f>VLOOKUP($C2408,Inflation!$A$2:$BP$267,MATCH('Hanke index'!$E2408,Inflation!$A$1:$BP$1,0),FALSE)</f>
        <v>7.3106761356186398</v>
      </c>
      <c r="G2408" s="4">
        <f>VLOOKUP($C2408,Interest!$A$2:$BP$267,MATCH('Hanke index'!$E2408,Interest!$A$1:$BP$1,0),FALSE)</f>
        <v>18.697334796707601</v>
      </c>
      <c r="H2408" s="4">
        <f>VLOOKUP($C2408,Unemployment!$A$2:$BP$267,MATCH('Hanke index'!$E2408,Unemployment!$A$1:$BP$1,0),FALSE)</f>
        <v>0</v>
      </c>
      <c r="I2408" s="4">
        <f>VLOOKUP($C2408,GDP!$A$2:$BP$267,MATCH('Hanke index'!$E2408,GDP!$A$1:$BP$1,0),FALSE)</f>
        <v>10.784744385745341</v>
      </c>
      <c r="J2408" s="4">
        <f t="shared" si="227"/>
        <v>15.223266546580899</v>
      </c>
    </row>
    <row r="2409" spans="1:10" x14ac:dyDescent="0.45">
      <c r="A2409" s="4">
        <f t="shared" si="228"/>
        <v>101</v>
      </c>
      <c r="B2409" s="4">
        <f t="shared" si="229"/>
        <v>8</v>
      </c>
      <c r="C2409" s="4" t="str">
        <f t="shared" si="224"/>
        <v>Uganda</v>
      </c>
      <c r="D2409" s="4" t="str">
        <f t="shared" si="225"/>
        <v>Uganda</v>
      </c>
      <c r="E2409" s="4">
        <f t="shared" si="226"/>
        <v>2007</v>
      </c>
      <c r="F2409" s="4">
        <f>VLOOKUP($C2409,Inflation!$A$2:$BP$267,MATCH('Hanke index'!$E2409,Inflation!$A$1:$BP$1,0),FALSE)</f>
        <v>6.1385108328504998</v>
      </c>
      <c r="G2409" s="4">
        <f>VLOOKUP($C2409,Interest!$A$2:$BP$267,MATCH('Hanke index'!$E2409,Interest!$A$1:$BP$1,0),FALSE)</f>
        <v>19.105789468003401</v>
      </c>
      <c r="H2409" s="4">
        <f>VLOOKUP($C2409,Unemployment!$A$2:$BP$267,MATCH('Hanke index'!$E2409,Unemployment!$A$1:$BP$1,0),FALSE)</f>
        <v>0</v>
      </c>
      <c r="I2409" s="4">
        <f>VLOOKUP($C2409,GDP!$A$2:$BP$267,MATCH('Hanke index'!$E2409,GDP!$A$1:$BP$1,0),FALSE)</f>
        <v>8.4124259655107068</v>
      </c>
      <c r="J2409" s="4">
        <f t="shared" si="227"/>
        <v>16.831874335343194</v>
      </c>
    </row>
    <row r="2410" spans="1:10" x14ac:dyDescent="0.45">
      <c r="A2410" s="4">
        <f t="shared" si="228"/>
        <v>101</v>
      </c>
      <c r="B2410" s="4">
        <f t="shared" si="229"/>
        <v>9</v>
      </c>
      <c r="C2410" s="4" t="str">
        <f t="shared" si="224"/>
        <v>Uganda</v>
      </c>
      <c r="D2410" s="4" t="str">
        <f t="shared" si="225"/>
        <v>Uganda</v>
      </c>
      <c r="E2410" s="4">
        <f t="shared" si="226"/>
        <v>2008</v>
      </c>
      <c r="F2410" s="4">
        <f>VLOOKUP($C2410,Inflation!$A$2:$BP$267,MATCH('Hanke index'!$E2410,Inflation!$A$1:$BP$1,0),FALSE)</f>
        <v>12.050855548288601</v>
      </c>
      <c r="G2410" s="4">
        <f>VLOOKUP($C2410,Interest!$A$2:$BP$267,MATCH('Hanke index'!$E2410,Interest!$A$1:$BP$1,0),FALSE)</f>
        <v>20.450066096838</v>
      </c>
      <c r="H2410" s="4">
        <f>VLOOKUP($C2410,Unemployment!$A$2:$BP$267,MATCH('Hanke index'!$E2410,Unemployment!$A$1:$BP$1,0),FALSE)</f>
        <v>0</v>
      </c>
      <c r="I2410" s="4">
        <f>VLOOKUP($C2410,GDP!$A$2:$BP$267,MATCH('Hanke index'!$E2410,GDP!$A$1:$BP$1,0),FALSE)</f>
        <v>8.7087519015449857</v>
      </c>
      <c r="J2410" s="4">
        <f t="shared" si="227"/>
        <v>23.792169743581617</v>
      </c>
    </row>
    <row r="2411" spans="1:10" x14ac:dyDescent="0.45">
      <c r="A2411" s="4">
        <f t="shared" si="228"/>
        <v>101</v>
      </c>
      <c r="B2411" s="4">
        <f t="shared" si="229"/>
        <v>10</v>
      </c>
      <c r="C2411" s="4" t="str">
        <f t="shared" si="224"/>
        <v>Uganda</v>
      </c>
      <c r="D2411" s="4" t="str">
        <f t="shared" si="225"/>
        <v>Uganda</v>
      </c>
      <c r="E2411" s="4">
        <f t="shared" si="226"/>
        <v>2009</v>
      </c>
      <c r="F2411" s="4">
        <f>VLOOKUP($C2411,Inflation!$A$2:$BP$267,MATCH('Hanke index'!$E2411,Inflation!$A$1:$BP$1,0),FALSE)</f>
        <v>13.0172561889185</v>
      </c>
      <c r="G2411" s="4">
        <f>VLOOKUP($C2411,Interest!$A$2:$BP$267,MATCH('Hanke index'!$E2411,Interest!$A$1:$BP$1,0),FALSE)</f>
        <v>20.9551657814281</v>
      </c>
      <c r="H2411" s="4">
        <f>VLOOKUP($C2411,Unemployment!$A$2:$BP$267,MATCH('Hanke index'!$E2411,Unemployment!$A$1:$BP$1,0),FALSE)</f>
        <v>3.6</v>
      </c>
      <c r="I2411" s="4">
        <f>VLOOKUP($C2411,GDP!$A$2:$BP$267,MATCH('Hanke index'!$E2411,GDP!$A$1:$BP$1,0),FALSE)</f>
        <v>6.8015173486039515</v>
      </c>
      <c r="J2411" s="4">
        <f t="shared" si="227"/>
        <v>30.770904621742652</v>
      </c>
    </row>
    <row r="2412" spans="1:10" x14ac:dyDescent="0.45">
      <c r="A2412" s="4">
        <f t="shared" si="228"/>
        <v>101</v>
      </c>
      <c r="B2412" s="4">
        <f t="shared" si="229"/>
        <v>11</v>
      </c>
      <c r="C2412" s="4" t="str">
        <f t="shared" si="224"/>
        <v>Uganda</v>
      </c>
      <c r="D2412" s="4" t="str">
        <f t="shared" si="225"/>
        <v>Uganda</v>
      </c>
      <c r="E2412" s="4">
        <f t="shared" si="226"/>
        <v>2010</v>
      </c>
      <c r="F2412" s="4">
        <f>VLOOKUP($C2412,Inflation!$A$2:$BP$267,MATCH('Hanke index'!$E2412,Inflation!$A$1:$BP$1,0),FALSE)</f>
        <v>3.9765528847816798</v>
      </c>
      <c r="G2412" s="4">
        <f>VLOOKUP($C2412,Interest!$A$2:$BP$267,MATCH('Hanke index'!$E2412,Interest!$A$1:$BP$1,0),FALSE)</f>
        <v>20.1746301259357</v>
      </c>
      <c r="H2412" s="4">
        <f>VLOOKUP($C2412,Unemployment!$A$2:$BP$267,MATCH('Hanke index'!$E2412,Unemployment!$A$1:$BP$1,0),FALSE)</f>
        <v>1.401</v>
      </c>
      <c r="I2412" s="4">
        <f>VLOOKUP($C2412,GDP!$A$2:$BP$267,MATCH('Hanke index'!$E2412,GDP!$A$1:$BP$1,0),FALSE)</f>
        <v>5.6376116374975709</v>
      </c>
      <c r="J2412" s="4">
        <f t="shared" si="227"/>
        <v>19.914571373219808</v>
      </c>
    </row>
    <row r="2413" spans="1:10" x14ac:dyDescent="0.45">
      <c r="A2413" s="4">
        <f t="shared" si="228"/>
        <v>101</v>
      </c>
      <c r="B2413" s="4">
        <f t="shared" si="229"/>
        <v>12</v>
      </c>
      <c r="C2413" s="4" t="str">
        <f t="shared" si="224"/>
        <v>Uganda</v>
      </c>
      <c r="D2413" s="4" t="str">
        <f t="shared" si="225"/>
        <v>Uganda</v>
      </c>
      <c r="E2413" s="4">
        <f t="shared" si="226"/>
        <v>2011</v>
      </c>
      <c r="F2413" s="4">
        <f>VLOOKUP($C2413,Inflation!$A$2:$BP$267,MATCH('Hanke index'!$E2413,Inflation!$A$1:$BP$1,0),FALSE)</f>
        <v>16.564349617451501</v>
      </c>
      <c r="G2413" s="4">
        <f>VLOOKUP($C2413,Interest!$A$2:$BP$267,MATCH('Hanke index'!$E2413,Interest!$A$1:$BP$1,0),FALSE)</f>
        <v>21.8333142597665</v>
      </c>
      <c r="H2413" s="4">
        <f>VLOOKUP($C2413,Unemployment!$A$2:$BP$267,MATCH('Hanke index'!$E2413,Unemployment!$A$1:$BP$1,0),FALSE)</f>
        <v>0.88200000000000001</v>
      </c>
      <c r="I2413" s="4">
        <f>VLOOKUP($C2413,GDP!$A$2:$BP$267,MATCH('Hanke index'!$E2413,GDP!$A$1:$BP$1,0),FALSE)</f>
        <v>9.3916554927176037</v>
      </c>
      <c r="J2413" s="4">
        <f t="shared" si="227"/>
        <v>29.888008384500395</v>
      </c>
    </row>
    <row r="2414" spans="1:10" x14ac:dyDescent="0.45">
      <c r="A2414" s="4">
        <f t="shared" si="228"/>
        <v>101</v>
      </c>
      <c r="B2414" s="4">
        <f t="shared" si="229"/>
        <v>13</v>
      </c>
      <c r="C2414" s="4" t="str">
        <f t="shared" si="224"/>
        <v>Uganda</v>
      </c>
      <c r="D2414" s="4" t="str">
        <f t="shared" si="225"/>
        <v>Uganda</v>
      </c>
      <c r="E2414" s="4">
        <f t="shared" si="226"/>
        <v>2012</v>
      </c>
      <c r="F2414" s="4">
        <f>VLOOKUP($C2414,Inflation!$A$2:$BP$267,MATCH('Hanke index'!$E2414,Inflation!$A$1:$BP$1,0),FALSE)</f>
        <v>12.6790377224659</v>
      </c>
      <c r="G2414" s="4">
        <f>VLOOKUP($C2414,Interest!$A$2:$BP$267,MATCH('Hanke index'!$E2414,Interest!$A$1:$BP$1,0),FALSE)</f>
        <v>26.150130248938499</v>
      </c>
      <c r="H2414" s="4">
        <f>VLOOKUP($C2414,Unemployment!$A$2:$BP$267,MATCH('Hanke index'!$E2414,Unemployment!$A$1:$BP$1,0),FALSE)</f>
        <v>3.5510000000000002</v>
      </c>
      <c r="I2414" s="4">
        <f>VLOOKUP($C2414,GDP!$A$2:$BP$267,MATCH('Hanke index'!$E2414,GDP!$A$1:$BP$1,0),FALSE)</f>
        <v>3.8374556060522877</v>
      </c>
      <c r="J2414" s="4">
        <f t="shared" si="227"/>
        <v>38.542712365352116</v>
      </c>
    </row>
    <row r="2415" spans="1:10" x14ac:dyDescent="0.45">
      <c r="A2415" s="4">
        <f t="shared" si="228"/>
        <v>101</v>
      </c>
      <c r="B2415" s="4">
        <f t="shared" si="229"/>
        <v>14</v>
      </c>
      <c r="C2415" s="4" t="str">
        <f t="shared" si="224"/>
        <v>Uganda</v>
      </c>
      <c r="D2415" s="4" t="str">
        <f t="shared" si="225"/>
        <v>Uganda</v>
      </c>
      <c r="E2415" s="4">
        <f t="shared" si="226"/>
        <v>2013</v>
      </c>
      <c r="F2415" s="4">
        <f>VLOOKUP($C2415,Inflation!$A$2:$BP$267,MATCH('Hanke index'!$E2415,Inflation!$A$1:$BP$1,0),FALSE)</f>
        <v>4.9052087569455702</v>
      </c>
      <c r="G2415" s="4">
        <f>VLOOKUP($C2415,Interest!$A$2:$BP$267,MATCH('Hanke index'!$E2415,Interest!$A$1:$BP$1,0),FALSE)</f>
        <v>23.283572716586299</v>
      </c>
      <c r="H2415" s="4">
        <f>VLOOKUP($C2415,Unemployment!$A$2:$BP$267,MATCH('Hanke index'!$E2415,Unemployment!$A$1:$BP$1,0),FALSE)</f>
        <v>1.91</v>
      </c>
      <c r="I2415" s="4">
        <f>VLOOKUP($C2415,GDP!$A$2:$BP$267,MATCH('Hanke index'!$E2415,GDP!$A$1:$BP$1,0),FALSE)</f>
        <v>3.5869058262302502</v>
      </c>
      <c r="J2415" s="4">
        <f t="shared" si="227"/>
        <v>26.511875647301618</v>
      </c>
    </row>
    <row r="2416" spans="1:10" x14ac:dyDescent="0.45">
      <c r="A2416" s="4">
        <f t="shared" si="228"/>
        <v>101</v>
      </c>
      <c r="B2416" s="4">
        <f t="shared" si="229"/>
        <v>15</v>
      </c>
      <c r="C2416" s="4" t="str">
        <f t="shared" si="224"/>
        <v>Uganda</v>
      </c>
      <c r="D2416" s="4" t="str">
        <f t="shared" si="225"/>
        <v>Uganda</v>
      </c>
      <c r="E2416" s="4">
        <f t="shared" si="226"/>
        <v>2014</v>
      </c>
      <c r="F2416" s="4">
        <f>VLOOKUP($C2416,Inflation!$A$2:$BP$267,MATCH('Hanke index'!$E2416,Inflation!$A$1:$BP$1,0),FALSE)</f>
        <v>3.07570668958641</v>
      </c>
      <c r="G2416" s="4">
        <f>VLOOKUP($C2416,Interest!$A$2:$BP$267,MATCH('Hanke index'!$E2416,Interest!$A$1:$BP$1,0),FALSE)</f>
        <v>21.584226857012599</v>
      </c>
      <c r="H2416" s="4">
        <f>VLOOKUP($C2416,Unemployment!$A$2:$BP$267,MATCH('Hanke index'!$E2416,Unemployment!$A$1:$BP$1,0),FALSE)</f>
        <v>1.5660000000000001</v>
      </c>
      <c r="I2416" s="4">
        <f>VLOOKUP($C2416,GDP!$A$2:$BP$267,MATCH('Hanke index'!$E2416,GDP!$A$1:$BP$1,0),FALSE)</f>
        <v>5.1063073253979638</v>
      </c>
      <c r="J2416" s="4">
        <f t="shared" si="227"/>
        <v>21.119626221201045</v>
      </c>
    </row>
    <row r="2417" spans="1:10" x14ac:dyDescent="0.45">
      <c r="A2417" s="4">
        <f t="shared" si="228"/>
        <v>101</v>
      </c>
      <c r="B2417" s="4">
        <f t="shared" si="229"/>
        <v>16</v>
      </c>
      <c r="C2417" s="4" t="str">
        <f t="shared" si="224"/>
        <v>Uganda</v>
      </c>
      <c r="D2417" s="4" t="str">
        <f t="shared" si="225"/>
        <v>Uganda</v>
      </c>
      <c r="E2417" s="4">
        <f t="shared" si="226"/>
        <v>2015</v>
      </c>
      <c r="F2417" s="4">
        <f>VLOOKUP($C2417,Inflation!$A$2:$BP$267,MATCH('Hanke index'!$E2417,Inflation!$A$1:$BP$1,0),FALSE)</f>
        <v>5.5896860625172504</v>
      </c>
      <c r="G2417" s="4">
        <f>VLOOKUP($C2417,Interest!$A$2:$BP$267,MATCH('Hanke index'!$E2417,Interest!$A$1:$BP$1,0),FALSE)</f>
        <v>22.601357269419999</v>
      </c>
      <c r="H2417" s="4">
        <f>VLOOKUP($C2417,Unemployment!$A$2:$BP$267,MATCH('Hanke index'!$E2417,Unemployment!$A$1:$BP$1,0),FALSE)</f>
        <v>0</v>
      </c>
      <c r="I2417" s="4">
        <f>VLOOKUP($C2417,GDP!$A$2:$BP$267,MATCH('Hanke index'!$E2417,GDP!$A$1:$BP$1,0),FALSE)</f>
        <v>5.187859860024659</v>
      </c>
      <c r="J2417" s="4">
        <f t="shared" si="227"/>
        <v>23.003183471912592</v>
      </c>
    </row>
    <row r="2418" spans="1:10" x14ac:dyDescent="0.45">
      <c r="A2418" s="4">
        <f t="shared" si="228"/>
        <v>101</v>
      </c>
      <c r="B2418" s="4">
        <f t="shared" si="229"/>
        <v>17</v>
      </c>
      <c r="C2418" s="4" t="str">
        <f t="shared" si="224"/>
        <v>Uganda</v>
      </c>
      <c r="D2418" s="4" t="str">
        <f t="shared" si="225"/>
        <v>Uganda</v>
      </c>
      <c r="E2418" s="4">
        <f t="shared" si="226"/>
        <v>2016</v>
      </c>
      <c r="F2418" s="4">
        <f>VLOOKUP($C2418,Inflation!$A$2:$BP$267,MATCH('Hanke index'!$E2418,Inflation!$A$1:$BP$1,0),FALSE)</f>
        <v>5.7063750461621199</v>
      </c>
      <c r="G2418" s="4">
        <f>VLOOKUP($C2418,Interest!$A$2:$BP$267,MATCH('Hanke index'!$E2418,Interest!$A$1:$BP$1,0),FALSE)</f>
        <v>23.8861326246628</v>
      </c>
      <c r="H2418" s="4">
        <f>VLOOKUP($C2418,Unemployment!$A$2:$BP$267,MATCH('Hanke index'!$E2418,Unemployment!$A$1:$BP$1,0),FALSE)</f>
        <v>0</v>
      </c>
      <c r="I2418" s="4">
        <f>VLOOKUP($C2418,GDP!$A$2:$BP$267,MATCH('Hanke index'!$E2418,GDP!$A$1:$BP$1,0),FALSE)</f>
        <v>4.7810002925448174</v>
      </c>
      <c r="J2418" s="4">
        <f t="shared" si="227"/>
        <v>24.811507378280101</v>
      </c>
    </row>
    <row r="2419" spans="1:10" x14ac:dyDescent="0.45">
      <c r="A2419" s="4">
        <f t="shared" si="228"/>
        <v>101</v>
      </c>
      <c r="B2419" s="4">
        <f t="shared" si="229"/>
        <v>18</v>
      </c>
      <c r="C2419" s="4" t="str">
        <f t="shared" si="224"/>
        <v>Uganda</v>
      </c>
      <c r="D2419" s="4" t="str">
        <f t="shared" si="225"/>
        <v>Uganda</v>
      </c>
      <c r="E2419" s="4">
        <f t="shared" si="226"/>
        <v>2017</v>
      </c>
      <c r="F2419" s="4">
        <f>VLOOKUP($C2419,Inflation!$A$2:$BP$267,MATCH('Hanke index'!$E2419,Inflation!$A$1:$BP$1,0),FALSE)</f>
        <v>5.2097170591420898</v>
      </c>
      <c r="G2419" s="4">
        <f>VLOOKUP($C2419,Interest!$A$2:$BP$267,MATCH('Hanke index'!$E2419,Interest!$A$1:$BP$1,0),FALSE)</f>
        <v>21.278671488959599</v>
      </c>
      <c r="H2419" s="4">
        <f>VLOOKUP($C2419,Unemployment!$A$2:$BP$267,MATCH('Hanke index'!$E2419,Unemployment!$A$1:$BP$1,0),FALSE)</f>
        <v>3.4279999999999999</v>
      </c>
      <c r="I2419" s="4">
        <f>VLOOKUP($C2419,GDP!$A$2:$BP$267,MATCH('Hanke index'!$E2419,GDP!$A$1:$BP$1,0),FALSE)</f>
        <v>3.1314055172359616</v>
      </c>
      <c r="J2419" s="4">
        <f t="shared" si="227"/>
        <v>26.784983030865728</v>
      </c>
    </row>
    <row r="2420" spans="1:10" x14ac:dyDescent="0.45">
      <c r="A2420" s="4">
        <f t="shared" si="228"/>
        <v>101</v>
      </c>
      <c r="B2420" s="4">
        <f t="shared" si="229"/>
        <v>19</v>
      </c>
      <c r="C2420" s="4" t="str">
        <f t="shared" si="224"/>
        <v>Uganda</v>
      </c>
      <c r="D2420" s="4" t="str">
        <f t="shared" si="225"/>
        <v>Uganda</v>
      </c>
      <c r="E2420" s="4">
        <f t="shared" si="226"/>
        <v>2018</v>
      </c>
      <c r="F2420" s="4">
        <f>VLOOKUP($C2420,Inflation!$A$2:$BP$267,MATCH('Hanke index'!$E2420,Inflation!$A$1:$BP$1,0),FALSE)</f>
        <v>2.6160119095227401</v>
      </c>
      <c r="G2420" s="4">
        <f>VLOOKUP($C2420,Interest!$A$2:$BP$267,MATCH('Hanke index'!$E2420,Interest!$A$1:$BP$1,0),FALSE)</f>
        <v>19.846558705919101</v>
      </c>
      <c r="H2420" s="4">
        <f>VLOOKUP($C2420,Unemployment!$A$2:$BP$267,MATCH('Hanke index'!$E2420,Unemployment!$A$1:$BP$1,0),FALSE)</f>
        <v>0</v>
      </c>
      <c r="I2420" s="4">
        <f>VLOOKUP($C2420,GDP!$A$2:$BP$267,MATCH('Hanke index'!$E2420,GDP!$A$1:$BP$1,0),FALSE)</f>
        <v>6.3039237826299654</v>
      </c>
      <c r="J2420" s="4">
        <f t="shared" si="227"/>
        <v>16.158646832811876</v>
      </c>
    </row>
    <row r="2421" spans="1:10" x14ac:dyDescent="0.45">
      <c r="A2421" s="4">
        <f t="shared" si="228"/>
        <v>101</v>
      </c>
      <c r="B2421" s="4">
        <f t="shared" si="229"/>
        <v>20</v>
      </c>
      <c r="C2421" s="4" t="str">
        <f t="shared" si="224"/>
        <v>Uganda</v>
      </c>
      <c r="D2421" s="4" t="str">
        <f t="shared" si="225"/>
        <v>Uganda</v>
      </c>
      <c r="E2421" s="4">
        <f t="shared" si="226"/>
        <v>2019</v>
      </c>
      <c r="F2421" s="4">
        <f>VLOOKUP($C2421,Inflation!$A$2:$BP$267,MATCH('Hanke index'!$E2421,Inflation!$A$1:$BP$1,0),FALSE)</f>
        <v>2.8675880344690001</v>
      </c>
      <c r="G2421" s="4">
        <f>VLOOKUP($C2421,Interest!$A$2:$BP$267,MATCH('Hanke index'!$E2421,Interest!$A$1:$BP$1,0),FALSE)</f>
        <v>0</v>
      </c>
      <c r="H2421" s="4">
        <f>VLOOKUP($C2421,Unemployment!$A$2:$BP$267,MATCH('Hanke index'!$E2421,Unemployment!$A$1:$BP$1,0),FALSE)</f>
        <v>2.5630000000000002</v>
      </c>
      <c r="I2421" s="4">
        <f>VLOOKUP($C2421,GDP!$A$2:$BP$267,MATCH('Hanke index'!$E2421,GDP!$A$1:$BP$1,0),FALSE)</f>
        <v>6.4387450327643876</v>
      </c>
      <c r="J2421" s="4">
        <f t="shared" si="227"/>
        <v>-1.0081569982953873</v>
      </c>
    </row>
    <row r="2422" spans="1:10" x14ac:dyDescent="0.45">
      <c r="A2422" s="4">
        <f t="shared" si="228"/>
        <v>101</v>
      </c>
      <c r="B2422" s="4">
        <f t="shared" si="229"/>
        <v>21</v>
      </c>
      <c r="C2422" s="4" t="str">
        <f t="shared" si="224"/>
        <v>Uganda</v>
      </c>
      <c r="D2422" s="4" t="str">
        <f t="shared" si="225"/>
        <v>Uganda</v>
      </c>
      <c r="E2422" s="4">
        <f t="shared" si="226"/>
        <v>2020</v>
      </c>
      <c r="F2422" s="4">
        <f>VLOOKUP($C2422,Inflation!$A$2:$BP$267,MATCH('Hanke index'!$E2422,Inflation!$A$1:$BP$1,0),FALSE)</f>
        <v>3.3133228954450198</v>
      </c>
      <c r="G2422" s="4">
        <f>VLOOKUP($C2422,Interest!$A$2:$BP$267,MATCH('Hanke index'!$E2422,Interest!$A$1:$BP$1,0),FALSE)</f>
        <v>0</v>
      </c>
      <c r="H2422" s="4">
        <f>VLOOKUP($C2422,Unemployment!$A$2:$BP$267,MATCH('Hanke index'!$E2422,Unemployment!$A$1:$BP$1,0),FALSE)</f>
        <v>0</v>
      </c>
      <c r="I2422" s="4">
        <f>VLOOKUP($C2422,GDP!$A$2:$BP$267,MATCH('Hanke index'!$E2422,GDP!$A$1:$BP$1,0),FALSE)</f>
        <v>2.9513064221809771</v>
      </c>
      <c r="J2422" s="4">
        <f t="shared" si="227"/>
        <v>0.36201647326404274</v>
      </c>
    </row>
    <row r="2423" spans="1:10" x14ac:dyDescent="0.45">
      <c r="A2423" s="4">
        <f t="shared" si="228"/>
        <v>101</v>
      </c>
      <c r="B2423" s="4">
        <f t="shared" si="229"/>
        <v>22</v>
      </c>
      <c r="C2423" s="4" t="str">
        <f t="shared" si="224"/>
        <v>Uganda</v>
      </c>
      <c r="D2423" s="4" t="str">
        <f t="shared" si="225"/>
        <v>Uganda</v>
      </c>
      <c r="E2423" s="4">
        <f t="shared" si="226"/>
        <v>2021</v>
      </c>
      <c r="F2423" s="4">
        <f>VLOOKUP($C2423,Inflation!$A$2:$BP$267,MATCH('Hanke index'!$E2423,Inflation!$A$1:$BP$1,0),FALSE)</f>
        <v>2.2045720475741399</v>
      </c>
      <c r="G2423" s="4">
        <f>VLOOKUP($C2423,Interest!$A$2:$BP$267,MATCH('Hanke index'!$E2423,Interest!$A$1:$BP$1,0),FALSE)</f>
        <v>0</v>
      </c>
      <c r="H2423" s="4">
        <f>VLOOKUP($C2423,Unemployment!$A$2:$BP$267,MATCH('Hanke index'!$E2423,Unemployment!$A$1:$BP$1,0),FALSE)</f>
        <v>3.4220000000000002</v>
      </c>
      <c r="I2423" s="4">
        <f>VLOOKUP($C2423,GDP!$A$2:$BP$267,MATCH('Hanke index'!$E2423,GDP!$A$1:$BP$1,0),FALSE)</f>
        <v>3.53658034070898</v>
      </c>
      <c r="J2423" s="4">
        <f t="shared" si="227"/>
        <v>2.0899917068651597</v>
      </c>
    </row>
    <row r="2424" spans="1:10" x14ac:dyDescent="0.45">
      <c r="A2424" s="4">
        <f t="shared" si="228"/>
        <v>101</v>
      </c>
      <c r="B2424" s="4">
        <f t="shared" si="229"/>
        <v>23</v>
      </c>
      <c r="C2424" s="4" t="str">
        <f t="shared" si="224"/>
        <v>Uganda</v>
      </c>
      <c r="D2424" s="4" t="str">
        <f t="shared" si="225"/>
        <v>Uganda</v>
      </c>
      <c r="E2424" s="4">
        <f t="shared" si="226"/>
        <v>2022</v>
      </c>
      <c r="F2424" s="4">
        <f>VLOOKUP($C2424,Inflation!$A$2:$BP$267,MATCH('Hanke index'!$E2424,Inflation!$A$1:$BP$1,0),FALSE)</f>
        <v>7.1957888597580997</v>
      </c>
      <c r="G2424" s="4">
        <f>VLOOKUP($C2424,Interest!$A$2:$BP$267,MATCH('Hanke index'!$E2424,Interest!$A$1:$BP$1,0),FALSE)</f>
        <v>0</v>
      </c>
      <c r="H2424" s="4">
        <f>VLOOKUP($C2424,Unemployment!$A$2:$BP$267,MATCH('Hanke index'!$E2424,Unemployment!$A$1:$BP$1,0),FALSE)</f>
        <v>0</v>
      </c>
      <c r="I2424" s="4">
        <f>VLOOKUP($C2424,GDP!$A$2:$BP$267,MATCH('Hanke index'!$E2424,GDP!$A$1:$BP$1,0),FALSE)</f>
        <v>4.5880219218177274</v>
      </c>
      <c r="J2424" s="4">
        <f t="shared" si="227"/>
        <v>2.6077669379403723</v>
      </c>
    </row>
    <row r="2425" spans="1:10" x14ac:dyDescent="0.45">
      <c r="A2425" s="4">
        <f t="shared" si="228"/>
        <v>101</v>
      </c>
      <c r="B2425" s="4">
        <f t="shared" si="229"/>
        <v>24</v>
      </c>
      <c r="C2425" s="4" t="str">
        <f t="shared" si="224"/>
        <v>Uganda</v>
      </c>
      <c r="D2425" s="4" t="str">
        <f t="shared" si="225"/>
        <v>Uganda</v>
      </c>
      <c r="E2425" s="4">
        <f t="shared" si="226"/>
        <v>2023</v>
      </c>
      <c r="F2425" s="4">
        <f>VLOOKUP($C2425,Inflation!$A$2:$BP$267,MATCH('Hanke index'!$E2425,Inflation!$A$1:$BP$1,0),FALSE)</f>
        <v>5.3509480428039504</v>
      </c>
      <c r="G2425" s="4">
        <f>VLOOKUP($C2425,Interest!$A$2:$BP$267,MATCH('Hanke index'!$E2425,Interest!$A$1:$BP$1,0),FALSE)</f>
        <v>0</v>
      </c>
      <c r="H2425" s="4">
        <f>VLOOKUP($C2425,Unemployment!$A$2:$BP$267,MATCH('Hanke index'!$E2425,Unemployment!$A$1:$BP$1,0),FALSE)</f>
        <v>0</v>
      </c>
      <c r="I2425" s="4">
        <f>VLOOKUP($C2425,GDP!$A$2:$BP$267,MATCH('Hanke index'!$E2425,GDP!$A$1:$BP$1,0),FALSE)</f>
        <v>5.3369729551146889</v>
      </c>
      <c r="J2425" s="4">
        <f t="shared" si="227"/>
        <v>1.3975087689261478E-2</v>
      </c>
    </row>
    <row r="2426" spans="1:10" x14ac:dyDescent="0.45">
      <c r="A2426" s="4">
        <f t="shared" si="228"/>
        <v>102</v>
      </c>
      <c r="B2426" s="4">
        <f t="shared" si="229"/>
        <v>1</v>
      </c>
      <c r="C2426" s="4" t="str">
        <f t="shared" si="224"/>
        <v>Ukraine</v>
      </c>
      <c r="D2426" s="4" t="str">
        <f t="shared" si="225"/>
        <v>Ukraine</v>
      </c>
      <c r="E2426" s="4">
        <f t="shared" si="226"/>
        <v>2000</v>
      </c>
      <c r="F2426" s="4">
        <f>VLOOKUP($C2426,Inflation!$A$2:$BP$267,MATCH('Hanke index'!$E2426,Inflation!$A$1:$BP$1,0),FALSE)</f>
        <v>28.2030972388552</v>
      </c>
      <c r="G2426" s="4">
        <f>VLOOKUP($C2426,Interest!$A$2:$BP$267,MATCH('Hanke index'!$E2426,Interest!$A$1:$BP$1,0),FALSE)</f>
        <v>41.528424999999999</v>
      </c>
      <c r="H2426" s="4">
        <f>VLOOKUP($C2426,Unemployment!$A$2:$BP$267,MATCH('Hanke index'!$E2426,Unemployment!$A$1:$BP$1,0),FALSE)</f>
        <v>11.707000000000001</v>
      </c>
      <c r="I2426" s="4">
        <f>VLOOKUP($C2426,GDP!$A$2:$BP$267,MATCH('Hanke index'!$E2426,GDP!$A$1:$BP$1,0),FALSE)</f>
        <v>5.9000000002489941</v>
      </c>
      <c r="J2426" s="4">
        <f t="shared" si="227"/>
        <v>75.538522238606205</v>
      </c>
    </row>
    <row r="2427" spans="1:10" x14ac:dyDescent="0.45">
      <c r="A2427" s="4">
        <f t="shared" si="228"/>
        <v>102</v>
      </c>
      <c r="B2427" s="4">
        <f t="shared" si="229"/>
        <v>2</v>
      </c>
      <c r="C2427" s="4" t="str">
        <f t="shared" si="224"/>
        <v>Ukraine</v>
      </c>
      <c r="D2427" s="4" t="str">
        <f t="shared" si="225"/>
        <v>Ukraine</v>
      </c>
      <c r="E2427" s="4">
        <f t="shared" si="226"/>
        <v>2001</v>
      </c>
      <c r="F2427" s="4">
        <f>VLOOKUP($C2427,Inflation!$A$2:$BP$267,MATCH('Hanke index'!$E2427,Inflation!$A$1:$BP$1,0),FALSE)</f>
        <v>11.958808539045901</v>
      </c>
      <c r="G2427" s="4">
        <f>VLOOKUP($C2427,Interest!$A$2:$BP$267,MATCH('Hanke index'!$E2427,Interest!$A$1:$BP$1,0),FALSE)</f>
        <v>32.277974999999998</v>
      </c>
      <c r="H2427" s="4">
        <f>VLOOKUP($C2427,Unemployment!$A$2:$BP$267,MATCH('Hanke index'!$E2427,Unemployment!$A$1:$BP$1,0),FALSE)</f>
        <v>11.061</v>
      </c>
      <c r="I2427" s="4">
        <f>VLOOKUP($C2427,GDP!$A$2:$BP$267,MATCH('Hanke index'!$E2427,GDP!$A$1:$BP$1,0),FALSE)</f>
        <v>8.8000000036722241</v>
      </c>
      <c r="J2427" s="4">
        <f t="shared" si="227"/>
        <v>46.497783535373678</v>
      </c>
    </row>
    <row r="2428" spans="1:10" x14ac:dyDescent="0.45">
      <c r="A2428" s="4">
        <f t="shared" si="228"/>
        <v>102</v>
      </c>
      <c r="B2428" s="4">
        <f t="shared" si="229"/>
        <v>3</v>
      </c>
      <c r="C2428" s="4" t="str">
        <f t="shared" si="224"/>
        <v>Ukraine</v>
      </c>
      <c r="D2428" s="4" t="str">
        <f t="shared" si="225"/>
        <v>Ukraine</v>
      </c>
      <c r="E2428" s="4">
        <f t="shared" si="226"/>
        <v>2002</v>
      </c>
      <c r="F2428" s="4">
        <f>VLOOKUP($C2428,Inflation!$A$2:$BP$267,MATCH('Hanke index'!$E2428,Inflation!$A$1:$BP$1,0),FALSE)</f>
        <v>0.75742084639286</v>
      </c>
      <c r="G2428" s="4">
        <f>VLOOKUP($C2428,Interest!$A$2:$BP$267,MATCH('Hanke index'!$E2428,Interest!$A$1:$BP$1,0),FALSE)</f>
        <v>25.349458333333299</v>
      </c>
      <c r="H2428" s="4">
        <f>VLOOKUP($C2428,Unemployment!$A$2:$BP$267,MATCH('Hanke index'!$E2428,Unemployment!$A$1:$BP$1,0),FALSE)</f>
        <v>10.135999999999999</v>
      </c>
      <c r="I2428" s="4">
        <f>VLOOKUP($C2428,GDP!$A$2:$BP$267,MATCH('Hanke index'!$E2428,GDP!$A$1:$BP$1,0),FALSE)</f>
        <v>5.339647207190751</v>
      </c>
      <c r="J2428" s="4">
        <f t="shared" si="227"/>
        <v>30.903231972535409</v>
      </c>
    </row>
    <row r="2429" spans="1:10" x14ac:dyDescent="0.45">
      <c r="A2429" s="4">
        <f t="shared" si="228"/>
        <v>102</v>
      </c>
      <c r="B2429" s="4">
        <f t="shared" si="229"/>
        <v>4</v>
      </c>
      <c r="C2429" s="4" t="str">
        <f t="shared" si="224"/>
        <v>Ukraine</v>
      </c>
      <c r="D2429" s="4" t="str">
        <f t="shared" si="225"/>
        <v>Ukraine</v>
      </c>
      <c r="E2429" s="4">
        <f t="shared" si="226"/>
        <v>2003</v>
      </c>
      <c r="F2429" s="4">
        <f>VLOOKUP($C2429,Inflation!$A$2:$BP$267,MATCH('Hanke index'!$E2429,Inflation!$A$1:$BP$1,0),FALSE)</f>
        <v>5.1796778190831496</v>
      </c>
      <c r="G2429" s="4">
        <f>VLOOKUP($C2429,Interest!$A$2:$BP$267,MATCH('Hanke index'!$E2429,Interest!$A$1:$BP$1,0),FALSE)</f>
        <v>17.894891666666702</v>
      </c>
      <c r="H2429" s="4">
        <f>VLOOKUP($C2429,Unemployment!$A$2:$BP$267,MATCH('Hanke index'!$E2429,Unemployment!$A$1:$BP$1,0),FALSE)</f>
        <v>9.0570000000000004</v>
      </c>
      <c r="I2429" s="4">
        <f>VLOOKUP($C2429,GDP!$A$2:$BP$267,MATCH('Hanke index'!$E2429,GDP!$A$1:$BP$1,0),FALSE)</f>
        <v>9.5166098643636445</v>
      </c>
      <c r="J2429" s="4">
        <f t="shared" si="227"/>
        <v>22.614959621386205</v>
      </c>
    </row>
    <row r="2430" spans="1:10" x14ac:dyDescent="0.45">
      <c r="A2430" s="4">
        <f t="shared" si="228"/>
        <v>102</v>
      </c>
      <c r="B2430" s="4">
        <f t="shared" si="229"/>
        <v>5</v>
      </c>
      <c r="C2430" s="4" t="str">
        <f t="shared" si="224"/>
        <v>Ukraine</v>
      </c>
      <c r="D2430" s="4" t="str">
        <f t="shared" si="225"/>
        <v>Ukraine</v>
      </c>
      <c r="E2430" s="4">
        <f t="shared" si="226"/>
        <v>2004</v>
      </c>
      <c r="F2430" s="4">
        <f>VLOOKUP($C2430,Inflation!$A$2:$BP$267,MATCH('Hanke index'!$E2430,Inflation!$A$1:$BP$1,0),FALSE)</f>
        <v>9.0480678605088798</v>
      </c>
      <c r="G2430" s="4">
        <f>VLOOKUP($C2430,Interest!$A$2:$BP$267,MATCH('Hanke index'!$E2430,Interest!$A$1:$BP$1,0),FALSE)</f>
        <v>17.401225</v>
      </c>
      <c r="H2430" s="4">
        <f>VLOOKUP($C2430,Unemployment!$A$2:$BP$267,MATCH('Hanke index'!$E2430,Unemployment!$A$1:$BP$1,0),FALSE)</f>
        <v>8.59</v>
      </c>
      <c r="I2430" s="4">
        <f>VLOOKUP($C2430,GDP!$A$2:$BP$267,MATCH('Hanke index'!$E2430,GDP!$A$1:$BP$1,0),FALSE)</f>
        <v>11.795352528113611</v>
      </c>
      <c r="J2430" s="4">
        <f t="shared" si="227"/>
        <v>23.243940332395269</v>
      </c>
    </row>
    <row r="2431" spans="1:10" x14ac:dyDescent="0.45">
      <c r="A2431" s="4">
        <f t="shared" si="228"/>
        <v>102</v>
      </c>
      <c r="B2431" s="4">
        <f t="shared" si="229"/>
        <v>6</v>
      </c>
      <c r="C2431" s="4" t="str">
        <f t="shared" si="224"/>
        <v>Ukraine</v>
      </c>
      <c r="D2431" s="4" t="str">
        <f t="shared" si="225"/>
        <v>Ukraine</v>
      </c>
      <c r="E2431" s="4">
        <f t="shared" si="226"/>
        <v>2005</v>
      </c>
      <c r="F2431" s="4">
        <f>VLOOKUP($C2431,Inflation!$A$2:$BP$267,MATCH('Hanke index'!$E2431,Inflation!$A$1:$BP$1,0),FALSE)</f>
        <v>13.569576490924799</v>
      </c>
      <c r="G2431" s="4">
        <f>VLOOKUP($C2431,Interest!$A$2:$BP$267,MATCH('Hanke index'!$E2431,Interest!$A$1:$BP$1,0),FALSE)</f>
        <v>16.1741666666667</v>
      </c>
      <c r="H2431" s="4">
        <f>VLOOKUP($C2431,Unemployment!$A$2:$BP$267,MATCH('Hanke index'!$E2431,Unemployment!$A$1:$BP$1,0),FALSE)</f>
        <v>7.18</v>
      </c>
      <c r="I2431" s="4">
        <f>VLOOKUP($C2431,GDP!$A$2:$BP$267,MATCH('Hanke index'!$E2431,GDP!$A$1:$BP$1,0),FALSE)</f>
        <v>3.0712303924520938</v>
      </c>
      <c r="J2431" s="4">
        <f t="shared" si="227"/>
        <v>33.852512765139409</v>
      </c>
    </row>
    <row r="2432" spans="1:10" x14ac:dyDescent="0.45">
      <c r="A2432" s="4">
        <f t="shared" si="228"/>
        <v>102</v>
      </c>
      <c r="B2432" s="4">
        <f t="shared" si="229"/>
        <v>7</v>
      </c>
      <c r="C2432" s="4" t="str">
        <f t="shared" si="224"/>
        <v>Ukraine</v>
      </c>
      <c r="D2432" s="4" t="str">
        <f t="shared" si="225"/>
        <v>Ukraine</v>
      </c>
      <c r="E2432" s="4">
        <f t="shared" si="226"/>
        <v>2006</v>
      </c>
      <c r="F2432" s="4">
        <f>VLOOKUP($C2432,Inflation!$A$2:$BP$267,MATCH('Hanke index'!$E2432,Inflation!$A$1:$BP$1,0),FALSE)</f>
        <v>9.0525249113324797</v>
      </c>
      <c r="G2432" s="4">
        <f>VLOOKUP($C2432,Interest!$A$2:$BP$267,MATCH('Hanke index'!$E2432,Interest!$A$1:$BP$1,0),FALSE)</f>
        <v>15.169166666666699</v>
      </c>
      <c r="H2432" s="4">
        <f>VLOOKUP($C2432,Unemployment!$A$2:$BP$267,MATCH('Hanke index'!$E2432,Unemployment!$A$1:$BP$1,0),FALSE)</f>
        <v>6.81</v>
      </c>
      <c r="I2432" s="4">
        <f>VLOOKUP($C2432,GDP!$A$2:$BP$267,MATCH('Hanke index'!$E2432,GDP!$A$1:$BP$1,0),FALSE)</f>
        <v>7.5714207632296677</v>
      </c>
      <c r="J2432" s="4">
        <f t="shared" si="227"/>
        <v>23.460270814769512</v>
      </c>
    </row>
    <row r="2433" spans="1:10" x14ac:dyDescent="0.45">
      <c r="A2433" s="4">
        <f t="shared" si="228"/>
        <v>102</v>
      </c>
      <c r="B2433" s="4">
        <f t="shared" si="229"/>
        <v>8</v>
      </c>
      <c r="C2433" s="4" t="str">
        <f t="shared" si="224"/>
        <v>Ukraine</v>
      </c>
      <c r="D2433" s="4" t="str">
        <f t="shared" si="225"/>
        <v>Ukraine</v>
      </c>
      <c r="E2433" s="4">
        <f t="shared" si="226"/>
        <v>2007</v>
      </c>
      <c r="F2433" s="4">
        <f>VLOOKUP($C2433,Inflation!$A$2:$BP$267,MATCH('Hanke index'!$E2433,Inflation!$A$1:$BP$1,0),FALSE)</f>
        <v>12.8387796190181</v>
      </c>
      <c r="G2433" s="4">
        <f>VLOOKUP($C2433,Interest!$A$2:$BP$267,MATCH('Hanke index'!$E2433,Interest!$A$1:$BP$1,0),FALSE)</f>
        <v>13.8991666666667</v>
      </c>
      <c r="H2433" s="4">
        <f>VLOOKUP($C2433,Unemployment!$A$2:$BP$267,MATCH('Hanke index'!$E2433,Unemployment!$A$1:$BP$1,0),FALSE)</f>
        <v>6.351</v>
      </c>
      <c r="I2433" s="4">
        <f>VLOOKUP($C2433,GDP!$A$2:$BP$267,MATCH('Hanke index'!$E2433,GDP!$A$1:$BP$1,0),FALSE)</f>
        <v>8.2158444516571478</v>
      </c>
      <c r="J2433" s="4">
        <f t="shared" si="227"/>
        <v>24.873101834027651</v>
      </c>
    </row>
    <row r="2434" spans="1:10" x14ac:dyDescent="0.45">
      <c r="A2434" s="4">
        <f t="shared" si="228"/>
        <v>102</v>
      </c>
      <c r="B2434" s="4">
        <f t="shared" si="229"/>
        <v>9</v>
      </c>
      <c r="C2434" s="4" t="str">
        <f t="shared" si="224"/>
        <v>Ukraine</v>
      </c>
      <c r="D2434" s="4" t="str">
        <f t="shared" si="225"/>
        <v>Ukraine</v>
      </c>
      <c r="E2434" s="4">
        <f t="shared" si="226"/>
        <v>2008</v>
      </c>
      <c r="F2434" s="4">
        <f>VLOOKUP($C2434,Inflation!$A$2:$BP$267,MATCH('Hanke index'!$E2434,Inflation!$A$1:$BP$1,0),FALSE)</f>
        <v>25.226461707384001</v>
      </c>
      <c r="G2434" s="4">
        <f>VLOOKUP($C2434,Interest!$A$2:$BP$267,MATCH('Hanke index'!$E2434,Interest!$A$1:$BP$1,0),FALSE)</f>
        <v>17.4925</v>
      </c>
      <c r="H2434" s="4">
        <f>VLOOKUP($C2434,Unemployment!$A$2:$BP$267,MATCH('Hanke index'!$E2434,Unemployment!$A$1:$BP$1,0),FALSE)</f>
        <v>6.3630000000000004</v>
      </c>
      <c r="I2434" s="4">
        <f>VLOOKUP($C2434,GDP!$A$2:$BP$267,MATCH('Hanke index'!$E2434,GDP!$A$1:$BP$1,0),FALSE)</f>
        <v>2.2434915962828796</v>
      </c>
      <c r="J2434" s="4">
        <f t="shared" si="227"/>
        <v>46.838470111101117</v>
      </c>
    </row>
    <row r="2435" spans="1:10" x14ac:dyDescent="0.45">
      <c r="A2435" s="4">
        <f t="shared" si="228"/>
        <v>102</v>
      </c>
      <c r="B2435" s="4">
        <f t="shared" si="229"/>
        <v>10</v>
      </c>
      <c r="C2435" s="4" t="str">
        <f t="shared" ref="C2435:C2498" si="230">VLOOKUP(A2435,$P$2:$R$110,2,FALSE)</f>
        <v>Ukraine</v>
      </c>
      <c r="D2435" s="4" t="str">
        <f t="shared" ref="D2435:D2498" si="231">VLOOKUP(A2435,$P$2:$S$110,4,FALSE)</f>
        <v>Ukraine</v>
      </c>
      <c r="E2435" s="4">
        <f t="shared" ref="E2435:E2498" si="232">VLOOKUP(B2435,$X$2:$Y$25,2,FALSE)</f>
        <v>2009</v>
      </c>
      <c r="F2435" s="4">
        <f>VLOOKUP($C2435,Inflation!$A$2:$BP$267,MATCH('Hanke index'!$E2435,Inflation!$A$1:$BP$1,0),FALSE)</f>
        <v>15.8811924594476</v>
      </c>
      <c r="G2435" s="4">
        <f>VLOOKUP($C2435,Interest!$A$2:$BP$267,MATCH('Hanke index'!$E2435,Interest!$A$1:$BP$1,0),FALSE)</f>
        <v>20.863333333333301</v>
      </c>
      <c r="H2435" s="4">
        <f>VLOOKUP($C2435,Unemployment!$A$2:$BP$267,MATCH('Hanke index'!$E2435,Unemployment!$A$1:$BP$1,0),FALSE)</f>
        <v>8.84</v>
      </c>
      <c r="I2435" s="4">
        <f>VLOOKUP($C2435,GDP!$A$2:$BP$267,MATCH('Hanke index'!$E2435,GDP!$A$1:$BP$1,0),FALSE)</f>
        <v>-15.136467910150159</v>
      </c>
      <c r="J2435" s="4">
        <f t="shared" ref="J2435:J2498" si="233">SUM(F2435,G2435,H2435)-I2435</f>
        <v>60.720993702931068</v>
      </c>
    </row>
    <row r="2436" spans="1:10" x14ac:dyDescent="0.45">
      <c r="A2436" s="4">
        <f t="shared" si="228"/>
        <v>102</v>
      </c>
      <c r="B2436" s="4">
        <f t="shared" si="229"/>
        <v>11</v>
      </c>
      <c r="C2436" s="4" t="str">
        <f t="shared" si="230"/>
        <v>Ukraine</v>
      </c>
      <c r="D2436" s="4" t="str">
        <f t="shared" si="231"/>
        <v>Ukraine</v>
      </c>
      <c r="E2436" s="4">
        <f t="shared" si="232"/>
        <v>2010</v>
      </c>
      <c r="F2436" s="4">
        <f>VLOOKUP($C2436,Inflation!$A$2:$BP$267,MATCH('Hanke index'!$E2436,Inflation!$A$1:$BP$1,0),FALSE)</f>
        <v>9.3729310507897807</v>
      </c>
      <c r="G2436" s="4">
        <f>VLOOKUP($C2436,Interest!$A$2:$BP$267,MATCH('Hanke index'!$E2436,Interest!$A$1:$BP$1,0),FALSE)</f>
        <v>15.8683916666667</v>
      </c>
      <c r="H2436" s="4">
        <f>VLOOKUP($C2436,Unemployment!$A$2:$BP$267,MATCH('Hanke index'!$E2436,Unemployment!$A$1:$BP$1,0),FALSE)</f>
        <v>8.1</v>
      </c>
      <c r="I2436" s="4">
        <f>VLOOKUP($C2436,GDP!$A$2:$BP$267,MATCH('Hanke index'!$E2436,GDP!$A$1:$BP$1,0),FALSE)</f>
        <v>4.0920043666808681</v>
      </c>
      <c r="J2436" s="4">
        <f t="shared" si="233"/>
        <v>29.24931835077561</v>
      </c>
    </row>
    <row r="2437" spans="1:10" x14ac:dyDescent="0.45">
      <c r="A2437" s="4">
        <f t="shared" si="228"/>
        <v>102</v>
      </c>
      <c r="B2437" s="4">
        <f t="shared" si="229"/>
        <v>12</v>
      </c>
      <c r="C2437" s="4" t="str">
        <f t="shared" si="230"/>
        <v>Ukraine</v>
      </c>
      <c r="D2437" s="4" t="str">
        <f t="shared" si="231"/>
        <v>Ukraine</v>
      </c>
      <c r="E2437" s="4">
        <f t="shared" si="232"/>
        <v>2011</v>
      </c>
      <c r="F2437" s="4">
        <f>VLOOKUP($C2437,Inflation!$A$2:$BP$267,MATCH('Hanke index'!$E2437,Inflation!$A$1:$BP$1,0),FALSE)</f>
        <v>7.9557246627465199</v>
      </c>
      <c r="G2437" s="4">
        <f>VLOOKUP($C2437,Interest!$A$2:$BP$267,MATCH('Hanke index'!$E2437,Interest!$A$1:$BP$1,0),FALSE)</f>
        <v>15.947225</v>
      </c>
      <c r="H2437" s="4">
        <f>VLOOKUP($C2437,Unemployment!$A$2:$BP$267,MATCH('Hanke index'!$E2437,Unemployment!$A$1:$BP$1,0),FALSE)</f>
        <v>7.851</v>
      </c>
      <c r="I2437" s="4">
        <f>VLOOKUP($C2437,GDP!$A$2:$BP$267,MATCH('Hanke index'!$E2437,GDP!$A$1:$BP$1,0),FALSE)</f>
        <v>5.4452808104847605</v>
      </c>
      <c r="J2437" s="4">
        <f t="shared" si="233"/>
        <v>26.308668852261757</v>
      </c>
    </row>
    <row r="2438" spans="1:10" x14ac:dyDescent="0.45">
      <c r="A2438" s="4">
        <f t="shared" si="228"/>
        <v>102</v>
      </c>
      <c r="B2438" s="4">
        <f t="shared" si="229"/>
        <v>13</v>
      </c>
      <c r="C2438" s="4" t="str">
        <f t="shared" si="230"/>
        <v>Ukraine</v>
      </c>
      <c r="D2438" s="4" t="str">
        <f t="shared" si="231"/>
        <v>Ukraine</v>
      </c>
      <c r="E2438" s="4">
        <f t="shared" si="232"/>
        <v>2012</v>
      </c>
      <c r="F2438" s="4">
        <f>VLOOKUP($C2438,Inflation!$A$2:$BP$267,MATCH('Hanke index'!$E2438,Inflation!$A$1:$BP$1,0),FALSE)</f>
        <v>0.56872797180386203</v>
      </c>
      <c r="G2438" s="4">
        <f>VLOOKUP($C2438,Interest!$A$2:$BP$267,MATCH('Hanke index'!$E2438,Interest!$A$1:$BP$1,0),FALSE)</f>
        <v>18.392216666666702</v>
      </c>
      <c r="H2438" s="4">
        <f>VLOOKUP($C2438,Unemployment!$A$2:$BP$267,MATCH('Hanke index'!$E2438,Unemployment!$A$1:$BP$1,0),FALSE)</f>
        <v>7.5289999999999999</v>
      </c>
      <c r="I2438" s="4">
        <f>VLOOKUP($C2438,GDP!$A$2:$BP$267,MATCH('Hanke index'!$E2438,GDP!$A$1:$BP$1,0),FALSE)</f>
        <v>0.15231496720065252</v>
      </c>
      <c r="J2438" s="4">
        <f t="shared" si="233"/>
        <v>26.337629671269912</v>
      </c>
    </row>
    <row r="2439" spans="1:10" x14ac:dyDescent="0.45">
      <c r="A2439" s="4">
        <f t="shared" si="228"/>
        <v>102</v>
      </c>
      <c r="B2439" s="4">
        <f t="shared" si="229"/>
        <v>14</v>
      </c>
      <c r="C2439" s="4" t="str">
        <f t="shared" si="230"/>
        <v>Ukraine</v>
      </c>
      <c r="D2439" s="4" t="str">
        <f t="shared" si="231"/>
        <v>Ukraine</v>
      </c>
      <c r="E2439" s="4">
        <f t="shared" si="232"/>
        <v>2013</v>
      </c>
      <c r="F2439" s="4">
        <f>VLOOKUP($C2439,Inflation!$A$2:$BP$267,MATCH('Hanke index'!$E2439,Inflation!$A$1:$BP$1,0),FALSE)</f>
        <v>-0.23894862604540701</v>
      </c>
      <c r="G2439" s="4">
        <f>VLOOKUP($C2439,Interest!$A$2:$BP$267,MATCH('Hanke index'!$E2439,Interest!$A$1:$BP$1,0),FALSE)</f>
        <v>16.6492</v>
      </c>
      <c r="H2439" s="4">
        <f>VLOOKUP($C2439,Unemployment!$A$2:$BP$267,MATCH('Hanke index'!$E2439,Unemployment!$A$1:$BP$1,0),FALSE)</f>
        <v>7.17</v>
      </c>
      <c r="I2439" s="4">
        <f>VLOOKUP($C2439,GDP!$A$2:$BP$267,MATCH('Hanke index'!$E2439,GDP!$A$1:$BP$1,0),FALSE)</f>
        <v>4.5439094492707E-2</v>
      </c>
      <c r="J2439" s="4">
        <f t="shared" si="233"/>
        <v>23.534812279461889</v>
      </c>
    </row>
    <row r="2440" spans="1:10" x14ac:dyDescent="0.45">
      <c r="A2440" s="4">
        <f t="shared" si="228"/>
        <v>102</v>
      </c>
      <c r="B2440" s="4">
        <f t="shared" si="229"/>
        <v>15</v>
      </c>
      <c r="C2440" s="4" t="str">
        <f t="shared" si="230"/>
        <v>Ukraine</v>
      </c>
      <c r="D2440" s="4" t="str">
        <f t="shared" si="231"/>
        <v>Ukraine</v>
      </c>
      <c r="E2440" s="4">
        <f t="shared" si="232"/>
        <v>2014</v>
      </c>
      <c r="F2440" s="4">
        <f>VLOOKUP($C2440,Inflation!$A$2:$BP$267,MATCH('Hanke index'!$E2440,Inflation!$A$1:$BP$1,0),FALSE)</f>
        <v>12.071856287425099</v>
      </c>
      <c r="G2440" s="4">
        <f>VLOOKUP($C2440,Interest!$A$2:$BP$267,MATCH('Hanke index'!$E2440,Interest!$A$1:$BP$1,0),FALSE)</f>
        <v>17.7180416666667</v>
      </c>
      <c r="H2440" s="4">
        <f>VLOOKUP($C2440,Unemployment!$A$2:$BP$267,MATCH('Hanke index'!$E2440,Unemployment!$A$1:$BP$1,0),FALSE)</f>
        <v>9.27</v>
      </c>
      <c r="I2440" s="4">
        <f>VLOOKUP($C2440,GDP!$A$2:$BP$267,MATCH('Hanke index'!$E2440,GDP!$A$1:$BP$1,0),FALSE)</f>
        <v>-10.078894985621062</v>
      </c>
      <c r="J2440" s="4">
        <f t="shared" si="233"/>
        <v>49.138792939712857</v>
      </c>
    </row>
    <row r="2441" spans="1:10" x14ac:dyDescent="0.45">
      <c r="A2441" s="4">
        <f t="shared" si="228"/>
        <v>102</v>
      </c>
      <c r="B2441" s="4">
        <f t="shared" si="229"/>
        <v>16</v>
      </c>
      <c r="C2441" s="4" t="str">
        <f t="shared" si="230"/>
        <v>Ukraine</v>
      </c>
      <c r="D2441" s="4" t="str">
        <f t="shared" si="231"/>
        <v>Ukraine</v>
      </c>
      <c r="E2441" s="4">
        <f t="shared" si="232"/>
        <v>2015</v>
      </c>
      <c r="F2441" s="4">
        <f>VLOOKUP($C2441,Inflation!$A$2:$BP$267,MATCH('Hanke index'!$E2441,Inflation!$A$1:$BP$1,0),FALSE)</f>
        <v>48.699864643442403</v>
      </c>
      <c r="G2441" s="4">
        <f>VLOOKUP($C2441,Interest!$A$2:$BP$267,MATCH('Hanke index'!$E2441,Interest!$A$1:$BP$1,0),FALSE)</f>
        <v>21.822941666666701</v>
      </c>
      <c r="H2441" s="4">
        <f>VLOOKUP($C2441,Unemployment!$A$2:$BP$267,MATCH('Hanke index'!$E2441,Unemployment!$A$1:$BP$1,0),FALSE)</f>
        <v>9.14</v>
      </c>
      <c r="I2441" s="4">
        <f>VLOOKUP($C2441,GDP!$A$2:$BP$267,MATCH('Hanke index'!$E2441,GDP!$A$1:$BP$1,0),FALSE)</f>
        <v>-9.7729872110351863</v>
      </c>
      <c r="J2441" s="4">
        <f t="shared" si="233"/>
        <v>89.435793521144291</v>
      </c>
    </row>
    <row r="2442" spans="1:10" x14ac:dyDescent="0.45">
      <c r="A2442" s="4">
        <f t="shared" si="228"/>
        <v>102</v>
      </c>
      <c r="B2442" s="4">
        <f t="shared" si="229"/>
        <v>17</v>
      </c>
      <c r="C2442" s="4" t="str">
        <f t="shared" si="230"/>
        <v>Ukraine</v>
      </c>
      <c r="D2442" s="4" t="str">
        <f t="shared" si="231"/>
        <v>Ukraine</v>
      </c>
      <c r="E2442" s="4">
        <f t="shared" si="232"/>
        <v>2016</v>
      </c>
      <c r="F2442" s="4">
        <f>VLOOKUP($C2442,Inflation!$A$2:$BP$267,MATCH('Hanke index'!$E2442,Inflation!$A$1:$BP$1,0),FALSE)</f>
        <v>13.912710199779699</v>
      </c>
      <c r="G2442" s="4">
        <f>VLOOKUP($C2442,Interest!$A$2:$BP$267,MATCH('Hanke index'!$E2442,Interest!$A$1:$BP$1,0),FALSE)</f>
        <v>19.237166666666699</v>
      </c>
      <c r="H2442" s="4">
        <f>VLOOKUP($C2442,Unemployment!$A$2:$BP$267,MATCH('Hanke index'!$E2442,Unemployment!$A$1:$BP$1,0),FALSE)</f>
        <v>9.35</v>
      </c>
      <c r="I2442" s="4">
        <f>VLOOKUP($C2442,GDP!$A$2:$BP$267,MATCH('Hanke index'!$E2442,GDP!$A$1:$BP$1,0),FALSE)</f>
        <v>2.4409819445783967</v>
      </c>
      <c r="J2442" s="4">
        <f t="shared" si="233"/>
        <v>40.058894921868003</v>
      </c>
    </row>
    <row r="2443" spans="1:10" x14ac:dyDescent="0.45">
      <c r="A2443" s="4">
        <f t="shared" si="228"/>
        <v>102</v>
      </c>
      <c r="B2443" s="4">
        <f t="shared" si="229"/>
        <v>18</v>
      </c>
      <c r="C2443" s="4" t="str">
        <f t="shared" si="230"/>
        <v>Ukraine</v>
      </c>
      <c r="D2443" s="4" t="str">
        <f t="shared" si="231"/>
        <v>Ukraine</v>
      </c>
      <c r="E2443" s="4">
        <f t="shared" si="232"/>
        <v>2017</v>
      </c>
      <c r="F2443" s="4">
        <f>VLOOKUP($C2443,Inflation!$A$2:$BP$267,MATCH('Hanke index'!$E2443,Inflation!$A$1:$BP$1,0),FALSE)</f>
        <v>14.438322748874899</v>
      </c>
      <c r="G2443" s="4">
        <f>VLOOKUP($C2443,Interest!$A$2:$BP$267,MATCH('Hanke index'!$E2443,Interest!$A$1:$BP$1,0),FALSE)</f>
        <v>16.383524999999999</v>
      </c>
      <c r="H2443" s="4">
        <f>VLOOKUP($C2443,Unemployment!$A$2:$BP$267,MATCH('Hanke index'!$E2443,Unemployment!$A$1:$BP$1,0),FALSE)</f>
        <v>9.5</v>
      </c>
      <c r="I2443" s="4">
        <f>VLOOKUP($C2443,GDP!$A$2:$BP$267,MATCH('Hanke index'!$E2443,GDP!$A$1:$BP$1,0),FALSE)</f>
        <v>2.35997228099491</v>
      </c>
      <c r="J2443" s="4">
        <f t="shared" si="233"/>
        <v>37.961875467879992</v>
      </c>
    </row>
    <row r="2444" spans="1:10" x14ac:dyDescent="0.45">
      <c r="A2444" s="4">
        <f t="shared" si="228"/>
        <v>102</v>
      </c>
      <c r="B2444" s="4">
        <f t="shared" si="229"/>
        <v>19</v>
      </c>
      <c r="C2444" s="4" t="str">
        <f t="shared" si="230"/>
        <v>Ukraine</v>
      </c>
      <c r="D2444" s="4" t="str">
        <f t="shared" si="231"/>
        <v>Ukraine</v>
      </c>
      <c r="E2444" s="4">
        <f t="shared" si="232"/>
        <v>2018</v>
      </c>
      <c r="F2444" s="4">
        <f>VLOOKUP($C2444,Inflation!$A$2:$BP$267,MATCH('Hanke index'!$E2444,Inflation!$A$1:$BP$1,0),FALSE)</f>
        <v>10.9518559353178</v>
      </c>
      <c r="G2444" s="4">
        <f>VLOOKUP($C2444,Interest!$A$2:$BP$267,MATCH('Hanke index'!$E2444,Interest!$A$1:$BP$1,0),FALSE)</f>
        <v>19.004874999999998</v>
      </c>
      <c r="H2444" s="4">
        <f>VLOOKUP($C2444,Unemployment!$A$2:$BP$267,MATCH('Hanke index'!$E2444,Unemployment!$A$1:$BP$1,0),FALSE)</f>
        <v>8.7989999999999995</v>
      </c>
      <c r="I2444" s="4">
        <f>VLOOKUP($C2444,GDP!$A$2:$BP$267,MATCH('Hanke index'!$E2444,GDP!$A$1:$BP$1,0),FALSE)</f>
        <v>3.488362342082695</v>
      </c>
      <c r="J2444" s="4">
        <f t="shared" si="233"/>
        <v>35.267368593235105</v>
      </c>
    </row>
    <row r="2445" spans="1:10" x14ac:dyDescent="0.45">
      <c r="A2445" s="4">
        <f t="shared" si="228"/>
        <v>102</v>
      </c>
      <c r="B2445" s="4">
        <f t="shared" si="229"/>
        <v>20</v>
      </c>
      <c r="C2445" s="4" t="str">
        <f t="shared" si="230"/>
        <v>Ukraine</v>
      </c>
      <c r="D2445" s="4" t="str">
        <f t="shared" si="231"/>
        <v>Ukraine</v>
      </c>
      <c r="E2445" s="4">
        <f t="shared" si="232"/>
        <v>2019</v>
      </c>
      <c r="F2445" s="4">
        <f>VLOOKUP($C2445,Inflation!$A$2:$BP$267,MATCH('Hanke index'!$E2445,Inflation!$A$1:$BP$1,0),FALSE)</f>
        <v>7.88671745611133</v>
      </c>
      <c r="G2445" s="4">
        <f>VLOOKUP($C2445,Interest!$A$2:$BP$267,MATCH('Hanke index'!$E2445,Interest!$A$1:$BP$1,0),FALSE)</f>
        <v>19.821708333333302</v>
      </c>
      <c r="H2445" s="4">
        <f>VLOOKUP($C2445,Unemployment!$A$2:$BP$267,MATCH('Hanke index'!$E2445,Unemployment!$A$1:$BP$1,0),FALSE)</f>
        <v>8.1940000000000008</v>
      </c>
      <c r="I2445" s="4">
        <f>VLOOKUP($C2445,GDP!$A$2:$BP$267,MATCH('Hanke index'!$E2445,GDP!$A$1:$BP$1,0),FALSE)</f>
        <v>3.1995038623129375</v>
      </c>
      <c r="J2445" s="4">
        <f t="shared" si="233"/>
        <v>32.702921927131698</v>
      </c>
    </row>
    <row r="2446" spans="1:10" x14ac:dyDescent="0.45">
      <c r="A2446" s="4">
        <f t="shared" si="228"/>
        <v>102</v>
      </c>
      <c r="B2446" s="4">
        <f t="shared" si="229"/>
        <v>21</v>
      </c>
      <c r="C2446" s="4" t="str">
        <f t="shared" si="230"/>
        <v>Ukraine</v>
      </c>
      <c r="D2446" s="4" t="str">
        <f t="shared" si="231"/>
        <v>Ukraine</v>
      </c>
      <c r="E2446" s="4">
        <f t="shared" si="232"/>
        <v>2020</v>
      </c>
      <c r="F2446" s="4">
        <f>VLOOKUP($C2446,Inflation!$A$2:$BP$267,MATCH('Hanke index'!$E2446,Inflation!$A$1:$BP$1,0),FALSE)</f>
        <v>2.7324920941942699</v>
      </c>
      <c r="G2446" s="4">
        <f>VLOOKUP($C2446,Interest!$A$2:$BP$267,MATCH('Hanke index'!$E2446,Interest!$A$1:$BP$1,0),FALSE)</f>
        <v>14.292400000000001</v>
      </c>
      <c r="H2446" s="4">
        <f>VLOOKUP($C2446,Unemployment!$A$2:$BP$267,MATCH('Hanke index'!$E2446,Unemployment!$A$1:$BP$1,0),FALSE)</f>
        <v>9.4749999999999996</v>
      </c>
      <c r="I2446" s="4">
        <f>VLOOKUP($C2446,GDP!$A$2:$BP$267,MATCH('Hanke index'!$E2446,GDP!$A$1:$BP$1,0),FALSE)</f>
        <v>-3.7528179386597031</v>
      </c>
      <c r="J2446" s="4">
        <f t="shared" si="233"/>
        <v>30.252710032853976</v>
      </c>
    </row>
    <row r="2447" spans="1:10" x14ac:dyDescent="0.45">
      <c r="A2447" s="4">
        <f t="shared" si="228"/>
        <v>102</v>
      </c>
      <c r="B2447" s="4">
        <f t="shared" si="229"/>
        <v>22</v>
      </c>
      <c r="C2447" s="4" t="str">
        <f t="shared" si="230"/>
        <v>Ukraine</v>
      </c>
      <c r="D2447" s="4" t="str">
        <f t="shared" si="231"/>
        <v>Ukraine</v>
      </c>
      <c r="E2447" s="4">
        <f t="shared" si="232"/>
        <v>2021</v>
      </c>
      <c r="F2447" s="4">
        <f>VLOOKUP($C2447,Inflation!$A$2:$BP$267,MATCH('Hanke index'!$E2447,Inflation!$A$1:$BP$1,0),FALSE)</f>
        <v>9.3631391769522292</v>
      </c>
      <c r="G2447" s="4">
        <f>VLOOKUP($C2447,Interest!$A$2:$BP$267,MATCH('Hanke index'!$E2447,Interest!$A$1:$BP$1,0),FALSE)</f>
        <v>13.292108333333299</v>
      </c>
      <c r="H2447" s="4">
        <f>VLOOKUP($C2447,Unemployment!$A$2:$BP$267,MATCH('Hanke index'!$E2447,Unemployment!$A$1:$BP$1,0),FALSE)</f>
        <v>9.8339999999999996</v>
      </c>
      <c r="I2447" s="4">
        <f>VLOOKUP($C2447,GDP!$A$2:$BP$267,MATCH('Hanke index'!$E2447,GDP!$A$1:$BP$1,0),FALSE)</f>
        <v>3.4456206570025074</v>
      </c>
      <c r="J2447" s="4">
        <f t="shared" si="233"/>
        <v>29.043626853283016</v>
      </c>
    </row>
    <row r="2448" spans="1:10" x14ac:dyDescent="0.45">
      <c r="A2448" s="4">
        <f t="shared" si="228"/>
        <v>102</v>
      </c>
      <c r="B2448" s="4">
        <f t="shared" si="229"/>
        <v>23</v>
      </c>
      <c r="C2448" s="4" t="str">
        <f t="shared" si="230"/>
        <v>Ukraine</v>
      </c>
      <c r="D2448" s="4" t="str">
        <f t="shared" si="231"/>
        <v>Ukraine</v>
      </c>
      <c r="E2448" s="4">
        <f t="shared" si="232"/>
        <v>2022</v>
      </c>
      <c r="F2448" s="4">
        <f>VLOOKUP($C2448,Inflation!$A$2:$BP$267,MATCH('Hanke index'!$E2448,Inflation!$A$1:$BP$1,0),FALSE)</f>
        <v>20.183636661747801</v>
      </c>
      <c r="G2448" s="4">
        <f>VLOOKUP($C2448,Interest!$A$2:$BP$267,MATCH('Hanke index'!$E2448,Interest!$A$1:$BP$1,0),FALSE)</f>
        <v>18.6094166666667</v>
      </c>
      <c r="H2448" s="4">
        <f>VLOOKUP($C2448,Unemployment!$A$2:$BP$267,MATCH('Hanke index'!$E2448,Unemployment!$A$1:$BP$1,0),FALSE)</f>
        <v>0</v>
      </c>
      <c r="I2448" s="4">
        <f>VLOOKUP($C2448,GDP!$A$2:$BP$267,MATCH('Hanke index'!$E2448,GDP!$A$1:$BP$1,0),FALSE)</f>
        <v>-28.758584213211691</v>
      </c>
      <c r="J2448" s="4">
        <f t="shared" si="233"/>
        <v>67.551637541626192</v>
      </c>
    </row>
    <row r="2449" spans="1:10" x14ac:dyDescent="0.45">
      <c r="A2449" s="4">
        <f t="shared" si="228"/>
        <v>102</v>
      </c>
      <c r="B2449" s="4">
        <f t="shared" si="229"/>
        <v>24</v>
      </c>
      <c r="C2449" s="4" t="str">
        <f t="shared" si="230"/>
        <v>Ukraine</v>
      </c>
      <c r="D2449" s="4" t="str">
        <f t="shared" si="231"/>
        <v>Ukraine</v>
      </c>
      <c r="E2449" s="4">
        <f t="shared" si="232"/>
        <v>2023</v>
      </c>
      <c r="F2449" s="4">
        <f>VLOOKUP($C2449,Inflation!$A$2:$BP$267,MATCH('Hanke index'!$E2449,Inflation!$A$1:$BP$1,0),FALSE)</f>
        <v>12.8490222828559</v>
      </c>
      <c r="G2449" s="4">
        <f>VLOOKUP($C2449,Interest!$A$2:$BP$267,MATCH('Hanke index'!$E2449,Interest!$A$1:$BP$1,0),FALSE)</f>
        <v>22.1117666666667</v>
      </c>
      <c r="H2449" s="4">
        <f>VLOOKUP($C2449,Unemployment!$A$2:$BP$267,MATCH('Hanke index'!$E2449,Unemployment!$A$1:$BP$1,0),FALSE)</f>
        <v>0</v>
      </c>
      <c r="I2449" s="4">
        <f>VLOOKUP($C2449,GDP!$A$2:$BP$267,MATCH('Hanke index'!$E2449,GDP!$A$1:$BP$1,0),FALSE)</f>
        <v>5.3243353742635549</v>
      </c>
      <c r="J2449" s="4">
        <f t="shared" si="233"/>
        <v>29.636453575259047</v>
      </c>
    </row>
    <row r="2450" spans="1:10" x14ac:dyDescent="0.45">
      <c r="A2450" s="4">
        <f t="shared" si="228"/>
        <v>103</v>
      </c>
      <c r="B2450" s="4">
        <f t="shared" si="229"/>
        <v>1</v>
      </c>
      <c r="C2450" s="4" t="str">
        <f t="shared" si="230"/>
        <v>United Arab Emirates</v>
      </c>
      <c r="D2450" s="4" t="str">
        <f t="shared" si="231"/>
        <v>United Arab Emirates</v>
      </c>
      <c r="E2450" s="4">
        <f t="shared" si="232"/>
        <v>2000</v>
      </c>
      <c r="F2450" s="4">
        <f>VLOOKUP($C2450,Inflation!$A$2:$BP$267,MATCH('Hanke index'!$E2450,Inflation!$A$1:$BP$1,0),FALSE)</f>
        <v>0</v>
      </c>
      <c r="G2450" s="4">
        <f>VLOOKUP($C2450,Interest!$A$2:$BP$267,MATCH('Hanke index'!$E2450,Interest!$A$1:$BP$1,0),FALSE)</f>
        <v>0</v>
      </c>
      <c r="H2450" s="4">
        <f>VLOOKUP($C2450,Unemployment!$A$2:$BP$267,MATCH('Hanke index'!$E2450,Unemployment!$A$1:$BP$1,0),FALSE)</f>
        <v>2.25</v>
      </c>
      <c r="I2450" s="4">
        <f>VLOOKUP($C2450,GDP!$A$2:$BP$267,MATCH('Hanke index'!$E2450,GDP!$A$1:$BP$1,0),FALSE)</f>
        <v>10.852704215377983</v>
      </c>
      <c r="J2450" s="4">
        <f t="shared" si="233"/>
        <v>-8.6027042153779831</v>
      </c>
    </row>
    <row r="2451" spans="1:10" x14ac:dyDescent="0.45">
      <c r="A2451" s="4">
        <f t="shared" si="228"/>
        <v>103</v>
      </c>
      <c r="B2451" s="4">
        <f t="shared" si="229"/>
        <v>2</v>
      </c>
      <c r="C2451" s="4" t="str">
        <f t="shared" si="230"/>
        <v>United Arab Emirates</v>
      </c>
      <c r="D2451" s="4" t="str">
        <f t="shared" si="231"/>
        <v>United Arab Emirates</v>
      </c>
      <c r="E2451" s="4">
        <f t="shared" si="232"/>
        <v>2001</v>
      </c>
      <c r="F2451" s="4">
        <f>VLOOKUP($C2451,Inflation!$A$2:$BP$267,MATCH('Hanke index'!$E2451,Inflation!$A$1:$BP$1,0),FALSE)</f>
        <v>0</v>
      </c>
      <c r="G2451" s="4">
        <f>VLOOKUP($C2451,Interest!$A$2:$BP$267,MATCH('Hanke index'!$E2451,Interest!$A$1:$BP$1,0),FALSE)</f>
        <v>0</v>
      </c>
      <c r="H2451" s="4">
        <f>VLOOKUP($C2451,Unemployment!$A$2:$BP$267,MATCH('Hanke index'!$E2451,Unemployment!$A$1:$BP$1,0),FALSE)</f>
        <v>0</v>
      </c>
      <c r="I2451" s="4">
        <f>VLOOKUP($C2451,GDP!$A$2:$BP$267,MATCH('Hanke index'!$E2451,GDP!$A$1:$BP$1,0),FALSE)</f>
        <v>1.3990850370667545</v>
      </c>
      <c r="J2451" s="4">
        <f t="shared" si="233"/>
        <v>-1.3990850370667545</v>
      </c>
    </row>
    <row r="2452" spans="1:10" x14ac:dyDescent="0.45">
      <c r="A2452" s="4">
        <f t="shared" si="228"/>
        <v>103</v>
      </c>
      <c r="B2452" s="4">
        <f t="shared" si="229"/>
        <v>3</v>
      </c>
      <c r="C2452" s="4" t="str">
        <f t="shared" si="230"/>
        <v>United Arab Emirates</v>
      </c>
      <c r="D2452" s="4" t="str">
        <f t="shared" si="231"/>
        <v>United Arab Emirates</v>
      </c>
      <c r="E2452" s="4">
        <f t="shared" si="232"/>
        <v>2002</v>
      </c>
      <c r="F2452" s="4">
        <f>VLOOKUP($C2452,Inflation!$A$2:$BP$267,MATCH('Hanke index'!$E2452,Inflation!$A$1:$BP$1,0),FALSE)</f>
        <v>0</v>
      </c>
      <c r="G2452" s="4">
        <f>VLOOKUP($C2452,Interest!$A$2:$BP$267,MATCH('Hanke index'!$E2452,Interest!$A$1:$BP$1,0),FALSE)</f>
        <v>0</v>
      </c>
      <c r="H2452" s="4">
        <f>VLOOKUP($C2452,Unemployment!$A$2:$BP$267,MATCH('Hanke index'!$E2452,Unemployment!$A$1:$BP$1,0),FALSE)</f>
        <v>0</v>
      </c>
      <c r="I2452" s="4">
        <f>VLOOKUP($C2452,GDP!$A$2:$BP$267,MATCH('Hanke index'!$E2452,GDP!$A$1:$BP$1,0),FALSE)</f>
        <v>2.4334568108961747</v>
      </c>
      <c r="J2452" s="4">
        <f t="shared" si="233"/>
        <v>-2.4334568108961747</v>
      </c>
    </row>
    <row r="2453" spans="1:10" x14ac:dyDescent="0.45">
      <c r="A2453" s="4">
        <f t="shared" ref="A2453:A2501" si="234">A2429+1</f>
        <v>103</v>
      </c>
      <c r="B2453" s="4">
        <f t="shared" ref="B2453:B2501" si="235">B2429</f>
        <v>4</v>
      </c>
      <c r="C2453" s="4" t="str">
        <f t="shared" si="230"/>
        <v>United Arab Emirates</v>
      </c>
      <c r="D2453" s="4" t="str">
        <f t="shared" si="231"/>
        <v>United Arab Emirates</v>
      </c>
      <c r="E2453" s="4">
        <f t="shared" si="232"/>
        <v>2003</v>
      </c>
      <c r="F2453" s="4">
        <f>VLOOKUP($C2453,Inflation!$A$2:$BP$267,MATCH('Hanke index'!$E2453,Inflation!$A$1:$BP$1,0),FALSE)</f>
        <v>0</v>
      </c>
      <c r="G2453" s="4">
        <f>VLOOKUP($C2453,Interest!$A$2:$BP$267,MATCH('Hanke index'!$E2453,Interest!$A$1:$BP$1,0),FALSE)</f>
        <v>0</v>
      </c>
      <c r="H2453" s="4">
        <f>VLOOKUP($C2453,Unemployment!$A$2:$BP$267,MATCH('Hanke index'!$E2453,Unemployment!$A$1:$BP$1,0),FALSE)</f>
        <v>0</v>
      </c>
      <c r="I2453" s="4">
        <f>VLOOKUP($C2453,GDP!$A$2:$BP$267,MATCH('Hanke index'!$E2453,GDP!$A$1:$BP$1,0),FALSE)</f>
        <v>8.8005408135532832</v>
      </c>
      <c r="J2453" s="4">
        <f t="shared" si="233"/>
        <v>-8.8005408135532832</v>
      </c>
    </row>
    <row r="2454" spans="1:10" x14ac:dyDescent="0.45">
      <c r="A2454" s="4">
        <f t="shared" si="234"/>
        <v>103</v>
      </c>
      <c r="B2454" s="4">
        <f t="shared" si="235"/>
        <v>5</v>
      </c>
      <c r="C2454" s="4" t="str">
        <f t="shared" si="230"/>
        <v>United Arab Emirates</v>
      </c>
      <c r="D2454" s="4" t="str">
        <f t="shared" si="231"/>
        <v>United Arab Emirates</v>
      </c>
      <c r="E2454" s="4">
        <f t="shared" si="232"/>
        <v>2004</v>
      </c>
      <c r="F2454" s="4">
        <f>VLOOKUP($C2454,Inflation!$A$2:$BP$267,MATCH('Hanke index'!$E2454,Inflation!$A$1:$BP$1,0),FALSE)</f>
        <v>0</v>
      </c>
      <c r="G2454" s="4">
        <f>VLOOKUP($C2454,Interest!$A$2:$BP$267,MATCH('Hanke index'!$E2454,Interest!$A$1:$BP$1,0),FALSE)</f>
        <v>0</v>
      </c>
      <c r="H2454" s="4">
        <f>VLOOKUP($C2454,Unemployment!$A$2:$BP$267,MATCH('Hanke index'!$E2454,Unemployment!$A$1:$BP$1,0),FALSE)</f>
        <v>0</v>
      </c>
      <c r="I2454" s="4">
        <f>VLOOKUP($C2454,GDP!$A$2:$BP$267,MATCH('Hanke index'!$E2454,GDP!$A$1:$BP$1,0),FALSE)</f>
        <v>9.566436637670563</v>
      </c>
      <c r="J2454" s="4">
        <f t="shared" si="233"/>
        <v>-9.566436637670563</v>
      </c>
    </row>
    <row r="2455" spans="1:10" x14ac:dyDescent="0.45">
      <c r="A2455" s="4">
        <f t="shared" si="234"/>
        <v>103</v>
      </c>
      <c r="B2455" s="4">
        <f t="shared" si="235"/>
        <v>6</v>
      </c>
      <c r="C2455" s="4" t="str">
        <f t="shared" si="230"/>
        <v>United Arab Emirates</v>
      </c>
      <c r="D2455" s="4" t="str">
        <f t="shared" si="231"/>
        <v>United Arab Emirates</v>
      </c>
      <c r="E2455" s="4">
        <f t="shared" si="232"/>
        <v>2005</v>
      </c>
      <c r="F2455" s="4">
        <f>VLOOKUP($C2455,Inflation!$A$2:$BP$267,MATCH('Hanke index'!$E2455,Inflation!$A$1:$BP$1,0),FALSE)</f>
        <v>0</v>
      </c>
      <c r="G2455" s="4">
        <f>VLOOKUP($C2455,Interest!$A$2:$BP$267,MATCH('Hanke index'!$E2455,Interest!$A$1:$BP$1,0),FALSE)</f>
        <v>0</v>
      </c>
      <c r="H2455" s="4">
        <f>VLOOKUP($C2455,Unemployment!$A$2:$BP$267,MATCH('Hanke index'!$E2455,Unemployment!$A$1:$BP$1,0),FALSE)</f>
        <v>3.12</v>
      </c>
      <c r="I2455" s="4">
        <f>VLOOKUP($C2455,GDP!$A$2:$BP$267,MATCH('Hanke index'!$E2455,GDP!$A$1:$BP$1,0),FALSE)</f>
        <v>4.8551411955335197</v>
      </c>
      <c r="J2455" s="4">
        <f t="shared" si="233"/>
        <v>-1.7351411955335196</v>
      </c>
    </row>
    <row r="2456" spans="1:10" x14ac:dyDescent="0.45">
      <c r="A2456" s="4">
        <f t="shared" si="234"/>
        <v>103</v>
      </c>
      <c r="B2456" s="4">
        <f t="shared" si="235"/>
        <v>7</v>
      </c>
      <c r="C2456" s="4" t="str">
        <f t="shared" si="230"/>
        <v>United Arab Emirates</v>
      </c>
      <c r="D2456" s="4" t="str">
        <f t="shared" si="231"/>
        <v>United Arab Emirates</v>
      </c>
      <c r="E2456" s="4">
        <f t="shared" si="232"/>
        <v>2006</v>
      </c>
      <c r="F2456" s="4">
        <f>VLOOKUP($C2456,Inflation!$A$2:$BP$267,MATCH('Hanke index'!$E2456,Inflation!$A$1:$BP$1,0),FALSE)</f>
        <v>0</v>
      </c>
      <c r="G2456" s="4">
        <f>VLOOKUP($C2456,Interest!$A$2:$BP$267,MATCH('Hanke index'!$E2456,Interest!$A$1:$BP$1,0),FALSE)</f>
        <v>0</v>
      </c>
      <c r="H2456" s="4">
        <f>VLOOKUP($C2456,Unemployment!$A$2:$BP$267,MATCH('Hanke index'!$E2456,Unemployment!$A$1:$BP$1,0),FALSE)</f>
        <v>0</v>
      </c>
      <c r="I2456" s="4">
        <f>VLOOKUP($C2456,GDP!$A$2:$BP$267,MATCH('Hanke index'!$E2456,GDP!$A$1:$BP$1,0),FALSE)</f>
        <v>9.8373197692395848</v>
      </c>
      <c r="J2456" s="4">
        <f t="shared" si="233"/>
        <v>-9.8373197692395848</v>
      </c>
    </row>
    <row r="2457" spans="1:10" x14ac:dyDescent="0.45">
      <c r="A2457" s="4">
        <f t="shared" si="234"/>
        <v>103</v>
      </c>
      <c r="B2457" s="4">
        <f t="shared" si="235"/>
        <v>8</v>
      </c>
      <c r="C2457" s="4" t="str">
        <f t="shared" si="230"/>
        <v>United Arab Emirates</v>
      </c>
      <c r="D2457" s="4" t="str">
        <f t="shared" si="231"/>
        <v>United Arab Emirates</v>
      </c>
      <c r="E2457" s="4">
        <f t="shared" si="232"/>
        <v>2007</v>
      </c>
      <c r="F2457" s="4">
        <f>VLOOKUP($C2457,Inflation!$A$2:$BP$267,MATCH('Hanke index'!$E2457,Inflation!$A$1:$BP$1,0),FALSE)</f>
        <v>0</v>
      </c>
      <c r="G2457" s="4">
        <f>VLOOKUP($C2457,Interest!$A$2:$BP$267,MATCH('Hanke index'!$E2457,Interest!$A$1:$BP$1,0),FALSE)</f>
        <v>0</v>
      </c>
      <c r="H2457" s="4">
        <f>VLOOKUP($C2457,Unemployment!$A$2:$BP$267,MATCH('Hanke index'!$E2457,Unemployment!$A$1:$BP$1,0),FALSE)</f>
        <v>0</v>
      </c>
      <c r="I2457" s="4">
        <f>VLOOKUP($C2457,GDP!$A$2:$BP$267,MATCH('Hanke index'!$E2457,GDP!$A$1:$BP$1,0),FALSE)</f>
        <v>3.1843901732460722</v>
      </c>
      <c r="J2457" s="4">
        <f t="shared" si="233"/>
        <v>-3.1843901732460722</v>
      </c>
    </row>
    <row r="2458" spans="1:10" x14ac:dyDescent="0.45">
      <c r="A2458" s="4">
        <f t="shared" si="234"/>
        <v>103</v>
      </c>
      <c r="B2458" s="4">
        <f t="shared" si="235"/>
        <v>9</v>
      </c>
      <c r="C2458" s="4" t="str">
        <f t="shared" si="230"/>
        <v>United Arab Emirates</v>
      </c>
      <c r="D2458" s="4" t="str">
        <f t="shared" si="231"/>
        <v>United Arab Emirates</v>
      </c>
      <c r="E2458" s="4">
        <f t="shared" si="232"/>
        <v>2008</v>
      </c>
      <c r="F2458" s="4">
        <f>VLOOKUP($C2458,Inflation!$A$2:$BP$267,MATCH('Hanke index'!$E2458,Inflation!$A$1:$BP$1,0),FALSE)</f>
        <v>12.250420244813901</v>
      </c>
      <c r="G2458" s="4">
        <f>VLOOKUP($C2458,Interest!$A$2:$BP$267,MATCH('Hanke index'!$E2458,Interest!$A$1:$BP$1,0),FALSE)</f>
        <v>0</v>
      </c>
      <c r="H2458" s="4">
        <f>VLOOKUP($C2458,Unemployment!$A$2:$BP$267,MATCH('Hanke index'!$E2458,Unemployment!$A$1:$BP$1,0),FALSE)</f>
        <v>0</v>
      </c>
      <c r="I2458" s="4">
        <f>VLOOKUP($C2458,GDP!$A$2:$BP$267,MATCH('Hanke index'!$E2458,GDP!$A$1:$BP$1,0),FALSE)</f>
        <v>3.1918362733181596</v>
      </c>
      <c r="J2458" s="4">
        <f t="shared" si="233"/>
        <v>9.0585839714957412</v>
      </c>
    </row>
    <row r="2459" spans="1:10" x14ac:dyDescent="0.45">
      <c r="A2459" s="4">
        <f t="shared" si="234"/>
        <v>103</v>
      </c>
      <c r="B2459" s="4">
        <f t="shared" si="235"/>
        <v>10</v>
      </c>
      <c r="C2459" s="4" t="str">
        <f t="shared" si="230"/>
        <v>United Arab Emirates</v>
      </c>
      <c r="D2459" s="4" t="str">
        <f t="shared" si="231"/>
        <v>United Arab Emirates</v>
      </c>
      <c r="E2459" s="4">
        <f t="shared" si="232"/>
        <v>2009</v>
      </c>
      <c r="F2459" s="4">
        <f>VLOOKUP($C2459,Inflation!$A$2:$BP$267,MATCH('Hanke index'!$E2459,Inflation!$A$1:$BP$1,0),FALSE)</f>
        <v>1.5618131744907</v>
      </c>
      <c r="G2459" s="4">
        <f>VLOOKUP($C2459,Interest!$A$2:$BP$267,MATCH('Hanke index'!$E2459,Interest!$A$1:$BP$1,0),FALSE)</f>
        <v>0</v>
      </c>
      <c r="H2459" s="4">
        <f>VLOOKUP($C2459,Unemployment!$A$2:$BP$267,MATCH('Hanke index'!$E2459,Unemployment!$A$1:$BP$1,0),FALSE)</f>
        <v>0</v>
      </c>
      <c r="I2459" s="4">
        <f>VLOOKUP($C2459,GDP!$A$2:$BP$267,MATCH('Hanke index'!$E2459,GDP!$A$1:$BP$1,0),FALSE)</f>
        <v>-5.2429219038502737</v>
      </c>
      <c r="J2459" s="4">
        <f t="shared" si="233"/>
        <v>6.8047350783409737</v>
      </c>
    </row>
    <row r="2460" spans="1:10" x14ac:dyDescent="0.45">
      <c r="A2460" s="4">
        <f t="shared" si="234"/>
        <v>103</v>
      </c>
      <c r="B2460" s="4">
        <f t="shared" si="235"/>
        <v>11</v>
      </c>
      <c r="C2460" s="4" t="str">
        <f t="shared" si="230"/>
        <v>United Arab Emirates</v>
      </c>
      <c r="D2460" s="4" t="str">
        <f t="shared" si="231"/>
        <v>United Arab Emirates</v>
      </c>
      <c r="E2460" s="4">
        <f t="shared" si="232"/>
        <v>2010</v>
      </c>
      <c r="F2460" s="4">
        <f>VLOOKUP($C2460,Inflation!$A$2:$BP$267,MATCH('Hanke index'!$E2460,Inflation!$A$1:$BP$1,0),FALSE)</f>
        <v>0.87798328828586703</v>
      </c>
      <c r="G2460" s="4">
        <f>VLOOKUP($C2460,Interest!$A$2:$BP$267,MATCH('Hanke index'!$E2460,Interest!$A$1:$BP$1,0),FALSE)</f>
        <v>0</v>
      </c>
      <c r="H2460" s="4">
        <f>VLOOKUP($C2460,Unemployment!$A$2:$BP$267,MATCH('Hanke index'!$E2460,Unemployment!$A$1:$BP$1,0),FALSE)</f>
        <v>0</v>
      </c>
      <c r="I2460" s="4">
        <f>VLOOKUP($C2460,GDP!$A$2:$BP$267,MATCH('Hanke index'!$E2460,GDP!$A$1:$BP$1,0),FALSE)</f>
        <v>1.602850048448019</v>
      </c>
      <c r="J2460" s="4">
        <f t="shared" si="233"/>
        <v>-0.72486676016215201</v>
      </c>
    </row>
    <row r="2461" spans="1:10" x14ac:dyDescent="0.45">
      <c r="A2461" s="4">
        <f t="shared" si="234"/>
        <v>103</v>
      </c>
      <c r="B2461" s="4">
        <f t="shared" si="235"/>
        <v>12</v>
      </c>
      <c r="C2461" s="4" t="str">
        <f t="shared" si="230"/>
        <v>United Arab Emirates</v>
      </c>
      <c r="D2461" s="4" t="str">
        <f t="shared" si="231"/>
        <v>United Arab Emirates</v>
      </c>
      <c r="E2461" s="4">
        <f t="shared" si="232"/>
        <v>2011</v>
      </c>
      <c r="F2461" s="4">
        <f>VLOOKUP($C2461,Inflation!$A$2:$BP$267,MATCH('Hanke index'!$E2461,Inflation!$A$1:$BP$1,0),FALSE)</f>
        <v>0.87734659568511997</v>
      </c>
      <c r="G2461" s="4">
        <f>VLOOKUP($C2461,Interest!$A$2:$BP$267,MATCH('Hanke index'!$E2461,Interest!$A$1:$BP$1,0),FALSE)</f>
        <v>0</v>
      </c>
      <c r="H2461" s="4">
        <f>VLOOKUP($C2461,Unemployment!$A$2:$BP$267,MATCH('Hanke index'!$E2461,Unemployment!$A$1:$BP$1,0),FALSE)</f>
        <v>0</v>
      </c>
      <c r="I2461" s="4">
        <f>VLOOKUP($C2461,GDP!$A$2:$BP$267,MATCH('Hanke index'!$E2461,GDP!$A$1:$BP$1,0),FALSE)</f>
        <v>6.2161218133718705</v>
      </c>
      <c r="J2461" s="4">
        <f t="shared" si="233"/>
        <v>-5.3387752176867505</v>
      </c>
    </row>
    <row r="2462" spans="1:10" x14ac:dyDescent="0.45">
      <c r="A2462" s="4">
        <f t="shared" si="234"/>
        <v>103</v>
      </c>
      <c r="B2462" s="4">
        <f t="shared" si="235"/>
        <v>13</v>
      </c>
      <c r="C2462" s="4" t="str">
        <f t="shared" si="230"/>
        <v>United Arab Emirates</v>
      </c>
      <c r="D2462" s="4" t="str">
        <f t="shared" si="231"/>
        <v>United Arab Emirates</v>
      </c>
      <c r="E2462" s="4">
        <f t="shared" si="232"/>
        <v>2012</v>
      </c>
      <c r="F2462" s="4">
        <f>VLOOKUP($C2462,Inflation!$A$2:$BP$267,MATCH('Hanke index'!$E2462,Inflation!$A$1:$BP$1,0),FALSE)</f>
        <v>0.66226890026900898</v>
      </c>
      <c r="G2462" s="4">
        <f>VLOOKUP($C2462,Interest!$A$2:$BP$267,MATCH('Hanke index'!$E2462,Interest!$A$1:$BP$1,0),FALSE)</f>
        <v>0</v>
      </c>
      <c r="H2462" s="4">
        <f>VLOOKUP($C2462,Unemployment!$A$2:$BP$267,MATCH('Hanke index'!$E2462,Unemployment!$A$1:$BP$1,0),FALSE)</f>
        <v>0</v>
      </c>
      <c r="I2462" s="4">
        <f>VLOOKUP($C2462,GDP!$A$2:$BP$267,MATCH('Hanke index'!$E2462,GDP!$A$1:$BP$1,0),FALSE)</f>
        <v>1.8244807887018766</v>
      </c>
      <c r="J2462" s="4">
        <f t="shared" si="233"/>
        <v>-1.1622118884328676</v>
      </c>
    </row>
    <row r="2463" spans="1:10" x14ac:dyDescent="0.45">
      <c r="A2463" s="4">
        <f t="shared" si="234"/>
        <v>103</v>
      </c>
      <c r="B2463" s="4">
        <f t="shared" si="235"/>
        <v>14</v>
      </c>
      <c r="C2463" s="4" t="str">
        <f t="shared" si="230"/>
        <v>United Arab Emirates</v>
      </c>
      <c r="D2463" s="4" t="str">
        <f t="shared" si="231"/>
        <v>United Arab Emirates</v>
      </c>
      <c r="E2463" s="4">
        <f t="shared" si="232"/>
        <v>2013</v>
      </c>
      <c r="F2463" s="4">
        <f>VLOOKUP($C2463,Inflation!$A$2:$BP$267,MATCH('Hanke index'!$E2463,Inflation!$A$1:$BP$1,0),FALSE)</f>
        <v>1.1011183637571</v>
      </c>
      <c r="G2463" s="4">
        <f>VLOOKUP($C2463,Interest!$A$2:$BP$267,MATCH('Hanke index'!$E2463,Interest!$A$1:$BP$1,0),FALSE)</f>
        <v>0</v>
      </c>
      <c r="H2463" s="4">
        <f>VLOOKUP($C2463,Unemployment!$A$2:$BP$267,MATCH('Hanke index'!$E2463,Unemployment!$A$1:$BP$1,0),FALSE)</f>
        <v>0</v>
      </c>
      <c r="I2463" s="4">
        <f>VLOOKUP($C2463,GDP!$A$2:$BP$267,MATCH('Hanke index'!$E2463,GDP!$A$1:$BP$1,0),FALSE)</f>
        <v>5.0555596542598806</v>
      </c>
      <c r="J2463" s="4">
        <f t="shared" si="233"/>
        <v>-3.9544412905027806</v>
      </c>
    </row>
    <row r="2464" spans="1:10" x14ac:dyDescent="0.45">
      <c r="A2464" s="4">
        <f t="shared" si="234"/>
        <v>103</v>
      </c>
      <c r="B2464" s="4">
        <f t="shared" si="235"/>
        <v>15</v>
      </c>
      <c r="C2464" s="4" t="str">
        <f t="shared" si="230"/>
        <v>United Arab Emirates</v>
      </c>
      <c r="D2464" s="4" t="str">
        <f t="shared" si="231"/>
        <v>United Arab Emirates</v>
      </c>
      <c r="E2464" s="4">
        <f t="shared" si="232"/>
        <v>2014</v>
      </c>
      <c r="F2464" s="4">
        <f>VLOOKUP($C2464,Inflation!$A$2:$BP$267,MATCH('Hanke index'!$E2464,Inflation!$A$1:$BP$1,0),FALSE)</f>
        <v>2.3462686567164299</v>
      </c>
      <c r="G2464" s="4">
        <f>VLOOKUP($C2464,Interest!$A$2:$BP$267,MATCH('Hanke index'!$E2464,Interest!$A$1:$BP$1,0),FALSE)</f>
        <v>0</v>
      </c>
      <c r="H2464" s="4">
        <f>VLOOKUP($C2464,Unemployment!$A$2:$BP$267,MATCH('Hanke index'!$E2464,Unemployment!$A$1:$BP$1,0),FALSE)</f>
        <v>0</v>
      </c>
      <c r="I2464" s="4">
        <f>VLOOKUP($C2464,GDP!$A$2:$BP$267,MATCH('Hanke index'!$E2464,GDP!$A$1:$BP$1,0),FALSE)</f>
        <v>4.1656918425617846</v>
      </c>
      <c r="J2464" s="4">
        <f t="shared" si="233"/>
        <v>-1.8194231858453547</v>
      </c>
    </row>
    <row r="2465" spans="1:10" x14ac:dyDescent="0.45">
      <c r="A2465" s="4">
        <f t="shared" si="234"/>
        <v>103</v>
      </c>
      <c r="B2465" s="4">
        <f t="shared" si="235"/>
        <v>16</v>
      </c>
      <c r="C2465" s="4" t="str">
        <f t="shared" si="230"/>
        <v>United Arab Emirates</v>
      </c>
      <c r="D2465" s="4" t="str">
        <f t="shared" si="231"/>
        <v>United Arab Emirates</v>
      </c>
      <c r="E2465" s="4">
        <f t="shared" si="232"/>
        <v>2015</v>
      </c>
      <c r="F2465" s="4">
        <f>VLOOKUP($C2465,Inflation!$A$2:$BP$267,MATCH('Hanke index'!$E2465,Inflation!$A$1:$BP$1,0),FALSE)</f>
        <v>4.0699660836159302</v>
      </c>
      <c r="G2465" s="4">
        <f>VLOOKUP($C2465,Interest!$A$2:$BP$267,MATCH('Hanke index'!$E2465,Interest!$A$1:$BP$1,0),FALSE)</f>
        <v>0</v>
      </c>
      <c r="H2465" s="4">
        <f>VLOOKUP($C2465,Unemployment!$A$2:$BP$267,MATCH('Hanke index'!$E2465,Unemployment!$A$1:$BP$1,0),FALSE)</f>
        <v>0</v>
      </c>
      <c r="I2465" s="4">
        <f>VLOOKUP($C2465,GDP!$A$2:$BP$267,MATCH('Hanke index'!$E2465,GDP!$A$1:$BP$1,0),FALSE)</f>
        <v>6.7867728794521582</v>
      </c>
      <c r="J2465" s="4">
        <f t="shared" si="233"/>
        <v>-2.7168067958362281</v>
      </c>
    </row>
    <row r="2466" spans="1:10" x14ac:dyDescent="0.45">
      <c r="A2466" s="4">
        <f t="shared" si="234"/>
        <v>103</v>
      </c>
      <c r="B2466" s="4">
        <f t="shared" si="235"/>
        <v>17</v>
      </c>
      <c r="C2466" s="4" t="str">
        <f t="shared" si="230"/>
        <v>United Arab Emirates</v>
      </c>
      <c r="D2466" s="4" t="str">
        <f t="shared" si="231"/>
        <v>United Arab Emirates</v>
      </c>
      <c r="E2466" s="4">
        <f t="shared" si="232"/>
        <v>2016</v>
      </c>
      <c r="F2466" s="4">
        <f>VLOOKUP($C2466,Inflation!$A$2:$BP$267,MATCH('Hanke index'!$E2466,Inflation!$A$1:$BP$1,0),FALSE)</f>
        <v>1.61748808904198</v>
      </c>
      <c r="G2466" s="4">
        <f>VLOOKUP($C2466,Interest!$A$2:$BP$267,MATCH('Hanke index'!$E2466,Interest!$A$1:$BP$1,0),FALSE)</f>
        <v>0</v>
      </c>
      <c r="H2466" s="4">
        <f>VLOOKUP($C2466,Unemployment!$A$2:$BP$267,MATCH('Hanke index'!$E2466,Unemployment!$A$1:$BP$1,0),FALSE)</f>
        <v>1.64</v>
      </c>
      <c r="I2466" s="4">
        <f>VLOOKUP($C2466,GDP!$A$2:$BP$267,MATCH('Hanke index'!$E2466,GDP!$A$1:$BP$1,0),FALSE)</f>
        <v>5.5614907549679913</v>
      </c>
      <c r="J2466" s="4">
        <f t="shared" si="233"/>
        <v>-2.3040026659260113</v>
      </c>
    </row>
    <row r="2467" spans="1:10" x14ac:dyDescent="0.45">
      <c r="A2467" s="4">
        <f t="shared" si="234"/>
        <v>103</v>
      </c>
      <c r="B2467" s="4">
        <f t="shared" si="235"/>
        <v>18</v>
      </c>
      <c r="C2467" s="4" t="str">
        <f t="shared" si="230"/>
        <v>United Arab Emirates</v>
      </c>
      <c r="D2467" s="4" t="str">
        <f t="shared" si="231"/>
        <v>United Arab Emirates</v>
      </c>
      <c r="E2467" s="4">
        <f t="shared" si="232"/>
        <v>2017</v>
      </c>
      <c r="F2467" s="4">
        <f>VLOOKUP($C2467,Inflation!$A$2:$BP$267,MATCH('Hanke index'!$E2467,Inflation!$A$1:$BP$1,0),FALSE)</f>
        <v>1.9668255781884201</v>
      </c>
      <c r="G2467" s="4">
        <f>VLOOKUP($C2467,Interest!$A$2:$BP$267,MATCH('Hanke index'!$E2467,Interest!$A$1:$BP$1,0),FALSE)</f>
        <v>0</v>
      </c>
      <c r="H2467" s="4">
        <f>VLOOKUP($C2467,Unemployment!$A$2:$BP$267,MATCH('Hanke index'!$E2467,Unemployment!$A$1:$BP$1,0),FALSE)</f>
        <v>2.4620000000000002</v>
      </c>
      <c r="I2467" s="4">
        <f>VLOOKUP($C2467,GDP!$A$2:$BP$267,MATCH('Hanke index'!$E2467,GDP!$A$1:$BP$1,0),FALSE)</f>
        <v>0.7350687131656457</v>
      </c>
      <c r="J2467" s="4">
        <f t="shared" si="233"/>
        <v>3.6937568650227748</v>
      </c>
    </row>
    <row r="2468" spans="1:10" x14ac:dyDescent="0.45">
      <c r="A2468" s="4">
        <f t="shared" si="234"/>
        <v>103</v>
      </c>
      <c r="B2468" s="4">
        <f t="shared" si="235"/>
        <v>19</v>
      </c>
      <c r="C2468" s="4" t="str">
        <f t="shared" si="230"/>
        <v>United Arab Emirates</v>
      </c>
      <c r="D2468" s="4" t="str">
        <f t="shared" si="231"/>
        <v>United Arab Emirates</v>
      </c>
      <c r="E2468" s="4">
        <f t="shared" si="232"/>
        <v>2018</v>
      </c>
      <c r="F2468" s="4">
        <f>VLOOKUP($C2468,Inflation!$A$2:$BP$267,MATCH('Hanke index'!$E2468,Inflation!$A$1:$BP$1,0),FALSE)</f>
        <v>3.0686337925199698</v>
      </c>
      <c r="G2468" s="4">
        <f>VLOOKUP($C2468,Interest!$A$2:$BP$267,MATCH('Hanke index'!$E2468,Interest!$A$1:$BP$1,0),FALSE)</f>
        <v>0</v>
      </c>
      <c r="H2468" s="4">
        <f>VLOOKUP($C2468,Unemployment!$A$2:$BP$267,MATCH('Hanke index'!$E2468,Unemployment!$A$1:$BP$1,0),FALSE)</f>
        <v>2.2360000000000002</v>
      </c>
      <c r="I2468" s="4">
        <f>VLOOKUP($C2468,GDP!$A$2:$BP$267,MATCH('Hanke index'!$E2468,GDP!$A$1:$BP$1,0),FALSE)</f>
        <v>1.3139138814111817</v>
      </c>
      <c r="J2468" s="4">
        <f t="shared" si="233"/>
        <v>3.9907199111087888</v>
      </c>
    </row>
    <row r="2469" spans="1:10" x14ac:dyDescent="0.45">
      <c r="A2469" s="4">
        <f t="shared" si="234"/>
        <v>103</v>
      </c>
      <c r="B2469" s="4">
        <f t="shared" si="235"/>
        <v>20</v>
      </c>
      <c r="C2469" s="4" t="str">
        <f t="shared" si="230"/>
        <v>United Arab Emirates</v>
      </c>
      <c r="D2469" s="4" t="str">
        <f t="shared" si="231"/>
        <v>United Arab Emirates</v>
      </c>
      <c r="E2469" s="4">
        <f t="shared" si="232"/>
        <v>2019</v>
      </c>
      <c r="F2469" s="4">
        <f>VLOOKUP($C2469,Inflation!$A$2:$BP$267,MATCH('Hanke index'!$E2469,Inflation!$A$1:$BP$1,0),FALSE)</f>
        <v>-1.93108114782173</v>
      </c>
      <c r="G2469" s="4">
        <f>VLOOKUP($C2469,Interest!$A$2:$BP$267,MATCH('Hanke index'!$E2469,Interest!$A$1:$BP$1,0),FALSE)</f>
        <v>0</v>
      </c>
      <c r="H2469" s="4">
        <f>VLOOKUP($C2469,Unemployment!$A$2:$BP$267,MATCH('Hanke index'!$E2469,Unemployment!$A$1:$BP$1,0),FALSE)</f>
        <v>2.331</v>
      </c>
      <c r="I2469" s="4">
        <f>VLOOKUP($C2469,GDP!$A$2:$BP$267,MATCH('Hanke index'!$E2469,GDP!$A$1:$BP$1,0),FALSE)</f>
        <v>1.1083481389309924</v>
      </c>
      <c r="J2469" s="4">
        <f t="shared" si="233"/>
        <v>-0.70842928675272243</v>
      </c>
    </row>
    <row r="2470" spans="1:10" x14ac:dyDescent="0.45">
      <c r="A2470" s="4">
        <f t="shared" si="234"/>
        <v>103</v>
      </c>
      <c r="B2470" s="4">
        <f t="shared" si="235"/>
        <v>21</v>
      </c>
      <c r="C2470" s="4" t="str">
        <f t="shared" si="230"/>
        <v>United Arab Emirates</v>
      </c>
      <c r="D2470" s="4" t="str">
        <f t="shared" si="231"/>
        <v>United Arab Emirates</v>
      </c>
      <c r="E2470" s="4">
        <f t="shared" si="232"/>
        <v>2020</v>
      </c>
      <c r="F2470" s="4">
        <f>VLOOKUP($C2470,Inflation!$A$2:$BP$267,MATCH('Hanke index'!$E2470,Inflation!$A$1:$BP$1,0),FALSE)</f>
        <v>-2.0794031794094399</v>
      </c>
      <c r="G2470" s="4">
        <f>VLOOKUP($C2470,Interest!$A$2:$BP$267,MATCH('Hanke index'!$E2470,Interest!$A$1:$BP$1,0),FALSE)</f>
        <v>0</v>
      </c>
      <c r="H2470" s="4">
        <f>VLOOKUP($C2470,Unemployment!$A$2:$BP$267,MATCH('Hanke index'!$E2470,Unemployment!$A$1:$BP$1,0),FALSE)</f>
        <v>4.2939999999999996</v>
      </c>
      <c r="I2470" s="4">
        <f>VLOOKUP($C2470,GDP!$A$2:$BP$267,MATCH('Hanke index'!$E2470,GDP!$A$1:$BP$1,0),FALSE)</f>
        <v>-4.9570524365273911</v>
      </c>
      <c r="J2470" s="4">
        <f t="shared" si="233"/>
        <v>7.1716492571179504</v>
      </c>
    </row>
    <row r="2471" spans="1:10" x14ac:dyDescent="0.45">
      <c r="A2471" s="4">
        <f t="shared" si="234"/>
        <v>103</v>
      </c>
      <c r="B2471" s="4">
        <f t="shared" si="235"/>
        <v>22</v>
      </c>
      <c r="C2471" s="4" t="str">
        <f t="shared" si="230"/>
        <v>United Arab Emirates</v>
      </c>
      <c r="D2471" s="4" t="str">
        <f t="shared" si="231"/>
        <v>United Arab Emirates</v>
      </c>
      <c r="E2471" s="4">
        <f t="shared" si="232"/>
        <v>2021</v>
      </c>
      <c r="F2471" s="4">
        <f>VLOOKUP($C2471,Inflation!$A$2:$BP$267,MATCH('Hanke index'!$E2471,Inflation!$A$1:$BP$1,0),FALSE)</f>
        <v>0.179935336174431</v>
      </c>
      <c r="G2471" s="4">
        <f>VLOOKUP($C2471,Interest!$A$2:$BP$267,MATCH('Hanke index'!$E2471,Interest!$A$1:$BP$1,0),FALSE)</f>
        <v>0</v>
      </c>
      <c r="H2471" s="4">
        <f>VLOOKUP($C2471,Unemployment!$A$2:$BP$267,MATCH('Hanke index'!$E2471,Unemployment!$A$1:$BP$1,0),FALSE)</f>
        <v>3.105</v>
      </c>
      <c r="I2471" s="4">
        <f>VLOOKUP($C2471,GDP!$A$2:$BP$267,MATCH('Hanke index'!$E2471,GDP!$A$1:$BP$1,0),FALSE)</f>
        <v>4.3547552992130534</v>
      </c>
      <c r="J2471" s="4">
        <f t="shared" si="233"/>
        <v>-1.0698199630386225</v>
      </c>
    </row>
    <row r="2472" spans="1:10" x14ac:dyDescent="0.45">
      <c r="A2472" s="4">
        <f t="shared" si="234"/>
        <v>103</v>
      </c>
      <c r="B2472" s="4">
        <f t="shared" si="235"/>
        <v>23</v>
      </c>
      <c r="C2472" s="4" t="str">
        <f t="shared" si="230"/>
        <v>United Arab Emirates</v>
      </c>
      <c r="D2472" s="4" t="str">
        <f t="shared" si="231"/>
        <v>United Arab Emirates</v>
      </c>
      <c r="E2472" s="4">
        <f t="shared" si="232"/>
        <v>2022</v>
      </c>
      <c r="F2472" s="4">
        <f>VLOOKUP($C2472,Inflation!$A$2:$BP$267,MATCH('Hanke index'!$E2472,Inflation!$A$1:$BP$1,0),FALSE)</f>
        <v>5.2912260437684902</v>
      </c>
      <c r="G2472" s="4">
        <f>VLOOKUP($C2472,Interest!$A$2:$BP$267,MATCH('Hanke index'!$E2472,Interest!$A$1:$BP$1,0),FALSE)</f>
        <v>0</v>
      </c>
      <c r="H2472" s="4">
        <f>VLOOKUP($C2472,Unemployment!$A$2:$BP$267,MATCH('Hanke index'!$E2472,Unemployment!$A$1:$BP$1,0),FALSE)</f>
        <v>2.8730000000000002</v>
      </c>
      <c r="I2472" s="4">
        <f>VLOOKUP($C2472,GDP!$A$2:$BP$267,MATCH('Hanke index'!$E2472,GDP!$A$1:$BP$1,0),FALSE)</f>
        <v>7.5096970322183552</v>
      </c>
      <c r="J2472" s="4">
        <f t="shared" si="233"/>
        <v>0.65452901155013521</v>
      </c>
    </row>
    <row r="2473" spans="1:10" x14ac:dyDescent="0.45">
      <c r="A2473" s="4">
        <f t="shared" si="234"/>
        <v>103</v>
      </c>
      <c r="B2473" s="4">
        <f t="shared" si="235"/>
        <v>24</v>
      </c>
      <c r="C2473" s="4" t="str">
        <f t="shared" si="230"/>
        <v>United Arab Emirates</v>
      </c>
      <c r="D2473" s="4" t="str">
        <f t="shared" si="231"/>
        <v>United Arab Emirates</v>
      </c>
      <c r="E2473" s="4">
        <f t="shared" si="232"/>
        <v>2023</v>
      </c>
      <c r="F2473" s="4">
        <f>VLOOKUP($C2473,Inflation!$A$2:$BP$267,MATCH('Hanke index'!$E2473,Inflation!$A$1:$BP$1,0),FALSE)</f>
        <v>1.62670837213248</v>
      </c>
      <c r="G2473" s="4">
        <f>VLOOKUP($C2473,Interest!$A$2:$BP$267,MATCH('Hanke index'!$E2473,Interest!$A$1:$BP$1,0),FALSE)</f>
        <v>0</v>
      </c>
      <c r="H2473" s="4">
        <f>VLOOKUP($C2473,Unemployment!$A$2:$BP$267,MATCH('Hanke index'!$E2473,Unemployment!$A$1:$BP$1,0),FALSE)</f>
        <v>2.1509999999999998</v>
      </c>
      <c r="I2473" s="4">
        <f>VLOOKUP($C2473,GDP!$A$2:$BP$267,MATCH('Hanke index'!$E2473,GDP!$A$1:$BP$1,0),FALSE)</f>
        <v>3.6187065354717447</v>
      </c>
      <c r="J2473" s="4">
        <f t="shared" si="233"/>
        <v>0.15900183666073531</v>
      </c>
    </row>
    <row r="2474" spans="1:10" x14ac:dyDescent="0.45">
      <c r="A2474" s="4">
        <f t="shared" si="234"/>
        <v>104</v>
      </c>
      <c r="B2474" s="4">
        <f t="shared" si="235"/>
        <v>1</v>
      </c>
      <c r="C2474" s="4" t="str">
        <f t="shared" si="230"/>
        <v>United Kingdom</v>
      </c>
      <c r="D2474" s="4" t="str">
        <f t="shared" si="231"/>
        <v>United Kingdom</v>
      </c>
      <c r="E2474" s="4">
        <f t="shared" si="232"/>
        <v>2000</v>
      </c>
      <c r="F2474" s="4">
        <f>VLOOKUP($C2474,Inflation!$A$2:$BP$267,MATCH('Hanke index'!$E2474,Inflation!$A$1:$BP$1,0),FALSE)</f>
        <v>1.18295624210408</v>
      </c>
      <c r="G2474" s="4">
        <f>VLOOKUP($C2474,Interest!$A$2:$BP$267,MATCH('Hanke index'!$E2474,Interest!$A$1:$BP$1,0),FALSE)</f>
        <v>5.9638916666666697</v>
      </c>
      <c r="H2474" s="4">
        <f>VLOOKUP($C2474,Unemployment!$A$2:$BP$267,MATCH('Hanke index'!$E2474,Unemployment!$A$1:$BP$1,0),FALSE)</f>
        <v>5.5579999999999998</v>
      </c>
      <c r="I2474" s="4">
        <f>VLOOKUP($C2474,GDP!$A$2:$BP$267,MATCH('Hanke index'!$E2474,GDP!$A$1:$BP$1,0),FALSE)</f>
        <v>4.3416341791447479</v>
      </c>
      <c r="J2474" s="4">
        <f t="shared" si="233"/>
        <v>8.3632137296260005</v>
      </c>
    </row>
    <row r="2475" spans="1:10" x14ac:dyDescent="0.45">
      <c r="A2475" s="4">
        <f t="shared" si="234"/>
        <v>104</v>
      </c>
      <c r="B2475" s="4">
        <f t="shared" si="235"/>
        <v>2</v>
      </c>
      <c r="C2475" s="4" t="str">
        <f t="shared" si="230"/>
        <v>United Kingdom</v>
      </c>
      <c r="D2475" s="4" t="str">
        <f t="shared" si="231"/>
        <v>United Kingdom</v>
      </c>
      <c r="E2475" s="4">
        <f t="shared" si="232"/>
        <v>2001</v>
      </c>
      <c r="F2475" s="4">
        <f>VLOOKUP($C2475,Inflation!$A$2:$BP$267,MATCH('Hanke index'!$E2475,Inflation!$A$1:$BP$1,0),FALSE)</f>
        <v>1.5323496027241801</v>
      </c>
      <c r="G2475" s="4">
        <f>VLOOKUP($C2475,Interest!$A$2:$BP$267,MATCH('Hanke index'!$E2475,Interest!$A$1:$BP$1,0),FALSE)</f>
        <v>5.1223749999999999</v>
      </c>
      <c r="H2475" s="4">
        <f>VLOOKUP($C2475,Unemployment!$A$2:$BP$267,MATCH('Hanke index'!$E2475,Unemployment!$A$1:$BP$1,0),FALSE)</f>
        <v>4.6959999999999997</v>
      </c>
      <c r="I2475" s="4">
        <f>VLOOKUP($C2475,GDP!$A$2:$BP$267,MATCH('Hanke index'!$E2475,GDP!$A$1:$BP$1,0),FALSE)</f>
        <v>2.5727803861407779</v>
      </c>
      <c r="J2475" s="4">
        <f t="shared" si="233"/>
        <v>8.7779442165834016</v>
      </c>
    </row>
    <row r="2476" spans="1:10" x14ac:dyDescent="0.45">
      <c r="A2476" s="4">
        <f t="shared" si="234"/>
        <v>104</v>
      </c>
      <c r="B2476" s="4">
        <f t="shared" si="235"/>
        <v>3</v>
      </c>
      <c r="C2476" s="4" t="str">
        <f t="shared" si="230"/>
        <v>United Kingdom</v>
      </c>
      <c r="D2476" s="4" t="str">
        <f t="shared" si="231"/>
        <v>United Kingdom</v>
      </c>
      <c r="E2476" s="4">
        <f t="shared" si="232"/>
        <v>2002</v>
      </c>
      <c r="F2476" s="4">
        <f>VLOOKUP($C2476,Inflation!$A$2:$BP$267,MATCH('Hanke index'!$E2476,Inflation!$A$1:$BP$1,0),FALSE)</f>
        <v>1.52040245947455</v>
      </c>
      <c r="G2476" s="4">
        <f>VLOOKUP($C2476,Interest!$A$2:$BP$267,MATCH('Hanke index'!$E2476,Interest!$A$1:$BP$1,0),FALSE)</f>
        <v>4</v>
      </c>
      <c r="H2476" s="4">
        <f>VLOOKUP($C2476,Unemployment!$A$2:$BP$267,MATCH('Hanke index'!$E2476,Unemployment!$A$1:$BP$1,0),FALSE)</f>
        <v>5.0369999999999999</v>
      </c>
      <c r="I2476" s="4">
        <f>VLOOKUP($C2476,GDP!$A$2:$BP$267,MATCH('Hanke index'!$E2476,GDP!$A$1:$BP$1,0),FALSE)</f>
        <v>1.7956607702520415</v>
      </c>
      <c r="J2476" s="4">
        <f t="shared" si="233"/>
        <v>8.7617416892225073</v>
      </c>
    </row>
    <row r="2477" spans="1:10" x14ac:dyDescent="0.45">
      <c r="A2477" s="4">
        <f t="shared" si="234"/>
        <v>104</v>
      </c>
      <c r="B2477" s="4">
        <f t="shared" si="235"/>
        <v>4</v>
      </c>
      <c r="C2477" s="4" t="str">
        <f t="shared" si="230"/>
        <v>United Kingdom</v>
      </c>
      <c r="D2477" s="4" t="str">
        <f t="shared" si="231"/>
        <v>United Kingdom</v>
      </c>
      <c r="E2477" s="4">
        <f t="shared" si="232"/>
        <v>2003</v>
      </c>
      <c r="F2477" s="4">
        <f>VLOOKUP($C2477,Inflation!$A$2:$BP$267,MATCH('Hanke index'!$E2477,Inflation!$A$1:$BP$1,0),FALSE)</f>
        <v>1.3765003854201301</v>
      </c>
      <c r="G2477" s="4">
        <f>VLOOKUP($C2477,Interest!$A$2:$BP$267,MATCH('Hanke index'!$E2477,Interest!$A$1:$BP$1,0),FALSE)</f>
        <v>3.6957916666666701</v>
      </c>
      <c r="H2477" s="4">
        <f>VLOOKUP($C2477,Unemployment!$A$2:$BP$267,MATCH('Hanke index'!$E2477,Unemployment!$A$1:$BP$1,0),FALSE)</f>
        <v>4.8070000000000004</v>
      </c>
      <c r="I2477" s="4">
        <f>VLOOKUP($C2477,GDP!$A$2:$BP$267,MATCH('Hanke index'!$E2477,GDP!$A$1:$BP$1,0),FALSE)</f>
        <v>3.1523465382741875</v>
      </c>
      <c r="J2477" s="4">
        <f t="shared" si="233"/>
        <v>6.7269455138126126</v>
      </c>
    </row>
    <row r="2478" spans="1:10" x14ac:dyDescent="0.45">
      <c r="A2478" s="4">
        <f t="shared" si="234"/>
        <v>104</v>
      </c>
      <c r="B2478" s="4">
        <f t="shared" si="235"/>
        <v>5</v>
      </c>
      <c r="C2478" s="4" t="str">
        <f t="shared" si="230"/>
        <v>United Kingdom</v>
      </c>
      <c r="D2478" s="4" t="str">
        <f t="shared" si="231"/>
        <v>United Kingdom</v>
      </c>
      <c r="E2478" s="4">
        <f t="shared" si="232"/>
        <v>2004</v>
      </c>
      <c r="F2478" s="4">
        <f>VLOOKUP($C2478,Inflation!$A$2:$BP$267,MATCH('Hanke index'!$E2478,Inflation!$A$1:$BP$1,0),FALSE)</f>
        <v>1.3903975668042201</v>
      </c>
      <c r="G2478" s="4">
        <f>VLOOKUP($C2478,Interest!$A$2:$BP$267,MATCH('Hanke index'!$E2478,Interest!$A$1:$BP$1,0),FALSE)</f>
        <v>4.3798166666666702</v>
      </c>
      <c r="H2478" s="4">
        <f>VLOOKUP($C2478,Unemployment!$A$2:$BP$267,MATCH('Hanke index'!$E2478,Unemployment!$A$1:$BP$1,0),FALSE)</f>
        <v>4.5940000000000003</v>
      </c>
      <c r="I2478" s="4">
        <f>VLOOKUP($C2478,GDP!$A$2:$BP$267,MATCH('Hanke index'!$E2478,GDP!$A$1:$BP$1,0),FALSE)</f>
        <v>2.45790441131264</v>
      </c>
      <c r="J2478" s="4">
        <f t="shared" si="233"/>
        <v>7.9063098221582493</v>
      </c>
    </row>
    <row r="2479" spans="1:10" x14ac:dyDescent="0.45">
      <c r="A2479" s="4">
        <f t="shared" si="234"/>
        <v>104</v>
      </c>
      <c r="B2479" s="4">
        <f t="shared" si="235"/>
        <v>6</v>
      </c>
      <c r="C2479" s="4" t="str">
        <f t="shared" si="230"/>
        <v>United Kingdom</v>
      </c>
      <c r="D2479" s="4" t="str">
        <f t="shared" si="231"/>
        <v>United Kingdom</v>
      </c>
      <c r="E2479" s="4">
        <f t="shared" si="232"/>
        <v>2005</v>
      </c>
      <c r="F2479" s="4">
        <f>VLOOKUP($C2479,Inflation!$A$2:$BP$267,MATCH('Hanke index'!$E2479,Inflation!$A$1:$BP$1,0),FALSE)</f>
        <v>2.0891364902506999</v>
      </c>
      <c r="G2479" s="4">
        <f>VLOOKUP($C2479,Interest!$A$2:$BP$267,MATCH('Hanke index'!$E2479,Interest!$A$1:$BP$1,0),FALSE)</f>
        <v>4.6486749999999999</v>
      </c>
      <c r="H2479" s="4">
        <f>VLOOKUP($C2479,Unemployment!$A$2:$BP$267,MATCH('Hanke index'!$E2479,Unemployment!$A$1:$BP$1,0),FALSE)</f>
        <v>4.8840000000000003</v>
      </c>
      <c r="I2479" s="4">
        <f>VLOOKUP($C2479,GDP!$A$2:$BP$267,MATCH('Hanke index'!$E2479,GDP!$A$1:$BP$1,0),FALSE)</f>
        <v>2.7326607613036344</v>
      </c>
      <c r="J2479" s="4">
        <f t="shared" si="233"/>
        <v>8.8891507289470653</v>
      </c>
    </row>
    <row r="2480" spans="1:10" x14ac:dyDescent="0.45">
      <c r="A2480" s="4">
        <f t="shared" si="234"/>
        <v>104</v>
      </c>
      <c r="B2480" s="4">
        <f t="shared" si="235"/>
        <v>7</v>
      </c>
      <c r="C2480" s="4" t="str">
        <f t="shared" si="230"/>
        <v>United Kingdom</v>
      </c>
      <c r="D2480" s="4" t="str">
        <f t="shared" si="231"/>
        <v>United Kingdom</v>
      </c>
      <c r="E2480" s="4">
        <f t="shared" si="232"/>
        <v>2006</v>
      </c>
      <c r="F2480" s="4">
        <f>VLOOKUP($C2480,Inflation!$A$2:$BP$267,MATCH('Hanke index'!$E2480,Inflation!$A$1:$BP$1,0),FALSE)</f>
        <v>2.4556616643928999</v>
      </c>
      <c r="G2480" s="4">
        <f>VLOOKUP($C2480,Interest!$A$2:$BP$267,MATCH('Hanke index'!$E2480,Interest!$A$1:$BP$1,0),FALSE)</f>
        <v>4.6382583333333303</v>
      </c>
      <c r="H2480" s="4">
        <f>VLOOKUP($C2480,Unemployment!$A$2:$BP$267,MATCH('Hanke index'!$E2480,Unemployment!$A$1:$BP$1,0),FALSE)</f>
        <v>5.4729999999999999</v>
      </c>
      <c r="I2480" s="4">
        <f>VLOOKUP($C2480,GDP!$A$2:$BP$267,MATCH('Hanke index'!$E2480,GDP!$A$1:$BP$1,0),FALSE)</f>
        <v>2.3806940248706638</v>
      </c>
      <c r="J2480" s="4">
        <f t="shared" si="233"/>
        <v>10.186225972855567</v>
      </c>
    </row>
    <row r="2481" spans="1:10" x14ac:dyDescent="0.45">
      <c r="A2481" s="4">
        <f t="shared" si="234"/>
        <v>104</v>
      </c>
      <c r="B2481" s="4">
        <f t="shared" si="235"/>
        <v>8</v>
      </c>
      <c r="C2481" s="4" t="str">
        <f t="shared" si="230"/>
        <v>United Kingdom</v>
      </c>
      <c r="D2481" s="4" t="str">
        <f t="shared" si="231"/>
        <v>United Kingdom</v>
      </c>
      <c r="E2481" s="4">
        <f t="shared" si="232"/>
        <v>2007</v>
      </c>
      <c r="F2481" s="4">
        <f>VLOOKUP($C2481,Inflation!$A$2:$BP$267,MATCH('Hanke index'!$E2481,Inflation!$A$1:$BP$1,0),FALSE)</f>
        <v>2.38656150773327</v>
      </c>
      <c r="G2481" s="4">
        <f>VLOOKUP($C2481,Interest!$A$2:$BP$267,MATCH('Hanke index'!$E2481,Interest!$A$1:$BP$1,0),FALSE)</f>
        <v>5.5087083333333302</v>
      </c>
      <c r="H2481" s="4">
        <f>VLOOKUP($C2481,Unemployment!$A$2:$BP$267,MATCH('Hanke index'!$E2481,Unemployment!$A$1:$BP$1,0),FALSE)</f>
        <v>5.399</v>
      </c>
      <c r="I2481" s="4">
        <f>VLOOKUP($C2481,GDP!$A$2:$BP$267,MATCH('Hanke index'!$E2481,GDP!$A$1:$BP$1,0),FALSE)</f>
        <v>2.6248800197125064</v>
      </c>
      <c r="J2481" s="4">
        <f t="shared" si="233"/>
        <v>10.669389821354095</v>
      </c>
    </row>
    <row r="2482" spans="1:10" x14ac:dyDescent="0.45">
      <c r="A2482" s="4">
        <f t="shared" si="234"/>
        <v>104</v>
      </c>
      <c r="B2482" s="4">
        <f t="shared" si="235"/>
        <v>9</v>
      </c>
      <c r="C2482" s="4" t="str">
        <f t="shared" si="230"/>
        <v>United Kingdom</v>
      </c>
      <c r="D2482" s="4" t="str">
        <f t="shared" si="231"/>
        <v>United Kingdom</v>
      </c>
      <c r="E2482" s="4">
        <f t="shared" si="232"/>
        <v>2008</v>
      </c>
      <c r="F2482" s="4">
        <f>VLOOKUP($C2482,Inflation!$A$2:$BP$267,MATCH('Hanke index'!$E2482,Inflation!$A$1:$BP$1,0),FALSE)</f>
        <v>3.52140856342539</v>
      </c>
      <c r="G2482" s="4">
        <f>VLOOKUP($C2482,Interest!$A$2:$BP$267,MATCH('Hanke index'!$E2482,Interest!$A$1:$BP$1,0),FALSE)</f>
        <v>4.6753083333333301</v>
      </c>
      <c r="H2482" s="4">
        <f>VLOOKUP($C2482,Unemployment!$A$2:$BP$267,MATCH('Hanke index'!$E2482,Unemployment!$A$1:$BP$1,0),FALSE)</f>
        <v>5.7480000000000002</v>
      </c>
      <c r="I2482" s="4">
        <f>VLOOKUP($C2482,GDP!$A$2:$BP$267,MATCH('Hanke index'!$E2482,GDP!$A$1:$BP$1,0),FALSE)</f>
        <v>-0.24879729813224571</v>
      </c>
      <c r="J2482" s="4">
        <f t="shared" si="233"/>
        <v>14.193514194890966</v>
      </c>
    </row>
    <row r="2483" spans="1:10" x14ac:dyDescent="0.45">
      <c r="A2483" s="4">
        <f t="shared" si="234"/>
        <v>104</v>
      </c>
      <c r="B2483" s="4">
        <f t="shared" si="235"/>
        <v>10</v>
      </c>
      <c r="C2483" s="4" t="str">
        <f t="shared" si="230"/>
        <v>United Kingdom</v>
      </c>
      <c r="D2483" s="4" t="str">
        <f t="shared" si="231"/>
        <v>United Kingdom</v>
      </c>
      <c r="E2483" s="4">
        <f t="shared" si="232"/>
        <v>2009</v>
      </c>
      <c r="F2483" s="4">
        <f>VLOOKUP($C2483,Inflation!$A$2:$BP$267,MATCH('Hanke index'!$E2483,Inflation!$A$1:$BP$1,0),FALSE)</f>
        <v>1.9617317356010899</v>
      </c>
      <c r="G2483" s="4">
        <f>VLOOKUP($C2483,Interest!$A$2:$BP$267,MATCH('Hanke index'!$E2483,Interest!$A$1:$BP$1,0),FALSE)</f>
        <v>0.64486666666666703</v>
      </c>
      <c r="H2483" s="4">
        <f>VLOOKUP($C2483,Unemployment!$A$2:$BP$267,MATCH('Hanke index'!$E2483,Unemployment!$A$1:$BP$1,0),FALSE)</f>
        <v>7.6829999999999998</v>
      </c>
      <c r="I2483" s="4">
        <f>VLOOKUP($C2483,GDP!$A$2:$BP$267,MATCH('Hanke index'!$E2483,GDP!$A$1:$BP$1,0),FALSE)</f>
        <v>-4.6205537195686048</v>
      </c>
      <c r="J2483" s="4">
        <f t="shared" si="233"/>
        <v>14.910152121836362</v>
      </c>
    </row>
    <row r="2484" spans="1:10" x14ac:dyDescent="0.45">
      <c r="A2484" s="4">
        <f t="shared" si="234"/>
        <v>104</v>
      </c>
      <c r="B2484" s="4">
        <f t="shared" si="235"/>
        <v>11</v>
      </c>
      <c r="C2484" s="4" t="str">
        <f t="shared" si="230"/>
        <v>United Kingdom</v>
      </c>
      <c r="D2484" s="4" t="str">
        <f t="shared" si="231"/>
        <v>United Kingdom</v>
      </c>
      <c r="E2484" s="4">
        <f t="shared" si="232"/>
        <v>2010</v>
      </c>
      <c r="F2484" s="4">
        <f>VLOOKUP($C2484,Inflation!$A$2:$BP$267,MATCH('Hanke index'!$E2484,Inflation!$A$1:$BP$1,0),FALSE)</f>
        <v>2.4926547246706501</v>
      </c>
      <c r="G2484" s="4">
        <f>VLOOKUP($C2484,Interest!$A$2:$BP$267,MATCH('Hanke index'!$E2484,Interest!$A$1:$BP$1,0),FALSE)</f>
        <v>0.5</v>
      </c>
      <c r="H2484" s="4">
        <f>VLOOKUP($C2484,Unemployment!$A$2:$BP$267,MATCH('Hanke index'!$E2484,Unemployment!$A$1:$BP$1,0),FALSE)</f>
        <v>7.9729999999999999</v>
      </c>
      <c r="I2484" s="4">
        <f>VLOOKUP($C2484,GDP!$A$2:$BP$267,MATCH('Hanke index'!$E2484,GDP!$A$1:$BP$1,0),FALSE)</f>
        <v>2.2333151263107993</v>
      </c>
      <c r="J2484" s="4">
        <f t="shared" si="233"/>
        <v>8.7323395983598502</v>
      </c>
    </row>
    <row r="2485" spans="1:10" x14ac:dyDescent="0.45">
      <c r="A2485" s="4">
        <f t="shared" si="234"/>
        <v>104</v>
      </c>
      <c r="B2485" s="4">
        <f t="shared" si="235"/>
        <v>12</v>
      </c>
      <c r="C2485" s="4" t="str">
        <f t="shared" si="230"/>
        <v>United Kingdom</v>
      </c>
      <c r="D2485" s="4" t="str">
        <f t="shared" si="231"/>
        <v>United Kingdom</v>
      </c>
      <c r="E2485" s="4">
        <f t="shared" si="232"/>
        <v>2011</v>
      </c>
      <c r="F2485" s="4">
        <f>VLOOKUP($C2485,Inflation!$A$2:$BP$267,MATCH('Hanke index'!$E2485,Inflation!$A$1:$BP$1,0),FALSE)</f>
        <v>3.8561124468282002</v>
      </c>
      <c r="G2485" s="4">
        <f>VLOOKUP($C2485,Interest!$A$2:$BP$267,MATCH('Hanke index'!$E2485,Interest!$A$1:$BP$1,0),FALSE)</f>
        <v>0.5</v>
      </c>
      <c r="H2485" s="4">
        <f>VLOOKUP($C2485,Unemployment!$A$2:$BP$267,MATCH('Hanke index'!$E2485,Unemployment!$A$1:$BP$1,0),FALSE)</f>
        <v>8.1950000000000003</v>
      </c>
      <c r="I2485" s="4">
        <f>VLOOKUP($C2485,GDP!$A$2:$BP$267,MATCH('Hanke index'!$E2485,GDP!$A$1:$BP$1,0),FALSE)</f>
        <v>1.1383623474489326</v>
      </c>
      <c r="J2485" s="4">
        <f t="shared" si="233"/>
        <v>11.412750099379268</v>
      </c>
    </row>
    <row r="2486" spans="1:10" x14ac:dyDescent="0.45">
      <c r="A2486" s="4">
        <f t="shared" si="234"/>
        <v>104</v>
      </c>
      <c r="B2486" s="4">
        <f t="shared" si="235"/>
        <v>13</v>
      </c>
      <c r="C2486" s="4" t="str">
        <f t="shared" si="230"/>
        <v>United Kingdom</v>
      </c>
      <c r="D2486" s="4" t="str">
        <f t="shared" si="231"/>
        <v>United Kingdom</v>
      </c>
      <c r="E2486" s="4">
        <f t="shared" si="232"/>
        <v>2012</v>
      </c>
      <c r="F2486" s="4">
        <f>VLOOKUP($C2486,Inflation!$A$2:$BP$267,MATCH('Hanke index'!$E2486,Inflation!$A$1:$BP$1,0),FALSE)</f>
        <v>2.5732347965453002</v>
      </c>
      <c r="G2486" s="4">
        <f>VLOOKUP($C2486,Interest!$A$2:$BP$267,MATCH('Hanke index'!$E2486,Interest!$A$1:$BP$1,0),FALSE)</f>
        <v>0.5</v>
      </c>
      <c r="H2486" s="4">
        <f>VLOOKUP($C2486,Unemployment!$A$2:$BP$267,MATCH('Hanke index'!$E2486,Unemployment!$A$1:$BP$1,0),FALSE)</f>
        <v>8.2789999999999999</v>
      </c>
      <c r="I2486" s="4">
        <f>VLOOKUP($C2486,GDP!$A$2:$BP$267,MATCH('Hanke index'!$E2486,GDP!$A$1:$BP$1,0),FALSE)</f>
        <v>1.5089983744101403</v>
      </c>
      <c r="J2486" s="4">
        <f t="shared" si="233"/>
        <v>9.8432364221351598</v>
      </c>
    </row>
    <row r="2487" spans="1:10" x14ac:dyDescent="0.45">
      <c r="A2487" s="4">
        <f t="shared" si="234"/>
        <v>104</v>
      </c>
      <c r="B2487" s="4">
        <f t="shared" si="235"/>
        <v>14</v>
      </c>
      <c r="C2487" s="4" t="str">
        <f t="shared" si="230"/>
        <v>United Kingdom</v>
      </c>
      <c r="D2487" s="4" t="str">
        <f t="shared" si="231"/>
        <v>United Kingdom</v>
      </c>
      <c r="E2487" s="4">
        <f t="shared" si="232"/>
        <v>2013</v>
      </c>
      <c r="F2487" s="4">
        <f>VLOOKUP($C2487,Inflation!$A$2:$BP$267,MATCH('Hanke index'!$E2487,Inflation!$A$1:$BP$1,0),FALSE)</f>
        <v>2.2916666666665901</v>
      </c>
      <c r="G2487" s="4">
        <f>VLOOKUP($C2487,Interest!$A$2:$BP$267,MATCH('Hanke index'!$E2487,Interest!$A$1:$BP$1,0),FALSE)</f>
        <v>0.5</v>
      </c>
      <c r="H2487" s="4">
        <f>VLOOKUP($C2487,Unemployment!$A$2:$BP$267,MATCH('Hanke index'!$E2487,Unemployment!$A$1:$BP$1,0),FALSE)</f>
        <v>7.7519999999999998</v>
      </c>
      <c r="I2487" s="4">
        <f>VLOOKUP($C2487,GDP!$A$2:$BP$267,MATCH('Hanke index'!$E2487,GDP!$A$1:$BP$1,0),FALSE)</f>
        <v>1.799921493626627</v>
      </c>
      <c r="J2487" s="4">
        <f t="shared" si="233"/>
        <v>8.7437451730399633</v>
      </c>
    </row>
    <row r="2488" spans="1:10" x14ac:dyDescent="0.45">
      <c r="A2488" s="4">
        <f t="shared" si="234"/>
        <v>104</v>
      </c>
      <c r="B2488" s="4">
        <f t="shared" si="235"/>
        <v>15</v>
      </c>
      <c r="C2488" s="4" t="str">
        <f t="shared" si="230"/>
        <v>United Kingdom</v>
      </c>
      <c r="D2488" s="4" t="str">
        <f t="shared" si="231"/>
        <v>United Kingdom</v>
      </c>
      <c r="E2488" s="4">
        <f t="shared" si="232"/>
        <v>2014</v>
      </c>
      <c r="F2488" s="4">
        <f>VLOOKUP($C2488,Inflation!$A$2:$BP$267,MATCH('Hanke index'!$E2488,Inflation!$A$1:$BP$1,0),FALSE)</f>
        <v>1.4511201629327899</v>
      </c>
      <c r="G2488" s="4">
        <f>VLOOKUP($C2488,Interest!$A$2:$BP$267,MATCH('Hanke index'!$E2488,Interest!$A$1:$BP$1,0),FALSE)</f>
        <v>0.5</v>
      </c>
      <c r="H2488" s="4">
        <f>VLOOKUP($C2488,Unemployment!$A$2:$BP$267,MATCH('Hanke index'!$E2488,Unemployment!$A$1:$BP$1,0),FALSE)</f>
        <v>6.3979999999999997</v>
      </c>
      <c r="I2488" s="4">
        <f>VLOOKUP($C2488,GDP!$A$2:$BP$267,MATCH('Hanke index'!$E2488,GDP!$A$1:$BP$1,0),FALSE)</f>
        <v>3.1946373128021008</v>
      </c>
      <c r="J2488" s="4">
        <f t="shared" si="233"/>
        <v>5.1544828501306892</v>
      </c>
    </row>
    <row r="2489" spans="1:10" x14ac:dyDescent="0.45">
      <c r="A2489" s="4">
        <f t="shared" si="234"/>
        <v>104</v>
      </c>
      <c r="B2489" s="4">
        <f t="shared" si="235"/>
        <v>16</v>
      </c>
      <c r="C2489" s="4" t="str">
        <f t="shared" si="230"/>
        <v>United Kingdom</v>
      </c>
      <c r="D2489" s="4" t="str">
        <f t="shared" si="231"/>
        <v>United Kingdom</v>
      </c>
      <c r="E2489" s="4">
        <f t="shared" si="232"/>
        <v>2015</v>
      </c>
      <c r="F2489" s="4">
        <f>VLOOKUP($C2489,Inflation!$A$2:$BP$267,MATCH('Hanke index'!$E2489,Inflation!$A$1:$BP$1,0),FALSE)</f>
        <v>0.36804684232536</v>
      </c>
      <c r="G2489" s="4">
        <f>VLOOKUP($C2489,Interest!$A$2:$BP$267,MATCH('Hanke index'!$E2489,Interest!$A$1:$BP$1,0),FALSE)</f>
        <v>0</v>
      </c>
      <c r="H2489" s="4">
        <f>VLOOKUP($C2489,Unemployment!$A$2:$BP$267,MATCH('Hanke index'!$E2489,Unemployment!$A$1:$BP$1,0),FALSE)</f>
        <v>5.5519999999999996</v>
      </c>
      <c r="I2489" s="4">
        <f>VLOOKUP($C2489,GDP!$A$2:$BP$267,MATCH('Hanke index'!$E2489,GDP!$A$1:$BP$1,0),FALSE)</f>
        <v>2.2228884490843654</v>
      </c>
      <c r="J2489" s="4">
        <f t="shared" si="233"/>
        <v>3.6971583932409944</v>
      </c>
    </row>
    <row r="2490" spans="1:10" x14ac:dyDescent="0.45">
      <c r="A2490" s="4">
        <f t="shared" si="234"/>
        <v>104</v>
      </c>
      <c r="B2490" s="4">
        <f t="shared" si="235"/>
        <v>17</v>
      </c>
      <c r="C2490" s="4" t="str">
        <f t="shared" si="230"/>
        <v>United Kingdom</v>
      </c>
      <c r="D2490" s="4" t="str">
        <f t="shared" si="231"/>
        <v>United Kingdom</v>
      </c>
      <c r="E2490" s="4">
        <f t="shared" si="232"/>
        <v>2016</v>
      </c>
      <c r="F2490" s="4">
        <f>VLOOKUP($C2490,Inflation!$A$2:$BP$267,MATCH('Hanke index'!$E2490,Inflation!$A$1:$BP$1,0),FALSE)</f>
        <v>1.0084173681141</v>
      </c>
      <c r="G2490" s="4">
        <f>VLOOKUP($C2490,Interest!$A$2:$BP$267,MATCH('Hanke index'!$E2490,Interest!$A$1:$BP$1,0),FALSE)</f>
        <v>0</v>
      </c>
      <c r="H2490" s="4">
        <f>VLOOKUP($C2490,Unemployment!$A$2:$BP$267,MATCH('Hanke index'!$E2490,Unemployment!$A$1:$BP$1,0),FALSE)</f>
        <v>4.9089999999999998</v>
      </c>
      <c r="I2490" s="4">
        <f>VLOOKUP($C2490,GDP!$A$2:$BP$267,MATCH('Hanke index'!$E2490,GDP!$A$1:$BP$1,0),FALSE)</f>
        <v>1.9217100776383091</v>
      </c>
      <c r="J2490" s="4">
        <f t="shared" si="233"/>
        <v>3.9957072904757904</v>
      </c>
    </row>
    <row r="2491" spans="1:10" x14ac:dyDescent="0.45">
      <c r="A2491" s="4">
        <f t="shared" si="234"/>
        <v>104</v>
      </c>
      <c r="B2491" s="4">
        <f t="shared" si="235"/>
        <v>18</v>
      </c>
      <c r="C2491" s="4" t="str">
        <f t="shared" si="230"/>
        <v>United Kingdom</v>
      </c>
      <c r="D2491" s="4" t="str">
        <f t="shared" si="231"/>
        <v>United Kingdom</v>
      </c>
      <c r="E2491" s="4">
        <f t="shared" si="232"/>
        <v>2017</v>
      </c>
      <c r="F2491" s="4">
        <f>VLOOKUP($C2491,Inflation!$A$2:$BP$267,MATCH('Hanke index'!$E2491,Inflation!$A$1:$BP$1,0),FALSE)</f>
        <v>2.55775577557747</v>
      </c>
      <c r="G2491" s="4">
        <f>VLOOKUP($C2491,Interest!$A$2:$BP$267,MATCH('Hanke index'!$E2491,Interest!$A$1:$BP$1,0),FALSE)</f>
        <v>0</v>
      </c>
      <c r="H2491" s="4">
        <f>VLOOKUP($C2491,Unemployment!$A$2:$BP$267,MATCH('Hanke index'!$E2491,Unemployment!$A$1:$BP$1,0),FALSE)</f>
        <v>4.5010000000000003</v>
      </c>
      <c r="I2491" s="4">
        <f>VLOOKUP($C2491,GDP!$A$2:$BP$267,MATCH('Hanke index'!$E2491,GDP!$A$1:$BP$1,0),FALSE)</f>
        <v>2.6565048930997222</v>
      </c>
      <c r="J2491" s="4">
        <f t="shared" si="233"/>
        <v>4.4022508824777482</v>
      </c>
    </row>
    <row r="2492" spans="1:10" x14ac:dyDescent="0.45">
      <c r="A2492" s="4">
        <f t="shared" si="234"/>
        <v>104</v>
      </c>
      <c r="B2492" s="4">
        <f t="shared" si="235"/>
        <v>19</v>
      </c>
      <c r="C2492" s="4" t="str">
        <f t="shared" si="230"/>
        <v>United Kingdom</v>
      </c>
      <c r="D2492" s="4" t="str">
        <f t="shared" si="231"/>
        <v>United Kingdom</v>
      </c>
      <c r="E2492" s="4">
        <f t="shared" si="232"/>
        <v>2018</v>
      </c>
      <c r="F2492" s="4">
        <f>VLOOKUP($C2492,Inflation!$A$2:$BP$267,MATCH('Hanke index'!$E2492,Inflation!$A$1:$BP$1,0),FALSE)</f>
        <v>2.29283990345938</v>
      </c>
      <c r="G2492" s="4">
        <f>VLOOKUP($C2492,Interest!$A$2:$BP$267,MATCH('Hanke index'!$E2492,Interest!$A$1:$BP$1,0),FALSE)</f>
        <v>0</v>
      </c>
      <c r="H2492" s="4">
        <f>VLOOKUP($C2492,Unemployment!$A$2:$BP$267,MATCH('Hanke index'!$E2492,Unemployment!$A$1:$BP$1,0),FALSE)</f>
        <v>4.1449999999999996</v>
      </c>
      <c r="I2492" s="4">
        <f>VLOOKUP($C2492,GDP!$A$2:$BP$267,MATCH('Hanke index'!$E2492,GDP!$A$1:$BP$1,0),FALSE)</f>
        <v>1.4051902660927311</v>
      </c>
      <c r="J2492" s="4">
        <f t="shared" si="233"/>
        <v>5.0326496373666485</v>
      </c>
    </row>
    <row r="2493" spans="1:10" x14ac:dyDescent="0.45">
      <c r="A2493" s="4">
        <f t="shared" si="234"/>
        <v>104</v>
      </c>
      <c r="B2493" s="4">
        <f t="shared" si="235"/>
        <v>20</v>
      </c>
      <c r="C2493" s="4" t="str">
        <f t="shared" si="230"/>
        <v>United Kingdom</v>
      </c>
      <c r="D2493" s="4" t="str">
        <f t="shared" si="231"/>
        <v>United Kingdom</v>
      </c>
      <c r="E2493" s="4">
        <f t="shared" si="232"/>
        <v>2019</v>
      </c>
      <c r="F2493" s="4">
        <f>VLOOKUP($C2493,Inflation!$A$2:$BP$267,MATCH('Hanke index'!$E2493,Inflation!$A$1:$BP$1,0),FALSE)</f>
        <v>1.73810460086513</v>
      </c>
      <c r="G2493" s="4">
        <f>VLOOKUP($C2493,Interest!$A$2:$BP$267,MATCH('Hanke index'!$E2493,Interest!$A$1:$BP$1,0),FALSE)</f>
        <v>0</v>
      </c>
      <c r="H2493" s="4">
        <f>VLOOKUP($C2493,Unemployment!$A$2:$BP$267,MATCH('Hanke index'!$E2493,Unemployment!$A$1:$BP$1,0),FALSE)</f>
        <v>3.657</v>
      </c>
      <c r="I2493" s="4">
        <f>VLOOKUP($C2493,GDP!$A$2:$BP$267,MATCH('Hanke index'!$E2493,GDP!$A$1:$BP$1,0),FALSE)</f>
        <v>1.6244751594753239</v>
      </c>
      <c r="J2493" s="4">
        <f t="shared" si="233"/>
        <v>3.770629441389806</v>
      </c>
    </row>
    <row r="2494" spans="1:10" x14ac:dyDescent="0.45">
      <c r="A2494" s="4">
        <f t="shared" si="234"/>
        <v>104</v>
      </c>
      <c r="B2494" s="4">
        <f t="shared" si="235"/>
        <v>21</v>
      </c>
      <c r="C2494" s="4" t="str">
        <f t="shared" si="230"/>
        <v>United Kingdom</v>
      </c>
      <c r="D2494" s="4" t="str">
        <f t="shared" si="231"/>
        <v>United Kingdom</v>
      </c>
      <c r="E2494" s="4">
        <f t="shared" si="232"/>
        <v>2020</v>
      </c>
      <c r="F2494" s="4">
        <f>VLOOKUP($C2494,Inflation!$A$2:$BP$267,MATCH('Hanke index'!$E2494,Inflation!$A$1:$BP$1,0),FALSE)</f>
        <v>0.98948670377249104</v>
      </c>
      <c r="G2494" s="4">
        <f>VLOOKUP($C2494,Interest!$A$2:$BP$267,MATCH('Hanke index'!$E2494,Interest!$A$1:$BP$1,0),FALSE)</f>
        <v>0</v>
      </c>
      <c r="H2494" s="4">
        <f>VLOOKUP($C2494,Unemployment!$A$2:$BP$267,MATCH('Hanke index'!$E2494,Unemployment!$A$1:$BP$1,0),FALSE)</f>
        <v>4.5179999999999998</v>
      </c>
      <c r="I2494" s="4">
        <f>VLOOKUP($C2494,GDP!$A$2:$BP$267,MATCH('Hanke index'!$E2494,GDP!$A$1:$BP$1,0),FALSE)</f>
        <v>-10.296918873756695</v>
      </c>
      <c r="J2494" s="4">
        <f t="shared" si="233"/>
        <v>15.804405577529186</v>
      </c>
    </row>
    <row r="2495" spans="1:10" x14ac:dyDescent="0.45">
      <c r="A2495" s="4">
        <f t="shared" si="234"/>
        <v>104</v>
      </c>
      <c r="B2495" s="4">
        <f t="shared" si="235"/>
        <v>22</v>
      </c>
      <c r="C2495" s="4" t="str">
        <f t="shared" si="230"/>
        <v>United Kingdom</v>
      </c>
      <c r="D2495" s="4" t="str">
        <f t="shared" si="231"/>
        <v>United Kingdom</v>
      </c>
      <c r="E2495" s="4">
        <f t="shared" si="232"/>
        <v>2021</v>
      </c>
      <c r="F2495" s="4">
        <f>VLOOKUP($C2495,Inflation!$A$2:$BP$267,MATCH('Hanke index'!$E2495,Inflation!$A$1:$BP$1,0),FALSE)</f>
        <v>2.51837109614213</v>
      </c>
      <c r="G2495" s="4">
        <f>VLOOKUP($C2495,Interest!$A$2:$BP$267,MATCH('Hanke index'!$E2495,Interest!$A$1:$BP$1,0),FALSE)</f>
        <v>0</v>
      </c>
      <c r="H2495" s="4">
        <f>VLOOKUP($C2495,Unemployment!$A$2:$BP$267,MATCH('Hanke index'!$E2495,Unemployment!$A$1:$BP$1,0),FALSE)</f>
        <v>4.8650000000000002</v>
      </c>
      <c r="I2495" s="4">
        <f>VLOOKUP($C2495,GDP!$A$2:$BP$267,MATCH('Hanke index'!$E2495,GDP!$A$1:$BP$1,0),FALSE)</f>
        <v>8.5759509048564979</v>
      </c>
      <c r="J2495" s="4">
        <f t="shared" si="233"/>
        <v>-1.1925798087143678</v>
      </c>
    </row>
    <row r="2496" spans="1:10" x14ac:dyDescent="0.45">
      <c r="A2496" s="4">
        <f t="shared" si="234"/>
        <v>104</v>
      </c>
      <c r="B2496" s="4">
        <f t="shared" si="235"/>
        <v>23</v>
      </c>
      <c r="C2496" s="4" t="str">
        <f t="shared" si="230"/>
        <v>United Kingdom</v>
      </c>
      <c r="D2496" s="4" t="str">
        <f t="shared" si="231"/>
        <v>United Kingdom</v>
      </c>
      <c r="E2496" s="4">
        <f t="shared" si="232"/>
        <v>2022</v>
      </c>
      <c r="F2496" s="4">
        <f>VLOOKUP($C2496,Inflation!$A$2:$BP$267,MATCH('Hanke index'!$E2496,Inflation!$A$1:$BP$1,0),FALSE)</f>
        <v>7.9220488314790201</v>
      </c>
      <c r="G2496" s="4">
        <f>VLOOKUP($C2496,Interest!$A$2:$BP$267,MATCH('Hanke index'!$E2496,Interest!$A$1:$BP$1,0),FALSE)</f>
        <v>0</v>
      </c>
      <c r="H2496" s="4">
        <f>VLOOKUP($C2496,Unemployment!$A$2:$BP$267,MATCH('Hanke index'!$E2496,Unemployment!$A$1:$BP$1,0),FALSE)</f>
        <v>3.7679999999999998</v>
      </c>
      <c r="I2496" s="4">
        <f>VLOOKUP($C2496,GDP!$A$2:$BP$267,MATCH('Hanke index'!$E2496,GDP!$A$1:$BP$1,0),FALSE)</f>
        <v>4.8390851471440328</v>
      </c>
      <c r="J2496" s="4">
        <f t="shared" si="233"/>
        <v>6.850963684334987</v>
      </c>
    </row>
    <row r="2497" spans="1:10" x14ac:dyDescent="0.45">
      <c r="A2497" s="4">
        <f t="shared" si="234"/>
        <v>104</v>
      </c>
      <c r="B2497" s="4">
        <f t="shared" si="235"/>
        <v>24</v>
      </c>
      <c r="C2497" s="4" t="str">
        <f t="shared" si="230"/>
        <v>United Kingdom</v>
      </c>
      <c r="D2497" s="4" t="str">
        <f t="shared" si="231"/>
        <v>United Kingdom</v>
      </c>
      <c r="E2497" s="4">
        <f t="shared" si="232"/>
        <v>2023</v>
      </c>
      <c r="F2497" s="4">
        <f>VLOOKUP($C2497,Inflation!$A$2:$BP$267,MATCH('Hanke index'!$E2497,Inflation!$A$1:$BP$1,0),FALSE)</f>
        <v>6.7939670679396302</v>
      </c>
      <c r="G2497" s="4">
        <f>VLOOKUP($C2497,Interest!$A$2:$BP$267,MATCH('Hanke index'!$E2497,Interest!$A$1:$BP$1,0),FALSE)</f>
        <v>0</v>
      </c>
      <c r="H2497" s="4">
        <f>VLOOKUP($C2497,Unemployment!$A$2:$BP$267,MATCH('Hanke index'!$E2497,Unemployment!$A$1:$BP$1,0),FALSE)</f>
        <v>4.0250000000000004</v>
      </c>
      <c r="I2497" s="4">
        <f>VLOOKUP($C2497,GDP!$A$2:$BP$267,MATCH('Hanke index'!$E2497,GDP!$A$1:$BP$1,0),FALSE)</f>
        <v>0.33996615800346319</v>
      </c>
      <c r="J2497" s="4">
        <f t="shared" si="233"/>
        <v>10.479000909936168</v>
      </c>
    </row>
    <row r="2498" spans="1:10" x14ac:dyDescent="0.45">
      <c r="A2498" s="4">
        <f t="shared" si="234"/>
        <v>105</v>
      </c>
      <c r="B2498" s="4">
        <f t="shared" si="235"/>
        <v>1</v>
      </c>
      <c r="C2498" s="4" t="str">
        <f t="shared" si="230"/>
        <v>Uruguay</v>
      </c>
      <c r="D2498" s="4" t="str">
        <f t="shared" si="231"/>
        <v>Uruguay</v>
      </c>
      <c r="E2498" s="4">
        <f t="shared" si="232"/>
        <v>2000</v>
      </c>
      <c r="F2498" s="4">
        <f>VLOOKUP($C2498,Inflation!$A$2:$BP$267,MATCH('Hanke index'!$E2498,Inflation!$A$1:$BP$1,0),FALSE)</f>
        <v>4.7638247273325103</v>
      </c>
      <c r="G2498" s="4">
        <f>VLOOKUP($C2498,Interest!$A$2:$BP$267,MATCH('Hanke index'!$E2498,Interest!$A$1:$BP$1,0),FALSE)</f>
        <v>47.5403296902657</v>
      </c>
      <c r="H2498" s="4">
        <f>VLOOKUP($C2498,Unemployment!$A$2:$BP$267,MATCH('Hanke index'!$E2498,Unemployment!$A$1:$BP$1,0),FALSE)</f>
        <v>12.627000000000001</v>
      </c>
      <c r="I2498" s="4">
        <f>VLOOKUP($C2498,GDP!$A$2:$BP$267,MATCH('Hanke index'!$E2498,GDP!$A$1:$BP$1,0),FALSE)</f>
        <v>-1.9299306354923544</v>
      </c>
      <c r="J2498" s="4">
        <f t="shared" si="233"/>
        <v>66.861085053090562</v>
      </c>
    </row>
    <row r="2499" spans="1:10" x14ac:dyDescent="0.45">
      <c r="A2499" s="4">
        <f t="shared" si="234"/>
        <v>105</v>
      </c>
      <c r="B2499" s="4">
        <f t="shared" si="235"/>
        <v>2</v>
      </c>
      <c r="C2499" s="4" t="str">
        <f t="shared" ref="C2499:C2562" si="236">VLOOKUP(A2499,$P$2:$R$110,2,FALSE)</f>
        <v>Uruguay</v>
      </c>
      <c r="D2499" s="4" t="str">
        <f t="shared" ref="D2499:D2562" si="237">VLOOKUP(A2499,$P$2:$S$110,4,FALSE)</f>
        <v>Uruguay</v>
      </c>
      <c r="E2499" s="4">
        <f t="shared" ref="E2499:E2562" si="238">VLOOKUP(B2499,$X$2:$Y$25,2,FALSE)</f>
        <v>2001</v>
      </c>
      <c r="F2499" s="4">
        <f>VLOOKUP($C2499,Inflation!$A$2:$BP$267,MATCH('Hanke index'!$E2499,Inflation!$A$1:$BP$1,0),FALSE)</f>
        <v>4.3593406521727003</v>
      </c>
      <c r="G2499" s="4">
        <f>VLOOKUP($C2499,Interest!$A$2:$BP$267,MATCH('Hanke index'!$E2499,Interest!$A$1:$BP$1,0),FALSE)</f>
        <v>50.118448749755402</v>
      </c>
      <c r="H2499" s="4">
        <f>VLOOKUP($C2499,Unemployment!$A$2:$BP$267,MATCH('Hanke index'!$E2499,Unemployment!$A$1:$BP$1,0),FALSE)</f>
        <v>15.052</v>
      </c>
      <c r="I2499" s="4">
        <f>VLOOKUP($C2499,GDP!$A$2:$BP$267,MATCH('Hanke index'!$E2499,GDP!$A$1:$BP$1,0),FALSE)</f>
        <v>-3.8441299594037446</v>
      </c>
      <c r="J2499" s="4">
        <f t="shared" ref="J2499:J2562" si="239">SUM(F2499,G2499,H2499)-I2499</f>
        <v>73.373919361331843</v>
      </c>
    </row>
    <row r="2500" spans="1:10" x14ac:dyDescent="0.45">
      <c r="A2500" s="4">
        <f t="shared" si="234"/>
        <v>105</v>
      </c>
      <c r="B2500" s="4">
        <f t="shared" si="235"/>
        <v>3</v>
      </c>
      <c r="C2500" s="4" t="str">
        <f t="shared" si="236"/>
        <v>Uruguay</v>
      </c>
      <c r="D2500" s="4" t="str">
        <f t="shared" si="237"/>
        <v>Uruguay</v>
      </c>
      <c r="E2500" s="4">
        <f t="shared" si="238"/>
        <v>2002</v>
      </c>
      <c r="F2500" s="4">
        <f>VLOOKUP($C2500,Inflation!$A$2:$BP$267,MATCH('Hanke index'!$E2500,Inflation!$A$1:$BP$1,0),FALSE)</f>
        <v>13.972472591351501</v>
      </c>
      <c r="G2500" s="4">
        <f>VLOOKUP($C2500,Interest!$A$2:$BP$267,MATCH('Hanke index'!$E2500,Interest!$A$1:$BP$1,0),FALSE)</f>
        <v>118.37994083333299</v>
      </c>
      <c r="H2500" s="4">
        <f>VLOOKUP($C2500,Unemployment!$A$2:$BP$267,MATCH('Hanke index'!$E2500,Unemployment!$A$1:$BP$1,0),FALSE)</f>
        <v>16.648</v>
      </c>
      <c r="I2500" s="4">
        <f>VLOOKUP($C2500,GDP!$A$2:$BP$267,MATCH('Hanke index'!$E2500,GDP!$A$1:$BP$1,0),FALSE)</f>
        <v>-7.7320072154004444</v>
      </c>
      <c r="J2500" s="4">
        <f t="shared" si="239"/>
        <v>156.73242064008494</v>
      </c>
    </row>
    <row r="2501" spans="1:10" x14ac:dyDescent="0.45">
      <c r="A2501" s="4">
        <f t="shared" si="234"/>
        <v>105</v>
      </c>
      <c r="B2501" s="4">
        <f t="shared" si="235"/>
        <v>4</v>
      </c>
      <c r="C2501" s="4" t="str">
        <f t="shared" si="236"/>
        <v>Uruguay</v>
      </c>
      <c r="D2501" s="4" t="str">
        <f t="shared" si="237"/>
        <v>Uruguay</v>
      </c>
      <c r="E2501" s="4">
        <f t="shared" si="238"/>
        <v>2003</v>
      </c>
      <c r="F2501" s="4">
        <f>VLOOKUP($C2501,Inflation!$A$2:$BP$267,MATCH('Hanke index'!$E2501,Inflation!$A$1:$BP$1,0),FALSE)</f>
        <v>19.379730174399501</v>
      </c>
      <c r="G2501" s="4">
        <f>VLOOKUP($C2501,Interest!$A$2:$BP$267,MATCH('Hanke index'!$E2501,Interest!$A$1:$BP$1,0),FALSE)</f>
        <v>58.940995833333297</v>
      </c>
      <c r="H2501" s="4">
        <f>VLOOKUP($C2501,Unemployment!$A$2:$BP$267,MATCH('Hanke index'!$E2501,Unemployment!$A$1:$BP$1,0),FALSE)</f>
        <v>16.661000000000001</v>
      </c>
      <c r="I2501" s="4">
        <f>VLOOKUP($C2501,GDP!$A$2:$BP$267,MATCH('Hanke index'!$E2501,GDP!$A$1:$BP$1,0),FALSE)</f>
        <v>0.80528391589382409</v>
      </c>
      <c r="J2501" s="4">
        <f t="shared" si="239"/>
        <v>94.176442091838979</v>
      </c>
    </row>
    <row r="2502" spans="1:10" x14ac:dyDescent="0.45">
      <c r="A2502" s="4">
        <f>A2478+1</f>
        <v>105</v>
      </c>
      <c r="B2502" s="4">
        <f>B2478</f>
        <v>5</v>
      </c>
      <c r="C2502" s="4" t="str">
        <f t="shared" si="236"/>
        <v>Uruguay</v>
      </c>
      <c r="D2502" s="4" t="str">
        <f t="shared" si="237"/>
        <v>Uruguay</v>
      </c>
      <c r="E2502" s="4">
        <f t="shared" si="238"/>
        <v>2004</v>
      </c>
      <c r="F2502" s="4">
        <f>VLOOKUP($C2502,Inflation!$A$2:$BP$267,MATCH('Hanke index'!$E2502,Inflation!$A$1:$BP$1,0),FALSE)</f>
        <v>9.15760507540997</v>
      </c>
      <c r="G2502" s="4">
        <f>VLOOKUP($C2502,Interest!$A$2:$BP$267,MATCH('Hanke index'!$E2502,Interest!$A$1:$BP$1,0),FALSE)</f>
        <v>23.6791141666667</v>
      </c>
      <c r="H2502" s="4">
        <f>VLOOKUP($C2502,Unemployment!$A$2:$BP$267,MATCH('Hanke index'!$E2502,Unemployment!$A$1:$BP$1,0),FALSE)</f>
        <v>12.98</v>
      </c>
      <c r="I2502" s="4">
        <f>VLOOKUP($C2502,GDP!$A$2:$BP$267,MATCH('Hanke index'!$E2502,GDP!$A$1:$BP$1,0),FALSE)</f>
        <v>5.0041603556445722</v>
      </c>
      <c r="J2502" s="4">
        <f t="shared" si="239"/>
        <v>40.8125588864321</v>
      </c>
    </row>
    <row r="2503" spans="1:10" x14ac:dyDescent="0.45">
      <c r="A2503" s="4">
        <f t="shared" ref="A2503:A2566" si="240">A2479+1</f>
        <v>105</v>
      </c>
      <c r="B2503" s="4">
        <f t="shared" ref="B2503:B2566" si="241">B2479</f>
        <v>6</v>
      </c>
      <c r="C2503" s="4" t="str">
        <f t="shared" si="236"/>
        <v>Uruguay</v>
      </c>
      <c r="D2503" s="4" t="str">
        <f t="shared" si="237"/>
        <v>Uruguay</v>
      </c>
      <c r="E2503" s="4">
        <f t="shared" si="238"/>
        <v>2005</v>
      </c>
      <c r="F2503" s="4">
        <f>VLOOKUP($C2503,Inflation!$A$2:$BP$267,MATCH('Hanke index'!$E2503,Inflation!$A$1:$BP$1,0),FALSE)</f>
        <v>4.6992773903564</v>
      </c>
      <c r="G2503" s="4">
        <f>VLOOKUP($C2503,Interest!$A$2:$BP$267,MATCH('Hanke index'!$E2503,Interest!$A$1:$BP$1,0),FALSE)</f>
        <v>13.6095233333333</v>
      </c>
      <c r="H2503" s="4">
        <f>VLOOKUP($C2503,Unemployment!$A$2:$BP$267,MATCH('Hanke index'!$E2503,Unemployment!$A$1:$BP$1,0),FALSE)</f>
        <v>12.009</v>
      </c>
      <c r="I2503" s="4">
        <f>VLOOKUP($C2503,GDP!$A$2:$BP$267,MATCH('Hanke index'!$E2503,GDP!$A$1:$BP$1,0),FALSE)</f>
        <v>7.4601321302473025</v>
      </c>
      <c r="J2503" s="4">
        <f t="shared" si="239"/>
        <v>22.857668593442398</v>
      </c>
    </row>
    <row r="2504" spans="1:10" x14ac:dyDescent="0.45">
      <c r="A2504" s="4">
        <f t="shared" si="240"/>
        <v>105</v>
      </c>
      <c r="B2504" s="4">
        <f t="shared" si="241"/>
        <v>7</v>
      </c>
      <c r="C2504" s="4" t="str">
        <f t="shared" si="236"/>
        <v>Uruguay</v>
      </c>
      <c r="D2504" s="4" t="str">
        <f t="shared" si="237"/>
        <v>Uruguay</v>
      </c>
      <c r="E2504" s="4">
        <f t="shared" si="238"/>
        <v>2006</v>
      </c>
      <c r="F2504" s="4">
        <f>VLOOKUP($C2504,Inflation!$A$2:$BP$267,MATCH('Hanke index'!$E2504,Inflation!$A$1:$BP$1,0),FALSE)</f>
        <v>6.3976497438513098</v>
      </c>
      <c r="G2504" s="4">
        <f>VLOOKUP($C2504,Interest!$A$2:$BP$267,MATCH('Hanke index'!$E2504,Interest!$A$1:$BP$1,0),FALSE)</f>
        <v>9.2500157499999993</v>
      </c>
      <c r="H2504" s="4">
        <f>VLOOKUP($C2504,Unemployment!$A$2:$BP$267,MATCH('Hanke index'!$E2504,Unemployment!$A$1:$BP$1,0),FALSE)</f>
        <v>10.843999999999999</v>
      </c>
      <c r="I2504" s="4">
        <f>VLOOKUP($C2504,GDP!$A$2:$BP$267,MATCH('Hanke index'!$E2504,GDP!$A$1:$BP$1,0),FALSE)</f>
        <v>4.0985773544540081</v>
      </c>
      <c r="J2504" s="4">
        <f t="shared" si="239"/>
        <v>22.3930881393973</v>
      </c>
    </row>
    <row r="2505" spans="1:10" x14ac:dyDescent="0.45">
      <c r="A2505" s="4">
        <f t="shared" si="240"/>
        <v>105</v>
      </c>
      <c r="B2505" s="4">
        <f t="shared" si="241"/>
        <v>8</v>
      </c>
      <c r="C2505" s="4" t="str">
        <f t="shared" si="236"/>
        <v>Uruguay</v>
      </c>
      <c r="D2505" s="4" t="str">
        <f t="shared" si="237"/>
        <v>Uruguay</v>
      </c>
      <c r="E2505" s="4">
        <f t="shared" si="238"/>
        <v>2007</v>
      </c>
      <c r="F2505" s="4">
        <f>VLOOKUP($C2505,Inflation!$A$2:$BP$267,MATCH('Hanke index'!$E2505,Inflation!$A$1:$BP$1,0),FALSE)</f>
        <v>8.1146456117931294</v>
      </c>
      <c r="G2505" s="4">
        <f>VLOOKUP($C2505,Interest!$A$2:$BP$267,MATCH('Hanke index'!$E2505,Interest!$A$1:$BP$1,0),FALSE)</f>
        <v>8.9397039166666694</v>
      </c>
      <c r="H2505" s="4">
        <f>VLOOKUP($C2505,Unemployment!$A$2:$BP$267,MATCH('Hanke index'!$E2505,Unemployment!$A$1:$BP$1,0),FALSE)</f>
        <v>9.4030000000000005</v>
      </c>
      <c r="I2505" s="4">
        <f>VLOOKUP($C2505,GDP!$A$2:$BP$267,MATCH('Hanke index'!$E2505,GDP!$A$1:$BP$1,0),FALSE)</f>
        <v>6.5415108450481654</v>
      </c>
      <c r="J2505" s="4">
        <f t="shared" si="239"/>
        <v>19.915838683411636</v>
      </c>
    </row>
    <row r="2506" spans="1:10" x14ac:dyDescent="0.45">
      <c r="A2506" s="4">
        <f t="shared" si="240"/>
        <v>105</v>
      </c>
      <c r="B2506" s="4">
        <f t="shared" si="241"/>
        <v>9</v>
      </c>
      <c r="C2506" s="4" t="str">
        <f t="shared" si="236"/>
        <v>Uruguay</v>
      </c>
      <c r="D2506" s="4" t="str">
        <f t="shared" si="237"/>
        <v>Uruguay</v>
      </c>
      <c r="E2506" s="4">
        <f t="shared" si="238"/>
        <v>2008</v>
      </c>
      <c r="F2506" s="4">
        <f>VLOOKUP($C2506,Inflation!$A$2:$BP$267,MATCH('Hanke index'!$E2506,Inflation!$A$1:$BP$1,0),FALSE)</f>
        <v>7.8770737473088799</v>
      </c>
      <c r="G2506" s="4">
        <f>VLOOKUP($C2506,Interest!$A$2:$BP$267,MATCH('Hanke index'!$E2506,Interest!$A$1:$BP$1,0),FALSE)</f>
        <v>12.4476125</v>
      </c>
      <c r="H2506" s="4">
        <f>VLOOKUP($C2506,Unemployment!$A$2:$BP$267,MATCH('Hanke index'!$E2506,Unemployment!$A$1:$BP$1,0),FALSE)</f>
        <v>8.0259999999999998</v>
      </c>
      <c r="I2506" s="4">
        <f>VLOOKUP($C2506,GDP!$A$2:$BP$267,MATCH('Hanke index'!$E2506,GDP!$A$1:$BP$1,0),FALSE)</f>
        <v>7.1761446645510745</v>
      </c>
      <c r="J2506" s="4">
        <f t="shared" si="239"/>
        <v>21.174541582757804</v>
      </c>
    </row>
    <row r="2507" spans="1:10" x14ac:dyDescent="0.45">
      <c r="A2507" s="4">
        <f t="shared" si="240"/>
        <v>105</v>
      </c>
      <c r="B2507" s="4">
        <f t="shared" si="241"/>
        <v>10</v>
      </c>
      <c r="C2507" s="4" t="str">
        <f t="shared" si="236"/>
        <v>Uruguay</v>
      </c>
      <c r="D2507" s="4" t="str">
        <f t="shared" si="237"/>
        <v>Uruguay</v>
      </c>
      <c r="E2507" s="4">
        <f t="shared" si="238"/>
        <v>2009</v>
      </c>
      <c r="F2507" s="4">
        <f>VLOOKUP($C2507,Inflation!$A$2:$BP$267,MATCH('Hanke index'!$E2507,Inflation!$A$1:$BP$1,0),FALSE)</f>
        <v>7.0622187438857402</v>
      </c>
      <c r="G2507" s="4">
        <f>VLOOKUP($C2507,Interest!$A$2:$BP$267,MATCH('Hanke index'!$E2507,Interest!$A$1:$BP$1,0),FALSE)</f>
        <v>15.284842385801999</v>
      </c>
      <c r="H2507" s="4">
        <f>VLOOKUP($C2507,Unemployment!$A$2:$BP$267,MATCH('Hanke index'!$E2507,Unemployment!$A$1:$BP$1,0),FALSE)</f>
        <v>7.74</v>
      </c>
      <c r="I2507" s="4">
        <f>VLOOKUP($C2507,GDP!$A$2:$BP$267,MATCH('Hanke index'!$E2507,GDP!$A$1:$BP$1,0),FALSE)</f>
        <v>4.2434941946242617</v>
      </c>
      <c r="J2507" s="4">
        <f t="shared" si="239"/>
        <v>25.843566935063478</v>
      </c>
    </row>
    <row r="2508" spans="1:10" x14ac:dyDescent="0.45">
      <c r="A2508" s="4">
        <f t="shared" si="240"/>
        <v>105</v>
      </c>
      <c r="B2508" s="4">
        <f t="shared" si="241"/>
        <v>11</v>
      </c>
      <c r="C2508" s="4" t="str">
        <f t="shared" si="236"/>
        <v>Uruguay</v>
      </c>
      <c r="D2508" s="4" t="str">
        <f t="shared" si="237"/>
        <v>Uruguay</v>
      </c>
      <c r="E2508" s="4">
        <f t="shared" si="238"/>
        <v>2010</v>
      </c>
      <c r="F2508" s="4">
        <f>VLOOKUP($C2508,Inflation!$A$2:$BP$267,MATCH('Hanke index'!$E2508,Inflation!$A$1:$BP$1,0),FALSE)</f>
        <v>6.6987088697813197</v>
      </c>
      <c r="G2508" s="4">
        <f>VLOOKUP($C2508,Interest!$A$2:$BP$267,MATCH('Hanke index'!$E2508,Interest!$A$1:$BP$1,0),FALSE)</f>
        <v>10.3262221820083</v>
      </c>
      <c r="H2508" s="4">
        <f>VLOOKUP($C2508,Unemployment!$A$2:$BP$267,MATCH('Hanke index'!$E2508,Unemployment!$A$1:$BP$1,0),FALSE)</f>
        <v>7.1580000000000004</v>
      </c>
      <c r="I2508" s="4">
        <f>VLOOKUP($C2508,GDP!$A$2:$BP$267,MATCH('Hanke index'!$E2508,GDP!$A$1:$BP$1,0),FALSE)</f>
        <v>7.8034096507169011</v>
      </c>
      <c r="J2508" s="4">
        <f t="shared" si="239"/>
        <v>16.379521401072719</v>
      </c>
    </row>
    <row r="2509" spans="1:10" x14ac:dyDescent="0.45">
      <c r="A2509" s="4">
        <f t="shared" si="240"/>
        <v>105</v>
      </c>
      <c r="B2509" s="4">
        <f t="shared" si="241"/>
        <v>12</v>
      </c>
      <c r="C2509" s="4" t="str">
        <f t="shared" si="236"/>
        <v>Uruguay</v>
      </c>
      <c r="D2509" s="4" t="str">
        <f t="shared" si="237"/>
        <v>Uruguay</v>
      </c>
      <c r="E2509" s="4">
        <f t="shared" si="238"/>
        <v>2011</v>
      </c>
      <c r="F2509" s="4">
        <f>VLOOKUP($C2509,Inflation!$A$2:$BP$267,MATCH('Hanke index'!$E2509,Inflation!$A$1:$BP$1,0),FALSE)</f>
        <v>8.0928320630299009</v>
      </c>
      <c r="G2509" s="4">
        <f>VLOOKUP($C2509,Interest!$A$2:$BP$267,MATCH('Hanke index'!$E2509,Interest!$A$1:$BP$1,0),FALSE)</f>
        <v>9.7818207418277296</v>
      </c>
      <c r="H2509" s="4">
        <f>VLOOKUP($C2509,Unemployment!$A$2:$BP$267,MATCH('Hanke index'!$E2509,Unemployment!$A$1:$BP$1,0),FALSE)</f>
        <v>6.3070000000000004</v>
      </c>
      <c r="I2509" s="4">
        <f>VLOOKUP($C2509,GDP!$A$2:$BP$267,MATCH('Hanke index'!$E2509,GDP!$A$1:$BP$1,0),FALSE)</f>
        <v>5.1621330246360628</v>
      </c>
      <c r="J2509" s="4">
        <f t="shared" si="239"/>
        <v>19.019519780221572</v>
      </c>
    </row>
    <row r="2510" spans="1:10" x14ac:dyDescent="0.45">
      <c r="A2510" s="4">
        <f t="shared" si="240"/>
        <v>105</v>
      </c>
      <c r="B2510" s="4">
        <f t="shared" si="241"/>
        <v>13</v>
      </c>
      <c r="C2510" s="4" t="str">
        <f t="shared" si="236"/>
        <v>Uruguay</v>
      </c>
      <c r="D2510" s="4" t="str">
        <f t="shared" si="237"/>
        <v>Uruguay</v>
      </c>
      <c r="E2510" s="4">
        <f t="shared" si="238"/>
        <v>2012</v>
      </c>
      <c r="F2510" s="4">
        <f>VLOOKUP($C2510,Inflation!$A$2:$BP$267,MATCH('Hanke index'!$E2510,Inflation!$A$1:$BP$1,0),FALSE)</f>
        <v>8.0977658057360191</v>
      </c>
      <c r="G2510" s="4">
        <f>VLOOKUP($C2510,Interest!$A$2:$BP$267,MATCH('Hanke index'!$E2510,Interest!$A$1:$BP$1,0),FALSE)</f>
        <v>11.1991921565682</v>
      </c>
      <c r="H2510" s="4">
        <f>VLOOKUP($C2510,Unemployment!$A$2:$BP$267,MATCH('Hanke index'!$E2510,Unemployment!$A$1:$BP$1,0),FALSE)</f>
        <v>6.4509999999999996</v>
      </c>
      <c r="I2510" s="4">
        <f>VLOOKUP($C2510,GDP!$A$2:$BP$267,MATCH('Hanke index'!$E2510,GDP!$A$1:$BP$1,0),FALSE)</f>
        <v>3.5381787205686948</v>
      </c>
      <c r="J2510" s="4">
        <f t="shared" si="239"/>
        <v>22.209779241735525</v>
      </c>
    </row>
    <row r="2511" spans="1:10" x14ac:dyDescent="0.45">
      <c r="A2511" s="4">
        <f t="shared" si="240"/>
        <v>105</v>
      </c>
      <c r="B2511" s="4">
        <f t="shared" si="241"/>
        <v>14</v>
      </c>
      <c r="C2511" s="4" t="str">
        <f t="shared" si="236"/>
        <v>Uruguay</v>
      </c>
      <c r="D2511" s="4" t="str">
        <f t="shared" si="237"/>
        <v>Uruguay</v>
      </c>
      <c r="E2511" s="4">
        <f t="shared" si="238"/>
        <v>2013</v>
      </c>
      <c r="F2511" s="4">
        <f>VLOOKUP($C2511,Inflation!$A$2:$BP$267,MATCH('Hanke index'!$E2511,Inflation!$A$1:$BP$1,0),FALSE)</f>
        <v>8.5751350400539703</v>
      </c>
      <c r="G2511" s="4">
        <f>VLOOKUP($C2511,Interest!$A$2:$BP$267,MATCH('Hanke index'!$E2511,Interest!$A$1:$BP$1,0),FALSE)</f>
        <v>12.4340649587398</v>
      </c>
      <c r="H2511" s="4">
        <f>VLOOKUP($C2511,Unemployment!$A$2:$BP$267,MATCH('Hanke index'!$E2511,Unemployment!$A$1:$BP$1,0),FALSE)</f>
        <v>6.444</v>
      </c>
      <c r="I2511" s="4">
        <f>VLOOKUP($C2511,GDP!$A$2:$BP$267,MATCH('Hanke index'!$E2511,GDP!$A$1:$BP$1,0),FALSE)</f>
        <v>4.6375386290241636</v>
      </c>
      <c r="J2511" s="4">
        <f t="shared" si="239"/>
        <v>22.815661369769604</v>
      </c>
    </row>
    <row r="2512" spans="1:10" x14ac:dyDescent="0.45">
      <c r="A2512" s="4">
        <f t="shared" si="240"/>
        <v>105</v>
      </c>
      <c r="B2512" s="4">
        <f t="shared" si="241"/>
        <v>15</v>
      </c>
      <c r="C2512" s="4" t="str">
        <f t="shared" si="236"/>
        <v>Uruguay</v>
      </c>
      <c r="D2512" s="4" t="str">
        <f t="shared" si="237"/>
        <v>Uruguay</v>
      </c>
      <c r="E2512" s="4">
        <f t="shared" si="238"/>
        <v>2014</v>
      </c>
      <c r="F2512" s="4">
        <f>VLOOKUP($C2512,Inflation!$A$2:$BP$267,MATCH('Hanke index'!$E2512,Inflation!$A$1:$BP$1,0),FALSE)</f>
        <v>8.8773533322982807</v>
      </c>
      <c r="G2512" s="4">
        <f>VLOOKUP($C2512,Interest!$A$2:$BP$267,MATCH('Hanke index'!$E2512,Interest!$A$1:$BP$1,0),FALSE)</f>
        <v>15.534140201991599</v>
      </c>
      <c r="H2512" s="4">
        <f>VLOOKUP($C2512,Unemployment!$A$2:$BP$267,MATCH('Hanke index'!$E2512,Unemployment!$A$1:$BP$1,0),FALSE)</f>
        <v>6.5469999999999997</v>
      </c>
      <c r="I2512" s="4">
        <f>VLOOKUP($C2512,GDP!$A$2:$BP$267,MATCH('Hanke index'!$E2512,GDP!$A$1:$BP$1,0),FALSE)</f>
        <v>3.2387912295236418</v>
      </c>
      <c r="J2512" s="4">
        <f t="shared" si="239"/>
        <v>27.719702304766241</v>
      </c>
    </row>
    <row r="2513" spans="1:10" x14ac:dyDescent="0.45">
      <c r="A2513" s="4">
        <f t="shared" si="240"/>
        <v>105</v>
      </c>
      <c r="B2513" s="4">
        <f t="shared" si="241"/>
        <v>16</v>
      </c>
      <c r="C2513" s="4" t="str">
        <f t="shared" si="236"/>
        <v>Uruguay</v>
      </c>
      <c r="D2513" s="4" t="str">
        <f t="shared" si="237"/>
        <v>Uruguay</v>
      </c>
      <c r="E2513" s="4">
        <f t="shared" si="238"/>
        <v>2015</v>
      </c>
      <c r="F2513" s="4">
        <f>VLOOKUP($C2513,Inflation!$A$2:$BP$267,MATCH('Hanke index'!$E2513,Inflation!$A$1:$BP$1,0),FALSE)</f>
        <v>8.6662698707932808</v>
      </c>
      <c r="G2513" s="4">
        <f>VLOOKUP($C2513,Interest!$A$2:$BP$267,MATCH('Hanke index'!$E2513,Interest!$A$1:$BP$1,0),FALSE)</f>
        <v>15.8410813948786</v>
      </c>
      <c r="H2513" s="4">
        <f>VLOOKUP($C2513,Unemployment!$A$2:$BP$267,MATCH('Hanke index'!$E2513,Unemployment!$A$1:$BP$1,0),FALSE)</f>
        <v>7.4880000000000004</v>
      </c>
      <c r="I2513" s="4">
        <f>VLOOKUP($C2513,GDP!$A$2:$BP$267,MATCH('Hanke index'!$E2513,GDP!$A$1:$BP$1,0),FALSE)</f>
        <v>0.37074125768134536</v>
      </c>
      <c r="J2513" s="4">
        <f t="shared" si="239"/>
        <v>31.624610007990533</v>
      </c>
    </row>
    <row r="2514" spans="1:10" x14ac:dyDescent="0.45">
      <c r="A2514" s="4">
        <f t="shared" si="240"/>
        <v>105</v>
      </c>
      <c r="B2514" s="4">
        <f t="shared" si="241"/>
        <v>17</v>
      </c>
      <c r="C2514" s="4" t="str">
        <f t="shared" si="236"/>
        <v>Uruguay</v>
      </c>
      <c r="D2514" s="4" t="str">
        <f t="shared" si="237"/>
        <v>Uruguay</v>
      </c>
      <c r="E2514" s="4">
        <f t="shared" si="238"/>
        <v>2016</v>
      </c>
      <c r="F2514" s="4">
        <f>VLOOKUP($C2514,Inflation!$A$2:$BP$267,MATCH('Hanke index'!$E2514,Inflation!$A$1:$BP$1,0),FALSE)</f>
        <v>9.6394134763507999</v>
      </c>
      <c r="G2514" s="4">
        <f>VLOOKUP($C2514,Interest!$A$2:$BP$267,MATCH('Hanke index'!$E2514,Interest!$A$1:$BP$1,0),FALSE)</f>
        <v>16.1703130380291</v>
      </c>
      <c r="H2514" s="4">
        <f>VLOOKUP($C2514,Unemployment!$A$2:$BP$267,MATCH('Hanke index'!$E2514,Unemployment!$A$1:$BP$1,0),FALSE)</f>
        <v>7.8410000000000002</v>
      </c>
      <c r="I2514" s="4">
        <f>VLOOKUP($C2514,GDP!$A$2:$BP$267,MATCH('Hanke index'!$E2514,GDP!$A$1:$BP$1,0),FALSE)</f>
        <v>1.6897981652001022</v>
      </c>
      <c r="J2514" s="4">
        <f t="shared" si="239"/>
        <v>31.960928349179795</v>
      </c>
    </row>
    <row r="2515" spans="1:10" x14ac:dyDescent="0.45">
      <c r="A2515" s="4">
        <f t="shared" si="240"/>
        <v>105</v>
      </c>
      <c r="B2515" s="4">
        <f t="shared" si="241"/>
        <v>18</v>
      </c>
      <c r="C2515" s="4" t="str">
        <f t="shared" si="236"/>
        <v>Uruguay</v>
      </c>
      <c r="D2515" s="4" t="str">
        <f t="shared" si="237"/>
        <v>Uruguay</v>
      </c>
      <c r="E2515" s="4">
        <f t="shared" si="238"/>
        <v>2017</v>
      </c>
      <c r="F2515" s="4">
        <f>VLOOKUP($C2515,Inflation!$A$2:$BP$267,MATCH('Hanke index'!$E2515,Inflation!$A$1:$BP$1,0),FALSE)</f>
        <v>6.2180938256185998</v>
      </c>
      <c r="G2515" s="4">
        <f>VLOOKUP($C2515,Interest!$A$2:$BP$267,MATCH('Hanke index'!$E2515,Interest!$A$1:$BP$1,0),FALSE)</f>
        <v>13.833458143219101</v>
      </c>
      <c r="H2515" s="4">
        <f>VLOOKUP($C2515,Unemployment!$A$2:$BP$267,MATCH('Hanke index'!$E2515,Unemployment!$A$1:$BP$1,0),FALSE)</f>
        <v>7.89</v>
      </c>
      <c r="I2515" s="4">
        <f>VLOOKUP($C2515,GDP!$A$2:$BP$267,MATCH('Hanke index'!$E2515,GDP!$A$1:$BP$1,0),FALSE)</f>
        <v>1.7403764867563183</v>
      </c>
      <c r="J2515" s="4">
        <f t="shared" si="239"/>
        <v>26.201175482081382</v>
      </c>
    </row>
    <row r="2516" spans="1:10" x14ac:dyDescent="0.45">
      <c r="A2516" s="4">
        <f t="shared" si="240"/>
        <v>105</v>
      </c>
      <c r="B2516" s="4">
        <f t="shared" si="241"/>
        <v>19</v>
      </c>
      <c r="C2516" s="4" t="str">
        <f t="shared" si="236"/>
        <v>Uruguay</v>
      </c>
      <c r="D2516" s="4" t="str">
        <f t="shared" si="237"/>
        <v>Uruguay</v>
      </c>
      <c r="E2516" s="4">
        <f t="shared" si="238"/>
        <v>2018</v>
      </c>
      <c r="F2516" s="4">
        <f>VLOOKUP($C2516,Inflation!$A$2:$BP$267,MATCH('Hanke index'!$E2516,Inflation!$A$1:$BP$1,0),FALSE)</f>
        <v>7.6065336037704698</v>
      </c>
      <c r="G2516" s="4">
        <f>VLOOKUP($C2516,Interest!$A$2:$BP$267,MATCH('Hanke index'!$E2516,Interest!$A$1:$BP$1,0),FALSE)</f>
        <v>12.201184744586</v>
      </c>
      <c r="H2516" s="4">
        <f>VLOOKUP($C2516,Unemployment!$A$2:$BP$267,MATCH('Hanke index'!$E2516,Unemployment!$A$1:$BP$1,0),FALSE)</f>
        <v>8.3360000000000003</v>
      </c>
      <c r="I2516" s="4">
        <f>VLOOKUP($C2516,GDP!$A$2:$BP$267,MATCH('Hanke index'!$E2516,GDP!$A$1:$BP$1,0),FALSE)</f>
        <v>0.16477765998081395</v>
      </c>
      <c r="J2516" s="4">
        <f t="shared" si="239"/>
        <v>27.978940688375658</v>
      </c>
    </row>
    <row r="2517" spans="1:10" x14ac:dyDescent="0.45">
      <c r="A2517" s="4">
        <f t="shared" si="240"/>
        <v>105</v>
      </c>
      <c r="B2517" s="4">
        <f t="shared" si="241"/>
        <v>20</v>
      </c>
      <c r="C2517" s="4" t="str">
        <f t="shared" si="236"/>
        <v>Uruguay</v>
      </c>
      <c r="D2517" s="4" t="str">
        <f t="shared" si="237"/>
        <v>Uruguay</v>
      </c>
      <c r="E2517" s="4">
        <f t="shared" si="238"/>
        <v>2019</v>
      </c>
      <c r="F2517" s="4">
        <f>VLOOKUP($C2517,Inflation!$A$2:$BP$267,MATCH('Hanke index'!$E2517,Inflation!$A$1:$BP$1,0),FALSE)</f>
        <v>7.8819887087961904</v>
      </c>
      <c r="G2517" s="4">
        <f>VLOOKUP($C2517,Interest!$A$2:$BP$267,MATCH('Hanke index'!$E2517,Interest!$A$1:$BP$1,0),FALSE)</f>
        <v>11.5571850608681</v>
      </c>
      <c r="H2517" s="4">
        <f>VLOOKUP($C2517,Unemployment!$A$2:$BP$267,MATCH('Hanke index'!$E2517,Unemployment!$A$1:$BP$1,0),FALSE)</f>
        <v>8.8360000000000003</v>
      </c>
      <c r="I2517" s="4">
        <f>VLOOKUP($C2517,GDP!$A$2:$BP$267,MATCH('Hanke index'!$E2517,GDP!$A$1:$BP$1,0),FALSE)</f>
        <v>0.92835103336375369</v>
      </c>
      <c r="J2517" s="4">
        <f t="shared" si="239"/>
        <v>27.346822736300538</v>
      </c>
    </row>
    <row r="2518" spans="1:10" x14ac:dyDescent="0.45">
      <c r="A2518" s="4">
        <f t="shared" si="240"/>
        <v>105</v>
      </c>
      <c r="B2518" s="4">
        <f t="shared" si="241"/>
        <v>21</v>
      </c>
      <c r="C2518" s="4" t="str">
        <f t="shared" si="236"/>
        <v>Uruguay</v>
      </c>
      <c r="D2518" s="4" t="str">
        <f t="shared" si="237"/>
        <v>Uruguay</v>
      </c>
      <c r="E2518" s="4">
        <f t="shared" si="238"/>
        <v>2020</v>
      </c>
      <c r="F2518" s="4">
        <f>VLOOKUP($C2518,Inflation!$A$2:$BP$267,MATCH('Hanke index'!$E2518,Inflation!$A$1:$BP$1,0),FALSE)</f>
        <v>9.7564063607819396</v>
      </c>
      <c r="G2518" s="4">
        <f>VLOOKUP($C2518,Interest!$A$2:$BP$267,MATCH('Hanke index'!$E2518,Interest!$A$1:$BP$1,0),FALSE)</f>
        <v>11.2312594501517</v>
      </c>
      <c r="H2518" s="4">
        <f>VLOOKUP($C2518,Unemployment!$A$2:$BP$267,MATCH('Hanke index'!$E2518,Unemployment!$A$1:$BP$1,0),FALSE)</f>
        <v>10.413</v>
      </c>
      <c r="I2518" s="4">
        <f>VLOOKUP($C2518,GDP!$A$2:$BP$267,MATCH('Hanke index'!$E2518,GDP!$A$1:$BP$1,0),FALSE)</f>
        <v>-7.3801418447932292</v>
      </c>
      <c r="J2518" s="4">
        <f t="shared" si="239"/>
        <v>38.780807655726875</v>
      </c>
    </row>
    <row r="2519" spans="1:10" x14ac:dyDescent="0.45">
      <c r="A2519" s="4">
        <f t="shared" si="240"/>
        <v>105</v>
      </c>
      <c r="B2519" s="4">
        <f t="shared" si="241"/>
        <v>22</v>
      </c>
      <c r="C2519" s="4" t="str">
        <f t="shared" si="236"/>
        <v>Uruguay</v>
      </c>
      <c r="D2519" s="4" t="str">
        <f t="shared" si="237"/>
        <v>Uruguay</v>
      </c>
      <c r="E2519" s="4">
        <f t="shared" si="238"/>
        <v>2021</v>
      </c>
      <c r="F2519" s="4">
        <f>VLOOKUP($C2519,Inflation!$A$2:$BP$267,MATCH('Hanke index'!$E2519,Inflation!$A$1:$BP$1,0),FALSE)</f>
        <v>7.7479140231476196</v>
      </c>
      <c r="G2519" s="4">
        <f>VLOOKUP($C2519,Interest!$A$2:$BP$267,MATCH('Hanke index'!$E2519,Interest!$A$1:$BP$1,0),FALSE)</f>
        <v>7.4506482080861396</v>
      </c>
      <c r="H2519" s="4">
        <f>VLOOKUP($C2519,Unemployment!$A$2:$BP$267,MATCH('Hanke index'!$E2519,Unemployment!$A$1:$BP$1,0),FALSE)</f>
        <v>9.3279999999999994</v>
      </c>
      <c r="I2519" s="4">
        <f>VLOOKUP($C2519,GDP!$A$2:$BP$267,MATCH('Hanke index'!$E2519,GDP!$A$1:$BP$1,0),FALSE)</f>
        <v>5.5618927934327473</v>
      </c>
      <c r="J2519" s="4">
        <f t="shared" si="239"/>
        <v>18.96466943780101</v>
      </c>
    </row>
    <row r="2520" spans="1:10" x14ac:dyDescent="0.45">
      <c r="A2520" s="4">
        <f t="shared" si="240"/>
        <v>105</v>
      </c>
      <c r="B2520" s="4">
        <f t="shared" si="241"/>
        <v>23</v>
      </c>
      <c r="C2520" s="4" t="str">
        <f t="shared" si="236"/>
        <v>Uruguay</v>
      </c>
      <c r="D2520" s="4" t="str">
        <f t="shared" si="237"/>
        <v>Uruguay</v>
      </c>
      <c r="E2520" s="4">
        <f t="shared" si="238"/>
        <v>2022</v>
      </c>
      <c r="F2520" s="4">
        <f>VLOOKUP($C2520,Inflation!$A$2:$BP$267,MATCH('Hanke index'!$E2520,Inflation!$A$1:$BP$1,0),FALSE)</f>
        <v>9.10437983075437</v>
      </c>
      <c r="G2520" s="4">
        <f>VLOOKUP($C2520,Interest!$A$2:$BP$267,MATCH('Hanke index'!$E2520,Interest!$A$1:$BP$1,0),FALSE)</f>
        <v>10.8653622268844</v>
      </c>
      <c r="H2520" s="4">
        <f>VLOOKUP($C2520,Unemployment!$A$2:$BP$267,MATCH('Hanke index'!$E2520,Unemployment!$A$1:$BP$1,0),FALSE)</f>
        <v>7.8769999999999998</v>
      </c>
      <c r="I2520" s="4">
        <f>VLOOKUP($C2520,GDP!$A$2:$BP$267,MATCH('Hanke index'!$E2520,GDP!$A$1:$BP$1,0),FALSE)</f>
        <v>4.7072576146523204</v>
      </c>
      <c r="J2520" s="4">
        <f t="shared" si="239"/>
        <v>23.139484442986447</v>
      </c>
    </row>
    <row r="2521" spans="1:10" x14ac:dyDescent="0.45">
      <c r="A2521" s="4">
        <f t="shared" si="240"/>
        <v>105</v>
      </c>
      <c r="B2521" s="4">
        <f t="shared" si="241"/>
        <v>24</v>
      </c>
      <c r="C2521" s="4" t="str">
        <f t="shared" si="236"/>
        <v>Uruguay</v>
      </c>
      <c r="D2521" s="4" t="str">
        <f t="shared" si="237"/>
        <v>Uruguay</v>
      </c>
      <c r="E2521" s="4">
        <f t="shared" si="238"/>
        <v>2023</v>
      </c>
      <c r="F2521" s="4">
        <f>VLOOKUP($C2521,Inflation!$A$2:$BP$267,MATCH('Hanke index'!$E2521,Inflation!$A$1:$BP$1,0),FALSE)</f>
        <v>5.8691035989611899</v>
      </c>
      <c r="G2521" s="4">
        <f>VLOOKUP($C2521,Interest!$A$2:$BP$267,MATCH('Hanke index'!$E2521,Interest!$A$1:$BP$1,0),FALSE)</f>
        <v>11.8954328669923</v>
      </c>
      <c r="H2521" s="4">
        <f>VLOOKUP($C2521,Unemployment!$A$2:$BP$267,MATCH('Hanke index'!$E2521,Unemployment!$A$1:$BP$1,0),FALSE)</f>
        <v>9.4580000000000002</v>
      </c>
      <c r="I2521" s="4">
        <f>VLOOKUP($C2521,GDP!$A$2:$BP$267,MATCH('Hanke index'!$E2521,GDP!$A$1:$BP$1,0),FALSE)</f>
        <v>0.36747517561749987</v>
      </c>
      <c r="J2521" s="4">
        <f t="shared" si="239"/>
        <v>26.855061290335989</v>
      </c>
    </row>
    <row r="2522" spans="1:10" x14ac:dyDescent="0.45">
      <c r="A2522" s="4">
        <f t="shared" si="240"/>
        <v>106</v>
      </c>
      <c r="B2522" s="4">
        <f t="shared" si="241"/>
        <v>1</v>
      </c>
      <c r="C2522" s="4" t="str">
        <f t="shared" si="236"/>
        <v>Uzbekistan</v>
      </c>
      <c r="D2522" s="4" t="str">
        <f t="shared" si="237"/>
        <v>Uzbekistan, Rep. of</v>
      </c>
      <c r="E2522" s="4">
        <f t="shared" si="238"/>
        <v>2000</v>
      </c>
      <c r="F2522" s="4">
        <f>VLOOKUP($C2522,Inflation!$A$2:$BP$267,MATCH('Hanke index'!$E2522,Inflation!$A$1:$BP$1,0),FALSE)</f>
        <v>0</v>
      </c>
      <c r="G2522" s="4">
        <f>VLOOKUP($C2522,Interest!$A$2:$BP$267,MATCH('Hanke index'!$E2522,Interest!$A$1:$BP$1,0),FALSE)</f>
        <v>0</v>
      </c>
      <c r="H2522" s="4">
        <f>VLOOKUP($C2522,Unemployment!$A$2:$BP$267,MATCH('Hanke index'!$E2522,Unemployment!$A$1:$BP$1,0),FALSE)</f>
        <v>0.4</v>
      </c>
      <c r="I2522" s="4">
        <f>VLOOKUP($C2522,GDP!$A$2:$BP$267,MATCH('Hanke index'!$E2522,GDP!$A$1:$BP$1,0),FALSE)</f>
        <v>3.8350000001403259</v>
      </c>
      <c r="J2522" s="4">
        <f t="shared" si="239"/>
        <v>-3.435000000140326</v>
      </c>
    </row>
    <row r="2523" spans="1:10" x14ac:dyDescent="0.45">
      <c r="A2523" s="4">
        <f t="shared" si="240"/>
        <v>106</v>
      </c>
      <c r="B2523" s="4">
        <f t="shared" si="241"/>
        <v>2</v>
      </c>
      <c r="C2523" s="4" t="str">
        <f t="shared" si="236"/>
        <v>Uzbekistan</v>
      </c>
      <c r="D2523" s="4" t="str">
        <f t="shared" si="237"/>
        <v>Uzbekistan, Rep. of</v>
      </c>
      <c r="E2523" s="4">
        <f t="shared" si="238"/>
        <v>2001</v>
      </c>
      <c r="F2523" s="4">
        <f>VLOOKUP($C2523,Inflation!$A$2:$BP$267,MATCH('Hanke index'!$E2523,Inflation!$A$1:$BP$1,0),FALSE)</f>
        <v>0</v>
      </c>
      <c r="G2523" s="4">
        <f>VLOOKUP($C2523,Interest!$A$2:$BP$267,MATCH('Hanke index'!$E2523,Interest!$A$1:$BP$1,0),FALSE)</f>
        <v>0</v>
      </c>
      <c r="H2523" s="4">
        <f>VLOOKUP($C2523,Unemployment!$A$2:$BP$267,MATCH('Hanke index'!$E2523,Unemployment!$A$1:$BP$1,0),FALSE)</f>
        <v>0.4</v>
      </c>
      <c r="I2523" s="4">
        <f>VLOOKUP($C2523,GDP!$A$2:$BP$267,MATCH('Hanke index'!$E2523,GDP!$A$1:$BP$1,0),FALSE)</f>
        <v>4.1638382499888991</v>
      </c>
      <c r="J2523" s="4">
        <f t="shared" si="239"/>
        <v>-3.7638382499888992</v>
      </c>
    </row>
    <row r="2524" spans="1:10" x14ac:dyDescent="0.45">
      <c r="A2524" s="4">
        <f t="shared" si="240"/>
        <v>106</v>
      </c>
      <c r="B2524" s="4">
        <f t="shared" si="241"/>
        <v>3</v>
      </c>
      <c r="C2524" s="4" t="str">
        <f t="shared" si="236"/>
        <v>Uzbekistan</v>
      </c>
      <c r="D2524" s="4" t="str">
        <f t="shared" si="237"/>
        <v>Uzbekistan, Rep. of</v>
      </c>
      <c r="E2524" s="4">
        <f t="shared" si="238"/>
        <v>2002</v>
      </c>
      <c r="F2524" s="4">
        <f>VLOOKUP($C2524,Inflation!$A$2:$BP$267,MATCH('Hanke index'!$E2524,Inflation!$A$1:$BP$1,0),FALSE)</f>
        <v>0</v>
      </c>
      <c r="G2524" s="4">
        <f>VLOOKUP($C2524,Interest!$A$2:$BP$267,MATCH('Hanke index'!$E2524,Interest!$A$1:$BP$1,0),FALSE)</f>
        <v>0</v>
      </c>
      <c r="H2524" s="4">
        <f>VLOOKUP($C2524,Unemployment!$A$2:$BP$267,MATCH('Hanke index'!$E2524,Unemployment!$A$1:$BP$1,0),FALSE)</f>
        <v>0.4</v>
      </c>
      <c r="I2524" s="4">
        <f>VLOOKUP($C2524,GDP!$A$2:$BP$267,MATCH('Hanke index'!$E2524,GDP!$A$1:$BP$1,0),FALSE)</f>
        <v>3.9734881923572374</v>
      </c>
      <c r="J2524" s="4">
        <f t="shared" si="239"/>
        <v>-3.5734881923572375</v>
      </c>
    </row>
    <row r="2525" spans="1:10" x14ac:dyDescent="0.45">
      <c r="A2525" s="4">
        <f t="shared" si="240"/>
        <v>106</v>
      </c>
      <c r="B2525" s="4">
        <f t="shared" si="241"/>
        <v>4</v>
      </c>
      <c r="C2525" s="4" t="str">
        <f t="shared" si="236"/>
        <v>Uzbekistan</v>
      </c>
      <c r="D2525" s="4" t="str">
        <f t="shared" si="237"/>
        <v>Uzbekistan, Rep. of</v>
      </c>
      <c r="E2525" s="4">
        <f t="shared" si="238"/>
        <v>2003</v>
      </c>
      <c r="F2525" s="4">
        <f>VLOOKUP($C2525,Inflation!$A$2:$BP$267,MATCH('Hanke index'!$E2525,Inflation!$A$1:$BP$1,0),FALSE)</f>
        <v>0</v>
      </c>
      <c r="G2525" s="4">
        <f>VLOOKUP($C2525,Interest!$A$2:$BP$267,MATCH('Hanke index'!$E2525,Interest!$A$1:$BP$1,0),FALSE)</f>
        <v>0</v>
      </c>
      <c r="H2525" s="4">
        <f>VLOOKUP($C2525,Unemployment!$A$2:$BP$267,MATCH('Hanke index'!$E2525,Unemployment!$A$1:$BP$1,0),FALSE)</f>
        <v>0.3</v>
      </c>
      <c r="I2525" s="4">
        <f>VLOOKUP($C2525,GDP!$A$2:$BP$267,MATCH('Hanke index'!$E2525,GDP!$A$1:$BP$1,0),FALSE)</f>
        <v>4.2326273815436366</v>
      </c>
      <c r="J2525" s="4">
        <f t="shared" si="239"/>
        <v>-3.9326273815436368</v>
      </c>
    </row>
    <row r="2526" spans="1:10" x14ac:dyDescent="0.45">
      <c r="A2526" s="4">
        <f t="shared" si="240"/>
        <v>106</v>
      </c>
      <c r="B2526" s="4">
        <f t="shared" si="241"/>
        <v>5</v>
      </c>
      <c r="C2526" s="4" t="str">
        <f t="shared" si="236"/>
        <v>Uzbekistan</v>
      </c>
      <c r="D2526" s="4" t="str">
        <f t="shared" si="237"/>
        <v>Uzbekistan, Rep. of</v>
      </c>
      <c r="E2526" s="4">
        <f t="shared" si="238"/>
        <v>2004</v>
      </c>
      <c r="F2526" s="4">
        <f>VLOOKUP($C2526,Inflation!$A$2:$BP$267,MATCH('Hanke index'!$E2526,Inflation!$A$1:$BP$1,0),FALSE)</f>
        <v>0</v>
      </c>
      <c r="G2526" s="4">
        <f>VLOOKUP($C2526,Interest!$A$2:$BP$267,MATCH('Hanke index'!$E2526,Interest!$A$1:$BP$1,0),FALSE)</f>
        <v>0</v>
      </c>
      <c r="H2526" s="4">
        <f>VLOOKUP($C2526,Unemployment!$A$2:$BP$267,MATCH('Hanke index'!$E2526,Unemployment!$A$1:$BP$1,0),FALSE)</f>
        <v>0.4</v>
      </c>
      <c r="I2526" s="4">
        <f>VLOOKUP($C2526,GDP!$A$2:$BP$267,MATCH('Hanke index'!$E2526,GDP!$A$1:$BP$1,0),FALSE)</f>
        <v>7.4490006055966376</v>
      </c>
      <c r="J2526" s="4">
        <f t="shared" si="239"/>
        <v>-7.0490006055966372</v>
      </c>
    </row>
    <row r="2527" spans="1:10" x14ac:dyDescent="0.45">
      <c r="A2527" s="4">
        <f t="shared" si="240"/>
        <v>106</v>
      </c>
      <c r="B2527" s="4">
        <f t="shared" si="241"/>
        <v>6</v>
      </c>
      <c r="C2527" s="4" t="str">
        <f t="shared" si="236"/>
        <v>Uzbekistan</v>
      </c>
      <c r="D2527" s="4" t="str">
        <f t="shared" si="237"/>
        <v>Uzbekistan, Rep. of</v>
      </c>
      <c r="E2527" s="4">
        <f t="shared" si="238"/>
        <v>2005</v>
      </c>
      <c r="F2527" s="4">
        <f>VLOOKUP($C2527,Inflation!$A$2:$BP$267,MATCH('Hanke index'!$E2527,Inflation!$A$1:$BP$1,0),FALSE)</f>
        <v>0</v>
      </c>
      <c r="G2527" s="4">
        <f>VLOOKUP($C2527,Interest!$A$2:$BP$267,MATCH('Hanke index'!$E2527,Interest!$A$1:$BP$1,0),FALSE)</f>
        <v>0</v>
      </c>
      <c r="H2527" s="4">
        <f>VLOOKUP($C2527,Unemployment!$A$2:$BP$267,MATCH('Hanke index'!$E2527,Unemployment!$A$1:$BP$1,0),FALSE)</f>
        <v>0.3</v>
      </c>
      <c r="I2527" s="4">
        <f>VLOOKUP($C2527,GDP!$A$2:$BP$267,MATCH('Hanke index'!$E2527,GDP!$A$1:$BP$1,0),FALSE)</f>
        <v>6.9500071956909721</v>
      </c>
      <c r="J2527" s="4">
        <f t="shared" si="239"/>
        <v>-6.6500071956909723</v>
      </c>
    </row>
    <row r="2528" spans="1:10" x14ac:dyDescent="0.45">
      <c r="A2528" s="4">
        <f t="shared" si="240"/>
        <v>106</v>
      </c>
      <c r="B2528" s="4">
        <f t="shared" si="241"/>
        <v>7</v>
      </c>
      <c r="C2528" s="4" t="str">
        <f t="shared" si="236"/>
        <v>Uzbekistan</v>
      </c>
      <c r="D2528" s="4" t="str">
        <f t="shared" si="237"/>
        <v>Uzbekistan, Rep. of</v>
      </c>
      <c r="E2528" s="4">
        <f t="shared" si="238"/>
        <v>2006</v>
      </c>
      <c r="F2528" s="4">
        <f>VLOOKUP($C2528,Inflation!$A$2:$BP$267,MATCH('Hanke index'!$E2528,Inflation!$A$1:$BP$1,0),FALSE)</f>
        <v>0</v>
      </c>
      <c r="G2528" s="4">
        <f>VLOOKUP($C2528,Interest!$A$2:$BP$267,MATCH('Hanke index'!$E2528,Interest!$A$1:$BP$1,0),FALSE)</f>
        <v>0</v>
      </c>
      <c r="H2528" s="4">
        <f>VLOOKUP($C2528,Unemployment!$A$2:$BP$267,MATCH('Hanke index'!$E2528,Unemployment!$A$1:$BP$1,0),FALSE)</f>
        <v>0.2</v>
      </c>
      <c r="I2528" s="4">
        <f>VLOOKUP($C2528,GDP!$A$2:$BP$267,MATCH('Hanke index'!$E2528,GDP!$A$1:$BP$1,0),FALSE)</f>
        <v>7.4514184762176825</v>
      </c>
      <c r="J2528" s="4">
        <f t="shared" si="239"/>
        <v>-7.2514184762176823</v>
      </c>
    </row>
    <row r="2529" spans="1:10" x14ac:dyDescent="0.45">
      <c r="A2529" s="4">
        <f t="shared" si="240"/>
        <v>106</v>
      </c>
      <c r="B2529" s="4">
        <f t="shared" si="241"/>
        <v>8</v>
      </c>
      <c r="C2529" s="4" t="str">
        <f t="shared" si="236"/>
        <v>Uzbekistan</v>
      </c>
      <c r="D2529" s="4" t="str">
        <f t="shared" si="237"/>
        <v>Uzbekistan, Rep. of</v>
      </c>
      <c r="E2529" s="4">
        <f t="shared" si="238"/>
        <v>2007</v>
      </c>
      <c r="F2529" s="4">
        <f>VLOOKUP($C2529,Inflation!$A$2:$BP$267,MATCH('Hanke index'!$E2529,Inflation!$A$1:$BP$1,0),FALSE)</f>
        <v>0</v>
      </c>
      <c r="G2529" s="4">
        <f>VLOOKUP($C2529,Interest!$A$2:$BP$267,MATCH('Hanke index'!$E2529,Interest!$A$1:$BP$1,0),FALSE)</f>
        <v>0</v>
      </c>
      <c r="H2529" s="4">
        <f>VLOOKUP($C2529,Unemployment!$A$2:$BP$267,MATCH('Hanke index'!$E2529,Unemployment!$A$1:$BP$1,0),FALSE)</f>
        <v>4.99</v>
      </c>
      <c r="I2529" s="4">
        <f>VLOOKUP($C2529,GDP!$A$2:$BP$267,MATCH('Hanke index'!$E2529,GDP!$A$1:$BP$1,0),FALSE)</f>
        <v>9.4730053054453975</v>
      </c>
      <c r="J2529" s="4">
        <f t="shared" si="239"/>
        <v>-4.4830053054453973</v>
      </c>
    </row>
    <row r="2530" spans="1:10" x14ac:dyDescent="0.45">
      <c r="A2530" s="4">
        <f t="shared" si="240"/>
        <v>106</v>
      </c>
      <c r="B2530" s="4">
        <f t="shared" si="241"/>
        <v>9</v>
      </c>
      <c r="C2530" s="4" t="str">
        <f t="shared" si="236"/>
        <v>Uzbekistan</v>
      </c>
      <c r="D2530" s="4" t="str">
        <f t="shared" si="237"/>
        <v>Uzbekistan, Rep. of</v>
      </c>
      <c r="E2530" s="4">
        <f t="shared" si="238"/>
        <v>2008</v>
      </c>
      <c r="F2530" s="4">
        <f>VLOOKUP($C2530,Inflation!$A$2:$BP$267,MATCH('Hanke index'!$E2530,Inflation!$A$1:$BP$1,0),FALSE)</f>
        <v>0</v>
      </c>
      <c r="G2530" s="4">
        <f>VLOOKUP($C2530,Interest!$A$2:$BP$267,MATCH('Hanke index'!$E2530,Interest!$A$1:$BP$1,0),FALSE)</f>
        <v>0</v>
      </c>
      <c r="H2530" s="4">
        <f>VLOOKUP($C2530,Unemployment!$A$2:$BP$267,MATCH('Hanke index'!$E2530,Unemployment!$A$1:$BP$1,0),FALSE)</f>
        <v>4.8899999999999997</v>
      </c>
      <c r="I2530" s="4">
        <f>VLOOKUP($C2530,GDP!$A$2:$BP$267,MATCH('Hanke index'!$E2530,GDP!$A$1:$BP$1,0),FALSE)</f>
        <v>9.0291610178477697</v>
      </c>
      <c r="J2530" s="4">
        <f t="shared" si="239"/>
        <v>-4.13916101784777</v>
      </c>
    </row>
    <row r="2531" spans="1:10" x14ac:dyDescent="0.45">
      <c r="A2531" s="4">
        <f t="shared" si="240"/>
        <v>106</v>
      </c>
      <c r="B2531" s="4">
        <f t="shared" si="241"/>
        <v>10</v>
      </c>
      <c r="C2531" s="4" t="str">
        <f t="shared" si="236"/>
        <v>Uzbekistan</v>
      </c>
      <c r="D2531" s="4" t="str">
        <f t="shared" si="237"/>
        <v>Uzbekistan, Rep. of</v>
      </c>
      <c r="E2531" s="4">
        <f t="shared" si="238"/>
        <v>2009</v>
      </c>
      <c r="F2531" s="4">
        <f>VLOOKUP($C2531,Inflation!$A$2:$BP$267,MATCH('Hanke index'!$E2531,Inflation!$A$1:$BP$1,0),FALSE)</f>
        <v>0</v>
      </c>
      <c r="G2531" s="4">
        <f>VLOOKUP($C2531,Interest!$A$2:$BP$267,MATCH('Hanke index'!$E2531,Interest!$A$1:$BP$1,0),FALSE)</f>
        <v>0</v>
      </c>
      <c r="H2531" s="4">
        <f>VLOOKUP($C2531,Unemployment!$A$2:$BP$267,MATCH('Hanke index'!$E2531,Unemployment!$A$1:$BP$1,0),FALSE)</f>
        <v>5.04</v>
      </c>
      <c r="I2531" s="4">
        <f>VLOOKUP($C2531,GDP!$A$2:$BP$267,MATCH('Hanke index'!$E2531,GDP!$A$1:$BP$1,0),FALSE)</f>
        <v>8.0509333273396635</v>
      </c>
      <c r="J2531" s="4">
        <f t="shared" si="239"/>
        <v>-3.0109333273396635</v>
      </c>
    </row>
    <row r="2532" spans="1:10" x14ac:dyDescent="0.45">
      <c r="A2532" s="4">
        <f t="shared" si="240"/>
        <v>106</v>
      </c>
      <c r="B2532" s="4">
        <f t="shared" si="241"/>
        <v>11</v>
      </c>
      <c r="C2532" s="4" t="str">
        <f t="shared" si="236"/>
        <v>Uzbekistan</v>
      </c>
      <c r="D2532" s="4" t="str">
        <f t="shared" si="237"/>
        <v>Uzbekistan, Rep. of</v>
      </c>
      <c r="E2532" s="4">
        <f t="shared" si="238"/>
        <v>2010</v>
      </c>
      <c r="F2532" s="4">
        <f>VLOOKUP($C2532,Inflation!$A$2:$BP$267,MATCH('Hanke index'!$E2532,Inflation!$A$1:$BP$1,0),FALSE)</f>
        <v>0</v>
      </c>
      <c r="G2532" s="4">
        <f>VLOOKUP($C2532,Interest!$A$2:$BP$267,MATCH('Hanke index'!$E2532,Interest!$A$1:$BP$1,0),FALSE)</f>
        <v>0</v>
      </c>
      <c r="H2532" s="4">
        <f>VLOOKUP($C2532,Unemployment!$A$2:$BP$267,MATCH('Hanke index'!$E2532,Unemployment!$A$1:$BP$1,0),FALSE)</f>
        <v>5.36</v>
      </c>
      <c r="I2532" s="4">
        <f>VLOOKUP($C2532,GDP!$A$2:$BP$267,MATCH('Hanke index'!$E2532,GDP!$A$1:$BP$1,0),FALSE)</f>
        <v>7.5971679610016025</v>
      </c>
      <c r="J2532" s="4">
        <f t="shared" si="239"/>
        <v>-2.2371679610016022</v>
      </c>
    </row>
    <row r="2533" spans="1:10" x14ac:dyDescent="0.45">
      <c r="A2533" s="4">
        <f t="shared" si="240"/>
        <v>106</v>
      </c>
      <c r="B2533" s="4">
        <f t="shared" si="241"/>
        <v>12</v>
      </c>
      <c r="C2533" s="4" t="str">
        <f t="shared" si="236"/>
        <v>Uzbekistan</v>
      </c>
      <c r="D2533" s="4" t="str">
        <f t="shared" si="237"/>
        <v>Uzbekistan, Rep. of</v>
      </c>
      <c r="E2533" s="4">
        <f t="shared" si="238"/>
        <v>2011</v>
      </c>
      <c r="F2533" s="4">
        <f>VLOOKUP($C2533,Inflation!$A$2:$BP$267,MATCH('Hanke index'!$E2533,Inflation!$A$1:$BP$1,0),FALSE)</f>
        <v>13.7797446476603</v>
      </c>
      <c r="G2533" s="4">
        <f>VLOOKUP($C2533,Interest!$A$2:$BP$267,MATCH('Hanke index'!$E2533,Interest!$A$1:$BP$1,0),FALSE)</f>
        <v>0</v>
      </c>
      <c r="H2533" s="4">
        <f>VLOOKUP($C2533,Unemployment!$A$2:$BP$267,MATCH('Hanke index'!$E2533,Unemployment!$A$1:$BP$1,0),FALSE)</f>
        <v>4.96</v>
      </c>
      <c r="I2533" s="4">
        <f>VLOOKUP($C2533,GDP!$A$2:$BP$267,MATCH('Hanke index'!$E2533,GDP!$A$1:$BP$1,0),FALSE)</f>
        <v>7.5251398942297669</v>
      </c>
      <c r="J2533" s="4">
        <f t="shared" si="239"/>
        <v>11.214604753430532</v>
      </c>
    </row>
    <row r="2534" spans="1:10" x14ac:dyDescent="0.45">
      <c r="A2534" s="4">
        <f t="shared" si="240"/>
        <v>106</v>
      </c>
      <c r="B2534" s="4">
        <f t="shared" si="241"/>
        <v>13</v>
      </c>
      <c r="C2534" s="4" t="str">
        <f t="shared" si="236"/>
        <v>Uzbekistan</v>
      </c>
      <c r="D2534" s="4" t="str">
        <f t="shared" si="237"/>
        <v>Uzbekistan, Rep. of</v>
      </c>
      <c r="E2534" s="4">
        <f t="shared" si="238"/>
        <v>2012</v>
      </c>
      <c r="F2534" s="4">
        <f>VLOOKUP($C2534,Inflation!$A$2:$BP$267,MATCH('Hanke index'!$E2534,Inflation!$A$1:$BP$1,0),FALSE)</f>
        <v>13.208802668837301</v>
      </c>
      <c r="G2534" s="4">
        <f>VLOOKUP($C2534,Interest!$A$2:$BP$267,MATCH('Hanke index'!$E2534,Interest!$A$1:$BP$1,0),FALSE)</f>
        <v>0</v>
      </c>
      <c r="H2534" s="4">
        <f>VLOOKUP($C2534,Unemployment!$A$2:$BP$267,MATCH('Hanke index'!$E2534,Unemployment!$A$1:$BP$1,0),FALSE)</f>
        <v>4.87</v>
      </c>
      <c r="I2534" s="4">
        <f>VLOOKUP($C2534,GDP!$A$2:$BP$267,MATCH('Hanke index'!$E2534,GDP!$A$1:$BP$1,0),FALSE)</f>
        <v>7.1024448870695522</v>
      </c>
      <c r="J2534" s="4">
        <f t="shared" si="239"/>
        <v>10.976357781767749</v>
      </c>
    </row>
    <row r="2535" spans="1:10" x14ac:dyDescent="0.45">
      <c r="A2535" s="4">
        <f t="shared" si="240"/>
        <v>106</v>
      </c>
      <c r="B2535" s="4">
        <f t="shared" si="241"/>
        <v>14</v>
      </c>
      <c r="C2535" s="4" t="str">
        <f t="shared" si="236"/>
        <v>Uzbekistan</v>
      </c>
      <c r="D2535" s="4" t="str">
        <f t="shared" si="237"/>
        <v>Uzbekistan, Rep. of</v>
      </c>
      <c r="E2535" s="4">
        <f t="shared" si="238"/>
        <v>2013</v>
      </c>
      <c r="F2535" s="4">
        <f>VLOOKUP($C2535,Inflation!$A$2:$BP$267,MATCH('Hanke index'!$E2535,Inflation!$A$1:$BP$1,0),FALSE)</f>
        <v>11.841433362204899</v>
      </c>
      <c r="G2535" s="4">
        <f>VLOOKUP($C2535,Interest!$A$2:$BP$267,MATCH('Hanke index'!$E2535,Interest!$A$1:$BP$1,0),FALSE)</f>
        <v>16.2015669481166</v>
      </c>
      <c r="H2535" s="4">
        <f>VLOOKUP($C2535,Unemployment!$A$2:$BP$267,MATCH('Hanke index'!$E2535,Unemployment!$A$1:$BP$1,0),FALSE)</f>
        <v>4.8600000000000003</v>
      </c>
      <c r="I2535" s="4">
        <f>VLOOKUP($C2535,GDP!$A$2:$BP$267,MATCH('Hanke index'!$E2535,GDP!$A$1:$BP$1,0),FALSE)</f>
        <v>7.2965503696402294</v>
      </c>
      <c r="J2535" s="4">
        <f t="shared" si="239"/>
        <v>25.606449940681273</v>
      </c>
    </row>
    <row r="2536" spans="1:10" x14ac:dyDescent="0.45">
      <c r="A2536" s="4">
        <f t="shared" si="240"/>
        <v>106</v>
      </c>
      <c r="B2536" s="4">
        <f t="shared" si="241"/>
        <v>15</v>
      </c>
      <c r="C2536" s="4" t="str">
        <f t="shared" si="236"/>
        <v>Uzbekistan</v>
      </c>
      <c r="D2536" s="4" t="str">
        <f t="shared" si="237"/>
        <v>Uzbekistan, Rep. of</v>
      </c>
      <c r="E2536" s="4">
        <f t="shared" si="238"/>
        <v>2014</v>
      </c>
      <c r="F2536" s="4">
        <f>VLOOKUP($C2536,Inflation!$A$2:$BP$267,MATCH('Hanke index'!$E2536,Inflation!$A$1:$BP$1,0),FALSE)</f>
        <v>9.2830935616270196</v>
      </c>
      <c r="G2536" s="4">
        <f>VLOOKUP($C2536,Interest!$A$2:$BP$267,MATCH('Hanke index'!$E2536,Interest!$A$1:$BP$1,0),FALSE)</f>
        <v>15.9901521817941</v>
      </c>
      <c r="H2536" s="4">
        <f>VLOOKUP($C2536,Unemployment!$A$2:$BP$267,MATCH('Hanke index'!$E2536,Unemployment!$A$1:$BP$1,0),FALSE)</f>
        <v>5.09</v>
      </c>
      <c r="I2536" s="4">
        <f>VLOOKUP($C2536,GDP!$A$2:$BP$267,MATCH('Hanke index'!$E2536,GDP!$A$1:$BP$1,0),FALSE)</f>
        <v>6.8738384408295872</v>
      </c>
      <c r="J2536" s="4">
        <f t="shared" si="239"/>
        <v>23.489407302591534</v>
      </c>
    </row>
    <row r="2537" spans="1:10" x14ac:dyDescent="0.45">
      <c r="A2537" s="4">
        <f t="shared" si="240"/>
        <v>106</v>
      </c>
      <c r="B2537" s="4">
        <f t="shared" si="241"/>
        <v>16</v>
      </c>
      <c r="C2537" s="4" t="str">
        <f t="shared" si="236"/>
        <v>Uzbekistan</v>
      </c>
      <c r="D2537" s="4" t="str">
        <f t="shared" si="237"/>
        <v>Uzbekistan, Rep. of</v>
      </c>
      <c r="E2537" s="4">
        <f t="shared" si="238"/>
        <v>2015</v>
      </c>
      <c r="F2537" s="4">
        <f>VLOOKUP($C2537,Inflation!$A$2:$BP$267,MATCH('Hanke index'!$E2537,Inflation!$A$1:$BP$1,0),FALSE)</f>
        <v>8.7518819673749402</v>
      </c>
      <c r="G2537" s="4">
        <f>VLOOKUP($C2537,Interest!$A$2:$BP$267,MATCH('Hanke index'!$E2537,Interest!$A$1:$BP$1,0),FALSE)</f>
        <v>13.773762892753</v>
      </c>
      <c r="H2537" s="4">
        <f>VLOOKUP($C2537,Unemployment!$A$2:$BP$267,MATCH('Hanke index'!$E2537,Unemployment!$A$1:$BP$1,0),FALSE)</f>
        <v>5.15</v>
      </c>
      <c r="I2537" s="4">
        <f>VLOOKUP($C2537,GDP!$A$2:$BP$267,MATCH('Hanke index'!$E2537,GDP!$A$1:$BP$1,0),FALSE)</f>
        <v>7.21877350826054</v>
      </c>
      <c r="J2537" s="4">
        <f t="shared" si="239"/>
        <v>20.456871351867399</v>
      </c>
    </row>
    <row r="2538" spans="1:10" x14ac:dyDescent="0.45">
      <c r="A2538" s="4">
        <f t="shared" si="240"/>
        <v>106</v>
      </c>
      <c r="B2538" s="4">
        <f t="shared" si="241"/>
        <v>17</v>
      </c>
      <c r="C2538" s="4" t="str">
        <f t="shared" si="236"/>
        <v>Uzbekistan</v>
      </c>
      <c r="D2538" s="4" t="str">
        <f t="shared" si="237"/>
        <v>Uzbekistan, Rep. of</v>
      </c>
      <c r="E2538" s="4">
        <f t="shared" si="238"/>
        <v>2016</v>
      </c>
      <c r="F2538" s="4">
        <f>VLOOKUP($C2538,Inflation!$A$2:$BP$267,MATCH('Hanke index'!$E2538,Inflation!$A$1:$BP$1,0),FALSE)</f>
        <v>8.1308866952360592</v>
      </c>
      <c r="G2538" s="4">
        <f>VLOOKUP($C2538,Interest!$A$2:$BP$267,MATCH('Hanke index'!$E2538,Interest!$A$1:$BP$1,0),FALSE)</f>
        <v>13.5239667915277</v>
      </c>
      <c r="H2538" s="4">
        <f>VLOOKUP($C2538,Unemployment!$A$2:$BP$267,MATCH('Hanke index'!$E2538,Unemployment!$A$1:$BP$1,0),FALSE)</f>
        <v>5.16</v>
      </c>
      <c r="I2538" s="4">
        <f>VLOOKUP($C2538,GDP!$A$2:$BP$267,MATCH('Hanke index'!$E2538,GDP!$A$1:$BP$1,0),FALSE)</f>
        <v>5.9321507999214447</v>
      </c>
      <c r="J2538" s="4">
        <f t="shared" si="239"/>
        <v>20.882702686842315</v>
      </c>
    </row>
    <row r="2539" spans="1:10" x14ac:dyDescent="0.45">
      <c r="A2539" s="4">
        <f t="shared" si="240"/>
        <v>106</v>
      </c>
      <c r="B2539" s="4">
        <f t="shared" si="241"/>
        <v>18</v>
      </c>
      <c r="C2539" s="4" t="str">
        <f t="shared" si="236"/>
        <v>Uzbekistan</v>
      </c>
      <c r="D2539" s="4" t="str">
        <f t="shared" si="237"/>
        <v>Uzbekistan, Rep. of</v>
      </c>
      <c r="E2539" s="4">
        <f t="shared" si="238"/>
        <v>2017</v>
      </c>
      <c r="F2539" s="4">
        <f>VLOOKUP($C2539,Inflation!$A$2:$BP$267,MATCH('Hanke index'!$E2539,Inflation!$A$1:$BP$1,0),FALSE)</f>
        <v>13.875742544163399</v>
      </c>
      <c r="G2539" s="4">
        <f>VLOOKUP($C2539,Interest!$A$2:$BP$267,MATCH('Hanke index'!$E2539,Interest!$A$1:$BP$1,0),FALSE)</f>
        <v>15.376776881983799</v>
      </c>
      <c r="H2539" s="4">
        <f>VLOOKUP($C2539,Unemployment!$A$2:$BP$267,MATCH('Hanke index'!$E2539,Unemployment!$A$1:$BP$1,0),FALSE)</f>
        <v>5.83</v>
      </c>
      <c r="I2539" s="4">
        <f>VLOOKUP($C2539,GDP!$A$2:$BP$267,MATCH('Hanke index'!$E2539,GDP!$A$1:$BP$1,0),FALSE)</f>
        <v>4.3952746334570776</v>
      </c>
      <c r="J2539" s="4">
        <f t="shared" si="239"/>
        <v>30.687244792690123</v>
      </c>
    </row>
    <row r="2540" spans="1:10" x14ac:dyDescent="0.45">
      <c r="A2540" s="4">
        <f t="shared" si="240"/>
        <v>106</v>
      </c>
      <c r="B2540" s="4">
        <f t="shared" si="241"/>
        <v>19</v>
      </c>
      <c r="C2540" s="4" t="str">
        <f t="shared" si="236"/>
        <v>Uzbekistan</v>
      </c>
      <c r="D2540" s="4" t="str">
        <f t="shared" si="237"/>
        <v>Uzbekistan, Rep. of</v>
      </c>
      <c r="E2540" s="4">
        <f t="shared" si="238"/>
        <v>2018</v>
      </c>
      <c r="F2540" s="4">
        <f>VLOOKUP($C2540,Inflation!$A$2:$BP$267,MATCH('Hanke index'!$E2540,Inflation!$A$1:$BP$1,0),FALSE)</f>
        <v>17.524179651405699</v>
      </c>
      <c r="G2540" s="4">
        <f>VLOOKUP($C2540,Interest!$A$2:$BP$267,MATCH('Hanke index'!$E2540,Interest!$A$1:$BP$1,0),FALSE)</f>
        <v>19.965622163119299</v>
      </c>
      <c r="H2540" s="4">
        <f>VLOOKUP($C2540,Unemployment!$A$2:$BP$267,MATCH('Hanke index'!$E2540,Unemployment!$A$1:$BP$1,0),FALSE)</f>
        <v>9.35</v>
      </c>
      <c r="I2540" s="4">
        <f>VLOOKUP($C2540,GDP!$A$2:$BP$267,MATCH('Hanke index'!$E2540,GDP!$A$1:$BP$1,0),FALSE)</f>
        <v>5.5591957292326981</v>
      </c>
      <c r="J2540" s="4">
        <f t="shared" si="239"/>
        <v>41.280606085292298</v>
      </c>
    </row>
    <row r="2541" spans="1:10" x14ac:dyDescent="0.45">
      <c r="A2541" s="4">
        <f t="shared" si="240"/>
        <v>106</v>
      </c>
      <c r="B2541" s="4">
        <f t="shared" si="241"/>
        <v>20</v>
      </c>
      <c r="C2541" s="4" t="str">
        <f t="shared" si="236"/>
        <v>Uzbekistan</v>
      </c>
      <c r="D2541" s="4" t="str">
        <f t="shared" si="237"/>
        <v>Uzbekistan, Rep. of</v>
      </c>
      <c r="E2541" s="4">
        <f t="shared" si="238"/>
        <v>2019</v>
      </c>
      <c r="F2541" s="4">
        <f>VLOOKUP($C2541,Inflation!$A$2:$BP$267,MATCH('Hanke index'!$E2541,Inflation!$A$1:$BP$1,0),FALSE)</f>
        <v>14.5257359560685</v>
      </c>
      <c r="G2541" s="4">
        <f>VLOOKUP($C2541,Interest!$A$2:$BP$267,MATCH('Hanke index'!$E2541,Interest!$A$1:$BP$1,0),FALSE)</f>
        <v>23.606067478246299</v>
      </c>
      <c r="H2541" s="4">
        <f>VLOOKUP($C2541,Unemployment!$A$2:$BP$267,MATCH('Hanke index'!$E2541,Unemployment!$A$1:$BP$1,0),FALSE)</f>
        <v>8.98</v>
      </c>
      <c r="I2541" s="4">
        <f>VLOOKUP($C2541,GDP!$A$2:$BP$267,MATCH('Hanke index'!$E2541,GDP!$A$1:$BP$1,0),FALSE)</f>
        <v>6.7799239965382156</v>
      </c>
      <c r="J2541" s="4">
        <f t="shared" si="239"/>
        <v>40.331879437776578</v>
      </c>
    </row>
    <row r="2542" spans="1:10" x14ac:dyDescent="0.45">
      <c r="A2542" s="4">
        <f t="shared" si="240"/>
        <v>106</v>
      </c>
      <c r="B2542" s="4">
        <f t="shared" si="241"/>
        <v>21</v>
      </c>
      <c r="C2542" s="4" t="str">
        <f t="shared" si="236"/>
        <v>Uzbekistan</v>
      </c>
      <c r="D2542" s="4" t="str">
        <f t="shared" si="237"/>
        <v>Uzbekistan, Rep. of</v>
      </c>
      <c r="E2542" s="4">
        <f t="shared" si="238"/>
        <v>2020</v>
      </c>
      <c r="F2542" s="4">
        <f>VLOOKUP($C2542,Inflation!$A$2:$BP$267,MATCH('Hanke index'!$E2542,Inflation!$A$1:$BP$1,0),FALSE)</f>
        <v>12.8677297362606</v>
      </c>
      <c r="G2542" s="4">
        <f>VLOOKUP($C2542,Interest!$A$2:$BP$267,MATCH('Hanke index'!$E2542,Interest!$A$1:$BP$1,0),FALSE)</f>
        <v>22.341051030658701</v>
      </c>
      <c r="H2542" s="4">
        <f>VLOOKUP($C2542,Unemployment!$A$2:$BP$267,MATCH('Hanke index'!$E2542,Unemployment!$A$1:$BP$1,0),FALSE)</f>
        <v>5.2930000000000001</v>
      </c>
      <c r="I2542" s="4">
        <f>VLOOKUP($C2542,GDP!$A$2:$BP$267,MATCH('Hanke index'!$E2542,GDP!$A$1:$BP$1,0),FALSE)</f>
        <v>1.5633427725995261</v>
      </c>
      <c r="J2542" s="4">
        <f t="shared" si="239"/>
        <v>38.938437994319777</v>
      </c>
    </row>
    <row r="2543" spans="1:10" x14ac:dyDescent="0.45">
      <c r="A2543" s="4">
        <f t="shared" si="240"/>
        <v>106</v>
      </c>
      <c r="B2543" s="4">
        <f t="shared" si="241"/>
        <v>22</v>
      </c>
      <c r="C2543" s="4" t="str">
        <f t="shared" si="236"/>
        <v>Uzbekistan</v>
      </c>
      <c r="D2543" s="4" t="str">
        <f t="shared" si="237"/>
        <v>Uzbekistan, Rep. of</v>
      </c>
      <c r="E2543" s="4">
        <f t="shared" si="238"/>
        <v>2021</v>
      </c>
      <c r="F2543" s="4">
        <f>VLOOKUP($C2543,Inflation!$A$2:$BP$267,MATCH('Hanke index'!$E2543,Inflation!$A$1:$BP$1,0),FALSE)</f>
        <v>10.849239750812</v>
      </c>
      <c r="G2543" s="4">
        <f>VLOOKUP($C2543,Interest!$A$2:$BP$267,MATCH('Hanke index'!$E2543,Interest!$A$1:$BP$1,0),FALSE)</f>
        <v>21.423085850867501</v>
      </c>
      <c r="H2543" s="4">
        <f>VLOOKUP($C2543,Unemployment!$A$2:$BP$267,MATCH('Hanke index'!$E2543,Unemployment!$A$1:$BP$1,0),FALSE)</f>
        <v>0</v>
      </c>
      <c r="I2543" s="4">
        <f>VLOOKUP($C2543,GDP!$A$2:$BP$267,MATCH('Hanke index'!$E2543,GDP!$A$1:$BP$1,0),FALSE)</f>
        <v>8.0346831263810969</v>
      </c>
      <c r="J2543" s="4">
        <f t="shared" si="239"/>
        <v>24.237642475298401</v>
      </c>
    </row>
    <row r="2544" spans="1:10" x14ac:dyDescent="0.45">
      <c r="A2544" s="4">
        <f t="shared" si="240"/>
        <v>106</v>
      </c>
      <c r="B2544" s="4">
        <f t="shared" si="241"/>
        <v>23</v>
      </c>
      <c r="C2544" s="4" t="str">
        <f t="shared" si="236"/>
        <v>Uzbekistan</v>
      </c>
      <c r="D2544" s="4" t="str">
        <f t="shared" si="237"/>
        <v>Uzbekistan, Rep. of</v>
      </c>
      <c r="E2544" s="4">
        <f t="shared" si="238"/>
        <v>2022</v>
      </c>
      <c r="F2544" s="4">
        <f>VLOOKUP($C2544,Inflation!$A$2:$BP$267,MATCH('Hanke index'!$E2544,Inflation!$A$1:$BP$1,0),FALSE)</f>
        <v>11.446643699883399</v>
      </c>
      <c r="G2544" s="4">
        <f>VLOOKUP($C2544,Interest!$A$2:$BP$267,MATCH('Hanke index'!$E2544,Interest!$A$1:$BP$1,0),FALSE)</f>
        <v>21.746115456141599</v>
      </c>
      <c r="H2544" s="4">
        <f>VLOOKUP($C2544,Unemployment!$A$2:$BP$267,MATCH('Hanke index'!$E2544,Unemployment!$A$1:$BP$1,0),FALSE)</f>
        <v>0</v>
      </c>
      <c r="I2544" s="4">
        <f>VLOOKUP($C2544,GDP!$A$2:$BP$267,MATCH('Hanke index'!$E2544,GDP!$A$1:$BP$1,0),FALSE)</f>
        <v>6.001342322065085</v>
      </c>
      <c r="J2544" s="4">
        <f t="shared" si="239"/>
        <v>27.191416833959913</v>
      </c>
    </row>
    <row r="2545" spans="1:10" x14ac:dyDescent="0.45">
      <c r="A2545" s="4">
        <f t="shared" si="240"/>
        <v>106</v>
      </c>
      <c r="B2545" s="4">
        <f t="shared" si="241"/>
        <v>24</v>
      </c>
      <c r="C2545" s="4" t="str">
        <f t="shared" si="236"/>
        <v>Uzbekistan</v>
      </c>
      <c r="D2545" s="4" t="str">
        <f t="shared" si="237"/>
        <v>Uzbekistan, Rep. of</v>
      </c>
      <c r="E2545" s="4">
        <f t="shared" si="238"/>
        <v>2023</v>
      </c>
      <c r="F2545" s="4">
        <f>VLOOKUP($C2545,Inflation!$A$2:$BP$267,MATCH('Hanke index'!$E2545,Inflation!$A$1:$BP$1,0),FALSE)</f>
        <v>0</v>
      </c>
      <c r="G2545" s="4">
        <f>VLOOKUP($C2545,Interest!$A$2:$BP$267,MATCH('Hanke index'!$E2545,Interest!$A$1:$BP$1,0),FALSE)</f>
        <v>22.150086026478998</v>
      </c>
      <c r="H2545" s="4">
        <f>VLOOKUP($C2545,Unemployment!$A$2:$BP$267,MATCH('Hanke index'!$E2545,Unemployment!$A$1:$BP$1,0),FALSE)</f>
        <v>0</v>
      </c>
      <c r="I2545" s="4">
        <f>VLOOKUP($C2545,GDP!$A$2:$BP$267,MATCH('Hanke index'!$E2545,GDP!$A$1:$BP$1,0),FALSE)</f>
        <v>6.291416350811545</v>
      </c>
      <c r="J2545" s="4">
        <f t="shared" si="239"/>
        <v>15.858669675667453</v>
      </c>
    </row>
    <row r="2546" spans="1:10" x14ac:dyDescent="0.45">
      <c r="A2546" s="4">
        <f t="shared" si="240"/>
        <v>107</v>
      </c>
      <c r="B2546" s="4">
        <f t="shared" si="241"/>
        <v>1</v>
      </c>
      <c r="C2546" s="4" t="str">
        <f t="shared" si="236"/>
        <v>Vanuatu</v>
      </c>
      <c r="D2546" s="4" t="str">
        <f t="shared" si="237"/>
        <v>Vanuatu</v>
      </c>
      <c r="E2546" s="4">
        <f t="shared" si="238"/>
        <v>2000</v>
      </c>
      <c r="F2546" s="4">
        <f>VLOOKUP($C2546,Inflation!$A$2:$BP$267,MATCH('Hanke index'!$E2546,Inflation!$A$1:$BP$1,0),FALSE)</f>
        <v>2.5376884422110599</v>
      </c>
      <c r="G2546" s="4">
        <f>VLOOKUP($C2546,Interest!$A$2:$BP$267,MATCH('Hanke index'!$E2546,Interest!$A$1:$BP$1,0),FALSE)</f>
        <v>0</v>
      </c>
      <c r="H2546" s="4">
        <f>VLOOKUP($C2546,Unemployment!$A$2:$BP$267,MATCH('Hanke index'!$E2546,Unemployment!$A$1:$BP$1,0),FALSE)</f>
        <v>0</v>
      </c>
      <c r="I2546" s="4">
        <f>VLOOKUP($C2546,GDP!$A$2:$BP$267,MATCH('Hanke index'!$E2546,GDP!$A$1:$BP$1,0),FALSE)</f>
        <v>5.924809056529142</v>
      </c>
      <c r="J2546" s="4">
        <f t="shared" si="239"/>
        <v>-3.3871206143180821</v>
      </c>
    </row>
    <row r="2547" spans="1:10" x14ac:dyDescent="0.45">
      <c r="A2547" s="4">
        <f t="shared" si="240"/>
        <v>107</v>
      </c>
      <c r="B2547" s="4">
        <f t="shared" si="241"/>
        <v>2</v>
      </c>
      <c r="C2547" s="4" t="str">
        <f t="shared" si="236"/>
        <v>Vanuatu</v>
      </c>
      <c r="D2547" s="4" t="str">
        <f t="shared" si="237"/>
        <v>Vanuatu</v>
      </c>
      <c r="E2547" s="4">
        <f t="shared" si="238"/>
        <v>2001</v>
      </c>
      <c r="F2547" s="4">
        <f>VLOOKUP($C2547,Inflation!$A$2:$BP$267,MATCH('Hanke index'!$E2547,Inflation!$A$1:$BP$1,0),FALSE)</f>
        <v>3.57755452095074</v>
      </c>
      <c r="G2547" s="4">
        <f>VLOOKUP($C2547,Interest!$A$2:$BP$267,MATCH('Hanke index'!$E2547,Interest!$A$1:$BP$1,0),FALSE)</f>
        <v>0</v>
      </c>
      <c r="H2547" s="4">
        <f>VLOOKUP($C2547,Unemployment!$A$2:$BP$267,MATCH('Hanke index'!$E2547,Unemployment!$A$1:$BP$1,0),FALSE)</f>
        <v>0</v>
      </c>
      <c r="I2547" s="4">
        <f>VLOOKUP($C2547,GDP!$A$2:$BP$267,MATCH('Hanke index'!$E2547,GDP!$A$1:$BP$1,0),FALSE)</f>
        <v>-3.3975824893825575</v>
      </c>
      <c r="J2547" s="4">
        <f t="shared" si="239"/>
        <v>6.975137010333297</v>
      </c>
    </row>
    <row r="2548" spans="1:10" x14ac:dyDescent="0.45">
      <c r="A2548" s="4">
        <f t="shared" si="240"/>
        <v>107</v>
      </c>
      <c r="B2548" s="4">
        <f t="shared" si="241"/>
        <v>3</v>
      </c>
      <c r="C2548" s="4" t="str">
        <f t="shared" si="236"/>
        <v>Vanuatu</v>
      </c>
      <c r="D2548" s="4" t="str">
        <f t="shared" si="237"/>
        <v>Vanuatu</v>
      </c>
      <c r="E2548" s="4">
        <f t="shared" si="238"/>
        <v>2002</v>
      </c>
      <c r="F2548" s="4">
        <f>VLOOKUP($C2548,Inflation!$A$2:$BP$267,MATCH('Hanke index'!$E2548,Inflation!$A$1:$BP$1,0),FALSE)</f>
        <v>1.96356754199195</v>
      </c>
      <c r="G2548" s="4">
        <f>VLOOKUP($C2548,Interest!$A$2:$BP$267,MATCH('Hanke index'!$E2548,Interest!$A$1:$BP$1,0),FALSE)</f>
        <v>0</v>
      </c>
      <c r="H2548" s="4">
        <f>VLOOKUP($C2548,Unemployment!$A$2:$BP$267,MATCH('Hanke index'!$E2548,Unemployment!$A$1:$BP$1,0),FALSE)</f>
        <v>0</v>
      </c>
      <c r="I2548" s="4">
        <f>VLOOKUP($C2548,GDP!$A$2:$BP$267,MATCH('Hanke index'!$E2548,GDP!$A$1:$BP$1,0),FALSE)</f>
        <v>-5.1983187593603475</v>
      </c>
      <c r="J2548" s="4">
        <f t="shared" si="239"/>
        <v>7.1618863013522978</v>
      </c>
    </row>
    <row r="2549" spans="1:10" x14ac:dyDescent="0.45">
      <c r="A2549" s="4">
        <f t="shared" si="240"/>
        <v>107</v>
      </c>
      <c r="B2549" s="4">
        <f t="shared" si="241"/>
        <v>4</v>
      </c>
      <c r="C2549" s="4" t="str">
        <f t="shared" si="236"/>
        <v>Vanuatu</v>
      </c>
      <c r="D2549" s="4" t="str">
        <f t="shared" si="237"/>
        <v>Vanuatu</v>
      </c>
      <c r="E2549" s="4">
        <f t="shared" si="238"/>
        <v>2003</v>
      </c>
      <c r="F2549" s="4">
        <f>VLOOKUP($C2549,Inflation!$A$2:$BP$267,MATCH('Hanke index'!$E2549,Inflation!$A$1:$BP$1,0),FALSE)</f>
        <v>3.0162412993039398</v>
      </c>
      <c r="G2549" s="4">
        <f>VLOOKUP($C2549,Interest!$A$2:$BP$267,MATCH('Hanke index'!$E2549,Interest!$A$1:$BP$1,0),FALSE)</f>
        <v>0</v>
      </c>
      <c r="H2549" s="4">
        <f>VLOOKUP($C2549,Unemployment!$A$2:$BP$267,MATCH('Hanke index'!$E2549,Unemployment!$A$1:$BP$1,0),FALSE)</f>
        <v>0</v>
      </c>
      <c r="I2549" s="4">
        <f>VLOOKUP($C2549,GDP!$A$2:$BP$267,MATCH('Hanke index'!$E2549,GDP!$A$1:$BP$1,0),FALSE)</f>
        <v>4.2883351169545847</v>
      </c>
      <c r="J2549" s="4">
        <f t="shared" si="239"/>
        <v>-1.2720938176506449</v>
      </c>
    </row>
    <row r="2550" spans="1:10" x14ac:dyDescent="0.45">
      <c r="A2550" s="4">
        <f t="shared" si="240"/>
        <v>107</v>
      </c>
      <c r="B2550" s="4">
        <f t="shared" si="241"/>
        <v>5</v>
      </c>
      <c r="C2550" s="4" t="str">
        <f t="shared" si="236"/>
        <v>Vanuatu</v>
      </c>
      <c r="D2550" s="4" t="str">
        <f t="shared" si="237"/>
        <v>Vanuatu</v>
      </c>
      <c r="E2550" s="4">
        <f t="shared" si="238"/>
        <v>2004</v>
      </c>
      <c r="F2550" s="4">
        <f>VLOOKUP($C2550,Inflation!$A$2:$BP$267,MATCH('Hanke index'!$E2550,Inflation!$A$1:$BP$1,0),FALSE)</f>
        <v>1.41891891891893</v>
      </c>
      <c r="G2550" s="4">
        <f>VLOOKUP($C2550,Interest!$A$2:$BP$267,MATCH('Hanke index'!$E2550,Interest!$A$1:$BP$1,0),FALSE)</f>
        <v>0</v>
      </c>
      <c r="H2550" s="4">
        <f>VLOOKUP($C2550,Unemployment!$A$2:$BP$267,MATCH('Hanke index'!$E2550,Unemployment!$A$1:$BP$1,0),FALSE)</f>
        <v>0</v>
      </c>
      <c r="I2550" s="4">
        <f>VLOOKUP($C2550,GDP!$A$2:$BP$267,MATCH('Hanke index'!$E2550,GDP!$A$1:$BP$1,0),FALSE)</f>
        <v>3.987392802169623</v>
      </c>
      <c r="J2550" s="4">
        <f t="shared" si="239"/>
        <v>-2.568473883250693</v>
      </c>
    </row>
    <row r="2551" spans="1:10" x14ac:dyDescent="0.45">
      <c r="A2551" s="4">
        <f t="shared" si="240"/>
        <v>107</v>
      </c>
      <c r="B2551" s="4">
        <f t="shared" si="241"/>
        <v>6</v>
      </c>
      <c r="C2551" s="4" t="str">
        <f t="shared" si="236"/>
        <v>Vanuatu</v>
      </c>
      <c r="D2551" s="4" t="str">
        <f t="shared" si="237"/>
        <v>Vanuatu</v>
      </c>
      <c r="E2551" s="4">
        <f t="shared" si="238"/>
        <v>2005</v>
      </c>
      <c r="F2551" s="4">
        <f>VLOOKUP($C2551,Inflation!$A$2:$BP$267,MATCH('Hanke index'!$E2551,Inflation!$A$1:$BP$1,0),FALSE)</f>
        <v>1.19920053297801</v>
      </c>
      <c r="G2551" s="4">
        <f>VLOOKUP($C2551,Interest!$A$2:$BP$267,MATCH('Hanke index'!$E2551,Interest!$A$1:$BP$1,0),FALSE)</f>
        <v>0</v>
      </c>
      <c r="H2551" s="4">
        <f>VLOOKUP($C2551,Unemployment!$A$2:$BP$267,MATCH('Hanke index'!$E2551,Unemployment!$A$1:$BP$1,0),FALSE)</f>
        <v>0</v>
      </c>
      <c r="I2551" s="4">
        <f>VLOOKUP($C2551,GDP!$A$2:$BP$267,MATCH('Hanke index'!$E2551,GDP!$A$1:$BP$1,0),FALSE)</f>
        <v>5.3053264725922702</v>
      </c>
      <c r="J2551" s="4">
        <f t="shared" si="239"/>
        <v>-4.1061259396142606</v>
      </c>
    </row>
    <row r="2552" spans="1:10" x14ac:dyDescent="0.45">
      <c r="A2552" s="4">
        <f t="shared" si="240"/>
        <v>107</v>
      </c>
      <c r="B2552" s="4">
        <f t="shared" si="241"/>
        <v>7</v>
      </c>
      <c r="C2552" s="4" t="str">
        <f t="shared" si="236"/>
        <v>Vanuatu</v>
      </c>
      <c r="D2552" s="4" t="str">
        <f t="shared" si="237"/>
        <v>Vanuatu</v>
      </c>
      <c r="E2552" s="4">
        <f t="shared" si="238"/>
        <v>2006</v>
      </c>
      <c r="F2552" s="4">
        <f>VLOOKUP($C2552,Inflation!$A$2:$BP$267,MATCH('Hanke index'!$E2552,Inflation!$A$1:$BP$1,0),FALSE)</f>
        <v>2.0408163265306198</v>
      </c>
      <c r="G2552" s="4">
        <f>VLOOKUP($C2552,Interest!$A$2:$BP$267,MATCH('Hanke index'!$E2552,Interest!$A$1:$BP$1,0),FALSE)</f>
        <v>0</v>
      </c>
      <c r="H2552" s="4">
        <f>VLOOKUP($C2552,Unemployment!$A$2:$BP$267,MATCH('Hanke index'!$E2552,Unemployment!$A$1:$BP$1,0),FALSE)</f>
        <v>8.0060000000000002</v>
      </c>
      <c r="I2552" s="4">
        <f>VLOOKUP($C2552,GDP!$A$2:$BP$267,MATCH('Hanke index'!$E2552,GDP!$A$1:$BP$1,0),FALSE)</f>
        <v>8.4606974720542638</v>
      </c>
      <c r="J2552" s="4">
        <f t="shared" si="239"/>
        <v>1.5861188544763571</v>
      </c>
    </row>
    <row r="2553" spans="1:10" x14ac:dyDescent="0.45">
      <c r="A2553" s="4">
        <f t="shared" si="240"/>
        <v>107</v>
      </c>
      <c r="B2553" s="4">
        <f t="shared" si="241"/>
        <v>8</v>
      </c>
      <c r="C2553" s="4" t="str">
        <f t="shared" si="236"/>
        <v>Vanuatu</v>
      </c>
      <c r="D2553" s="4" t="str">
        <f t="shared" si="237"/>
        <v>Vanuatu</v>
      </c>
      <c r="E2553" s="4">
        <f t="shared" si="238"/>
        <v>2007</v>
      </c>
      <c r="F2553" s="4">
        <f>VLOOKUP($C2553,Inflation!$A$2:$BP$267,MATCH('Hanke index'!$E2553,Inflation!$A$1:$BP$1,0),FALSE)</f>
        <v>3.9354838709677402</v>
      </c>
      <c r="G2553" s="4">
        <f>VLOOKUP($C2553,Interest!$A$2:$BP$267,MATCH('Hanke index'!$E2553,Interest!$A$1:$BP$1,0),FALSE)</f>
        <v>0</v>
      </c>
      <c r="H2553" s="4">
        <f>VLOOKUP($C2553,Unemployment!$A$2:$BP$267,MATCH('Hanke index'!$E2553,Unemployment!$A$1:$BP$1,0),FALSE)</f>
        <v>0</v>
      </c>
      <c r="I2553" s="4">
        <f>VLOOKUP($C2553,GDP!$A$2:$BP$267,MATCH('Hanke index'!$E2553,GDP!$A$1:$BP$1,0),FALSE)</f>
        <v>2.8758922877537998</v>
      </c>
      <c r="J2553" s="4">
        <f t="shared" si="239"/>
        <v>1.0595915832139404</v>
      </c>
    </row>
    <row r="2554" spans="1:10" x14ac:dyDescent="0.45">
      <c r="A2554" s="4">
        <f t="shared" si="240"/>
        <v>107</v>
      </c>
      <c r="B2554" s="4">
        <f t="shared" si="241"/>
        <v>9</v>
      </c>
      <c r="C2554" s="4" t="str">
        <f t="shared" si="236"/>
        <v>Vanuatu</v>
      </c>
      <c r="D2554" s="4" t="str">
        <f t="shared" si="237"/>
        <v>Vanuatu</v>
      </c>
      <c r="E2554" s="4">
        <f t="shared" si="238"/>
        <v>2008</v>
      </c>
      <c r="F2554" s="4">
        <f>VLOOKUP($C2554,Inflation!$A$2:$BP$267,MATCH('Hanke index'!$E2554,Inflation!$A$1:$BP$1,0),FALSE)</f>
        <v>4.8417132216014904</v>
      </c>
      <c r="G2554" s="4">
        <f>VLOOKUP($C2554,Interest!$A$2:$BP$267,MATCH('Hanke index'!$E2554,Interest!$A$1:$BP$1,0),FALSE)</f>
        <v>0</v>
      </c>
      <c r="H2554" s="4">
        <f>VLOOKUP($C2554,Unemployment!$A$2:$BP$267,MATCH('Hanke index'!$E2554,Unemployment!$A$1:$BP$1,0),FALSE)</f>
        <v>0</v>
      </c>
      <c r="I2554" s="4">
        <f>VLOOKUP($C2554,GDP!$A$2:$BP$267,MATCH('Hanke index'!$E2554,GDP!$A$1:$BP$1,0),FALSE)</f>
        <v>5.6009918214721353</v>
      </c>
      <c r="J2554" s="4">
        <f t="shared" si="239"/>
        <v>-0.75927859987064483</v>
      </c>
    </row>
    <row r="2555" spans="1:10" x14ac:dyDescent="0.45">
      <c r="A2555" s="4">
        <f t="shared" si="240"/>
        <v>107</v>
      </c>
      <c r="B2555" s="4">
        <f t="shared" si="241"/>
        <v>10</v>
      </c>
      <c r="C2555" s="4" t="str">
        <f t="shared" si="236"/>
        <v>Vanuatu</v>
      </c>
      <c r="D2555" s="4" t="str">
        <f t="shared" si="237"/>
        <v>Vanuatu</v>
      </c>
      <c r="E2555" s="4">
        <f t="shared" si="238"/>
        <v>2009</v>
      </c>
      <c r="F2555" s="4">
        <f>VLOOKUP($C2555,Inflation!$A$2:$BP$267,MATCH('Hanke index'!$E2555,Inflation!$A$1:$BP$1,0),FALSE)</f>
        <v>4.2970657295535704</v>
      </c>
      <c r="G2555" s="4">
        <f>VLOOKUP($C2555,Interest!$A$2:$BP$267,MATCH('Hanke index'!$E2555,Interest!$A$1:$BP$1,0),FALSE)</f>
        <v>0</v>
      </c>
      <c r="H2555" s="4">
        <f>VLOOKUP($C2555,Unemployment!$A$2:$BP$267,MATCH('Hanke index'!$E2555,Unemployment!$A$1:$BP$1,0),FALSE)</f>
        <v>4.5650000000000004</v>
      </c>
      <c r="I2555" s="4">
        <f>VLOOKUP($C2555,GDP!$A$2:$BP$267,MATCH('Hanke index'!$E2555,GDP!$A$1:$BP$1,0),FALSE)</f>
        <v>3.037303540996021</v>
      </c>
      <c r="J2555" s="4">
        <f t="shared" si="239"/>
        <v>5.8247621885575498</v>
      </c>
    </row>
    <row r="2556" spans="1:10" x14ac:dyDescent="0.45">
      <c r="A2556" s="4">
        <f t="shared" si="240"/>
        <v>107</v>
      </c>
      <c r="B2556" s="4">
        <f t="shared" si="241"/>
        <v>11</v>
      </c>
      <c r="C2556" s="4" t="str">
        <f t="shared" si="236"/>
        <v>Vanuatu</v>
      </c>
      <c r="D2556" s="4" t="str">
        <f t="shared" si="237"/>
        <v>Vanuatu</v>
      </c>
      <c r="E2556" s="4">
        <f t="shared" si="238"/>
        <v>2010</v>
      </c>
      <c r="F2556" s="4">
        <f>VLOOKUP($C2556,Inflation!$A$2:$BP$267,MATCH('Hanke index'!$E2556,Inflation!$A$1:$BP$1,0),FALSE)</f>
        <v>2.7626946947734798</v>
      </c>
      <c r="G2556" s="4">
        <f>VLOOKUP($C2556,Interest!$A$2:$BP$267,MATCH('Hanke index'!$E2556,Interest!$A$1:$BP$1,0),FALSE)</f>
        <v>0</v>
      </c>
      <c r="H2556" s="4">
        <f>VLOOKUP($C2556,Unemployment!$A$2:$BP$267,MATCH('Hanke index'!$E2556,Unemployment!$A$1:$BP$1,0),FALSE)</f>
        <v>1.8480000000000001</v>
      </c>
      <c r="I2556" s="4">
        <f>VLOOKUP($C2556,GDP!$A$2:$BP$267,MATCH('Hanke index'!$E2556,GDP!$A$1:$BP$1,0),FALSE)</f>
        <v>1.2588672032932635</v>
      </c>
      <c r="J2556" s="4">
        <f t="shared" si="239"/>
        <v>3.3518274914802166</v>
      </c>
    </row>
    <row r="2557" spans="1:10" x14ac:dyDescent="0.45">
      <c r="A2557" s="4">
        <f t="shared" si="240"/>
        <v>107</v>
      </c>
      <c r="B2557" s="4">
        <f t="shared" si="241"/>
        <v>12</v>
      </c>
      <c r="C2557" s="4" t="str">
        <f t="shared" si="236"/>
        <v>Vanuatu</v>
      </c>
      <c r="D2557" s="4" t="str">
        <f t="shared" si="237"/>
        <v>Vanuatu</v>
      </c>
      <c r="E2557" s="4">
        <f t="shared" si="238"/>
        <v>2011</v>
      </c>
      <c r="F2557" s="4">
        <f>VLOOKUP($C2557,Inflation!$A$2:$BP$267,MATCH('Hanke index'!$E2557,Inflation!$A$1:$BP$1,0),FALSE)</f>
        <v>0.87379310478109995</v>
      </c>
      <c r="G2557" s="4">
        <f>VLOOKUP($C2557,Interest!$A$2:$BP$267,MATCH('Hanke index'!$E2557,Interest!$A$1:$BP$1,0),FALSE)</f>
        <v>0</v>
      </c>
      <c r="H2557" s="4">
        <f>VLOOKUP($C2557,Unemployment!$A$2:$BP$267,MATCH('Hanke index'!$E2557,Unemployment!$A$1:$BP$1,0),FALSE)</f>
        <v>0</v>
      </c>
      <c r="I2557" s="4">
        <f>VLOOKUP($C2557,GDP!$A$2:$BP$267,MATCH('Hanke index'!$E2557,GDP!$A$1:$BP$1,0),FALSE)</f>
        <v>3.1398029002341161</v>
      </c>
      <c r="J2557" s="4">
        <f t="shared" si="239"/>
        <v>-2.2660097954530163</v>
      </c>
    </row>
    <row r="2558" spans="1:10" x14ac:dyDescent="0.45">
      <c r="A2558" s="4">
        <f t="shared" si="240"/>
        <v>107</v>
      </c>
      <c r="B2558" s="4">
        <f t="shared" si="241"/>
        <v>13</v>
      </c>
      <c r="C2558" s="4" t="str">
        <f t="shared" si="236"/>
        <v>Vanuatu</v>
      </c>
      <c r="D2558" s="4" t="str">
        <f t="shared" si="237"/>
        <v>Vanuatu</v>
      </c>
      <c r="E2558" s="4">
        <f t="shared" si="238"/>
        <v>2012</v>
      </c>
      <c r="F2558" s="4">
        <f>VLOOKUP($C2558,Inflation!$A$2:$BP$267,MATCH('Hanke index'!$E2558,Inflation!$A$1:$BP$1,0),FALSE)</f>
        <v>1.34740362877658</v>
      </c>
      <c r="G2558" s="4">
        <f>VLOOKUP($C2558,Interest!$A$2:$BP$267,MATCH('Hanke index'!$E2558,Interest!$A$1:$BP$1,0),FALSE)</f>
        <v>0</v>
      </c>
      <c r="H2558" s="4">
        <f>VLOOKUP($C2558,Unemployment!$A$2:$BP$267,MATCH('Hanke index'!$E2558,Unemployment!$A$1:$BP$1,0),FALSE)</f>
        <v>0</v>
      </c>
      <c r="I2558" s="4">
        <f>VLOOKUP($C2558,GDP!$A$2:$BP$267,MATCH('Hanke index'!$E2558,GDP!$A$1:$BP$1,0),FALSE)</f>
        <v>1.0100476869204158</v>
      </c>
      <c r="J2558" s="4">
        <f t="shared" si="239"/>
        <v>0.33735594185616424</v>
      </c>
    </row>
    <row r="2559" spans="1:10" x14ac:dyDescent="0.45">
      <c r="A2559" s="4">
        <f t="shared" si="240"/>
        <v>107</v>
      </c>
      <c r="B2559" s="4">
        <f t="shared" si="241"/>
        <v>14</v>
      </c>
      <c r="C2559" s="4" t="str">
        <f t="shared" si="236"/>
        <v>Vanuatu</v>
      </c>
      <c r="D2559" s="4" t="str">
        <f t="shared" si="237"/>
        <v>Vanuatu</v>
      </c>
      <c r="E2559" s="4">
        <f t="shared" si="238"/>
        <v>2013</v>
      </c>
      <c r="F2559" s="4">
        <f>VLOOKUP($C2559,Inflation!$A$2:$BP$267,MATCH('Hanke index'!$E2559,Inflation!$A$1:$BP$1,0),FALSE)</f>
        <v>1.4589337175792101</v>
      </c>
      <c r="G2559" s="4">
        <f>VLOOKUP($C2559,Interest!$A$2:$BP$267,MATCH('Hanke index'!$E2559,Interest!$A$1:$BP$1,0),FALSE)</f>
        <v>10.5483333333333</v>
      </c>
      <c r="H2559" s="4">
        <f>VLOOKUP($C2559,Unemployment!$A$2:$BP$267,MATCH('Hanke index'!$E2559,Unemployment!$A$1:$BP$1,0),FALSE)</f>
        <v>0</v>
      </c>
      <c r="I2559" s="4">
        <f>VLOOKUP($C2559,GDP!$A$2:$BP$267,MATCH('Hanke index'!$E2559,GDP!$A$1:$BP$1,0),FALSE)</f>
        <v>0.46339041513509471</v>
      </c>
      <c r="J2559" s="4">
        <f t="shared" si="239"/>
        <v>11.543876635777416</v>
      </c>
    </row>
    <row r="2560" spans="1:10" x14ac:dyDescent="0.45">
      <c r="A2560" s="4">
        <f t="shared" si="240"/>
        <v>107</v>
      </c>
      <c r="B2560" s="4">
        <f t="shared" si="241"/>
        <v>15</v>
      </c>
      <c r="C2560" s="4" t="str">
        <f t="shared" si="236"/>
        <v>Vanuatu</v>
      </c>
      <c r="D2560" s="4" t="str">
        <f t="shared" si="237"/>
        <v>Vanuatu</v>
      </c>
      <c r="E2560" s="4">
        <f t="shared" si="238"/>
        <v>2014</v>
      </c>
      <c r="F2560" s="4">
        <f>VLOOKUP($C2560,Inflation!$A$2:$BP$267,MATCH('Hanke index'!$E2560,Inflation!$A$1:$BP$1,0),FALSE)</f>
        <v>0.79886383809702299</v>
      </c>
      <c r="G2560" s="4">
        <f>VLOOKUP($C2560,Interest!$A$2:$BP$267,MATCH('Hanke index'!$E2560,Interest!$A$1:$BP$1,0),FALSE)</f>
        <v>10.4058333333333</v>
      </c>
      <c r="H2560" s="4">
        <f>VLOOKUP($C2560,Unemployment!$A$2:$BP$267,MATCH('Hanke index'!$E2560,Unemployment!$A$1:$BP$1,0),FALSE)</f>
        <v>0</v>
      </c>
      <c r="I2560" s="4">
        <f>VLOOKUP($C2560,GDP!$A$2:$BP$267,MATCH('Hanke index'!$E2560,GDP!$A$1:$BP$1,0),FALSE)</f>
        <v>3.1368672943869313</v>
      </c>
      <c r="J2560" s="4">
        <f t="shared" si="239"/>
        <v>8.0678298770433923</v>
      </c>
    </row>
    <row r="2561" spans="1:10" x14ac:dyDescent="0.45">
      <c r="A2561" s="4">
        <f t="shared" si="240"/>
        <v>107</v>
      </c>
      <c r="B2561" s="4">
        <f t="shared" si="241"/>
        <v>16</v>
      </c>
      <c r="C2561" s="4" t="str">
        <f t="shared" si="236"/>
        <v>Vanuatu</v>
      </c>
      <c r="D2561" s="4" t="str">
        <f t="shared" si="237"/>
        <v>Vanuatu</v>
      </c>
      <c r="E2561" s="4">
        <f t="shared" si="238"/>
        <v>2015</v>
      </c>
      <c r="F2561" s="4">
        <f>VLOOKUP($C2561,Inflation!$A$2:$BP$267,MATCH('Hanke index'!$E2561,Inflation!$A$1:$BP$1,0),FALSE)</f>
        <v>2.4832687566043901</v>
      </c>
      <c r="G2561" s="4">
        <f>VLOOKUP($C2561,Interest!$A$2:$BP$267,MATCH('Hanke index'!$E2561,Interest!$A$1:$BP$1,0),FALSE)</f>
        <v>10.200799918579101</v>
      </c>
      <c r="H2561" s="4">
        <f>VLOOKUP($C2561,Unemployment!$A$2:$BP$267,MATCH('Hanke index'!$E2561,Unemployment!$A$1:$BP$1,0),FALSE)</f>
        <v>0</v>
      </c>
      <c r="I2561" s="4">
        <f>VLOOKUP($C2561,GDP!$A$2:$BP$267,MATCH('Hanke index'!$E2561,GDP!$A$1:$BP$1,0),FALSE)</f>
        <v>0.36652207538921289</v>
      </c>
      <c r="J2561" s="4">
        <f t="shared" si="239"/>
        <v>12.317546599794278</v>
      </c>
    </row>
    <row r="2562" spans="1:10" x14ac:dyDescent="0.45">
      <c r="A2562" s="4">
        <f t="shared" si="240"/>
        <v>107</v>
      </c>
      <c r="B2562" s="4">
        <f t="shared" si="241"/>
        <v>17</v>
      </c>
      <c r="C2562" s="4" t="str">
        <f t="shared" si="236"/>
        <v>Vanuatu</v>
      </c>
      <c r="D2562" s="4" t="str">
        <f t="shared" si="237"/>
        <v>Vanuatu</v>
      </c>
      <c r="E2562" s="4">
        <f t="shared" si="238"/>
        <v>2016</v>
      </c>
      <c r="F2562" s="4">
        <f>VLOOKUP($C2562,Inflation!$A$2:$BP$267,MATCH('Hanke index'!$E2562,Inflation!$A$1:$BP$1,0),FALSE)</f>
        <v>0.84206908403506098</v>
      </c>
      <c r="G2562" s="4">
        <f>VLOOKUP($C2562,Interest!$A$2:$BP$267,MATCH('Hanke index'!$E2562,Interest!$A$1:$BP$1,0),FALSE)</f>
        <v>10.1</v>
      </c>
      <c r="H2562" s="4">
        <f>VLOOKUP($C2562,Unemployment!$A$2:$BP$267,MATCH('Hanke index'!$E2562,Unemployment!$A$1:$BP$1,0),FALSE)</f>
        <v>0</v>
      </c>
      <c r="I2562" s="4">
        <f>VLOOKUP($C2562,GDP!$A$2:$BP$267,MATCH('Hanke index'!$E2562,GDP!$A$1:$BP$1,0),FALSE)</f>
        <v>4.6887563655856326</v>
      </c>
      <c r="J2562" s="4">
        <f t="shared" si="239"/>
        <v>6.2533127184494273</v>
      </c>
    </row>
    <row r="2563" spans="1:10" x14ac:dyDescent="0.45">
      <c r="A2563" s="4">
        <f t="shared" si="240"/>
        <v>107</v>
      </c>
      <c r="B2563" s="4">
        <f t="shared" si="241"/>
        <v>18</v>
      </c>
      <c r="C2563" s="4" t="str">
        <f t="shared" ref="C2563:C2617" si="242">VLOOKUP(A2563,$P$2:$R$110,2,FALSE)</f>
        <v>Vanuatu</v>
      </c>
      <c r="D2563" s="4" t="str">
        <f t="shared" ref="D2563:D2617" si="243">VLOOKUP(A2563,$P$2:$S$110,4,FALSE)</f>
        <v>Vanuatu</v>
      </c>
      <c r="E2563" s="4">
        <f t="shared" ref="E2563:E2617" si="244">VLOOKUP(B2563,$X$2:$Y$25,2,FALSE)</f>
        <v>2017</v>
      </c>
      <c r="F2563" s="4">
        <f>VLOOKUP($C2563,Inflation!$A$2:$BP$267,MATCH('Hanke index'!$E2563,Inflation!$A$1:$BP$1,0),FALSE)</f>
        <v>3.0845262440354602</v>
      </c>
      <c r="G2563" s="4">
        <f>VLOOKUP($C2563,Interest!$A$2:$BP$267,MATCH('Hanke index'!$E2563,Interest!$A$1:$BP$1,0),FALSE)</f>
        <v>9.9649999999999999</v>
      </c>
      <c r="H2563" s="4">
        <f>VLOOKUP($C2563,Unemployment!$A$2:$BP$267,MATCH('Hanke index'!$E2563,Unemployment!$A$1:$BP$1,0),FALSE)</f>
        <v>0</v>
      </c>
      <c r="I2563" s="4">
        <f>VLOOKUP($C2563,GDP!$A$2:$BP$267,MATCH('Hanke index'!$E2563,GDP!$A$1:$BP$1,0),FALSE)</f>
        <v>6.3173053844307674</v>
      </c>
      <c r="J2563" s="4">
        <f t="shared" ref="J2563:J2617" si="245">SUM(F2563,G2563,H2563)-I2563</f>
        <v>6.7322208596046931</v>
      </c>
    </row>
    <row r="2564" spans="1:10" x14ac:dyDescent="0.45">
      <c r="A2564" s="4">
        <f t="shared" si="240"/>
        <v>107</v>
      </c>
      <c r="B2564" s="4">
        <f t="shared" si="241"/>
        <v>19</v>
      </c>
      <c r="C2564" s="4" t="str">
        <f t="shared" si="242"/>
        <v>Vanuatu</v>
      </c>
      <c r="D2564" s="4" t="str">
        <f t="shared" si="243"/>
        <v>Vanuatu</v>
      </c>
      <c r="E2564" s="4">
        <f t="shared" si="244"/>
        <v>2018</v>
      </c>
      <c r="F2564" s="4">
        <f>VLOOKUP($C2564,Inflation!$A$2:$BP$267,MATCH('Hanke index'!$E2564,Inflation!$A$1:$BP$1,0),FALSE)</f>
        <v>2.33096379566866</v>
      </c>
      <c r="G2564" s="4">
        <f>VLOOKUP($C2564,Interest!$A$2:$BP$267,MATCH('Hanke index'!$E2564,Interest!$A$1:$BP$1,0),FALSE)</f>
        <v>10.1816666666667</v>
      </c>
      <c r="H2564" s="4">
        <f>VLOOKUP($C2564,Unemployment!$A$2:$BP$267,MATCH('Hanke index'!$E2564,Unemployment!$A$1:$BP$1,0),FALSE)</f>
        <v>0</v>
      </c>
      <c r="I2564" s="4">
        <f>VLOOKUP($C2564,GDP!$A$2:$BP$267,MATCH('Hanke index'!$E2564,GDP!$A$1:$BP$1,0),FALSE)</f>
        <v>2.9002302725644569</v>
      </c>
      <c r="J2564" s="4">
        <f t="shared" si="245"/>
        <v>9.6124001897709039</v>
      </c>
    </row>
    <row r="2565" spans="1:10" x14ac:dyDescent="0.45">
      <c r="A2565" s="4">
        <f t="shared" si="240"/>
        <v>107</v>
      </c>
      <c r="B2565" s="4">
        <f t="shared" si="241"/>
        <v>20</v>
      </c>
      <c r="C2565" s="4" t="str">
        <f t="shared" si="242"/>
        <v>Vanuatu</v>
      </c>
      <c r="D2565" s="4" t="str">
        <f t="shared" si="243"/>
        <v>Vanuatu</v>
      </c>
      <c r="E2565" s="4">
        <f t="shared" si="244"/>
        <v>2019</v>
      </c>
      <c r="F2565" s="4">
        <f>VLOOKUP($C2565,Inflation!$A$2:$BP$267,MATCH('Hanke index'!$E2565,Inflation!$A$1:$BP$1,0),FALSE)</f>
        <v>2.7625201938611101</v>
      </c>
      <c r="G2565" s="4">
        <f>VLOOKUP($C2565,Interest!$A$2:$BP$267,MATCH('Hanke index'!$E2565,Interest!$A$1:$BP$1,0),FALSE)</f>
        <v>10.045833333333301</v>
      </c>
      <c r="H2565" s="4">
        <f>VLOOKUP($C2565,Unemployment!$A$2:$BP$267,MATCH('Hanke index'!$E2565,Unemployment!$A$1:$BP$1,0),FALSE)</f>
        <v>5.4450000000000003</v>
      </c>
      <c r="I2565" s="4">
        <f>VLOOKUP($C2565,GDP!$A$2:$BP$267,MATCH('Hanke index'!$E2565,GDP!$A$1:$BP$1,0),FALSE)</f>
        <v>3.241187655404417</v>
      </c>
      <c r="J2565" s="4">
        <f t="shared" si="245"/>
        <v>15.012165871789996</v>
      </c>
    </row>
    <row r="2566" spans="1:10" x14ac:dyDescent="0.45">
      <c r="A2566" s="4">
        <f t="shared" si="240"/>
        <v>107</v>
      </c>
      <c r="B2566" s="4">
        <f t="shared" si="241"/>
        <v>21</v>
      </c>
      <c r="C2566" s="4" t="str">
        <f t="shared" si="242"/>
        <v>Vanuatu</v>
      </c>
      <c r="D2566" s="4" t="str">
        <f t="shared" si="243"/>
        <v>Vanuatu</v>
      </c>
      <c r="E2566" s="4">
        <f t="shared" si="244"/>
        <v>2020</v>
      </c>
      <c r="F2566" s="4">
        <f>VLOOKUP($C2566,Inflation!$A$2:$BP$267,MATCH('Hanke index'!$E2566,Inflation!$A$1:$BP$1,0),FALSE)</f>
        <v>5.3293507310171497</v>
      </c>
      <c r="G2566" s="4">
        <f>VLOOKUP($C2566,Interest!$A$2:$BP$267,MATCH('Hanke index'!$E2566,Interest!$A$1:$BP$1,0),FALSE)</f>
        <v>9.7608333333333306</v>
      </c>
      <c r="H2566" s="4">
        <f>VLOOKUP($C2566,Unemployment!$A$2:$BP$267,MATCH('Hanke index'!$E2566,Unemployment!$A$1:$BP$1,0),FALSE)</f>
        <v>4.0460000000000003</v>
      </c>
      <c r="I2566" s="4">
        <f>VLOOKUP($C2566,GDP!$A$2:$BP$267,MATCH('Hanke index'!$E2566,GDP!$A$1:$BP$1,0),FALSE)</f>
        <v>-4.9924914288952493</v>
      </c>
      <c r="J2566" s="4">
        <f t="shared" si="245"/>
        <v>24.12867549324573</v>
      </c>
    </row>
    <row r="2567" spans="1:10" x14ac:dyDescent="0.45">
      <c r="A2567" s="4">
        <f t="shared" ref="A2567:A2617" si="246">A2543+1</f>
        <v>107</v>
      </c>
      <c r="B2567" s="4">
        <f t="shared" ref="B2567:B2617" si="247">B2543</f>
        <v>22</v>
      </c>
      <c r="C2567" s="4" t="str">
        <f t="shared" si="242"/>
        <v>Vanuatu</v>
      </c>
      <c r="D2567" s="4" t="str">
        <f t="shared" si="243"/>
        <v>Vanuatu</v>
      </c>
      <c r="E2567" s="4">
        <f t="shared" si="244"/>
        <v>2021</v>
      </c>
      <c r="F2567" s="4">
        <f>VLOOKUP($C2567,Inflation!$A$2:$BP$267,MATCH('Hanke index'!$E2567,Inflation!$A$1:$BP$1,0),FALSE)</f>
        <v>2.3432835820895299</v>
      </c>
      <c r="G2567" s="4">
        <f>VLOOKUP($C2567,Interest!$A$2:$BP$267,MATCH('Hanke index'!$E2567,Interest!$A$1:$BP$1,0),FALSE)</f>
        <v>9.3333333333333304</v>
      </c>
      <c r="H2567" s="4">
        <f>VLOOKUP($C2567,Unemployment!$A$2:$BP$267,MATCH('Hanke index'!$E2567,Unemployment!$A$1:$BP$1,0),FALSE)</f>
        <v>0</v>
      </c>
      <c r="I2567" s="4">
        <f>VLOOKUP($C2567,GDP!$A$2:$BP$267,MATCH('Hanke index'!$E2567,GDP!$A$1:$BP$1,0),FALSE)</f>
        <v>-1.5522948912946219</v>
      </c>
      <c r="J2567" s="4">
        <f t="shared" si="245"/>
        <v>13.228911806717482</v>
      </c>
    </row>
    <row r="2568" spans="1:10" x14ac:dyDescent="0.45">
      <c r="A2568" s="4">
        <f t="shared" si="246"/>
        <v>107</v>
      </c>
      <c r="B2568" s="4">
        <f t="shared" si="247"/>
        <v>23</v>
      </c>
      <c r="C2568" s="4" t="str">
        <f t="shared" si="242"/>
        <v>Vanuatu</v>
      </c>
      <c r="D2568" s="4" t="str">
        <f t="shared" si="243"/>
        <v>Vanuatu</v>
      </c>
      <c r="E2568" s="4">
        <f t="shared" si="244"/>
        <v>2022</v>
      </c>
      <c r="F2568" s="4">
        <f>VLOOKUP($C2568,Inflation!$A$2:$BP$267,MATCH('Hanke index'!$E2568,Inflation!$A$1:$BP$1,0),FALSE)</f>
        <v>6.6793058188712102</v>
      </c>
      <c r="G2568" s="4">
        <f>VLOOKUP($C2568,Interest!$A$2:$BP$267,MATCH('Hanke index'!$E2568,Interest!$A$1:$BP$1,0),FALSE)</f>
        <v>8.8058333333333305</v>
      </c>
      <c r="H2568" s="4">
        <f>VLOOKUP($C2568,Unemployment!$A$2:$BP$267,MATCH('Hanke index'!$E2568,Unemployment!$A$1:$BP$1,0),FALSE)</f>
        <v>0</v>
      </c>
      <c r="I2568" s="4">
        <f>VLOOKUP($C2568,GDP!$A$2:$BP$267,MATCH('Hanke index'!$E2568,GDP!$A$1:$BP$1,0),FALSE)</f>
        <v>1.9160570121627956</v>
      </c>
      <c r="J2568" s="4">
        <f t="shared" si="245"/>
        <v>13.569082140041745</v>
      </c>
    </row>
    <row r="2569" spans="1:10" x14ac:dyDescent="0.45">
      <c r="A2569" s="4">
        <f t="shared" si="246"/>
        <v>107</v>
      </c>
      <c r="B2569" s="4">
        <f t="shared" si="247"/>
        <v>24</v>
      </c>
      <c r="C2569" s="4" t="str">
        <f t="shared" si="242"/>
        <v>Vanuatu</v>
      </c>
      <c r="D2569" s="4" t="str">
        <f t="shared" si="243"/>
        <v>Vanuatu</v>
      </c>
      <c r="E2569" s="4">
        <f t="shared" si="244"/>
        <v>2023</v>
      </c>
      <c r="F2569" s="4">
        <f>VLOOKUP($C2569,Inflation!$A$2:$BP$267,MATCH('Hanke index'!$E2569,Inflation!$A$1:$BP$1,0),FALSE)</f>
        <v>0</v>
      </c>
      <c r="G2569" s="4">
        <f>VLOOKUP($C2569,Interest!$A$2:$BP$267,MATCH('Hanke index'!$E2569,Interest!$A$1:$BP$1,0),FALSE)</f>
        <v>8.9358333333333295</v>
      </c>
      <c r="H2569" s="4">
        <f>VLOOKUP($C2569,Unemployment!$A$2:$BP$267,MATCH('Hanke index'!$E2569,Unemployment!$A$1:$BP$1,0),FALSE)</f>
        <v>0</v>
      </c>
      <c r="I2569" s="4">
        <f>VLOOKUP($C2569,GDP!$A$2:$BP$267,MATCH('Hanke index'!$E2569,GDP!$A$1:$BP$1,0),FALSE)</f>
        <v>2.2129417709478787</v>
      </c>
      <c r="J2569" s="4">
        <f t="shared" si="245"/>
        <v>6.7228915623854508</v>
      </c>
    </row>
    <row r="2570" spans="1:10" x14ac:dyDescent="0.45">
      <c r="A2570" s="4">
        <f t="shared" si="246"/>
        <v>108</v>
      </c>
      <c r="B2570" s="4">
        <f t="shared" si="247"/>
        <v>1</v>
      </c>
      <c r="C2570" s="4" t="str">
        <f t="shared" si="242"/>
        <v>Viet Nam</v>
      </c>
      <c r="D2570" s="4" t="str">
        <f t="shared" si="243"/>
        <v>Vietnam</v>
      </c>
      <c r="E2570" s="4">
        <f t="shared" si="244"/>
        <v>2000</v>
      </c>
      <c r="F2570" s="4">
        <f>VLOOKUP($C2570,Inflation!$A$2:$BP$267,MATCH('Hanke index'!$E2570,Inflation!$A$1:$BP$1,0),FALSE)</f>
        <v>-1.71033727851109</v>
      </c>
      <c r="G2570" s="4">
        <f>VLOOKUP($C2570,Interest!$A$2:$BP$267,MATCH('Hanke index'!$E2570,Interest!$A$1:$BP$1,0),FALSE)</f>
        <v>10.55</v>
      </c>
      <c r="H2570" s="4">
        <f>VLOOKUP($C2570,Unemployment!$A$2:$BP$267,MATCH('Hanke index'!$E2570,Unemployment!$A$1:$BP$1,0),FALSE)</f>
        <v>2.2599999999999998</v>
      </c>
      <c r="I2570" s="4">
        <f>VLOOKUP($C2570,GDP!$A$2:$BP$267,MATCH('Hanke index'!$E2570,GDP!$A$1:$BP$1,0),FALSE)</f>
        <v>6.7873164046315111</v>
      </c>
      <c r="J2570" s="4">
        <f t="shared" si="245"/>
        <v>4.3123463168573988</v>
      </c>
    </row>
    <row r="2571" spans="1:10" x14ac:dyDescent="0.45">
      <c r="A2571" s="4">
        <f t="shared" si="246"/>
        <v>108</v>
      </c>
      <c r="B2571" s="4">
        <f t="shared" si="247"/>
        <v>2</v>
      </c>
      <c r="C2571" s="4" t="str">
        <f t="shared" si="242"/>
        <v>Viet Nam</v>
      </c>
      <c r="D2571" s="4" t="str">
        <f t="shared" si="243"/>
        <v>Vietnam</v>
      </c>
      <c r="E2571" s="4">
        <f t="shared" si="244"/>
        <v>2001</v>
      </c>
      <c r="F2571" s="4">
        <f>VLOOKUP($C2571,Inflation!$A$2:$BP$267,MATCH('Hanke index'!$E2571,Inflation!$A$1:$BP$1,0),FALSE)</f>
        <v>-0.43154451172817998</v>
      </c>
      <c r="G2571" s="4">
        <f>VLOOKUP($C2571,Interest!$A$2:$BP$267,MATCH('Hanke index'!$E2571,Interest!$A$1:$BP$1,0),FALSE)</f>
        <v>9.42</v>
      </c>
      <c r="H2571" s="4">
        <f>VLOOKUP($C2571,Unemployment!$A$2:$BP$267,MATCH('Hanke index'!$E2571,Unemployment!$A$1:$BP$1,0),FALSE)</f>
        <v>2.76</v>
      </c>
      <c r="I2571" s="4">
        <f>VLOOKUP($C2571,GDP!$A$2:$BP$267,MATCH('Hanke index'!$E2571,GDP!$A$1:$BP$1,0),FALSE)</f>
        <v>6.1928933123337657</v>
      </c>
      <c r="J2571" s="4">
        <f t="shared" si="245"/>
        <v>5.5555621759380536</v>
      </c>
    </row>
    <row r="2572" spans="1:10" x14ac:dyDescent="0.45">
      <c r="A2572" s="4">
        <f t="shared" si="246"/>
        <v>108</v>
      </c>
      <c r="B2572" s="4">
        <f t="shared" si="247"/>
        <v>3</v>
      </c>
      <c r="C2572" s="4" t="str">
        <f t="shared" si="242"/>
        <v>Viet Nam</v>
      </c>
      <c r="D2572" s="4" t="str">
        <f t="shared" si="243"/>
        <v>Vietnam</v>
      </c>
      <c r="E2572" s="4">
        <f t="shared" si="244"/>
        <v>2002</v>
      </c>
      <c r="F2572" s="4">
        <f>VLOOKUP($C2572,Inflation!$A$2:$BP$267,MATCH('Hanke index'!$E2572,Inflation!$A$1:$BP$1,0),FALSE)</f>
        <v>3.83082838168467</v>
      </c>
      <c r="G2572" s="4">
        <f>VLOOKUP($C2572,Interest!$A$2:$BP$267,MATCH('Hanke index'!$E2572,Interest!$A$1:$BP$1,0),FALSE)</f>
        <v>9.0616666666666692</v>
      </c>
      <c r="H2572" s="4">
        <f>VLOOKUP($C2572,Unemployment!$A$2:$BP$267,MATCH('Hanke index'!$E2572,Unemployment!$A$1:$BP$1,0),FALSE)</f>
        <v>2.12</v>
      </c>
      <c r="I2572" s="4">
        <f>VLOOKUP($C2572,GDP!$A$2:$BP$267,MATCH('Hanke index'!$E2572,GDP!$A$1:$BP$1,0),FALSE)</f>
        <v>6.3208209916083291</v>
      </c>
      <c r="J2572" s="4">
        <f t="shared" si="245"/>
        <v>8.6916740567430111</v>
      </c>
    </row>
    <row r="2573" spans="1:10" x14ac:dyDescent="0.45">
      <c r="A2573" s="4">
        <f t="shared" si="246"/>
        <v>108</v>
      </c>
      <c r="B2573" s="4">
        <f t="shared" si="247"/>
        <v>4</v>
      </c>
      <c r="C2573" s="4" t="str">
        <f t="shared" si="242"/>
        <v>Viet Nam</v>
      </c>
      <c r="D2573" s="4" t="str">
        <f t="shared" si="243"/>
        <v>Vietnam</v>
      </c>
      <c r="E2573" s="4">
        <f t="shared" si="244"/>
        <v>2003</v>
      </c>
      <c r="F2573" s="4">
        <f>VLOOKUP($C2573,Inflation!$A$2:$BP$267,MATCH('Hanke index'!$E2573,Inflation!$A$1:$BP$1,0),FALSE)</f>
        <v>3.23464817293927</v>
      </c>
      <c r="G2573" s="4">
        <f>VLOOKUP($C2573,Interest!$A$2:$BP$267,MATCH('Hanke index'!$E2573,Interest!$A$1:$BP$1,0),FALSE)</f>
        <v>9.48</v>
      </c>
      <c r="H2573" s="4">
        <f>VLOOKUP($C2573,Unemployment!$A$2:$BP$267,MATCH('Hanke index'!$E2573,Unemployment!$A$1:$BP$1,0),FALSE)</f>
        <v>2.25</v>
      </c>
      <c r="I2573" s="4">
        <f>VLOOKUP($C2573,GDP!$A$2:$BP$267,MATCH('Hanke index'!$E2573,GDP!$A$1:$BP$1,0),FALSE)</f>
        <v>6.8990634905525781</v>
      </c>
      <c r="J2573" s="4">
        <f t="shared" si="245"/>
        <v>8.0655846823866924</v>
      </c>
    </row>
    <row r="2574" spans="1:10" x14ac:dyDescent="0.45">
      <c r="A2574" s="4">
        <f t="shared" si="246"/>
        <v>108</v>
      </c>
      <c r="B2574" s="4">
        <f t="shared" si="247"/>
        <v>5</v>
      </c>
      <c r="C2574" s="4" t="str">
        <f t="shared" si="242"/>
        <v>Viet Nam</v>
      </c>
      <c r="D2574" s="4" t="str">
        <f t="shared" si="243"/>
        <v>Vietnam</v>
      </c>
      <c r="E2574" s="4">
        <f t="shared" si="244"/>
        <v>2004</v>
      </c>
      <c r="F2574" s="4">
        <f>VLOOKUP($C2574,Inflation!$A$2:$BP$267,MATCH('Hanke index'!$E2574,Inflation!$A$1:$BP$1,0),FALSE)</f>
        <v>7.7549474870960102</v>
      </c>
      <c r="G2574" s="4">
        <f>VLOOKUP($C2574,Interest!$A$2:$BP$267,MATCH('Hanke index'!$E2574,Interest!$A$1:$BP$1,0),FALSE)</f>
        <v>9.7225000000000001</v>
      </c>
      <c r="H2574" s="4">
        <f>VLOOKUP($C2574,Unemployment!$A$2:$BP$267,MATCH('Hanke index'!$E2574,Unemployment!$A$1:$BP$1,0),FALSE)</f>
        <v>2.14</v>
      </c>
      <c r="I2574" s="4">
        <f>VLOOKUP($C2574,GDP!$A$2:$BP$267,MATCH('Hanke index'!$E2574,GDP!$A$1:$BP$1,0),FALSE)</f>
        <v>7.5364106089038643</v>
      </c>
      <c r="J2574" s="4">
        <f t="shared" si="245"/>
        <v>12.081036878192148</v>
      </c>
    </row>
    <row r="2575" spans="1:10" x14ac:dyDescent="0.45">
      <c r="A2575" s="4">
        <f t="shared" si="246"/>
        <v>108</v>
      </c>
      <c r="B2575" s="4">
        <f t="shared" si="247"/>
        <v>6</v>
      </c>
      <c r="C2575" s="4" t="str">
        <f t="shared" si="242"/>
        <v>Viet Nam</v>
      </c>
      <c r="D2575" s="4" t="str">
        <f t="shared" si="243"/>
        <v>Vietnam</v>
      </c>
      <c r="E2575" s="4">
        <f t="shared" si="244"/>
        <v>2005</v>
      </c>
      <c r="F2575" s="4">
        <f>VLOOKUP($C2575,Inflation!$A$2:$BP$267,MATCH('Hanke index'!$E2575,Inflation!$A$1:$BP$1,0),FALSE)</f>
        <v>8.2845724312867706</v>
      </c>
      <c r="G2575" s="4">
        <f>VLOOKUP($C2575,Interest!$A$2:$BP$267,MATCH('Hanke index'!$E2575,Interest!$A$1:$BP$1,0),FALSE)</f>
        <v>11.025</v>
      </c>
      <c r="H2575" s="4">
        <f>VLOOKUP($C2575,Unemployment!$A$2:$BP$267,MATCH('Hanke index'!$E2575,Unemployment!$A$1:$BP$1,0),FALSE)</f>
        <v>0</v>
      </c>
      <c r="I2575" s="4">
        <f>VLOOKUP($C2575,GDP!$A$2:$BP$267,MATCH('Hanke index'!$E2575,GDP!$A$1:$BP$1,0),FALSE)</f>
        <v>7.5472477289591779</v>
      </c>
      <c r="J2575" s="4">
        <f t="shared" si="245"/>
        <v>11.762324702327593</v>
      </c>
    </row>
    <row r="2576" spans="1:10" x14ac:dyDescent="0.45">
      <c r="A2576" s="4">
        <f t="shared" si="246"/>
        <v>108</v>
      </c>
      <c r="B2576" s="4">
        <f t="shared" si="247"/>
        <v>7</v>
      </c>
      <c r="C2576" s="4" t="str">
        <f t="shared" si="242"/>
        <v>Viet Nam</v>
      </c>
      <c r="D2576" s="4" t="str">
        <f t="shared" si="243"/>
        <v>Vietnam</v>
      </c>
      <c r="E2576" s="4">
        <f t="shared" si="244"/>
        <v>2006</v>
      </c>
      <c r="F2576" s="4">
        <f>VLOOKUP($C2576,Inflation!$A$2:$BP$267,MATCH('Hanke index'!$E2576,Inflation!$A$1:$BP$1,0),FALSE)</f>
        <v>7.41801715108463</v>
      </c>
      <c r="G2576" s="4">
        <f>VLOOKUP($C2576,Interest!$A$2:$BP$267,MATCH('Hanke index'!$E2576,Interest!$A$1:$BP$1,0),FALSE)</f>
        <v>11.17625</v>
      </c>
      <c r="H2576" s="4">
        <f>VLOOKUP($C2576,Unemployment!$A$2:$BP$267,MATCH('Hanke index'!$E2576,Unemployment!$A$1:$BP$1,0),FALSE)</f>
        <v>0</v>
      </c>
      <c r="I2576" s="4">
        <f>VLOOKUP($C2576,GDP!$A$2:$BP$267,MATCH('Hanke index'!$E2576,GDP!$A$1:$BP$1,0),FALSE)</f>
        <v>6.9779548105671125</v>
      </c>
      <c r="J2576" s="4">
        <f t="shared" si="245"/>
        <v>11.616312340517517</v>
      </c>
    </row>
    <row r="2577" spans="1:10" x14ac:dyDescent="0.45">
      <c r="A2577" s="4">
        <f t="shared" si="246"/>
        <v>108</v>
      </c>
      <c r="B2577" s="4">
        <f t="shared" si="247"/>
        <v>8</v>
      </c>
      <c r="C2577" s="4" t="str">
        <f t="shared" si="242"/>
        <v>Viet Nam</v>
      </c>
      <c r="D2577" s="4" t="str">
        <f t="shared" si="243"/>
        <v>Vietnam</v>
      </c>
      <c r="E2577" s="4">
        <f t="shared" si="244"/>
        <v>2007</v>
      </c>
      <c r="F2577" s="4">
        <f>VLOOKUP($C2577,Inflation!$A$2:$BP$267,MATCH('Hanke index'!$E2577,Inflation!$A$1:$BP$1,0),FALSE)</f>
        <v>8.3444488977383706</v>
      </c>
      <c r="G2577" s="4">
        <f>VLOOKUP($C2577,Interest!$A$2:$BP$267,MATCH('Hanke index'!$E2577,Interest!$A$1:$BP$1,0),FALSE)</f>
        <v>11.18</v>
      </c>
      <c r="H2577" s="4">
        <f>VLOOKUP($C2577,Unemployment!$A$2:$BP$267,MATCH('Hanke index'!$E2577,Unemployment!$A$1:$BP$1,0),FALSE)</f>
        <v>2.0259999999999998</v>
      </c>
      <c r="I2577" s="4">
        <f>VLOOKUP($C2577,GDP!$A$2:$BP$267,MATCH('Hanke index'!$E2577,GDP!$A$1:$BP$1,0),FALSE)</f>
        <v>7.1295044860543868</v>
      </c>
      <c r="J2577" s="4">
        <f t="shared" si="245"/>
        <v>14.420944411683983</v>
      </c>
    </row>
    <row r="2578" spans="1:10" x14ac:dyDescent="0.45">
      <c r="A2578" s="4">
        <f t="shared" si="246"/>
        <v>108</v>
      </c>
      <c r="B2578" s="4">
        <f t="shared" si="247"/>
        <v>9</v>
      </c>
      <c r="C2578" s="4" t="str">
        <f t="shared" si="242"/>
        <v>Viet Nam</v>
      </c>
      <c r="D2578" s="4" t="str">
        <f t="shared" si="243"/>
        <v>Vietnam</v>
      </c>
      <c r="E2578" s="4">
        <f t="shared" si="244"/>
        <v>2008</v>
      </c>
      <c r="F2578" s="4">
        <f>VLOOKUP($C2578,Inflation!$A$2:$BP$267,MATCH('Hanke index'!$E2578,Inflation!$A$1:$BP$1,0),FALSE)</f>
        <v>23.1154483474477</v>
      </c>
      <c r="G2578" s="4">
        <f>VLOOKUP($C2578,Interest!$A$2:$BP$267,MATCH('Hanke index'!$E2578,Interest!$A$1:$BP$1,0),FALSE)</f>
        <v>15.783571428571401</v>
      </c>
      <c r="H2578" s="4">
        <f>VLOOKUP($C2578,Unemployment!$A$2:$BP$267,MATCH('Hanke index'!$E2578,Unemployment!$A$1:$BP$1,0),FALSE)</f>
        <v>0</v>
      </c>
      <c r="I2578" s="4">
        <f>VLOOKUP($C2578,GDP!$A$2:$BP$267,MATCH('Hanke index'!$E2578,GDP!$A$1:$BP$1,0),FALSE)</f>
        <v>5.6617712089136205</v>
      </c>
      <c r="J2578" s="4">
        <f t="shared" si="245"/>
        <v>33.237248567105482</v>
      </c>
    </row>
    <row r="2579" spans="1:10" x14ac:dyDescent="0.45">
      <c r="A2579" s="4">
        <f t="shared" si="246"/>
        <v>108</v>
      </c>
      <c r="B2579" s="4">
        <f t="shared" si="247"/>
        <v>10</v>
      </c>
      <c r="C2579" s="4" t="str">
        <f t="shared" si="242"/>
        <v>Viet Nam</v>
      </c>
      <c r="D2579" s="4" t="str">
        <f t="shared" si="243"/>
        <v>Vietnam</v>
      </c>
      <c r="E2579" s="4">
        <f t="shared" si="244"/>
        <v>2009</v>
      </c>
      <c r="F2579" s="4">
        <f>VLOOKUP($C2579,Inflation!$A$2:$BP$267,MATCH('Hanke index'!$E2579,Inflation!$A$1:$BP$1,0),FALSE)</f>
        <v>6.71698269988629</v>
      </c>
      <c r="G2579" s="4">
        <f>VLOOKUP($C2579,Interest!$A$2:$BP$267,MATCH('Hanke index'!$E2579,Interest!$A$1:$BP$1,0),FALSE)</f>
        <v>10.069000000000001</v>
      </c>
      <c r="H2579" s="4">
        <f>VLOOKUP($C2579,Unemployment!$A$2:$BP$267,MATCH('Hanke index'!$E2579,Unemployment!$A$1:$BP$1,0),FALSE)</f>
        <v>1.7370000000000001</v>
      </c>
      <c r="I2579" s="4">
        <f>VLOOKUP($C2579,GDP!$A$2:$BP$267,MATCH('Hanke index'!$E2579,GDP!$A$1:$BP$1,0),FALSE)</f>
        <v>5.3978975401418126</v>
      </c>
      <c r="J2579" s="4">
        <f t="shared" si="245"/>
        <v>13.125085159744479</v>
      </c>
    </row>
    <row r="2580" spans="1:10" x14ac:dyDescent="0.45">
      <c r="A2580" s="4">
        <f t="shared" si="246"/>
        <v>108</v>
      </c>
      <c r="B2580" s="4">
        <f t="shared" si="247"/>
        <v>11</v>
      </c>
      <c r="C2580" s="4" t="str">
        <f t="shared" si="242"/>
        <v>Viet Nam</v>
      </c>
      <c r="D2580" s="4" t="str">
        <f t="shared" si="243"/>
        <v>Vietnam</v>
      </c>
      <c r="E2580" s="4">
        <f t="shared" si="244"/>
        <v>2010</v>
      </c>
      <c r="F2580" s="4">
        <f>VLOOKUP($C2580,Inflation!$A$2:$BP$267,MATCH('Hanke index'!$E2580,Inflation!$A$1:$BP$1,0),FALSE)</f>
        <v>9.2074664877841297</v>
      </c>
      <c r="G2580" s="4">
        <f>VLOOKUP($C2580,Interest!$A$2:$BP$267,MATCH('Hanke index'!$E2580,Interest!$A$1:$BP$1,0),FALSE)</f>
        <v>13.135249999999999</v>
      </c>
      <c r="H2580" s="4">
        <f>VLOOKUP($C2580,Unemployment!$A$2:$BP$267,MATCH('Hanke index'!$E2580,Unemployment!$A$1:$BP$1,0),FALSE)</f>
        <v>1.1140000000000001</v>
      </c>
      <c r="I2580" s="4">
        <f>VLOOKUP($C2580,GDP!$A$2:$BP$267,MATCH('Hanke index'!$E2580,GDP!$A$1:$BP$1,0),FALSE)</f>
        <v>6.4232448223948211</v>
      </c>
      <c r="J2580" s="4">
        <f t="shared" si="245"/>
        <v>17.03347166538931</v>
      </c>
    </row>
    <row r="2581" spans="1:10" x14ac:dyDescent="0.45">
      <c r="A2581" s="4">
        <f t="shared" si="246"/>
        <v>108</v>
      </c>
      <c r="B2581" s="4">
        <f t="shared" si="247"/>
        <v>12</v>
      </c>
      <c r="C2581" s="4" t="str">
        <f t="shared" si="242"/>
        <v>Viet Nam</v>
      </c>
      <c r="D2581" s="4" t="str">
        <f t="shared" si="243"/>
        <v>Vietnam</v>
      </c>
      <c r="E2581" s="4">
        <f t="shared" si="244"/>
        <v>2011</v>
      </c>
      <c r="F2581" s="4">
        <f>VLOOKUP($C2581,Inflation!$A$2:$BP$267,MATCH('Hanke index'!$E2581,Inflation!$A$1:$BP$1,0),FALSE)</f>
        <v>18.677732277070699</v>
      </c>
      <c r="G2581" s="4">
        <f>VLOOKUP($C2581,Interest!$A$2:$BP$267,MATCH('Hanke index'!$E2581,Interest!$A$1:$BP$1,0),FALSE)</f>
        <v>16.9538333333333</v>
      </c>
      <c r="H2581" s="4">
        <f>VLOOKUP($C2581,Unemployment!$A$2:$BP$267,MATCH('Hanke index'!$E2581,Unemployment!$A$1:$BP$1,0),FALSE)</f>
        <v>0.999</v>
      </c>
      <c r="I2581" s="4">
        <f>VLOOKUP($C2581,GDP!$A$2:$BP$267,MATCH('Hanke index'!$E2581,GDP!$A$1:$BP$1,0),FALSE)</f>
        <v>6.4131688968168277</v>
      </c>
      <c r="J2581" s="4">
        <f t="shared" si="245"/>
        <v>30.217396713587171</v>
      </c>
    </row>
    <row r="2582" spans="1:10" x14ac:dyDescent="0.45">
      <c r="A2582" s="4">
        <f t="shared" si="246"/>
        <v>108</v>
      </c>
      <c r="B2582" s="4">
        <f t="shared" si="247"/>
        <v>13</v>
      </c>
      <c r="C2582" s="4" t="str">
        <f t="shared" si="242"/>
        <v>Viet Nam</v>
      </c>
      <c r="D2582" s="4" t="str">
        <f t="shared" si="243"/>
        <v>Vietnam</v>
      </c>
      <c r="E2582" s="4">
        <f t="shared" si="244"/>
        <v>2012</v>
      </c>
      <c r="F2582" s="4">
        <f>VLOOKUP($C2582,Inflation!$A$2:$BP$267,MATCH('Hanke index'!$E2582,Inflation!$A$1:$BP$1,0),FALSE)</f>
        <v>9.0947033955719192</v>
      </c>
      <c r="G2582" s="4">
        <f>VLOOKUP($C2582,Interest!$A$2:$BP$267,MATCH('Hanke index'!$E2582,Interest!$A$1:$BP$1,0),FALSE)</f>
        <v>13.4716666666667</v>
      </c>
      <c r="H2582" s="4">
        <f>VLOOKUP($C2582,Unemployment!$A$2:$BP$267,MATCH('Hanke index'!$E2582,Unemployment!$A$1:$BP$1,0),FALSE)</f>
        <v>1.0269999999999999</v>
      </c>
      <c r="I2582" s="4">
        <f>VLOOKUP($C2582,GDP!$A$2:$BP$267,MATCH('Hanke index'!$E2582,GDP!$A$1:$BP$1,0),FALSE)</f>
        <v>5.5045447041188993</v>
      </c>
      <c r="J2582" s="4">
        <f t="shared" si="245"/>
        <v>18.08882535811972</v>
      </c>
    </row>
    <row r="2583" spans="1:10" x14ac:dyDescent="0.45">
      <c r="A2583" s="4">
        <f t="shared" si="246"/>
        <v>108</v>
      </c>
      <c r="B2583" s="4">
        <f t="shared" si="247"/>
        <v>14</v>
      </c>
      <c r="C2583" s="4" t="str">
        <f t="shared" si="242"/>
        <v>Viet Nam</v>
      </c>
      <c r="D2583" s="4" t="str">
        <f t="shared" si="243"/>
        <v>Vietnam</v>
      </c>
      <c r="E2583" s="4">
        <f t="shared" si="244"/>
        <v>2013</v>
      </c>
      <c r="F2583" s="4">
        <f>VLOOKUP($C2583,Inflation!$A$2:$BP$267,MATCH('Hanke index'!$E2583,Inflation!$A$1:$BP$1,0),FALSE)</f>
        <v>6.5926747589919197</v>
      </c>
      <c r="G2583" s="4">
        <f>VLOOKUP($C2583,Interest!$A$2:$BP$267,MATCH('Hanke index'!$E2583,Interest!$A$1:$BP$1,0),FALSE)</f>
        <v>10.374166666666699</v>
      </c>
      <c r="H2583" s="4">
        <f>VLOOKUP($C2583,Unemployment!$A$2:$BP$267,MATCH('Hanke index'!$E2583,Unemployment!$A$1:$BP$1,0),FALSE)</f>
        <v>1.3160000000000001</v>
      </c>
      <c r="I2583" s="4">
        <f>VLOOKUP($C2583,GDP!$A$2:$BP$267,MATCH('Hanke index'!$E2583,GDP!$A$1:$BP$1,0),FALSE)</f>
        <v>5.5535108102607182</v>
      </c>
      <c r="J2583" s="4">
        <f t="shared" si="245"/>
        <v>12.729330615397899</v>
      </c>
    </row>
    <row r="2584" spans="1:10" x14ac:dyDescent="0.45">
      <c r="A2584" s="4">
        <f t="shared" si="246"/>
        <v>108</v>
      </c>
      <c r="B2584" s="4">
        <f t="shared" si="247"/>
        <v>15</v>
      </c>
      <c r="C2584" s="4" t="str">
        <f t="shared" si="242"/>
        <v>Viet Nam</v>
      </c>
      <c r="D2584" s="4" t="str">
        <f t="shared" si="243"/>
        <v>Vietnam</v>
      </c>
      <c r="E2584" s="4">
        <f t="shared" si="244"/>
        <v>2014</v>
      </c>
      <c r="F2584" s="4">
        <f>VLOOKUP($C2584,Inflation!$A$2:$BP$267,MATCH('Hanke index'!$E2584,Inflation!$A$1:$BP$1,0),FALSE)</f>
        <v>4.0845544663761704</v>
      </c>
      <c r="G2584" s="4">
        <f>VLOOKUP($C2584,Interest!$A$2:$BP$267,MATCH('Hanke index'!$E2584,Interest!$A$1:$BP$1,0),FALSE)</f>
        <v>8.6649999999999991</v>
      </c>
      <c r="H2584" s="4">
        <f>VLOOKUP($C2584,Unemployment!$A$2:$BP$267,MATCH('Hanke index'!$E2584,Unemployment!$A$1:$BP$1,0),FALSE)</f>
        <v>1.256</v>
      </c>
      <c r="I2584" s="4">
        <f>VLOOKUP($C2584,GDP!$A$2:$BP$267,MATCH('Hanke index'!$E2584,GDP!$A$1:$BP$1,0),FALSE)</f>
        <v>6.422243121185673</v>
      </c>
      <c r="J2584" s="4">
        <f t="shared" si="245"/>
        <v>7.5833113451904968</v>
      </c>
    </row>
    <row r="2585" spans="1:10" x14ac:dyDescent="0.45">
      <c r="A2585" s="4">
        <f t="shared" si="246"/>
        <v>108</v>
      </c>
      <c r="B2585" s="4">
        <f t="shared" si="247"/>
        <v>16</v>
      </c>
      <c r="C2585" s="4" t="str">
        <f t="shared" si="242"/>
        <v>Viet Nam</v>
      </c>
      <c r="D2585" s="4" t="str">
        <f t="shared" si="243"/>
        <v>Vietnam</v>
      </c>
      <c r="E2585" s="4">
        <f t="shared" si="244"/>
        <v>2015</v>
      </c>
      <c r="F2585" s="4">
        <f>VLOOKUP($C2585,Inflation!$A$2:$BP$267,MATCH('Hanke index'!$E2585,Inflation!$A$1:$BP$1,0),FALSE)</f>
        <v>0.631200905175754</v>
      </c>
      <c r="G2585" s="4">
        <f>VLOOKUP($C2585,Interest!$A$2:$BP$267,MATCH('Hanke index'!$E2585,Interest!$A$1:$BP$1,0),FALSE)</f>
        <v>7.1174999999999997</v>
      </c>
      <c r="H2585" s="4">
        <f>VLOOKUP($C2585,Unemployment!$A$2:$BP$267,MATCH('Hanke index'!$E2585,Unemployment!$A$1:$BP$1,0),FALSE)</f>
        <v>1.849</v>
      </c>
      <c r="I2585" s="4">
        <f>VLOOKUP($C2585,GDP!$A$2:$BP$267,MATCH('Hanke index'!$E2585,GDP!$A$1:$BP$1,0),FALSE)</f>
        <v>6.9871543059861096</v>
      </c>
      <c r="J2585" s="4">
        <f t="shared" si="245"/>
        <v>2.610546599189643</v>
      </c>
    </row>
    <row r="2586" spans="1:10" x14ac:dyDescent="0.45">
      <c r="A2586" s="4">
        <f t="shared" si="246"/>
        <v>108</v>
      </c>
      <c r="B2586" s="4">
        <f t="shared" si="247"/>
        <v>17</v>
      </c>
      <c r="C2586" s="4" t="str">
        <f t="shared" si="242"/>
        <v>Viet Nam</v>
      </c>
      <c r="D2586" s="4" t="str">
        <f t="shared" si="243"/>
        <v>Vietnam</v>
      </c>
      <c r="E2586" s="4">
        <f t="shared" si="244"/>
        <v>2016</v>
      </c>
      <c r="F2586" s="4">
        <f>VLOOKUP($C2586,Inflation!$A$2:$BP$267,MATCH('Hanke index'!$E2586,Inflation!$A$1:$BP$1,0),FALSE)</f>
        <v>2.6682481696908198</v>
      </c>
      <c r="G2586" s="4">
        <f>VLOOKUP($C2586,Interest!$A$2:$BP$267,MATCH('Hanke index'!$E2586,Interest!$A$1:$BP$1,0),FALSE)</f>
        <v>6.96</v>
      </c>
      <c r="H2586" s="4">
        <f>VLOOKUP($C2586,Unemployment!$A$2:$BP$267,MATCH('Hanke index'!$E2586,Unemployment!$A$1:$BP$1,0),FALSE)</f>
        <v>1.8480000000000001</v>
      </c>
      <c r="I2586" s="4">
        <f>VLOOKUP($C2586,GDP!$A$2:$BP$267,MATCH('Hanke index'!$E2586,GDP!$A$1:$BP$1,0),FALSE)</f>
        <v>6.6900089266042357</v>
      </c>
      <c r="J2586" s="4">
        <f t="shared" si="245"/>
        <v>4.7862392430865857</v>
      </c>
    </row>
    <row r="2587" spans="1:10" x14ac:dyDescent="0.45">
      <c r="A2587" s="4">
        <f t="shared" si="246"/>
        <v>108</v>
      </c>
      <c r="B2587" s="4">
        <f t="shared" si="247"/>
        <v>18</v>
      </c>
      <c r="C2587" s="4" t="str">
        <f t="shared" si="242"/>
        <v>Viet Nam</v>
      </c>
      <c r="D2587" s="4" t="str">
        <f t="shared" si="243"/>
        <v>Vietnam</v>
      </c>
      <c r="E2587" s="4">
        <f t="shared" si="244"/>
        <v>2017</v>
      </c>
      <c r="F2587" s="4">
        <f>VLOOKUP($C2587,Inflation!$A$2:$BP$267,MATCH('Hanke index'!$E2587,Inflation!$A$1:$BP$1,0),FALSE)</f>
        <v>3.5202568881161702</v>
      </c>
      <c r="G2587" s="4">
        <f>VLOOKUP($C2587,Interest!$A$2:$BP$267,MATCH('Hanke index'!$E2587,Interest!$A$1:$BP$1,0),FALSE)</f>
        <v>7.0674999999999999</v>
      </c>
      <c r="H2587" s="4">
        <f>VLOOKUP($C2587,Unemployment!$A$2:$BP$267,MATCH('Hanke index'!$E2587,Unemployment!$A$1:$BP$1,0),FALSE)</f>
        <v>1.8740000000000001</v>
      </c>
      <c r="I2587" s="4">
        <f>VLOOKUP($C2587,GDP!$A$2:$BP$267,MATCH('Hanke index'!$E2587,GDP!$A$1:$BP$1,0),FALSE)</f>
        <v>6.9401903735920598</v>
      </c>
      <c r="J2587" s="4">
        <f t="shared" si="245"/>
        <v>5.5215665145241104</v>
      </c>
    </row>
    <row r="2588" spans="1:10" x14ac:dyDescent="0.45">
      <c r="A2588" s="4">
        <f t="shared" si="246"/>
        <v>108</v>
      </c>
      <c r="B2588" s="4">
        <f t="shared" si="247"/>
        <v>19</v>
      </c>
      <c r="C2588" s="4" t="str">
        <f t="shared" si="242"/>
        <v>Viet Nam</v>
      </c>
      <c r="D2588" s="4" t="str">
        <f t="shared" si="243"/>
        <v>Vietnam</v>
      </c>
      <c r="E2588" s="4">
        <f t="shared" si="244"/>
        <v>2018</v>
      </c>
      <c r="F2588" s="4">
        <f>VLOOKUP($C2588,Inflation!$A$2:$BP$267,MATCH('Hanke index'!$E2588,Inflation!$A$1:$BP$1,0),FALSE)</f>
        <v>3.53962805942641</v>
      </c>
      <c r="G2588" s="4">
        <f>VLOOKUP($C2588,Interest!$A$2:$BP$267,MATCH('Hanke index'!$E2588,Interest!$A$1:$BP$1,0),FALSE)</f>
        <v>7.3718750000000002</v>
      </c>
      <c r="H2588" s="4">
        <f>VLOOKUP($C2588,Unemployment!$A$2:$BP$267,MATCH('Hanke index'!$E2588,Unemployment!$A$1:$BP$1,0),FALSE)</f>
        <v>1.161</v>
      </c>
      <c r="I2588" s="4">
        <f>VLOOKUP($C2588,GDP!$A$2:$BP$267,MATCH('Hanke index'!$E2588,GDP!$A$1:$BP$1,0),FALSE)</f>
        <v>7.4650068557275091</v>
      </c>
      <c r="J2588" s="4">
        <f t="shared" si="245"/>
        <v>4.6074962036989007</v>
      </c>
    </row>
    <row r="2589" spans="1:10" x14ac:dyDescent="0.45">
      <c r="A2589" s="4">
        <f t="shared" si="246"/>
        <v>108</v>
      </c>
      <c r="B2589" s="4">
        <f t="shared" si="247"/>
        <v>20</v>
      </c>
      <c r="C2589" s="4" t="str">
        <f t="shared" si="242"/>
        <v>Viet Nam</v>
      </c>
      <c r="D2589" s="4" t="str">
        <f t="shared" si="243"/>
        <v>Vietnam</v>
      </c>
      <c r="E2589" s="4">
        <f t="shared" si="244"/>
        <v>2019</v>
      </c>
      <c r="F2589" s="4">
        <f>VLOOKUP($C2589,Inflation!$A$2:$BP$267,MATCH('Hanke index'!$E2589,Inflation!$A$1:$BP$1,0),FALSE)</f>
        <v>2.7958236745225</v>
      </c>
      <c r="G2589" s="4">
        <f>VLOOKUP($C2589,Interest!$A$2:$BP$267,MATCH('Hanke index'!$E2589,Interest!$A$1:$BP$1,0),FALSE)</f>
        <v>7.7074999999999996</v>
      </c>
      <c r="H2589" s="4">
        <f>VLOOKUP($C2589,Unemployment!$A$2:$BP$267,MATCH('Hanke index'!$E2589,Unemployment!$A$1:$BP$1,0),FALSE)</f>
        <v>1.681</v>
      </c>
      <c r="I2589" s="4">
        <f>VLOOKUP($C2589,GDP!$A$2:$BP$267,MATCH('Hanke index'!$E2589,GDP!$A$1:$BP$1,0),FALSE)</f>
        <v>7.3592627010500564</v>
      </c>
      <c r="J2589" s="4">
        <f t="shared" si="245"/>
        <v>4.8250609734724428</v>
      </c>
    </row>
    <row r="2590" spans="1:10" x14ac:dyDescent="0.45">
      <c r="A2590" s="4">
        <f t="shared" si="246"/>
        <v>108</v>
      </c>
      <c r="B2590" s="4">
        <f t="shared" si="247"/>
        <v>21</v>
      </c>
      <c r="C2590" s="4" t="str">
        <f t="shared" si="242"/>
        <v>Viet Nam</v>
      </c>
      <c r="D2590" s="4" t="str">
        <f t="shared" si="243"/>
        <v>Vietnam</v>
      </c>
      <c r="E2590" s="4">
        <f t="shared" si="244"/>
        <v>2020</v>
      </c>
      <c r="F2590" s="4">
        <f>VLOOKUP($C2590,Inflation!$A$2:$BP$267,MATCH('Hanke index'!$E2590,Inflation!$A$1:$BP$1,0),FALSE)</f>
        <v>3.2209343665251402</v>
      </c>
      <c r="G2590" s="4">
        <f>VLOOKUP($C2590,Interest!$A$2:$BP$267,MATCH('Hanke index'!$E2590,Interest!$A$1:$BP$1,0),FALSE)</f>
        <v>7.6475</v>
      </c>
      <c r="H2590" s="4">
        <f>VLOOKUP($C2590,Unemployment!$A$2:$BP$267,MATCH('Hanke index'!$E2590,Unemployment!$A$1:$BP$1,0),FALSE)</f>
        <v>2.1030000000000002</v>
      </c>
      <c r="I2590" s="4">
        <f>VLOOKUP($C2590,GDP!$A$2:$BP$267,MATCH('Hanke index'!$E2590,GDP!$A$1:$BP$1,0),FALSE)</f>
        <v>2.8654132091227211</v>
      </c>
      <c r="J2590" s="4">
        <f t="shared" si="245"/>
        <v>10.106021157402418</v>
      </c>
    </row>
    <row r="2591" spans="1:10" x14ac:dyDescent="0.45">
      <c r="A2591" s="4">
        <f t="shared" si="246"/>
        <v>108</v>
      </c>
      <c r="B2591" s="4">
        <f t="shared" si="247"/>
        <v>22</v>
      </c>
      <c r="C2591" s="4" t="str">
        <f t="shared" si="242"/>
        <v>Viet Nam</v>
      </c>
      <c r="D2591" s="4" t="str">
        <f t="shared" si="243"/>
        <v>Vietnam</v>
      </c>
      <c r="E2591" s="4">
        <f t="shared" si="244"/>
        <v>2021</v>
      </c>
      <c r="F2591" s="4">
        <f>VLOOKUP($C2591,Inflation!$A$2:$BP$267,MATCH('Hanke index'!$E2591,Inflation!$A$1:$BP$1,0),FALSE)</f>
        <v>1.8347155481044399</v>
      </c>
      <c r="G2591" s="4">
        <f>VLOOKUP($C2591,Interest!$A$2:$BP$267,MATCH('Hanke index'!$E2591,Interest!$A$1:$BP$1,0),FALSE)</f>
        <v>7.8109999999999999</v>
      </c>
      <c r="H2591" s="4">
        <f>VLOOKUP($C2591,Unemployment!$A$2:$BP$267,MATCH('Hanke index'!$E2591,Unemployment!$A$1:$BP$1,0),FALSE)</f>
        <v>2.3849999999999998</v>
      </c>
      <c r="I2591" s="4">
        <f>VLOOKUP($C2591,GDP!$A$2:$BP$267,MATCH('Hanke index'!$E2591,GDP!$A$1:$BP$1,0),FALSE)</f>
        <v>2.5537285264813079</v>
      </c>
      <c r="J2591" s="4">
        <f t="shared" si="245"/>
        <v>9.4769870216231311</v>
      </c>
    </row>
    <row r="2592" spans="1:10" x14ac:dyDescent="0.45">
      <c r="A2592" s="4">
        <f t="shared" si="246"/>
        <v>108</v>
      </c>
      <c r="B2592" s="4">
        <f t="shared" si="247"/>
        <v>23</v>
      </c>
      <c r="C2592" s="4" t="str">
        <f t="shared" si="242"/>
        <v>Viet Nam</v>
      </c>
      <c r="D2592" s="4" t="str">
        <f t="shared" si="243"/>
        <v>Vietnam</v>
      </c>
      <c r="E2592" s="4">
        <f t="shared" si="244"/>
        <v>2022</v>
      </c>
      <c r="F2592" s="4">
        <f>VLOOKUP($C2592,Inflation!$A$2:$BP$267,MATCH('Hanke index'!$E2592,Inflation!$A$1:$BP$1,0),FALSE)</f>
        <v>3.1565074996312901</v>
      </c>
      <c r="G2592" s="4">
        <f>VLOOKUP($C2592,Interest!$A$2:$BP$267,MATCH('Hanke index'!$E2592,Interest!$A$1:$BP$1,0),FALSE)</f>
        <v>8.0133333333333301</v>
      </c>
      <c r="H2592" s="4">
        <f>VLOOKUP($C2592,Unemployment!$A$2:$BP$267,MATCH('Hanke index'!$E2592,Unemployment!$A$1:$BP$1,0),FALSE)</f>
        <v>1.5229999999999999</v>
      </c>
      <c r="I2592" s="4">
        <f>VLOOKUP($C2592,GDP!$A$2:$BP$267,MATCH('Hanke index'!$E2592,GDP!$A$1:$BP$1,0),FALSE)</f>
        <v>8.1235144676734308</v>
      </c>
      <c r="J2592" s="4">
        <f t="shared" si="245"/>
        <v>4.5693263652911895</v>
      </c>
    </row>
    <row r="2593" spans="1:10" x14ac:dyDescent="0.45">
      <c r="A2593" s="4">
        <f t="shared" si="246"/>
        <v>108</v>
      </c>
      <c r="B2593" s="4">
        <f t="shared" si="247"/>
        <v>24</v>
      </c>
      <c r="C2593" s="4" t="str">
        <f t="shared" si="242"/>
        <v>Viet Nam</v>
      </c>
      <c r="D2593" s="4" t="str">
        <f t="shared" si="243"/>
        <v>Vietnam</v>
      </c>
      <c r="E2593" s="4">
        <f t="shared" si="244"/>
        <v>2023</v>
      </c>
      <c r="F2593" s="4">
        <f>VLOOKUP($C2593,Inflation!$A$2:$BP$267,MATCH('Hanke index'!$E2593,Inflation!$A$1:$BP$1,0),FALSE)</f>
        <v>3.2528928266766202</v>
      </c>
      <c r="G2593" s="4">
        <f>VLOOKUP($C2593,Interest!$A$2:$BP$267,MATCH('Hanke index'!$E2593,Interest!$A$1:$BP$1,0),FALSE)</f>
        <v>9.3230000000000004</v>
      </c>
      <c r="H2593" s="4">
        <f>VLOOKUP($C2593,Unemployment!$A$2:$BP$267,MATCH('Hanke index'!$E2593,Unemployment!$A$1:$BP$1,0),FALSE)</f>
        <v>1.645</v>
      </c>
      <c r="I2593" s="4">
        <f>VLOOKUP($C2593,GDP!$A$2:$BP$267,MATCH('Hanke index'!$E2593,GDP!$A$1:$BP$1,0),FALSE)</f>
        <v>5.0464307361881993</v>
      </c>
      <c r="J2593" s="4">
        <f t="shared" si="245"/>
        <v>9.1744620904884204</v>
      </c>
    </row>
    <row r="2594" spans="1:10" x14ac:dyDescent="0.45">
      <c r="A2594" s="4">
        <f t="shared" si="246"/>
        <v>109</v>
      </c>
      <c r="B2594" s="4">
        <f t="shared" si="247"/>
        <v>1</v>
      </c>
      <c r="C2594" s="4" t="str">
        <f t="shared" si="242"/>
        <v>Zambia</v>
      </c>
      <c r="D2594" s="4" t="str">
        <f t="shared" si="243"/>
        <v>Zambia</v>
      </c>
      <c r="E2594" s="4">
        <f t="shared" si="244"/>
        <v>2000</v>
      </c>
      <c r="F2594" s="4">
        <f>VLOOKUP($C2594,Inflation!$A$2:$BP$267,MATCH('Hanke index'!$E2594,Inflation!$A$1:$BP$1,0),FALSE)</f>
        <v>26.030411788812099</v>
      </c>
      <c r="G2594" s="4">
        <f>VLOOKUP($C2594,Interest!$A$2:$BP$267,MATCH('Hanke index'!$E2594,Interest!$A$1:$BP$1,0),FALSE)</f>
        <v>38.799999999999997</v>
      </c>
      <c r="H2594" s="4">
        <f>VLOOKUP($C2594,Unemployment!$A$2:$BP$267,MATCH('Hanke index'!$E2594,Unemployment!$A$1:$BP$1,0),FALSE)</f>
        <v>12.93</v>
      </c>
      <c r="I2594" s="4">
        <f>VLOOKUP($C2594,GDP!$A$2:$BP$267,MATCH('Hanke index'!$E2594,GDP!$A$1:$BP$1,0),FALSE)</f>
        <v>3.8973229434189562</v>
      </c>
      <c r="J2594" s="4">
        <f t="shared" si="245"/>
        <v>73.863088845393136</v>
      </c>
    </row>
    <row r="2595" spans="1:10" x14ac:dyDescent="0.45">
      <c r="A2595" s="4">
        <f t="shared" si="246"/>
        <v>109</v>
      </c>
      <c r="B2595" s="4">
        <f t="shared" si="247"/>
        <v>2</v>
      </c>
      <c r="C2595" s="4" t="str">
        <f t="shared" si="242"/>
        <v>Zambia</v>
      </c>
      <c r="D2595" s="4" t="str">
        <f t="shared" si="243"/>
        <v>Zambia</v>
      </c>
      <c r="E2595" s="4">
        <f t="shared" si="244"/>
        <v>2001</v>
      </c>
      <c r="F2595" s="4">
        <f>VLOOKUP($C2595,Inflation!$A$2:$BP$267,MATCH('Hanke index'!$E2595,Inflation!$A$1:$BP$1,0),FALSE)</f>
        <v>21.3937821792546</v>
      </c>
      <c r="G2595" s="4">
        <f>VLOOKUP($C2595,Interest!$A$2:$BP$267,MATCH('Hanke index'!$E2595,Interest!$A$1:$BP$1,0),FALSE)</f>
        <v>46.233333333333299</v>
      </c>
      <c r="H2595" s="4">
        <f>VLOOKUP($C2595,Unemployment!$A$2:$BP$267,MATCH('Hanke index'!$E2595,Unemployment!$A$1:$BP$1,0),FALSE)</f>
        <v>0</v>
      </c>
      <c r="I2595" s="4">
        <f>VLOOKUP($C2595,GDP!$A$2:$BP$267,MATCH('Hanke index'!$E2595,GDP!$A$1:$BP$1,0),FALSE)</f>
        <v>5.3168682741841877</v>
      </c>
      <c r="J2595" s="4">
        <f t="shared" si="245"/>
        <v>62.310247238403704</v>
      </c>
    </row>
    <row r="2596" spans="1:10" x14ac:dyDescent="0.45">
      <c r="A2596" s="4">
        <f t="shared" si="246"/>
        <v>109</v>
      </c>
      <c r="B2596" s="4">
        <f t="shared" si="247"/>
        <v>3</v>
      </c>
      <c r="C2596" s="4" t="str">
        <f t="shared" si="242"/>
        <v>Zambia</v>
      </c>
      <c r="D2596" s="4" t="str">
        <f t="shared" si="243"/>
        <v>Zambia</v>
      </c>
      <c r="E2596" s="4">
        <f t="shared" si="244"/>
        <v>2002</v>
      </c>
      <c r="F2596" s="4">
        <f>VLOOKUP($C2596,Inflation!$A$2:$BP$267,MATCH('Hanke index'!$E2596,Inflation!$A$1:$BP$1,0),FALSE)</f>
        <v>22.2333446430947</v>
      </c>
      <c r="G2596" s="4">
        <f>VLOOKUP($C2596,Interest!$A$2:$BP$267,MATCH('Hanke index'!$E2596,Interest!$A$1:$BP$1,0),FALSE)</f>
        <v>45.198016666666703</v>
      </c>
      <c r="H2596" s="4">
        <f>VLOOKUP($C2596,Unemployment!$A$2:$BP$267,MATCH('Hanke index'!$E2596,Unemployment!$A$1:$BP$1,0),FALSE)</f>
        <v>0</v>
      </c>
      <c r="I2596" s="4">
        <f>VLOOKUP($C2596,GDP!$A$2:$BP$267,MATCH('Hanke index'!$E2596,GDP!$A$1:$BP$1,0),FALSE)</f>
        <v>4.5060142803260419</v>
      </c>
      <c r="J2596" s="4">
        <f t="shared" si="245"/>
        <v>62.925347029435358</v>
      </c>
    </row>
    <row r="2597" spans="1:10" x14ac:dyDescent="0.45">
      <c r="A2597" s="4">
        <f t="shared" si="246"/>
        <v>109</v>
      </c>
      <c r="B2597" s="4">
        <f t="shared" si="247"/>
        <v>4</v>
      </c>
      <c r="C2597" s="4" t="str">
        <f t="shared" si="242"/>
        <v>Zambia</v>
      </c>
      <c r="D2597" s="4" t="str">
        <f t="shared" si="243"/>
        <v>Zambia</v>
      </c>
      <c r="E2597" s="4">
        <f t="shared" si="244"/>
        <v>2003</v>
      </c>
      <c r="F2597" s="4">
        <f>VLOOKUP($C2597,Inflation!$A$2:$BP$267,MATCH('Hanke index'!$E2597,Inflation!$A$1:$BP$1,0),FALSE)</f>
        <v>21.4015783901995</v>
      </c>
      <c r="G2597" s="4">
        <f>VLOOKUP($C2597,Interest!$A$2:$BP$267,MATCH('Hanke index'!$E2597,Interest!$A$1:$BP$1,0),FALSE)</f>
        <v>40.571033333333297</v>
      </c>
      <c r="H2597" s="4">
        <f>VLOOKUP($C2597,Unemployment!$A$2:$BP$267,MATCH('Hanke index'!$E2597,Unemployment!$A$1:$BP$1,0),FALSE)</f>
        <v>0</v>
      </c>
      <c r="I2597" s="4">
        <f>VLOOKUP($C2597,GDP!$A$2:$BP$267,MATCH('Hanke index'!$E2597,GDP!$A$1:$BP$1,0),FALSE)</f>
        <v>6.9449739822122325</v>
      </c>
      <c r="J2597" s="4">
        <f t="shared" si="245"/>
        <v>55.027637741320561</v>
      </c>
    </row>
    <row r="2598" spans="1:10" x14ac:dyDescent="0.45">
      <c r="A2598" s="4">
        <f t="shared" si="246"/>
        <v>109</v>
      </c>
      <c r="B2598" s="4">
        <f t="shared" si="247"/>
        <v>5</v>
      </c>
      <c r="C2598" s="4" t="str">
        <f t="shared" si="242"/>
        <v>Zambia</v>
      </c>
      <c r="D2598" s="4" t="str">
        <f t="shared" si="243"/>
        <v>Zambia</v>
      </c>
      <c r="E2598" s="4">
        <f t="shared" si="244"/>
        <v>2004</v>
      </c>
      <c r="F2598" s="4">
        <f>VLOOKUP($C2598,Inflation!$A$2:$BP$267,MATCH('Hanke index'!$E2598,Inflation!$A$1:$BP$1,0),FALSE)</f>
        <v>17.967789108728599</v>
      </c>
      <c r="G2598" s="4">
        <f>VLOOKUP($C2598,Interest!$A$2:$BP$267,MATCH('Hanke index'!$E2598,Interest!$A$1:$BP$1,0),FALSE)</f>
        <v>30.7271</v>
      </c>
      <c r="H2598" s="4">
        <f>VLOOKUP($C2598,Unemployment!$A$2:$BP$267,MATCH('Hanke index'!$E2598,Unemployment!$A$1:$BP$1,0),FALSE)</f>
        <v>0</v>
      </c>
      <c r="I2598" s="4">
        <f>VLOOKUP($C2598,GDP!$A$2:$BP$267,MATCH('Hanke index'!$E2598,GDP!$A$1:$BP$1,0),FALSE)</f>
        <v>7.032395115152184</v>
      </c>
      <c r="J2598" s="4">
        <f t="shared" si="245"/>
        <v>41.662493993576419</v>
      </c>
    </row>
    <row r="2599" spans="1:10" x14ac:dyDescent="0.45">
      <c r="A2599" s="4">
        <f t="shared" si="246"/>
        <v>109</v>
      </c>
      <c r="B2599" s="4">
        <f t="shared" si="247"/>
        <v>6</v>
      </c>
      <c r="C2599" s="4" t="str">
        <f t="shared" si="242"/>
        <v>Zambia</v>
      </c>
      <c r="D2599" s="4" t="str">
        <f t="shared" si="243"/>
        <v>Zambia</v>
      </c>
      <c r="E2599" s="4">
        <f t="shared" si="244"/>
        <v>2005</v>
      </c>
      <c r="F2599" s="4">
        <f>VLOOKUP($C2599,Inflation!$A$2:$BP$267,MATCH('Hanke index'!$E2599,Inflation!$A$1:$BP$1,0),FALSE)</f>
        <v>18.324439701174001</v>
      </c>
      <c r="G2599" s="4">
        <f>VLOOKUP($C2599,Interest!$A$2:$BP$267,MATCH('Hanke index'!$E2599,Interest!$A$1:$BP$1,0),FALSE)</f>
        <v>28.2091666666667</v>
      </c>
      <c r="H2599" s="4">
        <f>VLOOKUP($C2599,Unemployment!$A$2:$BP$267,MATCH('Hanke index'!$E2599,Unemployment!$A$1:$BP$1,0),FALSE)</f>
        <v>15.9</v>
      </c>
      <c r="I2599" s="4">
        <f>VLOOKUP($C2599,GDP!$A$2:$BP$267,MATCH('Hanke index'!$E2599,GDP!$A$1:$BP$1,0),FALSE)</f>
        <v>7.2355990065554323</v>
      </c>
      <c r="J2599" s="4">
        <f t="shared" si="245"/>
        <v>55.198007361285271</v>
      </c>
    </row>
    <row r="2600" spans="1:10" x14ac:dyDescent="0.45">
      <c r="A2600" s="4">
        <f t="shared" si="246"/>
        <v>109</v>
      </c>
      <c r="B2600" s="4">
        <f t="shared" si="247"/>
        <v>7</v>
      </c>
      <c r="C2600" s="4" t="str">
        <f t="shared" si="242"/>
        <v>Zambia</v>
      </c>
      <c r="D2600" s="4" t="str">
        <f t="shared" si="243"/>
        <v>Zambia</v>
      </c>
      <c r="E2600" s="4">
        <f t="shared" si="244"/>
        <v>2006</v>
      </c>
      <c r="F2600" s="4">
        <f>VLOOKUP($C2600,Inflation!$A$2:$BP$267,MATCH('Hanke index'!$E2600,Inflation!$A$1:$BP$1,0),FALSE)</f>
        <v>9.0195724722648603</v>
      </c>
      <c r="G2600" s="4">
        <f>VLOOKUP($C2600,Interest!$A$2:$BP$267,MATCH('Hanke index'!$E2600,Interest!$A$1:$BP$1,0),FALSE)</f>
        <v>23.1533333333333</v>
      </c>
      <c r="H2600" s="4">
        <f>VLOOKUP($C2600,Unemployment!$A$2:$BP$267,MATCH('Hanke index'!$E2600,Unemployment!$A$1:$BP$1,0),FALSE)</f>
        <v>0</v>
      </c>
      <c r="I2600" s="4">
        <f>VLOOKUP($C2600,GDP!$A$2:$BP$267,MATCH('Hanke index'!$E2600,GDP!$A$1:$BP$1,0),FALSE)</f>
        <v>7.9036944448007915</v>
      </c>
      <c r="J2600" s="4">
        <f t="shared" si="245"/>
        <v>24.269211360797371</v>
      </c>
    </row>
    <row r="2601" spans="1:10" x14ac:dyDescent="0.45">
      <c r="A2601" s="4">
        <f t="shared" si="246"/>
        <v>109</v>
      </c>
      <c r="B2601" s="4">
        <f t="shared" si="247"/>
        <v>8</v>
      </c>
      <c r="C2601" s="4" t="str">
        <f t="shared" si="242"/>
        <v>Zambia</v>
      </c>
      <c r="D2601" s="4" t="str">
        <f t="shared" si="243"/>
        <v>Zambia</v>
      </c>
      <c r="E2601" s="4">
        <f t="shared" si="244"/>
        <v>2007</v>
      </c>
      <c r="F2601" s="4">
        <f>VLOOKUP($C2601,Inflation!$A$2:$BP$267,MATCH('Hanke index'!$E2601,Inflation!$A$1:$BP$1,0),FALSE)</f>
        <v>10.6573496000153</v>
      </c>
      <c r="G2601" s="4">
        <f>VLOOKUP($C2601,Interest!$A$2:$BP$267,MATCH('Hanke index'!$E2601,Interest!$A$1:$BP$1,0),FALSE)</f>
        <v>18.890833333333301</v>
      </c>
      <c r="H2601" s="4">
        <f>VLOOKUP($C2601,Unemployment!$A$2:$BP$267,MATCH('Hanke index'!$E2601,Unemployment!$A$1:$BP$1,0),FALSE)</f>
        <v>0</v>
      </c>
      <c r="I2601" s="4">
        <f>VLOOKUP($C2601,GDP!$A$2:$BP$267,MATCH('Hanke index'!$E2601,GDP!$A$1:$BP$1,0),FALSE)</f>
        <v>8.3524362444740632</v>
      </c>
      <c r="J2601" s="4">
        <f t="shared" si="245"/>
        <v>21.195746688874536</v>
      </c>
    </row>
    <row r="2602" spans="1:10" x14ac:dyDescent="0.45">
      <c r="A2602" s="4">
        <f t="shared" si="246"/>
        <v>109</v>
      </c>
      <c r="B2602" s="4">
        <f t="shared" si="247"/>
        <v>9</v>
      </c>
      <c r="C2602" s="4" t="str">
        <f t="shared" si="242"/>
        <v>Zambia</v>
      </c>
      <c r="D2602" s="4" t="str">
        <f t="shared" si="243"/>
        <v>Zambia</v>
      </c>
      <c r="E2602" s="4">
        <f t="shared" si="244"/>
        <v>2008</v>
      </c>
      <c r="F2602" s="4">
        <f>VLOOKUP($C2602,Inflation!$A$2:$BP$267,MATCH('Hanke index'!$E2602,Inflation!$A$1:$BP$1,0),FALSE)</f>
        <v>12.445579346319199</v>
      </c>
      <c r="G2602" s="4">
        <f>VLOOKUP($C2602,Interest!$A$2:$BP$267,MATCH('Hanke index'!$E2602,Interest!$A$1:$BP$1,0),FALSE)</f>
        <v>19.064166666666701</v>
      </c>
      <c r="H2602" s="4">
        <f>VLOOKUP($C2602,Unemployment!$A$2:$BP$267,MATCH('Hanke index'!$E2602,Unemployment!$A$1:$BP$1,0),FALSE)</f>
        <v>7.93</v>
      </c>
      <c r="I2602" s="4">
        <f>VLOOKUP($C2602,GDP!$A$2:$BP$267,MATCH('Hanke index'!$E2602,GDP!$A$1:$BP$1,0),FALSE)</f>
        <v>7.7738958154236286</v>
      </c>
      <c r="J2602" s="4">
        <f t="shared" si="245"/>
        <v>31.665850197562271</v>
      </c>
    </row>
    <row r="2603" spans="1:10" x14ac:dyDescent="0.45">
      <c r="A2603" s="4">
        <f t="shared" si="246"/>
        <v>109</v>
      </c>
      <c r="B2603" s="4">
        <f t="shared" si="247"/>
        <v>10</v>
      </c>
      <c r="C2603" s="4" t="str">
        <f t="shared" si="242"/>
        <v>Zambia</v>
      </c>
      <c r="D2603" s="4" t="str">
        <f t="shared" si="243"/>
        <v>Zambia</v>
      </c>
      <c r="E2603" s="4">
        <f t="shared" si="244"/>
        <v>2009</v>
      </c>
      <c r="F2603" s="4">
        <f>VLOOKUP($C2603,Inflation!$A$2:$BP$267,MATCH('Hanke index'!$E2603,Inflation!$A$1:$BP$1,0),FALSE)</f>
        <v>13.3952546325895</v>
      </c>
      <c r="G2603" s="4">
        <f>VLOOKUP($C2603,Interest!$A$2:$BP$267,MATCH('Hanke index'!$E2603,Interest!$A$1:$BP$1,0),FALSE)</f>
        <v>22.0625</v>
      </c>
      <c r="H2603" s="4">
        <f>VLOOKUP($C2603,Unemployment!$A$2:$BP$267,MATCH('Hanke index'!$E2603,Unemployment!$A$1:$BP$1,0),FALSE)</f>
        <v>0</v>
      </c>
      <c r="I2603" s="4">
        <f>VLOOKUP($C2603,GDP!$A$2:$BP$267,MATCH('Hanke index'!$E2603,GDP!$A$1:$BP$1,0),FALSE)</f>
        <v>9.2203484058663037</v>
      </c>
      <c r="J2603" s="4">
        <f t="shared" si="245"/>
        <v>26.237406226723195</v>
      </c>
    </row>
    <row r="2604" spans="1:10" x14ac:dyDescent="0.45">
      <c r="A2604" s="4">
        <f t="shared" si="246"/>
        <v>109</v>
      </c>
      <c r="B2604" s="4">
        <f t="shared" si="247"/>
        <v>11</v>
      </c>
      <c r="C2604" s="4" t="str">
        <f t="shared" si="242"/>
        <v>Zambia</v>
      </c>
      <c r="D2604" s="4" t="str">
        <f t="shared" si="243"/>
        <v>Zambia</v>
      </c>
      <c r="E2604" s="4">
        <f t="shared" si="244"/>
        <v>2010</v>
      </c>
      <c r="F2604" s="4">
        <f>VLOOKUP($C2604,Inflation!$A$2:$BP$267,MATCH('Hanke index'!$E2604,Inflation!$A$1:$BP$1,0),FALSE)</f>
        <v>8.5017613336526505</v>
      </c>
      <c r="G2604" s="4">
        <f>VLOOKUP($C2604,Interest!$A$2:$BP$267,MATCH('Hanke index'!$E2604,Interest!$A$1:$BP$1,0),FALSE)</f>
        <v>20.9166666666667</v>
      </c>
      <c r="H2604" s="4">
        <f>VLOOKUP($C2604,Unemployment!$A$2:$BP$267,MATCH('Hanke index'!$E2604,Unemployment!$A$1:$BP$1,0),FALSE)</f>
        <v>13.19</v>
      </c>
      <c r="I2604" s="4">
        <f>VLOOKUP($C2604,GDP!$A$2:$BP$267,MATCH('Hanke index'!$E2604,GDP!$A$1:$BP$1,0),FALSE)</f>
        <v>10.298223324121267</v>
      </c>
      <c r="J2604" s="4">
        <f t="shared" si="245"/>
        <v>32.310204676198083</v>
      </c>
    </row>
    <row r="2605" spans="1:10" x14ac:dyDescent="0.45">
      <c r="A2605" s="4">
        <f t="shared" si="246"/>
        <v>109</v>
      </c>
      <c r="B2605" s="4">
        <f t="shared" si="247"/>
        <v>12</v>
      </c>
      <c r="C2605" s="4" t="str">
        <f t="shared" si="242"/>
        <v>Zambia</v>
      </c>
      <c r="D2605" s="4" t="str">
        <f t="shared" si="243"/>
        <v>Zambia</v>
      </c>
      <c r="E2605" s="4">
        <f t="shared" si="244"/>
        <v>2011</v>
      </c>
      <c r="F2605" s="4">
        <f>VLOOKUP($C2605,Inflation!$A$2:$BP$267,MATCH('Hanke index'!$E2605,Inflation!$A$1:$BP$1,0),FALSE)</f>
        <v>6.4293968107234001</v>
      </c>
      <c r="G2605" s="4">
        <f>VLOOKUP($C2605,Interest!$A$2:$BP$267,MATCH('Hanke index'!$E2605,Interest!$A$1:$BP$1,0),FALSE)</f>
        <v>18.836666666666702</v>
      </c>
      <c r="H2605" s="4">
        <f>VLOOKUP($C2605,Unemployment!$A$2:$BP$267,MATCH('Hanke index'!$E2605,Unemployment!$A$1:$BP$1,0),FALSE)</f>
        <v>0</v>
      </c>
      <c r="I2605" s="4">
        <f>VLOOKUP($C2605,GDP!$A$2:$BP$267,MATCH('Hanke index'!$E2605,GDP!$A$1:$BP$1,0),FALSE)</f>
        <v>5.5692521926301879</v>
      </c>
      <c r="J2605" s="4">
        <f t="shared" si="245"/>
        <v>19.696811284759914</v>
      </c>
    </row>
    <row r="2606" spans="1:10" x14ac:dyDescent="0.45">
      <c r="A2606" s="4">
        <f t="shared" si="246"/>
        <v>109</v>
      </c>
      <c r="B2606" s="4">
        <f t="shared" si="247"/>
        <v>13</v>
      </c>
      <c r="C2606" s="4" t="str">
        <f t="shared" si="242"/>
        <v>Zambia</v>
      </c>
      <c r="D2606" s="4" t="str">
        <f t="shared" si="243"/>
        <v>Zambia</v>
      </c>
      <c r="E2606" s="4">
        <f t="shared" si="244"/>
        <v>2012</v>
      </c>
      <c r="F2606" s="4">
        <f>VLOOKUP($C2606,Inflation!$A$2:$BP$267,MATCH('Hanke index'!$E2606,Inflation!$A$1:$BP$1,0),FALSE)</f>
        <v>6.5758997075769798</v>
      </c>
      <c r="G2606" s="4">
        <f>VLOOKUP($C2606,Interest!$A$2:$BP$267,MATCH('Hanke index'!$E2606,Interest!$A$1:$BP$1,0),FALSE)</f>
        <v>12.150833333333299</v>
      </c>
      <c r="H2606" s="4">
        <f>VLOOKUP($C2606,Unemployment!$A$2:$BP$267,MATCH('Hanke index'!$E2606,Unemployment!$A$1:$BP$1,0),FALSE)</f>
        <v>7.85</v>
      </c>
      <c r="I2606" s="4">
        <f>VLOOKUP($C2606,GDP!$A$2:$BP$267,MATCH('Hanke index'!$E2606,GDP!$A$1:$BP$1,0),FALSE)</f>
        <v>7.597381049019944</v>
      </c>
      <c r="J2606" s="4">
        <f t="shared" si="245"/>
        <v>18.979351991890333</v>
      </c>
    </row>
    <row r="2607" spans="1:10" x14ac:dyDescent="0.45">
      <c r="A2607" s="4">
        <f t="shared" si="246"/>
        <v>109</v>
      </c>
      <c r="B2607" s="4">
        <f t="shared" si="247"/>
        <v>14</v>
      </c>
      <c r="C2607" s="4" t="str">
        <f t="shared" si="242"/>
        <v>Zambia</v>
      </c>
      <c r="D2607" s="4" t="str">
        <f t="shared" si="243"/>
        <v>Zambia</v>
      </c>
      <c r="E2607" s="4">
        <f t="shared" si="244"/>
        <v>2013</v>
      </c>
      <c r="F2607" s="4">
        <f>VLOOKUP($C2607,Inflation!$A$2:$BP$267,MATCH('Hanke index'!$E2607,Inflation!$A$1:$BP$1,0),FALSE)</f>
        <v>6.9776760549030703</v>
      </c>
      <c r="G2607" s="4">
        <f>VLOOKUP($C2607,Interest!$A$2:$BP$267,MATCH('Hanke index'!$E2607,Interest!$A$1:$BP$1,0),FALSE)</f>
        <v>9.5208333333333304</v>
      </c>
      <c r="H2607" s="4">
        <f>VLOOKUP($C2607,Unemployment!$A$2:$BP$267,MATCH('Hanke index'!$E2607,Unemployment!$A$1:$BP$1,0),FALSE)</f>
        <v>0</v>
      </c>
      <c r="I2607" s="4">
        <f>VLOOKUP($C2607,GDP!$A$2:$BP$267,MATCH('Hanke index'!$E2607,GDP!$A$1:$BP$1,0),FALSE)</f>
        <v>5.0575369504725245</v>
      </c>
      <c r="J2607" s="4">
        <f t="shared" si="245"/>
        <v>11.440972437763875</v>
      </c>
    </row>
    <row r="2608" spans="1:10" x14ac:dyDescent="0.45">
      <c r="A2608" s="4">
        <f t="shared" si="246"/>
        <v>109</v>
      </c>
      <c r="B2608" s="4">
        <f t="shared" si="247"/>
        <v>15</v>
      </c>
      <c r="C2608" s="4" t="str">
        <f t="shared" si="242"/>
        <v>Zambia</v>
      </c>
      <c r="D2608" s="4" t="str">
        <f t="shared" si="243"/>
        <v>Zambia</v>
      </c>
      <c r="E2608" s="4">
        <f t="shared" si="244"/>
        <v>2014</v>
      </c>
      <c r="F2608" s="4">
        <f>VLOOKUP($C2608,Inflation!$A$2:$BP$267,MATCH('Hanke index'!$E2608,Inflation!$A$1:$BP$1,0),FALSE)</f>
        <v>7.8068755356633304</v>
      </c>
      <c r="G2608" s="4">
        <f>VLOOKUP($C2608,Interest!$A$2:$BP$267,MATCH('Hanke index'!$E2608,Interest!$A$1:$BP$1,0),FALSE)</f>
        <v>11.5733333333333</v>
      </c>
      <c r="H2608" s="4">
        <f>VLOOKUP($C2608,Unemployment!$A$2:$BP$267,MATCH('Hanke index'!$E2608,Unemployment!$A$1:$BP$1,0),FALSE)</f>
        <v>0</v>
      </c>
      <c r="I2608" s="4">
        <f>VLOOKUP($C2608,GDP!$A$2:$BP$267,MATCH('Hanke index'!$E2608,GDP!$A$1:$BP$1,0),FALSE)</f>
        <v>4.6932831637670489</v>
      </c>
      <c r="J2608" s="4">
        <f t="shared" si="245"/>
        <v>14.686925705229584</v>
      </c>
    </row>
    <row r="2609" spans="1:10" x14ac:dyDescent="0.45">
      <c r="A2609" s="4">
        <f t="shared" si="246"/>
        <v>109</v>
      </c>
      <c r="B2609" s="4">
        <f t="shared" si="247"/>
        <v>16</v>
      </c>
      <c r="C2609" s="4" t="str">
        <f t="shared" si="242"/>
        <v>Zambia</v>
      </c>
      <c r="D2609" s="4" t="str">
        <f t="shared" si="243"/>
        <v>Zambia</v>
      </c>
      <c r="E2609" s="4">
        <f t="shared" si="244"/>
        <v>2015</v>
      </c>
      <c r="F2609" s="4">
        <f>VLOOKUP($C2609,Inflation!$A$2:$BP$267,MATCH('Hanke index'!$E2609,Inflation!$A$1:$BP$1,0),FALSE)</f>
        <v>10.110592890961801</v>
      </c>
      <c r="G2609" s="4">
        <f>VLOOKUP($C2609,Interest!$A$2:$BP$267,MATCH('Hanke index'!$E2609,Interest!$A$1:$BP$1,0),FALSE)</f>
        <v>13.25</v>
      </c>
      <c r="H2609" s="4">
        <f>VLOOKUP($C2609,Unemployment!$A$2:$BP$267,MATCH('Hanke index'!$E2609,Unemployment!$A$1:$BP$1,0),FALSE)</f>
        <v>11.888</v>
      </c>
      <c r="I2609" s="4">
        <f>VLOOKUP($C2609,GDP!$A$2:$BP$267,MATCH('Hanke index'!$E2609,GDP!$A$1:$BP$1,0),FALSE)</f>
        <v>2.9203751121796131</v>
      </c>
      <c r="J2609" s="4">
        <f t="shared" si="245"/>
        <v>32.328217778782189</v>
      </c>
    </row>
    <row r="2610" spans="1:10" x14ac:dyDescent="0.45">
      <c r="A2610" s="4">
        <f t="shared" si="246"/>
        <v>109</v>
      </c>
      <c r="B2610" s="4">
        <f t="shared" si="247"/>
        <v>17</v>
      </c>
      <c r="C2610" s="4" t="str">
        <f t="shared" si="242"/>
        <v>Zambia</v>
      </c>
      <c r="D2610" s="4" t="str">
        <f t="shared" si="243"/>
        <v>Zambia</v>
      </c>
      <c r="E2610" s="4">
        <f t="shared" si="244"/>
        <v>2016</v>
      </c>
      <c r="F2610" s="4">
        <f>VLOOKUP($C2610,Inflation!$A$2:$BP$267,MATCH('Hanke index'!$E2610,Inflation!$A$1:$BP$1,0),FALSE)</f>
        <v>17.8697300795268</v>
      </c>
      <c r="G2610" s="4">
        <f>VLOOKUP($C2610,Interest!$A$2:$BP$267,MATCH('Hanke index'!$E2610,Interest!$A$1:$BP$1,0),FALSE)</f>
        <v>15.5</v>
      </c>
      <c r="H2610" s="4">
        <f>VLOOKUP($C2610,Unemployment!$A$2:$BP$267,MATCH('Hanke index'!$E2610,Unemployment!$A$1:$BP$1,0),FALSE)</f>
        <v>0</v>
      </c>
      <c r="I2610" s="4">
        <f>VLOOKUP($C2610,GDP!$A$2:$BP$267,MATCH('Hanke index'!$E2610,GDP!$A$1:$BP$1,0),FALSE)</f>
        <v>3.7551003167898784</v>
      </c>
      <c r="J2610" s="4">
        <f t="shared" si="245"/>
        <v>29.614629762736925</v>
      </c>
    </row>
    <row r="2611" spans="1:10" x14ac:dyDescent="0.45">
      <c r="A2611" s="4">
        <f t="shared" si="246"/>
        <v>109</v>
      </c>
      <c r="B2611" s="4">
        <f t="shared" si="247"/>
        <v>18</v>
      </c>
      <c r="C2611" s="4" t="str">
        <f t="shared" si="242"/>
        <v>Zambia</v>
      </c>
      <c r="D2611" s="4" t="str">
        <f t="shared" si="243"/>
        <v>Zambia</v>
      </c>
      <c r="E2611" s="4">
        <f t="shared" si="244"/>
        <v>2017</v>
      </c>
      <c r="F2611" s="4">
        <f>VLOOKUP($C2611,Inflation!$A$2:$BP$267,MATCH('Hanke index'!$E2611,Inflation!$A$1:$BP$1,0),FALSE)</f>
        <v>6.5773115420564396</v>
      </c>
      <c r="G2611" s="4">
        <f>VLOOKUP($C2611,Interest!$A$2:$BP$267,MATCH('Hanke index'!$E2611,Interest!$A$1:$BP$1,0),FALSE)</f>
        <v>12.375</v>
      </c>
      <c r="H2611" s="4">
        <f>VLOOKUP($C2611,Unemployment!$A$2:$BP$267,MATCH('Hanke index'!$E2611,Unemployment!$A$1:$BP$1,0),FALSE)</f>
        <v>4.5289999999999999</v>
      </c>
      <c r="I2611" s="4">
        <f>VLOOKUP($C2611,GDP!$A$2:$BP$267,MATCH('Hanke index'!$E2611,GDP!$A$1:$BP$1,0),FALSE)</f>
        <v>3.5258627714992627</v>
      </c>
      <c r="J2611" s="4">
        <f t="shared" si="245"/>
        <v>19.955448770557176</v>
      </c>
    </row>
    <row r="2612" spans="1:10" x14ac:dyDescent="0.45">
      <c r="A2612" s="4">
        <f t="shared" si="246"/>
        <v>109</v>
      </c>
      <c r="B2612" s="4">
        <f t="shared" si="247"/>
        <v>19</v>
      </c>
      <c r="C2612" s="4" t="str">
        <f t="shared" si="242"/>
        <v>Zambia</v>
      </c>
      <c r="D2612" s="4" t="str">
        <f t="shared" si="243"/>
        <v>Zambia</v>
      </c>
      <c r="E2612" s="4">
        <f t="shared" si="244"/>
        <v>2018</v>
      </c>
      <c r="F2612" s="4">
        <f>VLOOKUP($C2612,Inflation!$A$2:$BP$267,MATCH('Hanke index'!$E2612,Inflation!$A$1:$BP$1,0),FALSE)</f>
        <v>7.4945719272852003</v>
      </c>
      <c r="G2612" s="4">
        <f>VLOOKUP($C2612,Interest!$A$2:$BP$267,MATCH('Hanke index'!$E2612,Interest!$A$1:$BP$1,0),FALSE)</f>
        <v>9.7916666666666696</v>
      </c>
      <c r="H2612" s="4">
        <f>VLOOKUP($C2612,Unemployment!$A$2:$BP$267,MATCH('Hanke index'!$E2612,Unemployment!$A$1:$BP$1,0),FALSE)</f>
        <v>5.0330000000000004</v>
      </c>
      <c r="I2612" s="4">
        <f>VLOOKUP($C2612,GDP!$A$2:$BP$267,MATCH('Hanke index'!$E2612,GDP!$A$1:$BP$1,0),FALSE)</f>
        <v>4.0344938966716484</v>
      </c>
      <c r="J2612" s="4">
        <f t="shared" si="245"/>
        <v>18.284744697280225</v>
      </c>
    </row>
    <row r="2613" spans="1:10" x14ac:dyDescent="0.45">
      <c r="A2613" s="4">
        <f t="shared" si="246"/>
        <v>109</v>
      </c>
      <c r="B2613" s="4">
        <f t="shared" si="247"/>
        <v>20</v>
      </c>
      <c r="C2613" s="4" t="str">
        <f t="shared" si="242"/>
        <v>Zambia</v>
      </c>
      <c r="D2613" s="4" t="str">
        <f t="shared" si="243"/>
        <v>Zambia</v>
      </c>
      <c r="E2613" s="4">
        <f t="shared" si="244"/>
        <v>2019</v>
      </c>
      <c r="F2613" s="4">
        <f>VLOOKUP($C2613,Inflation!$A$2:$BP$267,MATCH('Hanke index'!$E2613,Inflation!$A$1:$BP$1,0),FALSE)</f>
        <v>9.1503164431629607</v>
      </c>
      <c r="G2613" s="4">
        <f>VLOOKUP($C2613,Interest!$A$2:$BP$267,MATCH('Hanke index'!$E2613,Interest!$A$1:$BP$1,0),FALSE)</f>
        <v>10.2916666666667</v>
      </c>
      <c r="H2613" s="4">
        <f>VLOOKUP($C2613,Unemployment!$A$2:$BP$267,MATCH('Hanke index'!$E2613,Unemployment!$A$1:$BP$1,0),FALSE)</f>
        <v>5.5419999999999998</v>
      </c>
      <c r="I2613" s="4">
        <f>VLOOKUP($C2613,GDP!$A$2:$BP$267,MATCH('Hanke index'!$E2613,GDP!$A$1:$BP$1,0),FALSE)</f>
        <v>1.4413060260378501</v>
      </c>
      <c r="J2613" s="4">
        <f t="shared" si="245"/>
        <v>23.542677083791808</v>
      </c>
    </row>
    <row r="2614" spans="1:10" x14ac:dyDescent="0.45">
      <c r="A2614" s="4">
        <f t="shared" si="246"/>
        <v>109</v>
      </c>
      <c r="B2614" s="4">
        <f t="shared" si="247"/>
        <v>21</v>
      </c>
      <c r="C2614" s="4" t="str">
        <f t="shared" si="242"/>
        <v>Zambia</v>
      </c>
      <c r="D2614" s="4" t="str">
        <f t="shared" si="243"/>
        <v>Zambia</v>
      </c>
      <c r="E2614" s="4">
        <f t="shared" si="244"/>
        <v>2020</v>
      </c>
      <c r="F2614" s="4">
        <f>VLOOKUP($C2614,Inflation!$A$2:$BP$267,MATCH('Hanke index'!$E2614,Inflation!$A$1:$BP$1,0),FALSE)</f>
        <v>15.7330604721369</v>
      </c>
      <c r="G2614" s="4">
        <f>VLOOKUP($C2614,Interest!$A$2:$BP$267,MATCH('Hanke index'!$E2614,Interest!$A$1:$BP$1,0),FALSE)</f>
        <v>9.4791666666666696</v>
      </c>
      <c r="H2614" s="4">
        <f>VLOOKUP($C2614,Unemployment!$A$2:$BP$267,MATCH('Hanke index'!$E2614,Unemployment!$A$1:$BP$1,0),FALSE)</f>
        <v>6.0330000000000004</v>
      </c>
      <c r="I2614" s="4">
        <f>VLOOKUP($C2614,GDP!$A$2:$BP$267,MATCH('Hanke index'!$E2614,GDP!$A$1:$BP$1,0),FALSE)</f>
        <v>-2.7850550654516724</v>
      </c>
      <c r="J2614" s="4">
        <f t="shared" si="245"/>
        <v>34.030282204255244</v>
      </c>
    </row>
    <row r="2615" spans="1:10" x14ac:dyDescent="0.45">
      <c r="A2615" s="4">
        <f t="shared" si="246"/>
        <v>109</v>
      </c>
      <c r="B2615" s="4">
        <f t="shared" si="247"/>
        <v>22</v>
      </c>
      <c r="C2615" s="4" t="str">
        <f t="shared" si="242"/>
        <v>Zambia</v>
      </c>
      <c r="D2615" s="4" t="str">
        <f t="shared" si="243"/>
        <v>Zambia</v>
      </c>
      <c r="E2615" s="4">
        <f t="shared" si="244"/>
        <v>2021</v>
      </c>
      <c r="F2615" s="4">
        <f>VLOOKUP($C2615,Inflation!$A$2:$BP$267,MATCH('Hanke index'!$E2615,Inflation!$A$1:$BP$1,0),FALSE)</f>
        <v>22.020767624577701</v>
      </c>
      <c r="G2615" s="4">
        <f>VLOOKUP($C2615,Interest!$A$2:$BP$267,MATCH('Hanke index'!$E2615,Interest!$A$1:$BP$1,0),FALSE)</f>
        <v>0</v>
      </c>
      <c r="H2615" s="4">
        <f>VLOOKUP($C2615,Unemployment!$A$2:$BP$267,MATCH('Hanke index'!$E2615,Unemployment!$A$1:$BP$1,0),FALSE)</f>
        <v>5.1989999999999998</v>
      </c>
      <c r="I2615" s="4">
        <f>VLOOKUP($C2615,GDP!$A$2:$BP$267,MATCH('Hanke index'!$E2615,GDP!$A$1:$BP$1,0),FALSE)</f>
        <v>6.234922047264476</v>
      </c>
      <c r="J2615" s="4">
        <f t="shared" si="245"/>
        <v>20.984845577313223</v>
      </c>
    </row>
    <row r="2616" spans="1:10" x14ac:dyDescent="0.45">
      <c r="A2616" s="4">
        <f t="shared" si="246"/>
        <v>109</v>
      </c>
      <c r="B2616" s="4">
        <f t="shared" si="247"/>
        <v>23</v>
      </c>
      <c r="C2616" s="4" t="str">
        <f t="shared" si="242"/>
        <v>Zambia</v>
      </c>
      <c r="D2616" s="4" t="str">
        <f t="shared" si="243"/>
        <v>Zambia</v>
      </c>
      <c r="E2616" s="4">
        <f t="shared" si="244"/>
        <v>2022</v>
      </c>
      <c r="F2616" s="4">
        <f>VLOOKUP($C2616,Inflation!$A$2:$BP$267,MATCH('Hanke index'!$E2616,Inflation!$A$1:$BP$1,0),FALSE)</f>
        <v>10.993203920913601</v>
      </c>
      <c r="G2616" s="4">
        <f>VLOOKUP($C2616,Interest!$A$2:$BP$267,MATCH('Hanke index'!$E2616,Interest!$A$1:$BP$1,0),FALSE)</f>
        <v>0</v>
      </c>
      <c r="H2616" s="4">
        <f>VLOOKUP($C2616,Unemployment!$A$2:$BP$267,MATCH('Hanke index'!$E2616,Unemployment!$A$1:$BP$1,0),FALSE)</f>
        <v>5.9950000000000001</v>
      </c>
      <c r="I2616" s="4">
        <f>VLOOKUP($C2616,GDP!$A$2:$BP$267,MATCH('Hanke index'!$E2616,GDP!$A$1:$BP$1,0),FALSE)</f>
        <v>5.2112236035624733</v>
      </c>
      <c r="J2616" s="4">
        <f t="shared" si="245"/>
        <v>11.776980317351128</v>
      </c>
    </row>
    <row r="2617" spans="1:10" x14ac:dyDescent="0.45">
      <c r="A2617" s="4">
        <f t="shared" si="246"/>
        <v>109</v>
      </c>
      <c r="B2617" s="4">
        <f t="shared" si="247"/>
        <v>24</v>
      </c>
      <c r="C2617" s="4" t="str">
        <f t="shared" si="242"/>
        <v>Zambia</v>
      </c>
      <c r="D2617" s="4" t="str">
        <f t="shared" si="243"/>
        <v>Zambia</v>
      </c>
      <c r="E2617" s="4">
        <f t="shared" si="244"/>
        <v>2023</v>
      </c>
      <c r="F2617" s="4">
        <f>VLOOKUP($C2617,Inflation!$A$2:$BP$267,MATCH('Hanke index'!$E2617,Inflation!$A$1:$BP$1,0),FALSE)</f>
        <v>10.884531691282</v>
      </c>
      <c r="G2617" s="4">
        <f>VLOOKUP($C2617,Interest!$A$2:$BP$267,MATCH('Hanke index'!$E2617,Interest!$A$1:$BP$1,0),FALSE)</f>
        <v>0</v>
      </c>
      <c r="H2617" s="4">
        <f>VLOOKUP($C2617,Unemployment!$A$2:$BP$267,MATCH('Hanke index'!$E2617,Unemployment!$A$1:$BP$1,0),FALSE)</f>
        <v>0</v>
      </c>
      <c r="I2617" s="4">
        <f>VLOOKUP($C2617,GDP!$A$2:$BP$267,MATCH('Hanke index'!$E2617,GDP!$A$1:$BP$1,0),FALSE)</f>
        <v>5.3679428549305896</v>
      </c>
      <c r="J2617" s="4">
        <f t="shared" si="245"/>
        <v>5.51658883635141</v>
      </c>
    </row>
    <row r="2618" spans="1:10" x14ac:dyDescent="0.45">
      <c r="A2618" s="4"/>
      <c r="B2618" s="4"/>
    </row>
    <row r="2619" spans="1:10" x14ac:dyDescent="0.45">
      <c r="A2619" s="4"/>
      <c r="B2619" s="4"/>
    </row>
    <row r="2620" spans="1:10" x14ac:dyDescent="0.45">
      <c r="A2620" s="4"/>
      <c r="B2620" s="4"/>
    </row>
    <row r="2621" spans="1:10" x14ac:dyDescent="0.45">
      <c r="A2621" s="4"/>
      <c r="B2621" s="4"/>
    </row>
    <row r="2622" spans="1:10" x14ac:dyDescent="0.45">
      <c r="A2622" s="4"/>
      <c r="B2622" s="4"/>
    </row>
    <row r="2623" spans="1:10" x14ac:dyDescent="0.45">
      <c r="A2623" s="4"/>
      <c r="B2623" s="4"/>
    </row>
    <row r="2624" spans="1:10" x14ac:dyDescent="0.45">
      <c r="A2624" s="4"/>
      <c r="B2624" s="4"/>
    </row>
    <row r="2625" spans="1:2" x14ac:dyDescent="0.45">
      <c r="A2625" s="4"/>
      <c r="B2625" s="4"/>
    </row>
    <row r="2626" spans="1:2" x14ac:dyDescent="0.45">
      <c r="A2626" s="4"/>
      <c r="B2626" s="4"/>
    </row>
    <row r="2627" spans="1:2" x14ac:dyDescent="0.45">
      <c r="A2627" s="4"/>
      <c r="B2627" s="4"/>
    </row>
    <row r="2628" spans="1:2" x14ac:dyDescent="0.45">
      <c r="A2628" s="4"/>
      <c r="B2628" s="4"/>
    </row>
    <row r="2629" spans="1:2" x14ac:dyDescent="0.45">
      <c r="A2629" s="4"/>
      <c r="B2629" s="4"/>
    </row>
    <row r="2630" spans="1:2" x14ac:dyDescent="0.45">
      <c r="A2630" s="4"/>
      <c r="B2630" s="4"/>
    </row>
    <row r="2631" spans="1:2" x14ac:dyDescent="0.45">
      <c r="A2631" s="4"/>
      <c r="B2631" s="4"/>
    </row>
    <row r="2632" spans="1:2" x14ac:dyDescent="0.45">
      <c r="A2632" s="4"/>
      <c r="B2632" s="4"/>
    </row>
    <row r="2633" spans="1:2" x14ac:dyDescent="0.45">
      <c r="A2633" s="4"/>
      <c r="B2633" s="4"/>
    </row>
    <row r="2634" spans="1:2" x14ac:dyDescent="0.45">
      <c r="A2634" s="4"/>
      <c r="B2634" s="4"/>
    </row>
    <row r="2635" spans="1:2" x14ac:dyDescent="0.45">
      <c r="A2635" s="4"/>
      <c r="B2635" s="4"/>
    </row>
    <row r="2636" spans="1:2" x14ac:dyDescent="0.45">
      <c r="A2636" s="4"/>
      <c r="B2636" s="4"/>
    </row>
    <row r="2637" spans="1:2" x14ac:dyDescent="0.45">
      <c r="A2637" s="4"/>
      <c r="B2637" s="4"/>
    </row>
    <row r="2638" spans="1:2" x14ac:dyDescent="0.45">
      <c r="A2638" s="4"/>
      <c r="B2638" s="4"/>
    </row>
    <row r="2639" spans="1:2" x14ac:dyDescent="0.45">
      <c r="A2639" s="4"/>
      <c r="B2639" s="4"/>
    </row>
    <row r="2640" spans="1:2" x14ac:dyDescent="0.45">
      <c r="A2640" s="4"/>
      <c r="B2640" s="4"/>
    </row>
    <row r="2641" spans="1:2" x14ac:dyDescent="0.45">
      <c r="A2641" s="4"/>
      <c r="B2641" s="4"/>
    </row>
    <row r="2642" spans="1:2" x14ac:dyDescent="0.45">
      <c r="A2642" s="4"/>
      <c r="B2642" s="4"/>
    </row>
    <row r="2643" spans="1:2" x14ac:dyDescent="0.45">
      <c r="A2643" s="4"/>
      <c r="B2643" s="4"/>
    </row>
    <row r="2644" spans="1:2" x14ac:dyDescent="0.45">
      <c r="A2644" s="4"/>
      <c r="B2644" s="4"/>
    </row>
    <row r="2645" spans="1:2" x14ac:dyDescent="0.45">
      <c r="A2645" s="4"/>
      <c r="B2645" s="4"/>
    </row>
    <row r="2646" spans="1:2" x14ac:dyDescent="0.45">
      <c r="A2646" s="4"/>
      <c r="B2646" s="4"/>
    </row>
    <row r="2647" spans="1:2" x14ac:dyDescent="0.45">
      <c r="A2647" s="4"/>
      <c r="B2647" s="4"/>
    </row>
    <row r="2648" spans="1:2" x14ac:dyDescent="0.45">
      <c r="A2648" s="4"/>
      <c r="B2648" s="4"/>
    </row>
    <row r="2649" spans="1:2" x14ac:dyDescent="0.45">
      <c r="A2649" s="4"/>
      <c r="B2649" s="4"/>
    </row>
    <row r="2650" spans="1:2" x14ac:dyDescent="0.45">
      <c r="A2650" s="4"/>
      <c r="B2650" s="4"/>
    </row>
    <row r="2651" spans="1:2" x14ac:dyDescent="0.45">
      <c r="A2651" s="4"/>
      <c r="B2651" s="4"/>
    </row>
    <row r="2652" spans="1:2" x14ac:dyDescent="0.45">
      <c r="A2652" s="4"/>
      <c r="B2652" s="4"/>
    </row>
    <row r="2653" spans="1:2" x14ac:dyDescent="0.45">
      <c r="A2653" s="4"/>
      <c r="B2653" s="4"/>
    </row>
    <row r="2654" spans="1:2" x14ac:dyDescent="0.45">
      <c r="A2654" s="4"/>
      <c r="B2654" s="4"/>
    </row>
    <row r="2655" spans="1:2" x14ac:dyDescent="0.45">
      <c r="A2655" s="4"/>
      <c r="B2655" s="4"/>
    </row>
    <row r="2656" spans="1:2" x14ac:dyDescent="0.45">
      <c r="A2656" s="4"/>
      <c r="B2656" s="4"/>
    </row>
    <row r="2657" spans="1:2" x14ac:dyDescent="0.45">
      <c r="A2657" s="4"/>
      <c r="B2657" s="4"/>
    </row>
    <row r="2658" spans="1:2" x14ac:dyDescent="0.45">
      <c r="A2658" s="4"/>
      <c r="B2658" s="4"/>
    </row>
    <row r="2659" spans="1:2" x14ac:dyDescent="0.45">
      <c r="A2659" s="4"/>
      <c r="B2659" s="4"/>
    </row>
    <row r="2660" spans="1:2" x14ac:dyDescent="0.45">
      <c r="A2660" s="4"/>
      <c r="B2660" s="4"/>
    </row>
    <row r="2661" spans="1:2" x14ac:dyDescent="0.45">
      <c r="A2661" s="4"/>
      <c r="B2661" s="4"/>
    </row>
    <row r="2662" spans="1:2" x14ac:dyDescent="0.45">
      <c r="A2662" s="4"/>
      <c r="B2662" s="4"/>
    </row>
    <row r="2663" spans="1:2" x14ac:dyDescent="0.45">
      <c r="A2663" s="4"/>
      <c r="B2663" s="4"/>
    </row>
    <row r="2664" spans="1:2" x14ac:dyDescent="0.45">
      <c r="A2664" s="4"/>
      <c r="B2664" s="4"/>
    </row>
    <row r="2665" spans="1:2" x14ac:dyDescent="0.45">
      <c r="A2665" s="4"/>
      <c r="B2665" s="4"/>
    </row>
    <row r="2666" spans="1:2" x14ac:dyDescent="0.45">
      <c r="A2666" s="4"/>
      <c r="B2666" s="4"/>
    </row>
    <row r="2667" spans="1:2" x14ac:dyDescent="0.45">
      <c r="A2667" s="4"/>
      <c r="B2667" s="4"/>
    </row>
    <row r="2668" spans="1:2" x14ac:dyDescent="0.45">
      <c r="A2668" s="4"/>
      <c r="B2668" s="4"/>
    </row>
    <row r="2669" spans="1:2" x14ac:dyDescent="0.45">
      <c r="A2669" s="4"/>
      <c r="B2669" s="4"/>
    </row>
    <row r="2670" spans="1:2" x14ac:dyDescent="0.45">
      <c r="A2670" s="4"/>
      <c r="B2670" s="4"/>
    </row>
    <row r="2671" spans="1:2" x14ac:dyDescent="0.45">
      <c r="A2671" s="4"/>
      <c r="B2671" s="4"/>
    </row>
    <row r="2672" spans="1:2" x14ac:dyDescent="0.45">
      <c r="A2672" s="4"/>
      <c r="B2672" s="4"/>
    </row>
    <row r="2673" spans="1:2" x14ac:dyDescent="0.45">
      <c r="A2673" s="4"/>
      <c r="B2673" s="4"/>
    </row>
  </sheetData>
  <autoFilter ref="A1:J2617" xr:uid="{4E211C7B-42C5-4DCA-AE92-1C613D518E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Inflation</vt:lpstr>
      <vt:lpstr>GDP</vt:lpstr>
      <vt:lpstr>Interest</vt:lpstr>
      <vt:lpstr>Unemployment</vt:lpstr>
      <vt:lpstr>Hanke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Grigoryan</dc:creator>
  <cp:lastModifiedBy>Arthur Grigoryan</cp:lastModifiedBy>
  <dcterms:created xsi:type="dcterms:W3CDTF">2025-01-19T17:34:32Z</dcterms:created>
  <dcterms:modified xsi:type="dcterms:W3CDTF">2025-01-19T18:17:59Z</dcterms:modified>
</cp:coreProperties>
</file>